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9"/>
  <workbookPr/>
  <mc:AlternateContent xmlns:mc="http://schemas.openxmlformats.org/markup-compatibility/2006">
    <mc:Choice Requires="x15">
      <x15ac:absPath xmlns:x15ac="http://schemas.microsoft.com/office/spreadsheetml/2010/11/ac" url="/Users/michellemichalek/sciebo/MM/FB-A/Angleich-Studium/"/>
    </mc:Choice>
  </mc:AlternateContent>
  <xr:revisionPtr revIDLastSave="0" documentId="13_ncr:1_{9FE16356-D896-BF40-B314-C6DE68470208}" xr6:coauthVersionLast="47" xr6:coauthVersionMax="47" xr10:uidLastSave="{00000000-0000-0000-0000-000000000000}"/>
  <bookViews>
    <workbookView xWindow="38060" yWindow="500" windowWidth="48980" windowHeight="27980" xr2:uid="{00000000-000D-0000-FFFF-FFFF00000000}"/>
  </bookViews>
  <sheets>
    <sheet name="Berechnung" sheetId="1" r:id="rId1"/>
    <sheet name="Stundenplan" sheetId="3" r:id="rId2"/>
  </sheets>
  <definedNames>
    <definedName name="_xlnm.Print_Titles" localSheetId="0">Berechnung!$29:$30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8" i="1" l="1"/>
  <c r="A3" i="3"/>
  <c r="D10" i="3"/>
  <c r="F46" i="1"/>
  <c r="E33" i="3"/>
  <c r="A7" i="3"/>
  <c r="C20" i="3"/>
  <c r="C19" i="3"/>
  <c r="B20" i="3"/>
  <c r="B19" i="3"/>
  <c r="B18" i="3"/>
  <c r="B17" i="3"/>
  <c r="B15" i="3"/>
  <c r="B16" i="3"/>
  <c r="B14" i="3"/>
  <c r="B13" i="3"/>
  <c r="B12" i="3"/>
  <c r="D71" i="1"/>
  <c r="C18" i="3" s="1"/>
  <c r="D68" i="1"/>
  <c r="C17" i="3" s="1"/>
  <c r="D64" i="1"/>
  <c r="C16" i="3" s="1"/>
  <c r="D58" i="1"/>
  <c r="C15" i="3" s="1"/>
  <c r="D53" i="1"/>
  <c r="C14" i="3" s="1"/>
  <c r="D46" i="1"/>
  <c r="C13" i="3" s="1"/>
  <c r="D37" i="1"/>
  <c r="C12" i="3" s="1"/>
  <c r="C21" i="3" l="1"/>
  <c r="D108" i="1"/>
  <c r="F106" i="1" l="1"/>
  <c r="F88" i="1"/>
  <c r="G88" i="1" s="1"/>
  <c r="F71" i="1"/>
  <c r="F68" i="1"/>
  <c r="F64" i="1"/>
  <c r="F58" i="1"/>
  <c r="F53" i="1"/>
  <c r="G53" i="1" s="1"/>
  <c r="G46" i="1"/>
  <c r="F37" i="1"/>
  <c r="G37" i="1" s="1"/>
  <c r="D18" i="3" l="1"/>
  <c r="G71" i="1"/>
  <c r="E18" i="3" s="1"/>
  <c r="D16" i="3"/>
  <c r="G64" i="1"/>
  <c r="D15" i="3"/>
  <c r="G58" i="1"/>
  <c r="D17" i="3"/>
  <c r="G68" i="1"/>
  <c r="E17" i="3" s="1"/>
  <c r="D20" i="3"/>
  <c r="G106" i="1"/>
  <c r="E20" i="3" s="1"/>
  <c r="E12" i="3"/>
  <c r="D12" i="3"/>
  <c r="E13" i="3"/>
  <c r="D13" i="3"/>
  <c r="E14" i="3"/>
  <c r="D14" i="3"/>
  <c r="E19" i="3"/>
  <c r="D19" i="3"/>
  <c r="F108" i="1"/>
  <c r="E16" i="3"/>
  <c r="E15" i="3"/>
  <c r="D21" i="3" l="1"/>
  <c r="E21" i="3"/>
</calcChain>
</file>

<file path=xl/sharedStrings.xml><?xml version="1.0" encoding="utf-8"?>
<sst xmlns="http://schemas.openxmlformats.org/spreadsheetml/2006/main" count="234" uniqueCount="214">
  <si>
    <t>Hochschule Bochum</t>
  </si>
  <si>
    <t>Modul</t>
  </si>
  <si>
    <t>Modul Nr.</t>
  </si>
  <si>
    <t>Bezeichnung</t>
  </si>
  <si>
    <t>CP</t>
  </si>
  <si>
    <t>Gestaltung und Darstellung</t>
  </si>
  <si>
    <t>M1.1</t>
  </si>
  <si>
    <t>Grundlagen der Gestaltung, Perspektivisches Zeichnen</t>
  </si>
  <si>
    <t>M1.2</t>
  </si>
  <si>
    <t>Datenverarbeitung /CAD</t>
  </si>
  <si>
    <t>Entwerfen</t>
  </si>
  <si>
    <t>M2.1</t>
  </si>
  <si>
    <t>Grundlagen des Entwerfens</t>
  </si>
  <si>
    <t>M2.2</t>
  </si>
  <si>
    <t>Gebäudelehre</t>
  </si>
  <si>
    <t>M2.3.1</t>
  </si>
  <si>
    <t>M2.3.2</t>
  </si>
  <si>
    <t>Entwerfen 2</t>
  </si>
  <si>
    <t>M2.3.3</t>
  </si>
  <si>
    <t>Entwerfen 3</t>
  </si>
  <si>
    <t>M2.3.4</t>
  </si>
  <si>
    <t>M2.4</t>
  </si>
  <si>
    <t>M2.5</t>
  </si>
  <si>
    <t>Städtebau</t>
  </si>
  <si>
    <t>Konstruktion</t>
  </si>
  <si>
    <t>M3.1</t>
  </si>
  <si>
    <t>Baukonstruktion I</t>
  </si>
  <si>
    <t>M3.2.1</t>
  </si>
  <si>
    <t>Baukonstruktion II</t>
  </si>
  <si>
    <t>M3.2.2</t>
  </si>
  <si>
    <t>Baukonstruktion III</t>
  </si>
  <si>
    <t>M3.3</t>
  </si>
  <si>
    <t>Tragwerkslehre</t>
  </si>
  <si>
    <t>M3.4</t>
  </si>
  <si>
    <t>Tragkonstruktion im Hochbau</t>
  </si>
  <si>
    <t>M3.5</t>
  </si>
  <si>
    <t>Konstruktives Projekt</t>
  </si>
  <si>
    <t>Gebäudetechnik</t>
  </si>
  <si>
    <t>M4.1</t>
  </si>
  <si>
    <t>M4.2</t>
  </si>
  <si>
    <t>Baustofftechnologie</t>
  </si>
  <si>
    <t>M4.3</t>
  </si>
  <si>
    <t>Bauphysik</t>
  </si>
  <si>
    <t>M4.4</t>
  </si>
  <si>
    <t>Bauschadensanalyse</t>
  </si>
  <si>
    <t>Kulturwissenschaften</t>
  </si>
  <si>
    <t>M5.1</t>
  </si>
  <si>
    <t>Baugeschichte</t>
  </si>
  <si>
    <t>M5.2</t>
  </si>
  <si>
    <t>Architekturtheorie</t>
  </si>
  <si>
    <t>M5.3</t>
  </si>
  <si>
    <t>Fremdsprachliche Fachkommunikation</t>
  </si>
  <si>
    <t>M5.4</t>
  </si>
  <si>
    <t>Präsentation, Moderation, Verhandlungsführung</t>
  </si>
  <si>
    <t>M5.5</t>
  </si>
  <si>
    <t>Exkursionen</t>
  </si>
  <si>
    <t>Bauwirtschaft</t>
  </si>
  <si>
    <t>M6.1</t>
  </si>
  <si>
    <t>Bauwirtschaft/Baukosten</t>
  </si>
  <si>
    <t>M6.2</t>
  </si>
  <si>
    <t>Baumanagement</t>
  </si>
  <si>
    <t>M6.3</t>
  </si>
  <si>
    <t>Thesis</t>
  </si>
  <si>
    <t>M7.1</t>
  </si>
  <si>
    <t>Thesis Seminar</t>
  </si>
  <si>
    <t>M7.2</t>
  </si>
  <si>
    <t>Bachelor Thesis</t>
  </si>
  <si>
    <t>Module Katalog A</t>
  </si>
  <si>
    <t>M1.3.2</t>
  </si>
  <si>
    <t>M1.4</t>
  </si>
  <si>
    <t>Architekturfotografie, digitale Bildbearbeitung</t>
  </si>
  <si>
    <t>M1.5</t>
  </si>
  <si>
    <t>Freihandzeichnen</t>
  </si>
  <si>
    <t>M1.6</t>
  </si>
  <si>
    <t>Plastisches Gestalten</t>
  </si>
  <si>
    <t>M2.2.1</t>
  </si>
  <si>
    <t>Sondergebiete der Gebäudelehre</t>
  </si>
  <si>
    <t>M2.6</t>
  </si>
  <si>
    <t>Innenraumgestaltung</t>
  </si>
  <si>
    <t>Sondergebiete der Architektur 1</t>
  </si>
  <si>
    <t>M2.7.1</t>
  </si>
  <si>
    <t>Sondergebiete der Architektur 2</t>
  </si>
  <si>
    <t>M2.8</t>
  </si>
  <si>
    <t xml:space="preserve">Garten- und Freiraumgestaltung </t>
  </si>
  <si>
    <t>M2.9</t>
  </si>
  <si>
    <t>Denkmalpflege/ Bauaufnahme</t>
  </si>
  <si>
    <t>M5.6.1</t>
  </si>
  <si>
    <t>Ergänzungsfach 1</t>
  </si>
  <si>
    <t>M5.6.2</t>
  </si>
  <si>
    <t>Ergänzungsfach 2</t>
  </si>
  <si>
    <t>Module Katalog B</t>
  </si>
  <si>
    <t>M1.3.1</t>
  </si>
  <si>
    <t>CAD-Aufbaukurs</t>
  </si>
  <si>
    <t>M3.6</t>
  </si>
  <si>
    <t>Altbauerneuerung / Bauen im Bestand</t>
  </si>
  <si>
    <t>M3.7</t>
  </si>
  <si>
    <t>Umweltgerechtes Bauen</t>
  </si>
  <si>
    <t>M4.5</t>
  </si>
  <si>
    <t>M4.6</t>
  </si>
  <si>
    <t>Sondergebiete der Bauphysik / Lärmschutz</t>
  </si>
  <si>
    <t>M4.7</t>
  </si>
  <si>
    <t>Sondergebiete der Bauphysik / Raumakustik</t>
  </si>
  <si>
    <t>M4.8</t>
  </si>
  <si>
    <t>Sondergebiete Gebäudetechnik</t>
  </si>
  <si>
    <t>M6.5</t>
  </si>
  <si>
    <t>AVA Ausschreibung Vergabe Abrechnung</t>
  </si>
  <si>
    <t>M6.6</t>
  </si>
  <si>
    <t>Baukosten Vertiefung</t>
  </si>
  <si>
    <t>Architektenrecht 1</t>
  </si>
  <si>
    <t>Architektenrecht 2</t>
  </si>
  <si>
    <t>M6.8.1</t>
  </si>
  <si>
    <t>Ergänzugsfach 4</t>
  </si>
  <si>
    <t>M6.8.2</t>
  </si>
  <si>
    <t>Ergänzugsfach 5</t>
  </si>
  <si>
    <t>Büropraktikum betreut, 8 Wochen</t>
  </si>
  <si>
    <t>Entwerfen 4</t>
  </si>
  <si>
    <t>Credit Points</t>
  </si>
  <si>
    <t>Differenz</t>
  </si>
  <si>
    <t>Credits</t>
  </si>
  <si>
    <t>M 3.5</t>
  </si>
  <si>
    <t>Summe M2 – Entwerfen</t>
  </si>
  <si>
    <t>Summe M1 – Gestaltung und Darstellung</t>
  </si>
  <si>
    <t>Summe M4 – Gebäudetechnik</t>
  </si>
  <si>
    <t>Summe M5 – Kulturwissenschaften</t>
  </si>
  <si>
    <t>Summe M6 – Bauwirtschaft</t>
  </si>
  <si>
    <t>Summe M7 – Thesis</t>
  </si>
  <si>
    <t>Summe Wahlmodule Katalog A</t>
  </si>
  <si>
    <t>Summe Wahlmodule Katalog B</t>
  </si>
  <si>
    <t>Emailadresse:</t>
  </si>
  <si>
    <t>Telefon/Mobilnummer:</t>
  </si>
  <si>
    <t>Datum:</t>
  </si>
  <si>
    <t xml:space="preserve">ANLEITUNG </t>
  </si>
  <si>
    <r>
      <rPr>
        <b/>
        <sz val="14"/>
        <color theme="1"/>
        <rFont val="BO Regular-Normal"/>
      </rPr>
      <t>Spalte E</t>
    </r>
    <r>
      <rPr>
        <sz val="14"/>
        <color theme="1"/>
        <rFont val="BO Regular-Normal"/>
      </rPr>
      <t xml:space="preserve">: </t>
    </r>
  </si>
  <si>
    <t>Benennen Sie in der Spalte E die von Ihnen bereits an Ihrer bisherigen Hochschule bestandenen Module, die Ihrer Meinung nach einem Modul der Hochschule Bochum entsprechen und tragen Sie diese in der dem Modul zugeordneten Zeile ein.
Die Bezeichnung des Faches/Moduls in Spalte E entspricht dem beigefügenden Nachweis der bisherigen Hochschule (Bei nicht deutschsprachiger Benennung geben Sie zusätzlich eine Übersetzung an).</t>
  </si>
  <si>
    <t>Spalte H</t>
  </si>
  <si>
    <t>Tragen Sie hier die erhaltenen ECTS (European Credit Transfer and Accumulation System) ein</t>
  </si>
  <si>
    <t>Frau Michalek wird dann die Summen der einzelnen Modulgruppen vergleichen. In den Modulgruppen, die die größten Differenzen aufweisen, werden die Angleichsleistungen zu erbringen sein.</t>
  </si>
  <si>
    <t>BITTE FÜLLEN SIE NUR DIE ROTMARKIERTEN FELDER AUS…!</t>
  </si>
  <si>
    <t>Zukünftiger Masterstudiengang:</t>
  </si>
  <si>
    <t>Gesamtsumme/Differenz</t>
  </si>
  <si>
    <t>Grundlagen des Städtebaus</t>
  </si>
  <si>
    <t xml:space="preserve">Hochschule Bochum </t>
  </si>
  <si>
    <t>Credit Points lt. Zeugnis</t>
  </si>
  <si>
    <t>Summe M3 – Konstruktion</t>
  </si>
  <si>
    <t>Gesamt</t>
  </si>
  <si>
    <t>CP lt. Modul-handbuch</t>
  </si>
  <si>
    <t>Differenz Gesamt</t>
  </si>
  <si>
    <t>erstellt am:</t>
  </si>
  <si>
    <t>erstellt von</t>
  </si>
  <si>
    <t>Michelle Michalek</t>
  </si>
  <si>
    <t>für</t>
  </si>
  <si>
    <t>Antrag auf Erstellung eines Studenplans für Angleichsleistungen</t>
  </si>
  <si>
    <t>für die Masterstudiengänge</t>
  </si>
  <si>
    <t>AMM - Architektur Media Management</t>
  </si>
  <si>
    <t>Projektentwicklung</t>
  </si>
  <si>
    <t>Stundenplan</t>
  </si>
  <si>
    <t>Fachbereich Architektur - Angleichstudium Master</t>
  </si>
  <si>
    <t>Nicht zugeordnete Module</t>
  </si>
  <si>
    <t>Modulnummer + Bezeichnung des Moduls/Fachs</t>
  </si>
  <si>
    <t>Falls Sie einige Ihrer Fächer nicht zuordnen können, tragen Sie diese bitte ganz unten auf der zweiten Seite in das entsprechende Feld ein. Diese werden wir dann zu ordnen.</t>
  </si>
  <si>
    <t xml:space="preserve"> </t>
  </si>
  <si>
    <t xml:space="preserve">Stundenplan </t>
  </si>
  <si>
    <t>reguläres
BA-Semester</t>
  </si>
  <si>
    <t>Tag</t>
  </si>
  <si>
    <t>Lehrende/r
Ansprechpartner/in</t>
  </si>
  <si>
    <t>M 6.1</t>
  </si>
  <si>
    <t>Montag</t>
  </si>
  <si>
    <t>Prof. Legener</t>
  </si>
  <si>
    <t>Dienstag</t>
  </si>
  <si>
    <t>M 2.3.3</t>
  </si>
  <si>
    <t>Donnerstag</t>
  </si>
  <si>
    <t>nach Wahl</t>
  </si>
  <si>
    <t>Freitag</t>
  </si>
  <si>
    <t>M 6.3</t>
  </si>
  <si>
    <t>Prof. Legner</t>
  </si>
  <si>
    <t>M 6.2</t>
  </si>
  <si>
    <t>M 2.3.4</t>
  </si>
  <si>
    <t>Büropraktikum</t>
  </si>
  <si>
    <t>Prof. Schlüter/Schmitz</t>
  </si>
  <si>
    <t>Baukonstruktion 3</t>
  </si>
  <si>
    <t>M 3.3.1</t>
  </si>
  <si>
    <t>Prof. Schlüter</t>
  </si>
  <si>
    <t>Tendenz Angleichsleistungen</t>
  </si>
  <si>
    <t>Tragen Sie bitte hier den Namen Ihrer bisherigen Hochschule ein</t>
  </si>
  <si>
    <t>Vorname Name</t>
  </si>
  <si>
    <r>
      <t xml:space="preserve">Nachdem Sie die </t>
    </r>
    <r>
      <rPr>
        <b/>
        <u/>
        <sz val="14"/>
        <color theme="1"/>
        <rFont val="BO Regular-Normal"/>
      </rPr>
      <t>Tabelle</t>
    </r>
    <r>
      <rPr>
        <b/>
        <sz val="14"/>
        <color theme="1"/>
        <rFont val="BO Regular-Normal"/>
      </rPr>
      <t xml:space="preserve"> </t>
    </r>
    <r>
      <rPr>
        <sz val="14"/>
        <color theme="1"/>
        <rFont val="BO Regular-Normal"/>
      </rPr>
      <t xml:space="preserve">ausgefüllt haben, senden Sie diese bitte als </t>
    </r>
    <r>
      <rPr>
        <b/>
        <u/>
        <sz val="14"/>
        <color theme="1"/>
        <rFont val="BO Regular-Normal"/>
      </rPr>
      <t>Excel-Datei</t>
    </r>
    <r>
      <rPr>
        <sz val="14"/>
        <color theme="1"/>
        <rFont val="BO Regular-Normal"/>
      </rPr>
      <t xml:space="preserve"> an </t>
    </r>
    <r>
      <rPr>
        <b/>
        <sz val="14"/>
        <color theme="1"/>
        <rFont val="BO Regular-Normal"/>
      </rPr>
      <t xml:space="preserve">michelle.michalek@hs-bochum.de
</t>
    </r>
    <r>
      <rPr>
        <sz val="14"/>
        <color theme="1"/>
        <rFont val="BO Regular-Normal"/>
      </rPr>
      <t xml:space="preserve">Bitte fügen Sie das aktuelle </t>
    </r>
    <r>
      <rPr>
        <b/>
        <u/>
        <sz val="14"/>
        <color theme="1"/>
        <rFont val="BO Regular-Normal"/>
      </rPr>
      <t>Modulhandbuch</t>
    </r>
    <r>
      <rPr>
        <sz val="14"/>
        <color theme="1"/>
        <rFont val="BO Regular-Normal"/>
      </rPr>
      <t xml:space="preserve"> Ihrer bisherigen Hochschule und Ihr </t>
    </r>
    <r>
      <rPr>
        <b/>
        <u/>
        <sz val="14"/>
        <color theme="1"/>
        <rFont val="BO Regular-Normal"/>
      </rPr>
      <t>Zeugnis</t>
    </r>
    <r>
      <rPr>
        <sz val="14"/>
        <color theme="1"/>
        <rFont val="BO Regular-Normal"/>
      </rPr>
      <t xml:space="preserve"> zusätzlich mit an.</t>
    </r>
  </si>
  <si>
    <t>zum aktuellen Modulhandbuch des FB-A</t>
  </si>
  <si>
    <t xml:space="preserve">Bitte schauen Sie sich das Modulhandbucher des Fachbereiches Architektur an, bevor Sie die Tabelle ausfüllen. Das aktuelle Modulhandbuch der Hochschule Bochum finden Sie unter: </t>
  </si>
  <si>
    <t>Entwerfen 1 / Erstentwurf</t>
  </si>
  <si>
    <t>Entwerfen 4 (Ausland oder ausländ. Dozent)</t>
  </si>
  <si>
    <t>3D-Freiform-Modellierung</t>
  </si>
  <si>
    <t>3D-4D Visualisierung</t>
  </si>
  <si>
    <t>M1.3.3</t>
  </si>
  <si>
    <t>Fotobearbeitung, Layout</t>
  </si>
  <si>
    <t>M2.7.2</t>
  </si>
  <si>
    <t>M2.7.3</t>
  </si>
  <si>
    <t>Sondergebiete der Architektur 3 (Ausland)</t>
  </si>
  <si>
    <t>M5.7</t>
  </si>
  <si>
    <t>Photoshop/Planlayout</t>
  </si>
  <si>
    <t>BIM Building Information Modeling</t>
  </si>
  <si>
    <t>M2.9.2</t>
  </si>
  <si>
    <t>Bauaufnahme</t>
  </si>
  <si>
    <t>Sondergebiete der Tragwerksplanung</t>
  </si>
  <si>
    <t>M6.4.1</t>
  </si>
  <si>
    <t>M6.4.2</t>
  </si>
  <si>
    <t>M6.7</t>
  </si>
  <si>
    <t>Projektmanagement</t>
  </si>
  <si>
    <t>M6.8.3</t>
  </si>
  <si>
    <t>Ergänzugsfach 6 (Ausland)</t>
  </si>
  <si>
    <t>SoSe 24</t>
  </si>
  <si>
    <t>WiSe 23-24</t>
  </si>
  <si>
    <t>zum Studienverlaufsplan</t>
  </si>
  <si>
    <t>BLATTSCHUTZ</t>
  </si>
  <si>
    <t>HSBO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</si>
</sst>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u/>
      <sz val="11"/>
      <color theme="10"/>
      <name val="Calibri"/>
      <family val="2"/>
      <scheme val="minor"/>
    </font>
    <font>
      <sz val="14"/>
      <color theme="1"/>
      <name val="BO Regular-Normal"/>
    </font>
    <font>
      <b/>
      <sz val="14"/>
      <color theme="1"/>
      <name val="BO Regular-Normal"/>
    </font>
    <font>
      <u/>
      <sz val="14"/>
      <color theme="10"/>
      <name val="BO Regular-Normal"/>
    </font>
    <font>
      <b/>
      <sz val="14"/>
      <color rgb="FFFF0000"/>
      <name val="BO Regular-Normal"/>
    </font>
    <font>
      <sz val="14"/>
      <name val="BO Regular-Normal"/>
    </font>
    <font>
      <b/>
      <u/>
      <sz val="14"/>
      <name val="BO Regular-Bold"/>
    </font>
    <font>
      <b/>
      <u/>
      <sz val="14"/>
      <color theme="1"/>
      <name val="BO Regular-Normal"/>
    </font>
    <font>
      <b/>
      <sz val="20"/>
      <color theme="1"/>
      <name val="BO Regular-Normal"/>
    </font>
    <font>
      <sz val="14"/>
      <color rgb="FF000000"/>
      <name val="BO Regular-Normal"/>
    </font>
    <font>
      <b/>
      <sz val="24"/>
      <color theme="1"/>
      <name val="BO Regular-Normal"/>
    </font>
    <font>
      <b/>
      <sz val="26"/>
      <color theme="1"/>
      <name val="BO Regular-Normal"/>
    </font>
    <font>
      <sz val="8"/>
      <name val="Calibri"/>
      <family val="2"/>
      <scheme val="minor"/>
    </font>
    <font>
      <sz val="14"/>
      <color theme="6"/>
      <name val="BO Regular-Normal"/>
    </font>
    <font>
      <sz val="24"/>
      <color theme="1"/>
      <name val="BO Regular-Normal"/>
    </font>
    <font>
      <sz val="20"/>
      <color rgb="FF000000"/>
      <name val="BO Regular-Normal"/>
      <charset val="1"/>
    </font>
    <font>
      <sz val="11"/>
      <color indexed="8"/>
      <name val="Calibri"/>
      <family val="2"/>
    </font>
    <font>
      <sz val="14"/>
      <color indexed="8"/>
      <name val="BO Regular-Normal"/>
    </font>
    <font>
      <sz val="14"/>
      <color rgb="FF000000"/>
      <name val="BO Regular-Normal"/>
      <charset val="1"/>
    </font>
    <font>
      <sz val="14"/>
      <name val="BO Regular-Normal"/>
      <charset val="1"/>
    </font>
    <font>
      <sz val="20"/>
      <color indexed="8"/>
      <name val="BO Regular-Normal"/>
    </font>
    <font>
      <sz val="14"/>
      <color theme="0" tint="-0.14999847407452621"/>
      <name val="BO Regular-Normal"/>
      <charset val="1"/>
    </font>
    <font>
      <b/>
      <u/>
      <sz val="14"/>
      <color theme="10"/>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7E79"/>
        <bgColor indexed="64"/>
      </patternFill>
    </fill>
  </fills>
  <borders count="19">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7" fillId="0" borderId="0"/>
  </cellStyleXfs>
  <cellXfs count="149">
    <xf numFmtId="0" fontId="0" fillId="0" borderId="0" xfId="0"/>
    <xf numFmtId="0" fontId="2" fillId="0" borderId="0" xfId="0" applyFont="1"/>
    <xf numFmtId="0" fontId="2" fillId="0" borderId="0" xfId="0" applyFont="1" applyAlignment="1">
      <alignment vertical="center"/>
    </xf>
    <xf numFmtId="0" fontId="3" fillId="0" borderId="0" xfId="0" applyFont="1"/>
    <xf numFmtId="0" fontId="2"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wrapText="1"/>
    </xf>
    <xf numFmtId="0" fontId="6" fillId="0" borderId="14" xfId="0" applyFont="1" applyBorder="1" applyAlignment="1">
      <alignment horizontal="center" vertical="center"/>
    </xf>
    <xf numFmtId="0" fontId="10" fillId="0" borderId="0" xfId="0" applyFont="1"/>
    <xf numFmtId="0" fontId="10" fillId="0" borderId="0" xfId="0" applyFont="1" applyAlignment="1">
      <alignment wrapText="1"/>
    </xf>
    <xf numFmtId="0" fontId="2" fillId="0" borderId="4"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4" xfId="0" applyFont="1" applyBorder="1" applyAlignment="1">
      <alignment horizontal="center"/>
    </xf>
    <xf numFmtId="0" fontId="6" fillId="0" borderId="6" xfId="0" applyFont="1" applyBorder="1" applyAlignment="1">
      <alignment horizontal="center"/>
    </xf>
    <xf numFmtId="0" fontId="6" fillId="0" borderId="15" xfId="0" applyFont="1" applyBorder="1" applyAlignment="1">
      <alignment horizontal="center"/>
    </xf>
    <xf numFmtId="0" fontId="2" fillId="0" borderId="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 xfId="0" applyFont="1" applyBorder="1" applyAlignment="1">
      <alignment wrapText="1"/>
    </xf>
    <xf numFmtId="0" fontId="2" fillId="0" borderId="10" xfId="0" applyFont="1" applyBorder="1" applyAlignment="1">
      <alignment horizontal="center" vertical="center" wrapText="1"/>
    </xf>
    <xf numFmtId="0" fontId="6" fillId="0" borderId="9" xfId="0" applyFont="1" applyBorder="1"/>
    <xf numFmtId="0" fontId="6" fillId="0" borderId="10" xfId="0" applyFont="1" applyBorder="1"/>
    <xf numFmtId="0" fontId="3" fillId="0" borderId="2" xfId="0" applyFont="1" applyBorder="1" applyAlignment="1">
      <alignment horizontal="center" vertical="center"/>
    </xf>
    <xf numFmtId="0" fontId="3" fillId="0" borderId="11" xfId="0" applyFont="1" applyBorder="1"/>
    <xf numFmtId="0" fontId="14" fillId="0" borderId="11" xfId="0" applyFont="1" applyBorder="1" applyAlignment="1">
      <alignment horizontal="center" vertical="center"/>
    </xf>
    <xf numFmtId="0" fontId="14" fillId="0" borderId="1" xfId="0" applyFont="1" applyBorder="1" applyAlignment="1">
      <alignment horizontal="center" vertical="center"/>
    </xf>
    <xf numFmtId="0" fontId="12" fillId="0" borderId="0" xfId="0" applyFont="1"/>
    <xf numFmtId="14" fontId="2" fillId="0" borderId="0" xfId="0" applyNumberFormat="1" applyFont="1"/>
    <xf numFmtId="0" fontId="16" fillId="0" borderId="0" xfId="0" applyFont="1" applyAlignment="1">
      <alignment vertical="center"/>
    </xf>
    <xf numFmtId="0" fontId="18" fillId="0" borderId="0" xfId="2" applyFont="1"/>
    <xf numFmtId="0" fontId="18" fillId="0" borderId="0" xfId="2" applyFont="1" applyAlignment="1">
      <alignment vertical="center"/>
    </xf>
    <xf numFmtId="0" fontId="18" fillId="0" borderId="7" xfId="2" applyFont="1" applyBorder="1" applyAlignment="1">
      <alignment vertical="center"/>
    </xf>
    <xf numFmtId="0" fontId="19" fillId="0" borderId="1" xfId="0" applyFont="1" applyBorder="1" applyAlignment="1">
      <alignment horizontal="left"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20" fillId="0" borderId="7" xfId="0" applyFont="1" applyBorder="1" applyAlignment="1">
      <alignment horizontal="left" vertical="center"/>
    </xf>
    <xf numFmtId="0" fontId="20" fillId="0" borderId="7" xfId="0" applyFont="1" applyBorder="1" applyAlignment="1">
      <alignment horizontal="left" vertical="center" wrapText="1"/>
    </xf>
    <xf numFmtId="0" fontId="19" fillId="0" borderId="11" xfId="0" applyFont="1" applyBorder="1" applyAlignment="1">
      <alignment vertical="center"/>
    </xf>
    <xf numFmtId="0" fontId="19" fillId="0" borderId="1" xfId="0" applyFont="1" applyBorder="1"/>
    <xf numFmtId="0" fontId="19" fillId="0" borderId="1" xfId="0" applyFont="1" applyBorder="1" applyAlignment="1">
      <alignment vertical="center"/>
    </xf>
    <xf numFmtId="0" fontId="19" fillId="0" borderId="2" xfId="0" applyFont="1" applyBorder="1" applyAlignment="1">
      <alignment horizontal="center" vertical="center"/>
    </xf>
    <xf numFmtId="0" fontId="19" fillId="0" borderId="7" xfId="0" applyFont="1" applyBorder="1"/>
    <xf numFmtId="0" fontId="2" fillId="0" borderId="7" xfId="0" applyFont="1" applyBorder="1"/>
    <xf numFmtId="0" fontId="2" fillId="0" borderId="0" xfId="0" applyFont="1" applyAlignment="1">
      <alignment horizontal="right"/>
    </xf>
    <xf numFmtId="0" fontId="22" fillId="0" borderId="0" xfId="0" applyFont="1" applyAlignment="1">
      <alignment vertical="center"/>
    </xf>
    <xf numFmtId="0" fontId="22" fillId="0" borderId="0" xfId="0" applyFont="1" applyAlignment="1">
      <alignment horizontal="left" vertical="center"/>
    </xf>
    <xf numFmtId="0" fontId="22" fillId="0" borderId="14" xfId="0" applyFont="1" applyBorder="1" applyAlignment="1">
      <alignment horizontal="center" vertical="center"/>
    </xf>
    <xf numFmtId="0" fontId="22" fillId="0" borderId="9" xfId="0" applyFont="1" applyBorder="1" applyAlignment="1">
      <alignment vertical="center"/>
    </xf>
    <xf numFmtId="0" fontId="22" fillId="0" borderId="8" xfId="0" applyFont="1" applyBorder="1" applyAlignment="1">
      <alignment vertical="center"/>
    </xf>
    <xf numFmtId="0" fontId="22" fillId="0" borderId="12" xfId="0" applyFont="1" applyBorder="1" applyAlignment="1">
      <alignment vertical="center"/>
    </xf>
    <xf numFmtId="0" fontId="22" fillId="0" borderId="0" xfId="0" applyFont="1" applyAlignment="1">
      <alignment horizontal="center" vertical="center"/>
    </xf>
    <xf numFmtId="0" fontId="22" fillId="0" borderId="0" xfId="0" applyFont="1" applyAlignment="1">
      <alignment vertical="center" wrapText="1"/>
    </xf>
    <xf numFmtId="0" fontId="22" fillId="0" borderId="14" xfId="0" applyFont="1" applyBorder="1" applyAlignment="1">
      <alignment horizontal="center" vertical="center" wrapText="1"/>
    </xf>
    <xf numFmtId="0" fontId="22" fillId="0" borderId="9" xfId="0" applyFont="1" applyBorder="1" applyAlignment="1">
      <alignment vertical="center" wrapText="1"/>
    </xf>
    <xf numFmtId="0" fontId="22" fillId="0" borderId="17" xfId="0" applyFont="1" applyBorder="1" applyAlignment="1">
      <alignment vertical="center" wrapText="1"/>
    </xf>
    <xf numFmtId="0" fontId="22" fillId="0" borderId="17" xfId="0" applyFont="1" applyBorder="1" applyAlignment="1">
      <alignment horizontal="left" vertical="center"/>
    </xf>
    <xf numFmtId="0" fontId="22" fillId="0" borderId="18" xfId="0" applyFont="1" applyBorder="1" applyAlignment="1">
      <alignment horizontal="center" vertical="center" wrapText="1"/>
    </xf>
    <xf numFmtId="0" fontId="22" fillId="0" borderId="16" xfId="0" applyFont="1" applyBorder="1" applyAlignment="1">
      <alignment vertical="center" wrapText="1"/>
    </xf>
    <xf numFmtId="0" fontId="22" fillId="0" borderId="12" xfId="0" applyFont="1" applyBorder="1" applyAlignment="1">
      <alignment vertical="center" wrapText="1"/>
    </xf>
    <xf numFmtId="0" fontId="22" fillId="0" borderId="0" xfId="0" applyFont="1" applyAlignment="1">
      <alignment horizontal="left" vertical="center" wrapText="1"/>
    </xf>
    <xf numFmtId="0" fontId="22" fillId="0" borderId="0" xfId="0" applyFont="1" applyAlignment="1">
      <alignment horizontal="center" vertical="center" wrapText="1"/>
    </xf>
    <xf numFmtId="0" fontId="21" fillId="0" borderId="8" xfId="2" applyFont="1" applyBorder="1" applyAlignment="1">
      <alignment horizontal="center" vertical="center" textRotation="90" wrapText="1"/>
    </xf>
    <xf numFmtId="0" fontId="21" fillId="0" borderId="9" xfId="2" applyFont="1" applyBorder="1" applyAlignment="1">
      <alignment horizontal="center" vertical="center" textRotation="90" wrapText="1"/>
    </xf>
    <xf numFmtId="0" fontId="21" fillId="0" borderId="8" xfId="2" applyFont="1" applyBorder="1" applyAlignment="1">
      <alignment horizontal="center" vertical="center" textRotation="90"/>
    </xf>
    <xf numFmtId="0" fontId="21" fillId="0" borderId="9" xfId="2" applyFont="1" applyBorder="1" applyAlignment="1">
      <alignment horizontal="center" vertical="center" textRotation="90"/>
    </xf>
    <xf numFmtId="0" fontId="21" fillId="0" borderId="10" xfId="2" applyFont="1" applyBorder="1" applyAlignment="1">
      <alignment horizontal="center" vertical="center" textRotation="90"/>
    </xf>
    <xf numFmtId="0" fontId="2" fillId="0" borderId="0" xfId="0" applyFont="1" applyAlignment="1" applyProtection="1">
      <alignment vertical="center"/>
      <protection locked="0"/>
    </xf>
    <xf numFmtId="0" fontId="2" fillId="3" borderId="0" xfId="0" applyFont="1" applyFill="1" applyAlignment="1" applyProtection="1">
      <alignment vertical="center"/>
      <protection locked="0"/>
    </xf>
    <xf numFmtId="0" fontId="1" fillId="3" borderId="0" xfId="1" applyFill="1" applyBorder="1" applyAlignment="1" applyProtection="1">
      <alignment vertical="center"/>
      <protection locked="0"/>
    </xf>
    <xf numFmtId="0" fontId="2" fillId="3" borderId="0" xfId="0" applyFont="1" applyFill="1" applyAlignment="1" applyProtection="1">
      <alignment horizontal="left" vertical="top"/>
      <protection locked="0"/>
    </xf>
    <xf numFmtId="0" fontId="3" fillId="0" borderId="0" xfId="0" applyFont="1" applyAlignment="1" applyProtection="1">
      <alignment vertical="center"/>
      <protection locked="0"/>
    </xf>
    <xf numFmtId="0" fontId="3" fillId="3" borderId="3" xfId="0" applyFont="1" applyFill="1" applyBorder="1" applyAlignment="1" applyProtection="1">
      <alignment horizontal="center" vertical="center"/>
      <protection locked="0"/>
    </xf>
    <xf numFmtId="0" fontId="3" fillId="3" borderId="4" xfId="0" applyFont="1" applyFill="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1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2" fillId="3" borderId="12" xfId="0" applyFont="1" applyFill="1" applyBorder="1" applyAlignment="1" applyProtection="1">
      <alignment vertical="center" wrapText="1"/>
      <protection locked="0"/>
    </xf>
    <xf numFmtId="0" fontId="2" fillId="3" borderId="12" xfId="0" applyFont="1" applyFill="1" applyBorder="1" applyAlignment="1" applyProtection="1">
      <alignment vertical="center"/>
      <protection locked="0"/>
    </xf>
    <xf numFmtId="0" fontId="2" fillId="3" borderId="0" xfId="0" applyFont="1" applyFill="1" applyAlignment="1" applyProtection="1">
      <alignment vertical="center" wrapText="1"/>
      <protection locked="0"/>
    </xf>
    <xf numFmtId="0" fontId="3" fillId="2" borderId="0" xfId="0" applyFont="1" applyFill="1" applyAlignment="1" applyProtection="1">
      <alignment horizontal="center" vertical="center"/>
      <protection locked="0"/>
    </xf>
    <xf numFmtId="0" fontId="2" fillId="3" borderId="0" xfId="0" applyFont="1" applyFill="1" applyAlignment="1" applyProtection="1">
      <alignment horizontal="center" vertical="center"/>
      <protection locked="0"/>
    </xf>
    <xf numFmtId="0" fontId="2" fillId="3" borderId="12" xfId="0" quotePrefix="1" applyFont="1" applyFill="1" applyBorder="1" applyAlignment="1" applyProtection="1">
      <alignment vertical="center"/>
      <protection locked="0"/>
    </xf>
    <xf numFmtId="0" fontId="2" fillId="3" borderId="0" xfId="0" applyFont="1" applyFill="1" applyAlignment="1" applyProtection="1">
      <alignment horizontal="center" vertical="center" wrapText="1"/>
      <protection locked="0"/>
    </xf>
    <xf numFmtId="0" fontId="6" fillId="3"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2" fillId="3" borderId="4" xfId="0" applyFont="1" applyFill="1" applyBorder="1" applyAlignment="1" applyProtection="1">
      <alignment vertical="center"/>
      <protection locked="0"/>
    </xf>
    <xf numFmtId="0" fontId="2" fillId="3" borderId="4"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0" borderId="12"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3" fillId="0" borderId="11" xfId="0" applyFont="1" applyBorder="1" applyAlignment="1" applyProtection="1">
      <alignment vertical="center"/>
      <protection locked="0"/>
    </xf>
    <xf numFmtId="0" fontId="3" fillId="0" borderId="1" xfId="0" applyFont="1" applyBorder="1" applyAlignment="1" applyProtection="1">
      <alignment vertical="center"/>
      <protection locked="0"/>
    </xf>
    <xf numFmtId="0" fontId="2" fillId="0" borderId="1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3" fillId="0" borderId="5" xfId="0" applyFont="1" applyBorder="1" applyAlignment="1" applyProtection="1">
      <alignment vertical="center" wrapText="1"/>
      <protection locked="0"/>
    </xf>
    <xf numFmtId="0" fontId="2" fillId="0" borderId="3"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0" borderId="5" xfId="0" applyFont="1" applyBorder="1" applyAlignment="1" applyProtection="1">
      <alignment vertical="center"/>
      <protection locked="0"/>
    </xf>
    <xf numFmtId="0" fontId="2" fillId="0" borderId="15" xfId="0" applyFont="1" applyBorder="1" applyAlignment="1" applyProtection="1">
      <alignment vertical="center"/>
      <protection locked="0"/>
    </xf>
    <xf numFmtId="0" fontId="11" fillId="0" borderId="0" xfId="0" applyFont="1" applyAlignment="1" applyProtection="1">
      <alignment horizontal="left" vertical="center"/>
    </xf>
    <xf numFmtId="0" fontId="2" fillId="0" borderId="0" xfId="0" applyFont="1" applyAlignment="1" applyProtection="1">
      <alignment vertical="center"/>
    </xf>
    <xf numFmtId="0" fontId="15" fillId="0" borderId="0" xfId="0" applyFont="1" applyAlignment="1" applyProtection="1">
      <alignment vertical="center"/>
    </xf>
    <xf numFmtId="0" fontId="9" fillId="0" borderId="0" xfId="0" applyFont="1" applyAlignment="1" applyProtection="1">
      <alignment vertical="center"/>
    </xf>
    <xf numFmtId="0" fontId="3" fillId="0" borderId="0" xfId="0" applyFont="1" applyAlignment="1" applyProtection="1">
      <alignment vertical="center"/>
    </xf>
    <xf numFmtId="0" fontId="2" fillId="0" borderId="0" xfId="0" applyFont="1" applyAlignment="1" applyProtection="1">
      <alignment horizontal="left" vertical="center" wrapText="1"/>
    </xf>
    <xf numFmtId="0" fontId="23" fillId="0" borderId="0" xfId="1" applyFont="1" applyFill="1" applyBorder="1" applyAlignment="1" applyProtection="1">
      <alignment vertical="center"/>
    </xf>
    <xf numFmtId="0" fontId="23" fillId="0" borderId="0" xfId="1" applyFont="1" applyAlignment="1" applyProtection="1">
      <alignment vertical="center"/>
    </xf>
    <xf numFmtId="0" fontId="7" fillId="0" borderId="0" xfId="1" applyFont="1" applyFill="1" applyBorder="1" applyAlignment="1" applyProtection="1">
      <alignment vertical="center"/>
    </xf>
    <xf numFmtId="0" fontId="6" fillId="0" borderId="0" xfId="0" applyFont="1" applyAlignment="1" applyProtection="1">
      <alignment vertical="center"/>
    </xf>
    <xf numFmtId="0" fontId="2" fillId="0" borderId="0" xfId="0" applyFont="1" applyAlignment="1" applyProtection="1">
      <alignment vertical="center" wrapText="1"/>
    </xf>
    <xf numFmtId="0" fontId="4" fillId="0" borderId="0" xfId="1" applyFont="1" applyFill="1" applyBorder="1" applyAlignment="1" applyProtection="1">
      <alignment vertical="center"/>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5" xfId="0" applyFont="1" applyBorder="1" applyAlignment="1" applyProtection="1">
      <alignment vertical="center"/>
    </xf>
    <xf numFmtId="0" fontId="3" fillId="0" borderId="6" xfId="0" applyFont="1" applyBorder="1" applyAlignment="1" applyProtection="1">
      <alignment vertical="center"/>
    </xf>
    <xf numFmtId="0" fontId="3" fillId="0" borderId="15" xfId="0" applyFont="1" applyBorder="1" applyAlignment="1" applyProtection="1">
      <alignment horizontal="center" vertical="center"/>
    </xf>
    <xf numFmtId="0" fontId="2" fillId="0" borderId="12" xfId="0" applyFont="1" applyBorder="1" applyAlignment="1" applyProtection="1">
      <alignment horizontal="center" vertical="center" wrapText="1"/>
    </xf>
    <xf numFmtId="0" fontId="2" fillId="0" borderId="0" xfId="0" applyFont="1" applyAlignment="1" applyProtection="1">
      <alignment horizontal="left" vertical="center"/>
    </xf>
    <xf numFmtId="0" fontId="2" fillId="0" borderId="14" xfId="0" applyFont="1" applyBorder="1" applyAlignment="1" applyProtection="1">
      <alignment horizontal="center" vertical="center"/>
    </xf>
    <xf numFmtId="0" fontId="3" fillId="2" borderId="12" xfId="0" applyFont="1" applyFill="1" applyBorder="1" applyAlignment="1" applyProtection="1">
      <alignment horizontal="left" vertical="center"/>
    </xf>
    <xf numFmtId="0" fontId="3" fillId="2" borderId="0" xfId="0" applyFont="1" applyFill="1" applyAlignment="1" applyProtection="1">
      <alignment horizontal="left" vertical="center"/>
    </xf>
    <xf numFmtId="0" fontId="3" fillId="2" borderId="14" xfId="0" applyFont="1" applyFill="1" applyBorder="1" applyAlignment="1" applyProtection="1">
      <alignment horizontal="center" vertical="center"/>
    </xf>
    <xf numFmtId="0" fontId="2" fillId="0" borderId="12"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0" xfId="0" applyFont="1" applyAlignment="1" applyProtection="1">
      <alignment horizontal="left" vertical="center"/>
    </xf>
    <xf numFmtId="0" fontId="3" fillId="2" borderId="12" xfId="0" applyFont="1" applyFill="1" applyBorder="1" applyAlignment="1" applyProtection="1">
      <alignment horizontal="center" vertical="center" wrapText="1"/>
    </xf>
    <xf numFmtId="0" fontId="3" fillId="2" borderId="5"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15"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4" xfId="0" applyFont="1" applyBorder="1" applyAlignment="1" applyProtection="1">
      <alignment vertical="center"/>
    </xf>
    <xf numFmtId="0" fontId="2" fillId="0" borderId="0" xfId="0" applyFont="1" applyBorder="1" applyAlignment="1" applyProtection="1">
      <alignment vertical="center"/>
    </xf>
    <xf numFmtId="0" fontId="2" fillId="0" borderId="12" xfId="0" applyFont="1" applyBorder="1" applyAlignment="1" applyProtection="1">
      <alignment vertical="center"/>
    </xf>
    <xf numFmtId="0" fontId="2" fillId="0" borderId="14" xfId="0" applyFont="1" applyBorder="1" applyAlignment="1" applyProtection="1">
      <alignment vertical="center"/>
    </xf>
    <xf numFmtId="0" fontId="3" fillId="0" borderId="11" xfId="0" applyFont="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vertical="center"/>
    </xf>
    <xf numFmtId="0" fontId="3" fillId="0" borderId="8" xfId="0" applyFont="1" applyBorder="1" applyAlignment="1" applyProtection="1">
      <alignment horizontal="center" vertical="center"/>
    </xf>
    <xf numFmtId="0" fontId="3" fillId="0" borderId="10" xfId="0" applyFont="1" applyBorder="1" applyAlignment="1" applyProtection="1">
      <alignment horizontal="center" vertical="center"/>
    </xf>
    <xf numFmtId="0" fontId="2" fillId="0" borderId="9" xfId="0" applyFont="1" applyBorder="1" applyAlignment="1" applyProtection="1">
      <alignment horizontal="center" vertical="center"/>
    </xf>
    <xf numFmtId="0" fontId="5" fillId="2" borderId="9" xfId="0" applyFont="1" applyFill="1" applyBorder="1" applyAlignment="1" applyProtection="1">
      <alignment horizontal="center" vertical="center"/>
    </xf>
    <xf numFmtId="0" fontId="6" fillId="0" borderId="9" xfId="0" applyFont="1" applyBorder="1" applyAlignment="1" applyProtection="1">
      <alignment horizontal="center" vertical="center"/>
    </xf>
    <xf numFmtId="0" fontId="2" fillId="0" borderId="9" xfId="0" applyFont="1" applyBorder="1" applyAlignment="1" applyProtection="1">
      <alignment horizontal="center" vertical="center"/>
    </xf>
    <xf numFmtId="0" fontId="2" fillId="0" borderId="9" xfId="0" applyFont="1" applyBorder="1" applyAlignment="1" applyProtection="1">
      <alignment vertical="center"/>
    </xf>
    <xf numFmtId="0" fontId="2" fillId="0" borderId="8" xfId="0" applyFont="1" applyBorder="1" applyAlignment="1" applyProtection="1">
      <alignment horizontal="center" vertical="center"/>
    </xf>
    <xf numFmtId="0" fontId="3" fillId="0" borderId="7" xfId="0" applyFont="1" applyBorder="1" applyAlignment="1" applyProtection="1">
      <alignment horizontal="center" vertical="center"/>
    </xf>
    <xf numFmtId="0" fontId="2" fillId="2" borderId="12"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cellXfs>
  <cellStyles count="3">
    <cellStyle name="Excel Built-in Normal" xfId="2" xr:uid="{73E19C6C-0D26-6A43-86D0-216FDA19EBA7}"/>
    <cellStyle name="Link" xfId="1" builtinId="8"/>
    <cellStyle name="Standard" xfId="0" builtinId="0"/>
  </cellStyles>
  <dxfs count="0"/>
  <tableStyles count="0" defaultTableStyle="TableStyleMedium2" defaultPivotStyle="PivotStyleLight16"/>
  <colors>
    <mruColors>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1974272</xdr:colOff>
      <xdr:row>0</xdr:row>
      <xdr:rowOff>138546</xdr:rowOff>
    </xdr:from>
    <xdr:to>
      <xdr:col>6</xdr:col>
      <xdr:colOff>847435</xdr:colOff>
      <xdr:row>2</xdr:row>
      <xdr:rowOff>189346</xdr:rowOff>
    </xdr:to>
    <xdr:pic>
      <xdr:nvPicPr>
        <xdr:cNvPr id="4" name="Grafik 3">
          <a:extLst>
            <a:ext uri="{FF2B5EF4-FFF2-40B4-BE49-F238E27FC236}">
              <a16:creationId xmlns:a16="http://schemas.microsoft.com/office/drawing/2014/main" id="{F82588C5-1132-A54A-97C9-FC18BC3875DE}"/>
            </a:ext>
          </a:extLst>
        </xdr:cNvPr>
        <xdr:cNvPicPr>
          <a:picLocks noChangeAspect="1"/>
        </xdr:cNvPicPr>
      </xdr:nvPicPr>
      <xdr:blipFill>
        <a:blip xmlns:r="http://schemas.openxmlformats.org/officeDocument/2006/relationships" r:embed="rId1"/>
        <a:stretch>
          <a:fillRect/>
        </a:stretch>
      </xdr:blipFill>
      <xdr:spPr>
        <a:xfrm>
          <a:off x="9524999" y="138546"/>
          <a:ext cx="3594100" cy="81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1047750</xdr:colOff>
      <xdr:row>0</xdr:row>
      <xdr:rowOff>137583</xdr:rowOff>
    </xdr:from>
    <xdr:to>
      <xdr:col>6</xdr:col>
      <xdr:colOff>1248833</xdr:colOff>
      <xdr:row>2</xdr:row>
      <xdr:rowOff>50672</xdr:rowOff>
    </xdr:to>
    <xdr:pic>
      <xdr:nvPicPr>
        <xdr:cNvPr id="2" name="Grafik 1">
          <a:extLst>
            <a:ext uri="{FF2B5EF4-FFF2-40B4-BE49-F238E27FC236}">
              <a16:creationId xmlns:a16="http://schemas.microsoft.com/office/drawing/2014/main" id="{F80438F4-614B-DE44-AD73-5C356A6CCABA}"/>
            </a:ext>
          </a:extLst>
        </xdr:cNvPr>
        <xdr:cNvPicPr>
          <a:picLocks noChangeAspect="1"/>
        </xdr:cNvPicPr>
      </xdr:nvPicPr>
      <xdr:blipFill>
        <a:blip xmlns:r="http://schemas.openxmlformats.org/officeDocument/2006/relationships" r:embed="rId1"/>
        <a:stretch>
          <a:fillRect/>
        </a:stretch>
      </xdr:blipFill>
      <xdr:spPr>
        <a:xfrm>
          <a:off x="3989917" y="137583"/>
          <a:ext cx="2423583" cy="54808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hochschule-bochum.de/fileadmin/public/Studium/Bildungsangebot/ordnungen/bachelor/CCC/FBA/SVP_Bachelor_Architektur.pdf" TargetMode="External"/><Relationship Id="rId1" Type="http://schemas.openxmlformats.org/officeDocument/2006/relationships/hyperlink" Target="https://www.hochschule-bochum.de/fileadmin/public/Die-BO_Fachbereiche/fb_a/Allgemein/Modulhandbuch_Bachelor_Architektur_-_PO2018_2023-03-17.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7E79"/>
    <pageSetUpPr fitToPage="1"/>
  </sheetPr>
  <dimension ref="A1:H147"/>
  <sheetViews>
    <sheetView tabSelected="1" zoomScale="120" zoomScaleNormal="120" workbookViewId="0">
      <selection activeCell="C140" sqref="C140"/>
    </sheetView>
  </sheetViews>
  <sheetFormatPr baseColWidth="10" defaultColWidth="11.5" defaultRowHeight="18"/>
  <cols>
    <col min="1" max="1" width="26.83203125" style="66" bestFit="1" customWidth="1"/>
    <col min="2" max="2" width="9.6640625" style="66" bestFit="1" customWidth="1"/>
    <col min="3" max="3" width="52.5" style="66" customWidth="1"/>
    <col min="4" max="4" width="10" style="66" customWidth="1"/>
    <col min="5" max="5" width="47.5" style="66" customWidth="1"/>
    <col min="6" max="6" width="14.33203125" style="66" customWidth="1"/>
    <col min="7" max="7" width="16" style="66" bestFit="1" customWidth="1"/>
    <col min="8" max="8" width="52.6640625" style="66" bestFit="1" customWidth="1"/>
    <col min="9" max="16384" width="11.5" style="66"/>
  </cols>
  <sheetData>
    <row r="1" spans="1:7" s="100" customFormat="1" ht="30">
      <c r="A1" s="99" t="s">
        <v>151</v>
      </c>
      <c r="B1" s="99"/>
      <c r="C1" s="99"/>
      <c r="D1" s="99"/>
      <c r="E1" s="99"/>
    </row>
    <row r="2" spans="1:7" s="100" customFormat="1" ht="30">
      <c r="A2" s="101" t="s">
        <v>152</v>
      </c>
    </row>
    <row r="3" spans="1:7" s="100" customFormat="1" ht="30">
      <c r="A3" s="101" t="s">
        <v>153</v>
      </c>
    </row>
    <row r="4" spans="1:7" s="100" customFormat="1" ht="30">
      <c r="A4" s="101" t="s">
        <v>154</v>
      </c>
    </row>
    <row r="5" spans="1:7" s="100" customFormat="1"/>
    <row r="6" spans="1:7" s="100" customFormat="1"/>
    <row r="7" spans="1:7">
      <c r="A7" s="66" t="s">
        <v>184</v>
      </c>
      <c r="C7" s="67"/>
      <c r="F7" s="66" t="s">
        <v>130</v>
      </c>
      <c r="G7" s="67"/>
    </row>
    <row r="8" spans="1:7">
      <c r="A8" s="66" t="s">
        <v>128</v>
      </c>
      <c r="C8" s="68"/>
    </row>
    <row r="9" spans="1:7">
      <c r="A9" s="66" t="s">
        <v>129</v>
      </c>
      <c r="C9" s="69"/>
    </row>
    <row r="10" spans="1:7">
      <c r="A10" s="66" t="s">
        <v>138</v>
      </c>
      <c r="C10" s="67"/>
    </row>
    <row r="11" spans="1:7" s="100" customFormat="1"/>
    <row r="12" spans="1:7" s="100" customFormat="1"/>
    <row r="13" spans="1:7" s="100" customFormat="1"/>
    <row r="14" spans="1:7" s="100" customFormat="1" ht="25">
      <c r="A14" s="102" t="s">
        <v>131</v>
      </c>
    </row>
    <row r="15" spans="1:7" s="100" customFormat="1">
      <c r="A15" s="103"/>
    </row>
    <row r="16" spans="1:7" s="100" customFormat="1" ht="36" customHeight="1">
      <c r="A16" s="104" t="s">
        <v>187</v>
      </c>
      <c r="B16" s="104"/>
      <c r="C16" s="104"/>
      <c r="D16" s="105" t="s">
        <v>186</v>
      </c>
      <c r="F16" s="106" t="s">
        <v>211</v>
      </c>
    </row>
    <row r="17" spans="1:7" s="100" customFormat="1"/>
    <row r="18" spans="1:7" s="108" customFormat="1">
      <c r="A18" s="107" t="s">
        <v>137</v>
      </c>
    </row>
    <row r="19" spans="1:7" s="100" customFormat="1" ht="87" customHeight="1">
      <c r="A19" s="109" t="s">
        <v>132</v>
      </c>
      <c r="B19" s="104" t="s">
        <v>133</v>
      </c>
      <c r="C19" s="104"/>
      <c r="D19" s="104"/>
      <c r="E19" s="104"/>
      <c r="F19" s="104"/>
      <c r="G19" s="104"/>
    </row>
    <row r="20" spans="1:7" s="100" customFormat="1">
      <c r="A20" s="103" t="s">
        <v>134</v>
      </c>
      <c r="B20" s="100" t="s">
        <v>135</v>
      </c>
      <c r="D20" s="110"/>
    </row>
    <row r="21" spans="1:7" s="100" customFormat="1">
      <c r="A21" s="103"/>
      <c r="D21" s="110"/>
    </row>
    <row r="22" spans="1:7" s="100" customFormat="1">
      <c r="A22" s="103" t="s">
        <v>159</v>
      </c>
      <c r="D22" s="110"/>
    </row>
    <row r="23" spans="1:7" s="100" customFormat="1">
      <c r="D23" s="110"/>
    </row>
    <row r="24" spans="1:7" s="100" customFormat="1" ht="35" customHeight="1">
      <c r="A24" s="104" t="s">
        <v>185</v>
      </c>
      <c r="B24" s="104"/>
      <c r="C24" s="104"/>
      <c r="D24" s="104"/>
      <c r="E24" s="104"/>
      <c r="F24" s="104"/>
      <c r="G24" s="104"/>
    </row>
    <row r="25" spans="1:7" s="100" customFormat="1">
      <c r="A25" s="103"/>
      <c r="D25" s="110"/>
    </row>
    <row r="26" spans="1:7" s="100" customFormat="1">
      <c r="A26" s="100" t="s">
        <v>136</v>
      </c>
      <c r="D26" s="110"/>
    </row>
    <row r="27" spans="1:7" s="100" customFormat="1">
      <c r="A27" s="103"/>
      <c r="D27" s="110"/>
    </row>
    <row r="28" spans="1:7" s="100" customFormat="1" ht="19" thickBot="1">
      <c r="A28" s="103"/>
      <c r="D28" s="110"/>
    </row>
    <row r="29" spans="1:7" ht="45.75" customHeight="1">
      <c r="A29" s="111" t="s">
        <v>0</v>
      </c>
      <c r="B29" s="112"/>
      <c r="C29" s="112"/>
      <c r="D29" s="113"/>
      <c r="E29" s="71" t="s">
        <v>183</v>
      </c>
      <c r="F29" s="72"/>
      <c r="G29" s="138" t="s">
        <v>117</v>
      </c>
    </row>
    <row r="30" spans="1:7" ht="33.75" customHeight="1" thickBot="1">
      <c r="A30" s="114" t="s">
        <v>1</v>
      </c>
      <c r="B30" s="115" t="s">
        <v>2</v>
      </c>
      <c r="C30" s="115" t="s">
        <v>3</v>
      </c>
      <c r="D30" s="116" t="s">
        <v>4</v>
      </c>
      <c r="E30" s="73" t="s">
        <v>158</v>
      </c>
      <c r="F30" s="75" t="s">
        <v>116</v>
      </c>
      <c r="G30" s="139"/>
    </row>
    <row r="31" spans="1:7">
      <c r="A31" s="117" t="s">
        <v>5</v>
      </c>
      <c r="B31" s="118" t="s">
        <v>6</v>
      </c>
      <c r="C31" s="118" t="s">
        <v>7</v>
      </c>
      <c r="D31" s="119">
        <v>12</v>
      </c>
      <c r="E31" s="76"/>
      <c r="F31" s="67"/>
      <c r="G31" s="140"/>
    </row>
    <row r="32" spans="1:7">
      <c r="A32" s="117"/>
      <c r="B32" s="118"/>
      <c r="C32" s="118"/>
      <c r="D32" s="119"/>
      <c r="E32" s="77"/>
      <c r="F32" s="67"/>
      <c r="G32" s="140"/>
    </row>
    <row r="33" spans="1:7" ht="14.25" customHeight="1">
      <c r="A33" s="117"/>
      <c r="B33" s="118"/>
      <c r="C33" s="118"/>
      <c r="D33" s="119"/>
      <c r="E33" s="77"/>
      <c r="F33" s="67"/>
      <c r="G33" s="140"/>
    </row>
    <row r="34" spans="1:7">
      <c r="A34" s="117"/>
      <c r="B34" s="118" t="s">
        <v>8</v>
      </c>
      <c r="C34" s="118" t="s">
        <v>9</v>
      </c>
      <c r="D34" s="119">
        <v>9</v>
      </c>
      <c r="E34" s="76"/>
      <c r="F34" s="78"/>
      <c r="G34" s="140"/>
    </row>
    <row r="35" spans="1:7">
      <c r="A35" s="117"/>
      <c r="B35" s="118"/>
      <c r="C35" s="118"/>
      <c r="D35" s="119"/>
      <c r="E35" s="77"/>
      <c r="F35" s="67"/>
      <c r="G35" s="140"/>
    </row>
    <row r="36" spans="1:7">
      <c r="A36" s="117"/>
      <c r="B36" s="118"/>
      <c r="C36" s="118"/>
      <c r="D36" s="119"/>
      <c r="E36" s="77"/>
      <c r="F36" s="67"/>
      <c r="G36" s="140"/>
    </row>
    <row r="37" spans="1:7" s="70" customFormat="1">
      <c r="A37" s="120" t="s">
        <v>121</v>
      </c>
      <c r="B37" s="121"/>
      <c r="C37" s="121"/>
      <c r="D37" s="122">
        <f>SUM(D31:D36)</f>
        <v>21</v>
      </c>
      <c r="E37" s="147"/>
      <c r="F37" s="79">
        <f>SUM(F31:F36)</f>
        <v>0</v>
      </c>
      <c r="G37" s="141">
        <f>D37-F37</f>
        <v>21</v>
      </c>
    </row>
    <row r="38" spans="1:7">
      <c r="A38" s="123" t="s">
        <v>10</v>
      </c>
      <c r="B38" s="100" t="s">
        <v>11</v>
      </c>
      <c r="C38" s="100" t="s">
        <v>12</v>
      </c>
      <c r="D38" s="124">
        <v>12</v>
      </c>
      <c r="E38" s="76"/>
      <c r="F38" s="80"/>
      <c r="G38" s="140"/>
    </row>
    <row r="39" spans="1:7">
      <c r="A39" s="123"/>
      <c r="B39" s="125" t="s">
        <v>13</v>
      </c>
      <c r="C39" s="100" t="s">
        <v>14</v>
      </c>
      <c r="D39" s="124">
        <v>12</v>
      </c>
      <c r="E39" s="76"/>
      <c r="F39" s="80"/>
      <c r="G39" s="140"/>
    </row>
    <row r="40" spans="1:7">
      <c r="A40" s="123"/>
      <c r="B40" s="125" t="s">
        <v>15</v>
      </c>
      <c r="C40" s="100" t="s">
        <v>188</v>
      </c>
      <c r="D40" s="124">
        <v>6</v>
      </c>
      <c r="E40" s="77"/>
      <c r="F40" s="80"/>
      <c r="G40" s="140"/>
    </row>
    <row r="41" spans="1:7">
      <c r="A41" s="123"/>
      <c r="B41" s="125" t="s">
        <v>16</v>
      </c>
      <c r="C41" s="100" t="s">
        <v>17</v>
      </c>
      <c r="D41" s="124">
        <v>6</v>
      </c>
      <c r="E41" s="77"/>
      <c r="F41" s="80"/>
      <c r="G41" s="140"/>
    </row>
    <row r="42" spans="1:7">
      <c r="A42" s="123"/>
      <c r="B42" s="125" t="s">
        <v>18</v>
      </c>
      <c r="C42" s="100" t="s">
        <v>19</v>
      </c>
      <c r="D42" s="124">
        <v>6</v>
      </c>
      <c r="E42" s="77"/>
      <c r="F42" s="80"/>
      <c r="G42" s="140"/>
    </row>
    <row r="43" spans="1:7">
      <c r="A43" s="123"/>
      <c r="B43" s="100" t="s">
        <v>20</v>
      </c>
      <c r="C43" s="100" t="s">
        <v>189</v>
      </c>
      <c r="D43" s="124">
        <v>6</v>
      </c>
      <c r="E43" s="77"/>
      <c r="F43" s="80"/>
      <c r="G43" s="140"/>
    </row>
    <row r="44" spans="1:7">
      <c r="A44" s="123"/>
      <c r="B44" s="100" t="s">
        <v>21</v>
      </c>
      <c r="C44" s="100" t="s">
        <v>140</v>
      </c>
      <c r="D44" s="124">
        <v>6</v>
      </c>
      <c r="E44" s="76"/>
      <c r="F44" s="80"/>
      <c r="G44" s="140"/>
    </row>
    <row r="45" spans="1:7">
      <c r="A45" s="123"/>
      <c r="B45" s="125" t="s">
        <v>22</v>
      </c>
      <c r="C45" s="100" t="s">
        <v>23</v>
      </c>
      <c r="D45" s="124">
        <v>6</v>
      </c>
      <c r="E45" s="76"/>
      <c r="F45" s="80"/>
      <c r="G45" s="140"/>
    </row>
    <row r="46" spans="1:7" s="70" customFormat="1">
      <c r="A46" s="120" t="s">
        <v>120</v>
      </c>
      <c r="B46" s="121"/>
      <c r="C46" s="121"/>
      <c r="D46" s="122">
        <f>SUM(D38:D45)</f>
        <v>60</v>
      </c>
      <c r="E46" s="147"/>
      <c r="F46" s="79">
        <f>SUM(F38:F45)</f>
        <v>0</v>
      </c>
      <c r="G46" s="141">
        <f>D46-F46</f>
        <v>60</v>
      </c>
    </row>
    <row r="47" spans="1:7">
      <c r="A47" s="123" t="s">
        <v>24</v>
      </c>
      <c r="B47" s="125" t="s">
        <v>25</v>
      </c>
      <c r="C47" s="100" t="s">
        <v>26</v>
      </c>
      <c r="D47" s="124">
        <v>12</v>
      </c>
      <c r="E47" s="76"/>
      <c r="F47" s="80"/>
      <c r="G47" s="140"/>
    </row>
    <row r="48" spans="1:7">
      <c r="A48" s="123"/>
      <c r="B48" s="100" t="s">
        <v>27</v>
      </c>
      <c r="C48" s="100" t="s">
        <v>28</v>
      </c>
      <c r="D48" s="124">
        <v>12</v>
      </c>
      <c r="E48" s="76"/>
      <c r="F48" s="80"/>
      <c r="G48" s="140"/>
    </row>
    <row r="49" spans="1:7">
      <c r="A49" s="123"/>
      <c r="B49" s="100" t="s">
        <v>29</v>
      </c>
      <c r="C49" s="100" t="s">
        <v>30</v>
      </c>
      <c r="D49" s="124">
        <v>12</v>
      </c>
      <c r="E49" s="81"/>
      <c r="F49" s="80"/>
      <c r="G49" s="140"/>
    </row>
    <row r="50" spans="1:7">
      <c r="A50" s="123"/>
      <c r="B50" s="100" t="s">
        <v>31</v>
      </c>
      <c r="C50" s="100" t="s">
        <v>32</v>
      </c>
      <c r="D50" s="124">
        <v>6</v>
      </c>
      <c r="E50" s="76"/>
      <c r="F50" s="82"/>
      <c r="G50" s="142"/>
    </row>
    <row r="51" spans="1:7">
      <c r="A51" s="123"/>
      <c r="B51" s="100" t="s">
        <v>33</v>
      </c>
      <c r="C51" s="100" t="s">
        <v>34</v>
      </c>
      <c r="D51" s="124">
        <v>6</v>
      </c>
      <c r="E51" s="81"/>
      <c r="F51" s="80"/>
      <c r="G51" s="140"/>
    </row>
    <row r="52" spans="1:7">
      <c r="A52" s="123"/>
      <c r="B52" s="100" t="s">
        <v>35</v>
      </c>
      <c r="C52" s="100" t="s">
        <v>36</v>
      </c>
      <c r="D52" s="124">
        <v>12</v>
      </c>
      <c r="E52" s="76"/>
      <c r="F52" s="80"/>
      <c r="G52" s="140"/>
    </row>
    <row r="53" spans="1:7" s="70" customFormat="1">
      <c r="A53" s="120" t="s">
        <v>143</v>
      </c>
      <c r="B53" s="121"/>
      <c r="C53" s="121"/>
      <c r="D53" s="122">
        <f>SUM(D47:D52)</f>
        <v>60</v>
      </c>
      <c r="E53" s="147"/>
      <c r="F53" s="79">
        <f>SUM(F47:F52)</f>
        <v>0</v>
      </c>
      <c r="G53" s="141">
        <f>D53-F53</f>
        <v>60</v>
      </c>
    </row>
    <row r="54" spans="1:7">
      <c r="A54" s="123" t="s">
        <v>37</v>
      </c>
      <c r="B54" s="100" t="s">
        <v>38</v>
      </c>
      <c r="C54" s="100" t="s">
        <v>37</v>
      </c>
      <c r="D54" s="124">
        <v>6</v>
      </c>
      <c r="E54" s="76"/>
      <c r="F54" s="67"/>
      <c r="G54" s="140"/>
    </row>
    <row r="55" spans="1:7">
      <c r="A55" s="123"/>
      <c r="B55" s="100" t="s">
        <v>39</v>
      </c>
      <c r="C55" s="100" t="s">
        <v>40</v>
      </c>
      <c r="D55" s="124">
        <v>6</v>
      </c>
      <c r="E55" s="77"/>
      <c r="F55" s="80"/>
      <c r="G55" s="140"/>
    </row>
    <row r="56" spans="1:7">
      <c r="A56" s="123"/>
      <c r="B56" s="100" t="s">
        <v>41</v>
      </c>
      <c r="C56" s="100" t="s">
        <v>42</v>
      </c>
      <c r="D56" s="124">
        <v>6</v>
      </c>
      <c r="E56" s="77"/>
      <c r="F56" s="80"/>
      <c r="G56" s="140"/>
    </row>
    <row r="57" spans="1:7">
      <c r="A57" s="123"/>
      <c r="B57" s="100" t="s">
        <v>43</v>
      </c>
      <c r="C57" s="100" t="s">
        <v>44</v>
      </c>
      <c r="D57" s="124">
        <v>3</v>
      </c>
      <c r="E57" s="77"/>
      <c r="F57" s="80"/>
      <c r="G57" s="140"/>
    </row>
    <row r="58" spans="1:7" s="70" customFormat="1">
      <c r="A58" s="120" t="s">
        <v>122</v>
      </c>
      <c r="B58" s="121"/>
      <c r="C58" s="121"/>
      <c r="D58" s="122">
        <f>SUM(D54:D57)</f>
        <v>21</v>
      </c>
      <c r="E58" s="147"/>
      <c r="F58" s="79">
        <f>SUM(F54:F57)</f>
        <v>0</v>
      </c>
      <c r="G58" s="141">
        <f>D58-F58</f>
        <v>21</v>
      </c>
    </row>
    <row r="59" spans="1:7">
      <c r="A59" s="123" t="s">
        <v>45</v>
      </c>
      <c r="B59" s="100" t="s">
        <v>46</v>
      </c>
      <c r="C59" s="100" t="s">
        <v>47</v>
      </c>
      <c r="D59" s="124">
        <v>6</v>
      </c>
      <c r="E59" s="76"/>
      <c r="F59" s="80"/>
      <c r="G59" s="140"/>
    </row>
    <row r="60" spans="1:7">
      <c r="A60" s="123"/>
      <c r="B60" s="125" t="s">
        <v>48</v>
      </c>
      <c r="C60" s="100" t="s">
        <v>49</v>
      </c>
      <c r="D60" s="124">
        <v>6</v>
      </c>
      <c r="E60" s="76"/>
      <c r="F60" s="80"/>
      <c r="G60" s="140"/>
    </row>
    <row r="61" spans="1:7">
      <c r="A61" s="123"/>
      <c r="B61" s="100" t="s">
        <v>50</v>
      </c>
      <c r="C61" s="100" t="s">
        <v>51</v>
      </c>
      <c r="D61" s="124">
        <v>3</v>
      </c>
      <c r="E61" s="81"/>
      <c r="F61" s="80"/>
      <c r="G61" s="140"/>
    </row>
    <row r="62" spans="1:7">
      <c r="A62" s="123"/>
      <c r="B62" s="100" t="s">
        <v>52</v>
      </c>
      <c r="C62" s="100" t="s">
        <v>53</v>
      </c>
      <c r="D62" s="124">
        <v>3</v>
      </c>
      <c r="E62" s="76"/>
      <c r="F62" s="80"/>
      <c r="G62" s="140"/>
    </row>
    <row r="63" spans="1:7">
      <c r="A63" s="123"/>
      <c r="B63" s="100" t="s">
        <v>54</v>
      </c>
      <c r="C63" s="100" t="s">
        <v>55</v>
      </c>
      <c r="D63" s="124">
        <v>3</v>
      </c>
      <c r="E63" s="77"/>
      <c r="F63" s="80"/>
      <c r="G63" s="140"/>
    </row>
    <row r="64" spans="1:7" s="70" customFormat="1">
      <c r="A64" s="120" t="s">
        <v>123</v>
      </c>
      <c r="B64" s="121"/>
      <c r="C64" s="121"/>
      <c r="D64" s="122">
        <f>SUM(D59:D63)</f>
        <v>21</v>
      </c>
      <c r="E64" s="147"/>
      <c r="F64" s="79">
        <f>SUM(F59:F63)</f>
        <v>0</v>
      </c>
      <c r="G64" s="141">
        <f>D64-F64</f>
        <v>21</v>
      </c>
    </row>
    <row r="65" spans="1:7">
      <c r="A65" s="123" t="s">
        <v>56</v>
      </c>
      <c r="B65" s="100" t="s">
        <v>57</v>
      </c>
      <c r="C65" s="100" t="s">
        <v>58</v>
      </c>
      <c r="D65" s="124">
        <v>6</v>
      </c>
      <c r="E65" s="77"/>
      <c r="F65" s="80"/>
      <c r="G65" s="140"/>
    </row>
    <row r="66" spans="1:7">
      <c r="A66" s="123"/>
      <c r="B66" s="100" t="s">
        <v>59</v>
      </c>
      <c r="C66" s="100" t="s">
        <v>60</v>
      </c>
      <c r="D66" s="124">
        <v>6</v>
      </c>
      <c r="E66" s="77"/>
      <c r="F66" s="80"/>
      <c r="G66" s="140"/>
    </row>
    <row r="67" spans="1:7">
      <c r="A67" s="123"/>
      <c r="B67" s="100" t="s">
        <v>61</v>
      </c>
      <c r="C67" s="100" t="s">
        <v>114</v>
      </c>
      <c r="D67" s="124">
        <v>12</v>
      </c>
      <c r="E67" s="77"/>
      <c r="F67" s="80"/>
      <c r="G67" s="140"/>
    </row>
    <row r="68" spans="1:7" s="70" customFormat="1">
      <c r="A68" s="120" t="s">
        <v>124</v>
      </c>
      <c r="B68" s="121"/>
      <c r="C68" s="121"/>
      <c r="D68" s="122">
        <f>SUM(D65:D67)</f>
        <v>24</v>
      </c>
      <c r="E68" s="147"/>
      <c r="F68" s="79">
        <f>SUM(F65:F67)</f>
        <v>0</v>
      </c>
      <c r="G68" s="141">
        <f>D68-F68</f>
        <v>24</v>
      </c>
    </row>
    <row r="69" spans="1:7">
      <c r="A69" s="123" t="s">
        <v>62</v>
      </c>
      <c r="B69" s="100" t="s">
        <v>63</v>
      </c>
      <c r="C69" s="100" t="s">
        <v>64</v>
      </c>
      <c r="D69" s="124">
        <v>6</v>
      </c>
      <c r="E69" s="77"/>
      <c r="F69" s="80"/>
      <c r="G69" s="143"/>
    </row>
    <row r="70" spans="1:7">
      <c r="A70" s="123"/>
      <c r="B70" s="100" t="s">
        <v>65</v>
      </c>
      <c r="C70" s="100" t="s">
        <v>66</v>
      </c>
      <c r="D70" s="124">
        <v>12</v>
      </c>
      <c r="E70" s="77"/>
      <c r="F70" s="80"/>
      <c r="G70" s="143"/>
    </row>
    <row r="71" spans="1:7" s="70" customFormat="1" ht="19">
      <c r="A71" s="126" t="s">
        <v>125</v>
      </c>
      <c r="B71" s="121"/>
      <c r="C71" s="121"/>
      <c r="D71" s="122">
        <f>SUM(D69:D70)</f>
        <v>18</v>
      </c>
      <c r="E71" s="147"/>
      <c r="F71" s="79">
        <f>SUM(F69:F70)</f>
        <v>0</v>
      </c>
      <c r="G71" s="141">
        <f>D71-F71</f>
        <v>18</v>
      </c>
    </row>
    <row r="72" spans="1:7" s="70" customFormat="1">
      <c r="A72" s="123" t="s">
        <v>67</v>
      </c>
      <c r="B72" s="100" t="s">
        <v>91</v>
      </c>
      <c r="C72" s="100" t="s">
        <v>190</v>
      </c>
      <c r="D72" s="124">
        <v>3</v>
      </c>
      <c r="E72" s="77"/>
      <c r="F72" s="80"/>
      <c r="G72" s="144"/>
    </row>
    <row r="73" spans="1:7">
      <c r="A73" s="123"/>
      <c r="B73" s="100" t="s">
        <v>68</v>
      </c>
      <c r="C73" s="100" t="s">
        <v>191</v>
      </c>
      <c r="D73" s="124">
        <v>3</v>
      </c>
      <c r="E73" s="77"/>
      <c r="F73" s="80"/>
      <c r="G73" s="144"/>
    </row>
    <row r="74" spans="1:7">
      <c r="A74" s="123"/>
      <c r="B74" s="100" t="s">
        <v>192</v>
      </c>
      <c r="C74" s="100" t="s">
        <v>193</v>
      </c>
      <c r="D74" s="124">
        <v>3</v>
      </c>
      <c r="E74" s="77"/>
      <c r="F74" s="80"/>
      <c r="G74" s="144"/>
    </row>
    <row r="75" spans="1:7">
      <c r="A75" s="123"/>
      <c r="B75" s="100" t="s">
        <v>69</v>
      </c>
      <c r="C75" s="100" t="s">
        <v>70</v>
      </c>
      <c r="D75" s="124">
        <v>3</v>
      </c>
      <c r="E75" s="77"/>
      <c r="F75" s="80"/>
      <c r="G75" s="140"/>
    </row>
    <row r="76" spans="1:7">
      <c r="A76" s="123"/>
      <c r="B76" s="100" t="s">
        <v>71</v>
      </c>
      <c r="C76" s="100" t="s">
        <v>72</v>
      </c>
      <c r="D76" s="124">
        <v>3</v>
      </c>
      <c r="E76" s="77"/>
      <c r="F76" s="80"/>
      <c r="G76" s="140"/>
    </row>
    <row r="77" spans="1:7">
      <c r="A77" s="123"/>
      <c r="B77" s="100" t="s">
        <v>73</v>
      </c>
      <c r="C77" s="100" t="s">
        <v>74</v>
      </c>
      <c r="D77" s="124">
        <v>3</v>
      </c>
      <c r="E77" s="77"/>
      <c r="F77" s="80"/>
      <c r="G77" s="140"/>
    </row>
    <row r="78" spans="1:7">
      <c r="A78" s="123"/>
      <c r="B78" s="100" t="s">
        <v>75</v>
      </c>
      <c r="C78" s="100" t="s">
        <v>76</v>
      </c>
      <c r="D78" s="124">
        <v>3</v>
      </c>
      <c r="E78" s="77"/>
      <c r="F78" s="80"/>
      <c r="G78" s="140"/>
    </row>
    <row r="79" spans="1:7">
      <c r="A79" s="123"/>
      <c r="B79" s="100" t="s">
        <v>77</v>
      </c>
      <c r="C79" s="100" t="s">
        <v>78</v>
      </c>
      <c r="D79" s="124">
        <v>3</v>
      </c>
      <c r="E79" s="77"/>
      <c r="F79" s="80"/>
      <c r="G79" s="140"/>
    </row>
    <row r="80" spans="1:7">
      <c r="A80" s="123"/>
      <c r="B80" s="100" t="s">
        <v>80</v>
      </c>
      <c r="C80" s="100" t="s">
        <v>79</v>
      </c>
      <c r="D80" s="124">
        <v>3</v>
      </c>
      <c r="E80" s="77"/>
      <c r="F80" s="80"/>
      <c r="G80" s="140"/>
    </row>
    <row r="81" spans="1:8">
      <c r="A81" s="123"/>
      <c r="B81" s="100" t="s">
        <v>194</v>
      </c>
      <c r="C81" s="100" t="s">
        <v>81</v>
      </c>
      <c r="D81" s="124">
        <v>3</v>
      </c>
      <c r="E81" s="77"/>
      <c r="F81" s="80"/>
      <c r="G81" s="140"/>
    </row>
    <row r="82" spans="1:8">
      <c r="A82" s="123"/>
      <c r="B82" s="100" t="s">
        <v>195</v>
      </c>
      <c r="C82" s="100" t="s">
        <v>196</v>
      </c>
      <c r="D82" s="124">
        <v>3</v>
      </c>
      <c r="E82" s="77"/>
      <c r="F82" s="80"/>
      <c r="G82" s="140"/>
    </row>
    <row r="83" spans="1:8">
      <c r="A83" s="123"/>
      <c r="B83" s="100" t="s">
        <v>82</v>
      </c>
      <c r="C83" s="100" t="s">
        <v>83</v>
      </c>
      <c r="D83" s="124">
        <v>3</v>
      </c>
      <c r="E83" s="77"/>
      <c r="F83" s="80"/>
      <c r="G83" s="142"/>
    </row>
    <row r="84" spans="1:8">
      <c r="A84" s="123"/>
      <c r="B84" s="100" t="s">
        <v>84</v>
      </c>
      <c r="C84" s="100" t="s">
        <v>85</v>
      </c>
      <c r="D84" s="124">
        <v>3</v>
      </c>
      <c r="E84" s="77"/>
      <c r="F84" s="83"/>
      <c r="G84" s="142"/>
    </row>
    <row r="85" spans="1:8">
      <c r="A85" s="123"/>
      <c r="B85" s="100" t="s">
        <v>86</v>
      </c>
      <c r="C85" s="100" t="s">
        <v>87</v>
      </c>
      <c r="D85" s="124">
        <v>3</v>
      </c>
      <c r="E85" s="77"/>
      <c r="F85" s="80"/>
      <c r="G85" s="140"/>
    </row>
    <row r="86" spans="1:8">
      <c r="A86" s="123"/>
      <c r="B86" s="100" t="s">
        <v>88</v>
      </c>
      <c r="C86" s="100" t="s">
        <v>89</v>
      </c>
      <c r="D86" s="124">
        <v>3</v>
      </c>
      <c r="E86" s="77"/>
      <c r="F86" s="80"/>
      <c r="G86" s="140"/>
    </row>
    <row r="87" spans="1:8">
      <c r="A87" s="123"/>
      <c r="B87" s="100" t="s">
        <v>197</v>
      </c>
      <c r="C87" s="100" t="s">
        <v>198</v>
      </c>
      <c r="D87" s="124">
        <v>3</v>
      </c>
      <c r="E87" s="77"/>
      <c r="F87" s="80"/>
      <c r="G87" s="140"/>
    </row>
    <row r="88" spans="1:8" s="70" customFormat="1" ht="19" thickBot="1">
      <c r="A88" s="127" t="s">
        <v>126</v>
      </c>
      <c r="B88" s="128"/>
      <c r="C88" s="128"/>
      <c r="D88" s="129">
        <v>9</v>
      </c>
      <c r="E88" s="148"/>
      <c r="F88" s="84">
        <f>SUM(F73:F87)</f>
        <v>0</v>
      </c>
      <c r="G88" s="141">
        <f>D88-F88</f>
        <v>9</v>
      </c>
      <c r="H88" s="70" t="s">
        <v>160</v>
      </c>
    </row>
    <row r="89" spans="1:8">
      <c r="A89" s="130" t="s">
        <v>90</v>
      </c>
      <c r="B89" s="131" t="s">
        <v>91</v>
      </c>
      <c r="C89" s="131" t="s">
        <v>92</v>
      </c>
      <c r="D89" s="124">
        <v>3</v>
      </c>
      <c r="E89" s="85"/>
      <c r="F89" s="86"/>
      <c r="G89" s="145"/>
    </row>
    <row r="90" spans="1:8">
      <c r="A90" s="123"/>
      <c r="B90" s="132" t="s">
        <v>68</v>
      </c>
      <c r="C90" s="132" t="s">
        <v>199</v>
      </c>
      <c r="D90" s="124">
        <v>3</v>
      </c>
      <c r="E90" s="77"/>
      <c r="F90" s="87"/>
      <c r="G90" s="140"/>
    </row>
    <row r="91" spans="1:8">
      <c r="A91" s="123"/>
      <c r="B91" s="132" t="s">
        <v>200</v>
      </c>
      <c r="C91" s="132" t="s">
        <v>201</v>
      </c>
      <c r="D91" s="124">
        <v>3</v>
      </c>
      <c r="E91" s="77"/>
      <c r="F91" s="87"/>
      <c r="G91" s="140"/>
    </row>
    <row r="92" spans="1:8">
      <c r="A92" s="123"/>
      <c r="B92" s="100" t="s">
        <v>93</v>
      </c>
      <c r="C92" s="100" t="s">
        <v>94</v>
      </c>
      <c r="D92" s="124">
        <v>3</v>
      </c>
      <c r="E92" s="76"/>
      <c r="F92" s="80"/>
      <c r="G92" s="140"/>
    </row>
    <row r="93" spans="1:8">
      <c r="A93" s="123"/>
      <c r="B93" s="100" t="s">
        <v>95</v>
      </c>
      <c r="C93" s="100" t="s">
        <v>96</v>
      </c>
      <c r="D93" s="124">
        <v>3</v>
      </c>
      <c r="E93" s="77"/>
      <c r="F93" s="80"/>
      <c r="G93" s="140"/>
    </row>
    <row r="94" spans="1:8">
      <c r="A94" s="123"/>
      <c r="B94" s="100" t="s">
        <v>97</v>
      </c>
      <c r="C94" s="100" t="s">
        <v>202</v>
      </c>
      <c r="D94" s="124">
        <v>3</v>
      </c>
      <c r="E94" s="77"/>
      <c r="F94" s="80"/>
      <c r="G94" s="140"/>
    </row>
    <row r="95" spans="1:8">
      <c r="A95" s="123"/>
      <c r="B95" s="100" t="s">
        <v>98</v>
      </c>
      <c r="C95" s="100" t="s">
        <v>99</v>
      </c>
      <c r="D95" s="124">
        <v>3</v>
      </c>
      <c r="E95" s="77"/>
      <c r="F95" s="67"/>
      <c r="G95" s="143"/>
    </row>
    <row r="96" spans="1:8">
      <c r="A96" s="123"/>
      <c r="B96" s="100" t="s">
        <v>100</v>
      </c>
      <c r="C96" s="100" t="s">
        <v>101</v>
      </c>
      <c r="D96" s="124">
        <v>3</v>
      </c>
      <c r="E96" s="77"/>
      <c r="F96" s="80"/>
      <c r="G96" s="143"/>
    </row>
    <row r="97" spans="1:7">
      <c r="A97" s="123"/>
      <c r="B97" s="100" t="s">
        <v>102</v>
      </c>
      <c r="C97" s="100" t="s">
        <v>103</v>
      </c>
      <c r="D97" s="124">
        <v>3</v>
      </c>
      <c r="E97" s="77"/>
      <c r="F97" s="80"/>
      <c r="G97" s="140"/>
    </row>
    <row r="98" spans="1:7">
      <c r="A98" s="123"/>
      <c r="B98" s="100" t="s">
        <v>203</v>
      </c>
      <c r="C98" s="100" t="s">
        <v>108</v>
      </c>
      <c r="D98" s="124">
        <v>3</v>
      </c>
      <c r="E98" s="77"/>
      <c r="F98" s="80"/>
      <c r="G98" s="140"/>
    </row>
    <row r="99" spans="1:7">
      <c r="A99" s="123"/>
      <c r="B99" s="100" t="s">
        <v>204</v>
      </c>
      <c r="C99" s="100" t="s">
        <v>109</v>
      </c>
      <c r="D99" s="124">
        <v>3</v>
      </c>
      <c r="E99" s="77"/>
      <c r="F99" s="80"/>
      <c r="G99" s="140"/>
    </row>
    <row r="100" spans="1:7">
      <c r="A100" s="123"/>
      <c r="B100" s="100" t="s">
        <v>104</v>
      </c>
      <c r="C100" s="100" t="s">
        <v>105</v>
      </c>
      <c r="D100" s="124">
        <v>3</v>
      </c>
      <c r="E100" s="77"/>
      <c r="F100" s="80"/>
      <c r="G100" s="140"/>
    </row>
    <row r="101" spans="1:7">
      <c r="A101" s="123"/>
      <c r="B101" s="100" t="s">
        <v>106</v>
      </c>
      <c r="C101" s="100" t="s">
        <v>107</v>
      </c>
      <c r="D101" s="124">
        <v>3</v>
      </c>
      <c r="E101" s="77"/>
      <c r="F101" s="80"/>
      <c r="G101" s="140"/>
    </row>
    <row r="102" spans="1:7">
      <c r="A102" s="123"/>
      <c r="B102" s="100" t="s">
        <v>205</v>
      </c>
      <c r="C102" s="100" t="s">
        <v>206</v>
      </c>
      <c r="D102" s="124">
        <v>3</v>
      </c>
      <c r="E102" s="77"/>
      <c r="F102" s="80"/>
      <c r="G102" s="140"/>
    </row>
    <row r="103" spans="1:7">
      <c r="A103" s="123"/>
      <c r="B103" s="100" t="s">
        <v>110</v>
      </c>
      <c r="C103" s="100" t="s">
        <v>111</v>
      </c>
      <c r="D103" s="124">
        <v>3</v>
      </c>
      <c r="E103" s="77"/>
      <c r="F103" s="80"/>
      <c r="G103" s="140"/>
    </row>
    <row r="104" spans="1:7">
      <c r="A104" s="123"/>
      <c r="B104" s="100" t="s">
        <v>112</v>
      </c>
      <c r="C104" s="100" t="s">
        <v>113</v>
      </c>
      <c r="D104" s="124">
        <v>3</v>
      </c>
      <c r="E104" s="77"/>
      <c r="F104" s="80"/>
      <c r="G104" s="140"/>
    </row>
    <row r="105" spans="1:7">
      <c r="A105" s="123"/>
      <c r="B105" s="100" t="s">
        <v>207</v>
      </c>
      <c r="C105" s="100" t="s">
        <v>208</v>
      </c>
      <c r="D105" s="124">
        <v>3</v>
      </c>
      <c r="E105" s="77"/>
      <c r="F105" s="80"/>
      <c r="G105" s="140"/>
    </row>
    <row r="106" spans="1:7" s="70" customFormat="1">
      <c r="A106" s="120" t="s">
        <v>127</v>
      </c>
      <c r="B106" s="121"/>
      <c r="C106" s="121"/>
      <c r="D106" s="122">
        <v>6</v>
      </c>
      <c r="E106" s="147"/>
      <c r="F106" s="79">
        <f>SUM(F92:F104)</f>
        <v>0</v>
      </c>
      <c r="G106" s="141">
        <f>D106-F106</f>
        <v>6</v>
      </c>
    </row>
    <row r="107" spans="1:7" ht="19" thickBot="1">
      <c r="A107" s="133"/>
      <c r="B107" s="100"/>
      <c r="C107" s="100"/>
      <c r="D107" s="134"/>
      <c r="E107" s="88"/>
      <c r="G107" s="144"/>
    </row>
    <row r="108" spans="1:7" s="70" customFormat="1" ht="19" thickBot="1">
      <c r="A108" s="135" t="s">
        <v>139</v>
      </c>
      <c r="B108" s="136"/>
      <c r="C108" s="136"/>
      <c r="D108" s="137">
        <f>D106+D88+D71+D68+D64+D58+D53+D46+D37</f>
        <v>240</v>
      </c>
      <c r="E108" s="90"/>
      <c r="F108" s="91">
        <f>F106+F88+F71+F68+F64+F58+F53+F46+F37</f>
        <v>0</v>
      </c>
      <c r="G108" s="146">
        <f>D108-F108</f>
        <v>240</v>
      </c>
    </row>
    <row r="109" spans="1:7" ht="19" thickBot="1"/>
    <row r="110" spans="1:7" ht="19" thickBot="1">
      <c r="E110" s="92" t="s">
        <v>157</v>
      </c>
      <c r="F110" s="93"/>
    </row>
    <row r="111" spans="1:7" ht="20" thickBot="1">
      <c r="E111" s="94" t="s">
        <v>158</v>
      </c>
      <c r="F111" s="74" t="s">
        <v>116</v>
      </c>
    </row>
    <row r="112" spans="1:7">
      <c r="E112" s="95"/>
      <c r="F112" s="96"/>
    </row>
    <row r="113" spans="5:6">
      <c r="E113" s="88"/>
      <c r="F113" s="89"/>
    </row>
    <row r="114" spans="5:6">
      <c r="E114" s="88"/>
      <c r="F114" s="89"/>
    </row>
    <row r="115" spans="5:6">
      <c r="E115" s="88"/>
      <c r="F115" s="89"/>
    </row>
    <row r="116" spans="5:6">
      <c r="E116" s="88"/>
      <c r="F116" s="89"/>
    </row>
    <row r="117" spans="5:6">
      <c r="E117" s="88"/>
      <c r="F117" s="89"/>
    </row>
    <row r="118" spans="5:6" ht="19" thickBot="1">
      <c r="E118" s="97"/>
      <c r="F118" s="98"/>
    </row>
    <row r="147" spans="1:2">
      <c r="A147" s="66" t="s">
        <v>212</v>
      </c>
      <c r="B147" s="66" t="s">
        <v>213</v>
      </c>
    </row>
  </sheetData>
  <sheetProtection algorithmName="SHA-512" hashValue="DmBXZBVSkwG9oBJZmegsApB25/khHocCwOr6imPXUnsfXFUgGsuJPOTI3h6SKdN3qEYr8T9PYcrJY/hiwqVeCQ==" saltValue="z06PSPifTV/Yy+P67f1kiQ==" spinCount="100000" sheet="1" objects="1" scenarios="1"/>
  <mergeCells count="25">
    <mergeCell ref="E110:F110"/>
    <mergeCell ref="A47:A52"/>
    <mergeCell ref="A38:A45"/>
    <mergeCell ref="A29:D29"/>
    <mergeCell ref="A65:A67"/>
    <mergeCell ref="B31:B33"/>
    <mergeCell ref="C31:C33"/>
    <mergeCell ref="D31:D33"/>
    <mergeCell ref="A31:A36"/>
    <mergeCell ref="C34:C36"/>
    <mergeCell ref="B34:B36"/>
    <mergeCell ref="D34:D36"/>
    <mergeCell ref="A59:A63"/>
    <mergeCell ref="A54:A57"/>
    <mergeCell ref="A69:A70"/>
    <mergeCell ref="A1:E1"/>
    <mergeCell ref="A16:C16"/>
    <mergeCell ref="B19:G19"/>
    <mergeCell ref="G69:G70"/>
    <mergeCell ref="G95:G96"/>
    <mergeCell ref="A24:G24"/>
    <mergeCell ref="E29:F29"/>
    <mergeCell ref="A72:A87"/>
    <mergeCell ref="A89:A105"/>
    <mergeCell ref="G29:G30"/>
  </mergeCells>
  <phoneticPr fontId="13" type="noConversion"/>
  <hyperlinks>
    <hyperlink ref="D16" r:id="rId1" xr:uid="{048FA04C-65CA-F24E-A2A5-0C1F9A4C3D9F}"/>
    <hyperlink ref="F16" r:id="rId2" xr:uid="{F5FCC348-4983-4547-AB00-223D78C48CCC}"/>
  </hyperlinks>
  <pageMargins left="0.7" right="0.7" top="0.3323232323232323" bottom="0.75" header="0.3" footer="0.3"/>
  <pageSetup paperSize="9" scale="35" fitToHeight="0" orientation="portrait" r:id="rId3"/>
  <rowBreaks count="1" manualBreakCount="1">
    <brk id="88"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DCEEB-349F-5A45-B0C0-BB7E3570E5F0}">
  <sheetPr>
    <pageSetUpPr fitToPage="1"/>
  </sheetPr>
  <dimension ref="A1:H37"/>
  <sheetViews>
    <sheetView view="pageLayout" zoomScale="120" zoomScaleNormal="90" zoomScalePageLayoutView="120" workbookViewId="0">
      <selection activeCell="G11" sqref="G11"/>
    </sheetView>
  </sheetViews>
  <sheetFormatPr baseColWidth="10" defaultColWidth="11.5" defaultRowHeight="18"/>
  <cols>
    <col min="1" max="1" width="7.1640625" style="1" customWidth="1"/>
    <col min="2" max="2" width="38.6640625" style="1" bestFit="1" customWidth="1"/>
    <col min="3" max="3" width="14.6640625" style="2" customWidth="1"/>
    <col min="4" max="4" width="14.5" style="1" customWidth="1"/>
    <col min="5" max="5" width="17.5" style="1" bestFit="1" customWidth="1"/>
    <col min="6" max="6" width="11.6640625" style="1" bestFit="1" customWidth="1"/>
    <col min="7" max="7" width="22" style="1" bestFit="1" customWidth="1"/>
    <col min="8" max="16384" width="11.5" style="1"/>
  </cols>
  <sheetData>
    <row r="1" spans="1:7" ht="32">
      <c r="A1" s="26" t="s">
        <v>155</v>
      </c>
    </row>
    <row r="2" spans="1:7">
      <c r="A2" s="1" t="s">
        <v>156</v>
      </c>
    </row>
    <row r="3" spans="1:7">
      <c r="A3" s="1">
        <f>Berechnung!C10</f>
        <v>0</v>
      </c>
    </row>
    <row r="6" spans="1:7">
      <c r="A6" s="1" t="s">
        <v>150</v>
      </c>
      <c r="F6" s="1" t="s">
        <v>147</v>
      </c>
      <c r="G6" s="27"/>
    </row>
    <row r="7" spans="1:7">
      <c r="A7" s="4">
        <f>Berechnung!C$7</f>
        <v>0</v>
      </c>
      <c r="F7" s="1" t="s">
        <v>148</v>
      </c>
      <c r="G7" s="43" t="s">
        <v>149</v>
      </c>
    </row>
    <row r="9" spans="1:7" ht="19" thickBot="1"/>
    <row r="10" spans="1:7" s="7" customFormat="1" ht="114">
      <c r="A10" s="63" t="s">
        <v>182</v>
      </c>
      <c r="B10" s="18"/>
      <c r="C10" s="11" t="s">
        <v>141</v>
      </c>
      <c r="D10" s="11" t="str">
        <f>Berechnung!E29</f>
        <v>Tragen Sie bitte hier den Namen Ihrer bisherigen Hochschule ein</v>
      </c>
      <c r="E10" s="12" t="s">
        <v>117</v>
      </c>
    </row>
    <row r="11" spans="1:7" s="7" customFormat="1" ht="39" thickBot="1">
      <c r="A11" s="64"/>
      <c r="B11" s="19"/>
      <c r="C11" s="16" t="s">
        <v>145</v>
      </c>
      <c r="D11" s="16" t="s">
        <v>142</v>
      </c>
      <c r="E11" s="17"/>
    </row>
    <row r="12" spans="1:7">
      <c r="A12" s="64"/>
      <c r="B12" s="20" t="str">
        <f>Berechnung!$A$37</f>
        <v>Summe M1 – Gestaltung und Darstellung</v>
      </c>
      <c r="C12" s="5">
        <f>Berechnung!$D$37</f>
        <v>21</v>
      </c>
      <c r="D12" s="5">
        <f>Berechnung!$F$37</f>
        <v>0</v>
      </c>
      <c r="E12" s="8">
        <f>Berechnung!$G$37</f>
        <v>21</v>
      </c>
    </row>
    <row r="13" spans="1:7">
      <c r="A13" s="64"/>
      <c r="B13" s="20" t="str">
        <f>Berechnung!$A$46</f>
        <v>Summe M2 – Entwerfen</v>
      </c>
      <c r="C13" s="6">
        <f>Berechnung!$D$46</f>
        <v>60</v>
      </c>
      <c r="D13" s="6">
        <f>Berechnung!$F$46</f>
        <v>0</v>
      </c>
      <c r="E13" s="13">
        <f>Berechnung!$G$46</f>
        <v>60</v>
      </c>
    </row>
    <row r="14" spans="1:7">
      <c r="A14" s="64"/>
      <c r="B14" s="20" t="str">
        <f>Berechnung!$A$53</f>
        <v>Summe M3 – Konstruktion</v>
      </c>
      <c r="C14" s="6">
        <f>Berechnung!$D$53</f>
        <v>60</v>
      </c>
      <c r="D14" s="6">
        <f>Berechnung!$F$53</f>
        <v>0</v>
      </c>
      <c r="E14" s="13">
        <f>Berechnung!$G$53</f>
        <v>60</v>
      </c>
    </row>
    <row r="15" spans="1:7">
      <c r="A15" s="64"/>
      <c r="B15" s="20" t="str">
        <f>Berechnung!$A$58</f>
        <v>Summe M4 – Gebäudetechnik</v>
      </c>
      <c r="C15" s="6">
        <f>Berechnung!$D$58</f>
        <v>21</v>
      </c>
      <c r="D15" s="6">
        <f>Berechnung!$F$58</f>
        <v>0</v>
      </c>
      <c r="E15" s="13">
        <f>Berechnung!$G$58</f>
        <v>21</v>
      </c>
    </row>
    <row r="16" spans="1:7">
      <c r="A16" s="64"/>
      <c r="B16" s="20" t="str">
        <f>Berechnung!$A$64</f>
        <v>Summe M5 – Kulturwissenschaften</v>
      </c>
      <c r="C16" s="6">
        <f>Berechnung!$D$64</f>
        <v>21</v>
      </c>
      <c r="D16" s="6">
        <f>Berechnung!$F$64</f>
        <v>0</v>
      </c>
      <c r="E16" s="13">
        <f>Berechnung!$G$64</f>
        <v>21</v>
      </c>
    </row>
    <row r="17" spans="1:8">
      <c r="A17" s="64"/>
      <c r="B17" s="20" t="str">
        <f>Berechnung!$A$68</f>
        <v>Summe M6 – Bauwirtschaft</v>
      </c>
      <c r="C17" s="6">
        <f>Berechnung!$D$68</f>
        <v>24</v>
      </c>
      <c r="D17" s="6">
        <f>Berechnung!$F$68</f>
        <v>0</v>
      </c>
      <c r="E17" s="13">
        <f>Berechnung!$G$68</f>
        <v>24</v>
      </c>
    </row>
    <row r="18" spans="1:8">
      <c r="A18" s="64"/>
      <c r="B18" s="20" t="str">
        <f>Berechnung!$A$71</f>
        <v>Summe M7 – Thesis</v>
      </c>
      <c r="C18" s="6">
        <f>Berechnung!$D$71</f>
        <v>18</v>
      </c>
      <c r="D18" s="6">
        <f>Berechnung!$F$71</f>
        <v>0</v>
      </c>
      <c r="E18" s="13">
        <f>Berechnung!$G$71</f>
        <v>18</v>
      </c>
    </row>
    <row r="19" spans="1:8">
      <c r="A19" s="64"/>
      <c r="B19" s="20" t="str">
        <f>Berechnung!$A$88</f>
        <v>Summe Wahlmodule Katalog A</v>
      </c>
      <c r="C19" s="6">
        <f>Berechnung!$D$88</f>
        <v>9</v>
      </c>
      <c r="D19" s="6">
        <f>Berechnung!$F$88</f>
        <v>0</v>
      </c>
      <c r="E19" s="13">
        <f>Berechnung!$G$88</f>
        <v>9</v>
      </c>
    </row>
    <row r="20" spans="1:8" ht="19" thickBot="1">
      <c r="A20" s="64"/>
      <c r="B20" s="21" t="str">
        <f>Berechnung!$A$106</f>
        <v>Summe Wahlmodule Katalog B</v>
      </c>
      <c r="C20" s="14">
        <f>Berechnung!$D$106</f>
        <v>6</v>
      </c>
      <c r="D20" s="14">
        <f>Berechnung!$F$106</f>
        <v>0</v>
      </c>
      <c r="E20" s="15">
        <f>Berechnung!$G$106</f>
        <v>6</v>
      </c>
    </row>
    <row r="21" spans="1:8" s="3" customFormat="1" ht="19" thickBot="1">
      <c r="A21" s="65"/>
      <c r="B21" s="23" t="s">
        <v>146</v>
      </c>
      <c r="C21" s="24">
        <f>SUM(C12:C20)</f>
        <v>240</v>
      </c>
      <c r="D21" s="25">
        <f t="shared" ref="D21" si="0">SUM(D12:D20)</f>
        <v>0</v>
      </c>
      <c r="E21" s="22">
        <f>SUM(E12:E20)</f>
        <v>240</v>
      </c>
    </row>
    <row r="23" spans="1:8" s="2" customFormat="1" ht="32" customHeight="1" thickBot="1">
      <c r="A23" s="28" t="s">
        <v>161</v>
      </c>
      <c r="B23" s="29"/>
      <c r="C23" s="30"/>
      <c r="D23" s="29"/>
      <c r="E23" s="29"/>
      <c r="F23" s="29"/>
      <c r="G23" s="29"/>
    </row>
    <row r="24" spans="1:8" ht="39" thickBot="1">
      <c r="A24" s="31"/>
      <c r="B24" s="32" t="s">
        <v>1</v>
      </c>
      <c r="C24" s="32" t="s">
        <v>2</v>
      </c>
      <c r="D24" s="33" t="s">
        <v>162</v>
      </c>
      <c r="E24" s="34" t="s">
        <v>118</v>
      </c>
      <c r="F24" s="35" t="s">
        <v>163</v>
      </c>
      <c r="G24" s="36" t="s">
        <v>164</v>
      </c>
      <c r="H24" s="9"/>
    </row>
    <row r="25" spans="1:8" ht="29" customHeight="1">
      <c r="A25" s="61" t="s">
        <v>210</v>
      </c>
      <c r="B25" s="44" t="s">
        <v>56</v>
      </c>
      <c r="C25" s="44" t="s">
        <v>165</v>
      </c>
      <c r="D25" s="45">
        <v>5</v>
      </c>
      <c r="E25" s="46">
        <v>6</v>
      </c>
      <c r="F25" s="47" t="s">
        <v>166</v>
      </c>
      <c r="G25" s="48" t="s">
        <v>167</v>
      </c>
      <c r="H25" s="9"/>
    </row>
    <row r="26" spans="1:8" s="7" customFormat="1" ht="26" customHeight="1">
      <c r="A26" s="62"/>
      <c r="B26" s="49" t="s">
        <v>179</v>
      </c>
      <c r="C26" s="44" t="s">
        <v>180</v>
      </c>
      <c r="D26" s="45">
        <v>5</v>
      </c>
      <c r="E26" s="50">
        <v>6</v>
      </c>
      <c r="F26" s="49" t="s">
        <v>168</v>
      </c>
      <c r="G26" s="47" t="s">
        <v>181</v>
      </c>
      <c r="H26" s="10"/>
    </row>
    <row r="27" spans="1:8" ht="29" customHeight="1">
      <c r="A27" s="62"/>
      <c r="B27" s="51" t="s">
        <v>19</v>
      </c>
      <c r="C27" s="51" t="s">
        <v>169</v>
      </c>
      <c r="D27" s="45">
        <v>6</v>
      </c>
      <c r="E27" s="52">
        <v>6</v>
      </c>
      <c r="F27" s="53" t="s">
        <v>170</v>
      </c>
      <c r="G27" s="53" t="s">
        <v>171</v>
      </c>
      <c r="H27" s="9"/>
    </row>
    <row r="28" spans="1:8" ht="22" customHeight="1">
      <c r="A28" s="62"/>
      <c r="B28" s="54" t="s">
        <v>177</v>
      </c>
      <c r="C28" s="54" t="s">
        <v>173</v>
      </c>
      <c r="D28" s="55">
        <v>6</v>
      </c>
      <c r="E28" s="56">
        <v>12</v>
      </c>
      <c r="F28" s="57"/>
      <c r="G28" s="57" t="s">
        <v>174</v>
      </c>
      <c r="H28" s="9"/>
    </row>
    <row r="29" spans="1:8">
      <c r="A29" s="62" t="s">
        <v>209</v>
      </c>
      <c r="B29" s="44" t="s">
        <v>60</v>
      </c>
      <c r="C29" s="44" t="s">
        <v>175</v>
      </c>
      <c r="D29" s="45">
        <v>6</v>
      </c>
      <c r="E29" s="46">
        <v>6</v>
      </c>
      <c r="F29" s="47" t="s">
        <v>166</v>
      </c>
      <c r="G29" s="47" t="s">
        <v>174</v>
      </c>
      <c r="H29" s="9"/>
    </row>
    <row r="30" spans="1:8">
      <c r="A30" s="62"/>
      <c r="B30" s="49" t="s">
        <v>179</v>
      </c>
      <c r="C30" s="44" t="s">
        <v>180</v>
      </c>
      <c r="D30" s="45">
        <v>5</v>
      </c>
      <c r="E30" s="50">
        <v>6</v>
      </c>
      <c r="F30" s="49" t="s">
        <v>168</v>
      </c>
      <c r="G30" s="47" t="s">
        <v>181</v>
      </c>
      <c r="H30" s="9"/>
    </row>
    <row r="31" spans="1:8" ht="36" customHeight="1">
      <c r="A31" s="62"/>
      <c r="B31" s="51" t="s">
        <v>115</v>
      </c>
      <c r="C31" s="51" t="s">
        <v>176</v>
      </c>
      <c r="D31" s="45">
        <v>7</v>
      </c>
      <c r="E31" s="52">
        <v>6</v>
      </c>
      <c r="F31" s="53" t="s">
        <v>170</v>
      </c>
      <c r="G31" s="53" t="s">
        <v>171</v>
      </c>
      <c r="H31" s="9"/>
    </row>
    <row r="32" spans="1:8" ht="20" thickBot="1">
      <c r="A32" s="62"/>
      <c r="B32" s="58" t="s">
        <v>36</v>
      </c>
      <c r="C32" s="51" t="s">
        <v>119</v>
      </c>
      <c r="D32" s="59">
        <v>7</v>
      </c>
      <c r="E32" s="60">
        <v>12</v>
      </c>
      <c r="F32" s="49" t="s">
        <v>172</v>
      </c>
      <c r="G32" s="47" t="s">
        <v>178</v>
      </c>
      <c r="H32" s="9"/>
    </row>
    <row r="33" spans="1:7" ht="19" thickBot="1">
      <c r="A33" s="42"/>
      <c r="B33" s="37" t="s">
        <v>144</v>
      </c>
      <c r="C33" s="38"/>
      <c r="D33" s="39"/>
      <c r="E33" s="40">
        <f>SUM(E25:E32)</f>
        <v>60</v>
      </c>
      <c r="F33" s="41"/>
      <c r="G33" s="41"/>
    </row>
    <row r="34" spans="1:7">
      <c r="C34" s="1"/>
    </row>
    <row r="35" spans="1:7">
      <c r="C35" s="1"/>
    </row>
    <row r="36" spans="1:7">
      <c r="C36" s="1"/>
    </row>
    <row r="37" spans="1:7">
      <c r="C37" s="1"/>
    </row>
  </sheetData>
  <sheetProtection algorithmName="SHA-512" hashValue="LYCH4pgCYuCIGgijGnHFmS88bIz9VzVK6HfaR54DAngoljLVTAlarB4jleHODs24wvFHpWUlDTNRnFbteppmRQ==" saltValue="HNZ/nOdTicyahMqbBxWC9A==" spinCount="100000" sheet="1" objects="1" scenarios="1"/>
  <mergeCells count="3">
    <mergeCell ref="A25:A28"/>
    <mergeCell ref="A29:A32"/>
    <mergeCell ref="A10:A21"/>
  </mergeCells>
  <phoneticPr fontId="13" type="noConversion"/>
  <pageMargins left="0.7" right="0.7" top="0.37777777777777777" bottom="0.75" header="0.3" footer="0.3"/>
  <pageSetup paperSize="9"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Berechnung</vt:lpstr>
      <vt:lpstr>Stundenplan</vt:lpstr>
      <vt:lpstr>Berechnung!Drucktitel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Sema Nur</dc:creator>
  <cp:keywords/>
  <dc:description/>
  <cp:lastModifiedBy>Microsoft Office User</cp:lastModifiedBy>
  <cp:revision/>
  <cp:lastPrinted>2021-09-10T15:08:33Z</cp:lastPrinted>
  <dcterms:created xsi:type="dcterms:W3CDTF">2019-08-14T17:52:04Z</dcterms:created>
  <dcterms:modified xsi:type="dcterms:W3CDTF">2023-07-25T09:52:40Z</dcterms:modified>
  <cp:category/>
  <cp:contentStatus/>
</cp:coreProperties>
</file>