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nisheitmann/Dropbox/Finanzmathematik/Korrekturfahne/"/>
    </mc:Choice>
  </mc:AlternateContent>
  <xr:revisionPtr revIDLastSave="0" documentId="13_ncr:1_{1BE6984C-22C3-9842-93CD-C72541041AD1}" xr6:coauthVersionLast="36" xr6:coauthVersionMax="47" xr10:uidLastSave="{00000000-0000-0000-0000-000000000000}"/>
  <bookViews>
    <workbookView xWindow="640" yWindow="500" windowWidth="21120" windowHeight="19000" xr2:uid="{21D3B6C5-A501-4E95-9A45-C377C2D26368}"/>
  </bookViews>
  <sheets>
    <sheet name="Kapitel 1" sheetId="6" r:id="rId1"/>
    <sheet name="Kapitel 2" sheetId="1" r:id="rId2"/>
    <sheet name="Kapitel 3" sheetId="7" r:id="rId3"/>
    <sheet name="Kapitel 4" sheetId="3" r:id="rId4"/>
    <sheet name="Kapitel 5" sheetId="4" r:id="rId5"/>
    <sheet name="Kapitel 6" sheetId="5" r:id="rId6"/>
  </sheets>
  <externalReferences>
    <externalReference r:id="rId7"/>
  </externalReferences>
  <definedNames>
    <definedName name="K" localSheetId="2">'[1]Kapitel 6'!#REF!</definedName>
    <definedName name="K">'Kapitel 6'!#REF!</definedName>
    <definedName name="r_">'Kapitel 6'!$B$2</definedName>
    <definedName name="S_0" localSheetId="2">'[1]Kapitel 6'!#REF!</definedName>
    <definedName name="S_0">'Kapitel 6'!#REF!</definedName>
    <definedName name="Sigma" localSheetId="2">'[1]Kapitel 6'!#REF!</definedName>
    <definedName name="Sigma">'Kapitel 6'!#REF!</definedName>
    <definedName name="T" localSheetId="2">'[1]Kapitel 6'!#REF!</definedName>
    <definedName name="T">'Kapitel 6'!#REF!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04" i="3" l="1"/>
  <c r="E103" i="3" l="1"/>
  <c r="D47" i="7" l="1"/>
  <c r="D46" i="7"/>
  <c r="D45" i="7"/>
  <c r="D44" i="7"/>
  <c r="C47" i="7" l="1"/>
  <c r="C46" i="7"/>
  <c r="C45" i="7"/>
  <c r="B64" i="7" s="1"/>
  <c r="C64" i="7" s="1"/>
  <c r="C44" i="7"/>
  <c r="B63" i="7" s="1"/>
  <c r="C63" i="7" s="1"/>
  <c r="B161" i="7"/>
  <c r="D152" i="7"/>
  <c r="D155" i="7" s="1"/>
  <c r="C130" i="7"/>
  <c r="G130" i="7" s="1"/>
  <c r="B130" i="7"/>
  <c r="H130" i="7" s="1"/>
  <c r="B129" i="7"/>
  <c r="C129" i="7" s="1"/>
  <c r="B128" i="7"/>
  <c r="H128" i="7" s="1"/>
  <c r="B127" i="7"/>
  <c r="H127" i="7" s="1"/>
  <c r="B99" i="7"/>
  <c r="B108" i="7" s="1"/>
  <c r="H83" i="7"/>
  <c r="B83" i="7"/>
  <c r="H84" i="7" s="1"/>
  <c r="H82" i="7"/>
  <c r="XEU79" i="7"/>
  <c r="XET79" i="7"/>
  <c r="XES79" i="7"/>
  <c r="XER79" i="7"/>
  <c r="XEQ79" i="7"/>
  <c r="XEP79" i="7"/>
  <c r="XEM79" i="7"/>
  <c r="XEL79" i="7"/>
  <c r="XEK79" i="7"/>
  <c r="XEJ79" i="7"/>
  <c r="XEI79" i="7"/>
  <c r="XEH79" i="7"/>
  <c r="XEE79" i="7"/>
  <c r="XED79" i="7"/>
  <c r="XEC79" i="7"/>
  <c r="XEB79" i="7"/>
  <c r="XEA79" i="7"/>
  <c r="XDZ79" i="7"/>
  <c r="XDW79" i="7"/>
  <c r="XDV79" i="7"/>
  <c r="XDU79" i="7"/>
  <c r="XDT79" i="7"/>
  <c r="XDS79" i="7"/>
  <c r="XDR79" i="7"/>
  <c r="XDO79" i="7"/>
  <c r="XDN79" i="7"/>
  <c r="XDM79" i="7"/>
  <c r="XDL79" i="7"/>
  <c r="XDK79" i="7"/>
  <c r="XDJ79" i="7"/>
  <c r="XDG79" i="7"/>
  <c r="XDF79" i="7"/>
  <c r="XDE79" i="7"/>
  <c r="XDD79" i="7"/>
  <c r="XDC79" i="7"/>
  <c r="XDB79" i="7"/>
  <c r="XCY79" i="7"/>
  <c r="XCX79" i="7"/>
  <c r="XCW79" i="7"/>
  <c r="XCV79" i="7"/>
  <c r="XCU79" i="7"/>
  <c r="XCT79" i="7"/>
  <c r="XCQ79" i="7"/>
  <c r="XCP79" i="7"/>
  <c r="XCO79" i="7"/>
  <c r="XCN79" i="7"/>
  <c r="XCM79" i="7"/>
  <c r="XCL79" i="7"/>
  <c r="XCI79" i="7"/>
  <c r="XCH79" i="7"/>
  <c r="XCG79" i="7"/>
  <c r="XCF79" i="7"/>
  <c r="XCE79" i="7"/>
  <c r="XCD79" i="7"/>
  <c r="XCA79" i="7"/>
  <c r="XBZ79" i="7"/>
  <c r="XBY79" i="7"/>
  <c r="XBX79" i="7"/>
  <c r="XBW79" i="7"/>
  <c r="XBV79" i="7"/>
  <c r="XBS79" i="7"/>
  <c r="XBR79" i="7"/>
  <c r="XBQ79" i="7"/>
  <c r="XBP79" i="7"/>
  <c r="XBO79" i="7"/>
  <c r="XBN79" i="7"/>
  <c r="XBK79" i="7"/>
  <c r="XBJ79" i="7"/>
  <c r="XBI79" i="7"/>
  <c r="XBH79" i="7"/>
  <c r="XBG79" i="7"/>
  <c r="XBF79" i="7"/>
  <c r="XBC79" i="7"/>
  <c r="XBB79" i="7"/>
  <c r="XBA79" i="7"/>
  <c r="XAZ79" i="7"/>
  <c r="XAY79" i="7"/>
  <c r="XAX79" i="7"/>
  <c r="XAU79" i="7"/>
  <c r="XAT79" i="7"/>
  <c r="XAS79" i="7"/>
  <c r="XAR79" i="7"/>
  <c r="XAQ79" i="7"/>
  <c r="XAP79" i="7"/>
  <c r="XAM79" i="7"/>
  <c r="XAL79" i="7"/>
  <c r="XAK79" i="7"/>
  <c r="XAJ79" i="7"/>
  <c r="XAI79" i="7"/>
  <c r="XAH79" i="7"/>
  <c r="XAE79" i="7"/>
  <c r="XAD79" i="7"/>
  <c r="XAC79" i="7"/>
  <c r="XAB79" i="7"/>
  <c r="XAA79" i="7"/>
  <c r="WZZ79" i="7"/>
  <c r="WZW79" i="7"/>
  <c r="WZV79" i="7"/>
  <c r="WZU79" i="7"/>
  <c r="WZT79" i="7"/>
  <c r="WZS79" i="7"/>
  <c r="WZR79" i="7"/>
  <c r="WZO79" i="7"/>
  <c r="WZN79" i="7"/>
  <c r="WZM79" i="7"/>
  <c r="WZL79" i="7"/>
  <c r="WZK79" i="7"/>
  <c r="WZJ79" i="7"/>
  <c r="WZG79" i="7"/>
  <c r="WZF79" i="7"/>
  <c r="WZE79" i="7"/>
  <c r="WZD79" i="7"/>
  <c r="WZC79" i="7"/>
  <c r="WZB79" i="7"/>
  <c r="WYY79" i="7"/>
  <c r="WYX79" i="7"/>
  <c r="WYW79" i="7"/>
  <c r="WYV79" i="7"/>
  <c r="WYU79" i="7"/>
  <c r="WYT79" i="7"/>
  <c r="WYQ79" i="7"/>
  <c r="WYP79" i="7"/>
  <c r="WYO79" i="7"/>
  <c r="WYN79" i="7"/>
  <c r="WYM79" i="7"/>
  <c r="WYL79" i="7"/>
  <c r="WYI79" i="7"/>
  <c r="WYH79" i="7"/>
  <c r="WYG79" i="7"/>
  <c r="WYF79" i="7"/>
  <c r="WYE79" i="7"/>
  <c r="WYD79" i="7"/>
  <c r="WYA79" i="7"/>
  <c r="WXZ79" i="7"/>
  <c r="WXY79" i="7"/>
  <c r="WXX79" i="7"/>
  <c r="WXW79" i="7"/>
  <c r="WXV79" i="7"/>
  <c r="WXS79" i="7"/>
  <c r="WXR79" i="7"/>
  <c r="WXQ79" i="7"/>
  <c r="WXP79" i="7"/>
  <c r="WXO79" i="7"/>
  <c r="WXN79" i="7"/>
  <c r="WXK79" i="7"/>
  <c r="WXJ79" i="7"/>
  <c r="WXI79" i="7"/>
  <c r="WXH79" i="7"/>
  <c r="WXG79" i="7"/>
  <c r="WXF79" i="7"/>
  <c r="WXC79" i="7"/>
  <c r="WXB79" i="7"/>
  <c r="WXA79" i="7"/>
  <c r="WWZ79" i="7"/>
  <c r="WWY79" i="7"/>
  <c r="WWX79" i="7"/>
  <c r="WWU79" i="7"/>
  <c r="WWT79" i="7"/>
  <c r="WWS79" i="7"/>
  <c r="WWR79" i="7"/>
  <c r="WWQ79" i="7"/>
  <c r="WWP79" i="7"/>
  <c r="WWM79" i="7"/>
  <c r="WWL79" i="7"/>
  <c r="WWK79" i="7"/>
  <c r="WWJ79" i="7"/>
  <c r="WWI79" i="7"/>
  <c r="WWH79" i="7"/>
  <c r="WWE79" i="7"/>
  <c r="WWD79" i="7"/>
  <c r="WWC79" i="7"/>
  <c r="WWB79" i="7"/>
  <c r="WWA79" i="7"/>
  <c r="WVZ79" i="7"/>
  <c r="WVW79" i="7"/>
  <c r="WVV79" i="7"/>
  <c r="WVU79" i="7"/>
  <c r="WVT79" i="7"/>
  <c r="WVS79" i="7"/>
  <c r="WVR79" i="7"/>
  <c r="WVO79" i="7"/>
  <c r="WVN79" i="7"/>
  <c r="WVM79" i="7"/>
  <c r="WVL79" i="7"/>
  <c r="WVK79" i="7"/>
  <c r="WVJ79" i="7"/>
  <c r="WVG79" i="7"/>
  <c r="WVF79" i="7"/>
  <c r="WVE79" i="7"/>
  <c r="WVD79" i="7"/>
  <c r="WVC79" i="7"/>
  <c r="WVB79" i="7"/>
  <c r="WUY79" i="7"/>
  <c r="WUX79" i="7"/>
  <c r="WUW79" i="7"/>
  <c r="WUV79" i="7"/>
  <c r="WUU79" i="7"/>
  <c r="WUT79" i="7"/>
  <c r="WUQ79" i="7"/>
  <c r="WUP79" i="7"/>
  <c r="WUO79" i="7"/>
  <c r="WUN79" i="7"/>
  <c r="WUM79" i="7"/>
  <c r="WUL79" i="7"/>
  <c r="WUI79" i="7"/>
  <c r="WUH79" i="7"/>
  <c r="WUG79" i="7"/>
  <c r="WUF79" i="7"/>
  <c r="WUE79" i="7"/>
  <c r="WUD79" i="7"/>
  <c r="WUA79" i="7"/>
  <c r="WTZ79" i="7"/>
  <c r="WTY79" i="7"/>
  <c r="WTX79" i="7"/>
  <c r="WTW79" i="7"/>
  <c r="WTV79" i="7"/>
  <c r="WTS79" i="7"/>
  <c r="WTR79" i="7"/>
  <c r="WTQ79" i="7"/>
  <c r="WTP79" i="7"/>
  <c r="WTO79" i="7"/>
  <c r="WTN79" i="7"/>
  <c r="WTK79" i="7"/>
  <c r="WTJ79" i="7"/>
  <c r="WTI79" i="7"/>
  <c r="WTH79" i="7"/>
  <c r="WTG79" i="7"/>
  <c r="WTF79" i="7"/>
  <c r="WTC79" i="7"/>
  <c r="WTB79" i="7"/>
  <c r="WTA79" i="7"/>
  <c r="WSZ79" i="7"/>
  <c r="WSY79" i="7"/>
  <c r="WSX79" i="7"/>
  <c r="WSU79" i="7"/>
  <c r="WST79" i="7"/>
  <c r="WSS79" i="7"/>
  <c r="WSR79" i="7"/>
  <c r="WSQ79" i="7"/>
  <c r="WSP79" i="7"/>
  <c r="WSM79" i="7"/>
  <c r="WSL79" i="7"/>
  <c r="WSK79" i="7"/>
  <c r="WSJ79" i="7"/>
  <c r="WSI79" i="7"/>
  <c r="WSH79" i="7"/>
  <c r="WSE79" i="7"/>
  <c r="WSD79" i="7"/>
  <c r="WSC79" i="7"/>
  <c r="WSB79" i="7"/>
  <c r="WSA79" i="7"/>
  <c r="WRZ79" i="7"/>
  <c r="WRW79" i="7"/>
  <c r="WRV79" i="7"/>
  <c r="WRU79" i="7"/>
  <c r="WRT79" i="7"/>
  <c r="WRS79" i="7"/>
  <c r="WRR79" i="7"/>
  <c r="WRO79" i="7"/>
  <c r="WRN79" i="7"/>
  <c r="WRM79" i="7"/>
  <c r="WRL79" i="7"/>
  <c r="WRK79" i="7"/>
  <c r="WRJ79" i="7"/>
  <c r="WRG79" i="7"/>
  <c r="WRF79" i="7"/>
  <c r="WRE79" i="7"/>
  <c r="WRD79" i="7"/>
  <c r="WRC79" i="7"/>
  <c r="WRB79" i="7"/>
  <c r="WQY79" i="7"/>
  <c r="WQX79" i="7"/>
  <c r="WQW79" i="7"/>
  <c r="WQV79" i="7"/>
  <c r="WQU79" i="7"/>
  <c r="WQT79" i="7"/>
  <c r="WQQ79" i="7"/>
  <c r="WQP79" i="7"/>
  <c r="WQO79" i="7"/>
  <c r="WQN79" i="7"/>
  <c r="WQM79" i="7"/>
  <c r="WQL79" i="7"/>
  <c r="WQI79" i="7"/>
  <c r="WQH79" i="7"/>
  <c r="WQG79" i="7"/>
  <c r="WQF79" i="7"/>
  <c r="WQE79" i="7"/>
  <c r="WQD79" i="7"/>
  <c r="WQA79" i="7"/>
  <c r="WPZ79" i="7"/>
  <c r="WPY79" i="7"/>
  <c r="WPX79" i="7"/>
  <c r="WPW79" i="7"/>
  <c r="WPV79" i="7"/>
  <c r="WPS79" i="7"/>
  <c r="WPR79" i="7"/>
  <c r="WPQ79" i="7"/>
  <c r="WPP79" i="7"/>
  <c r="WPO79" i="7"/>
  <c r="WPN79" i="7"/>
  <c r="WPK79" i="7"/>
  <c r="WPJ79" i="7"/>
  <c r="WPI79" i="7"/>
  <c r="WPH79" i="7"/>
  <c r="WPG79" i="7"/>
  <c r="WPF79" i="7"/>
  <c r="WPC79" i="7"/>
  <c r="WPB79" i="7"/>
  <c r="WPA79" i="7"/>
  <c r="WOZ79" i="7"/>
  <c r="WOY79" i="7"/>
  <c r="WOX79" i="7"/>
  <c r="WOU79" i="7"/>
  <c r="WOT79" i="7"/>
  <c r="WOS79" i="7"/>
  <c r="WOR79" i="7"/>
  <c r="WOQ79" i="7"/>
  <c r="WOP79" i="7"/>
  <c r="WOM79" i="7"/>
  <c r="WOL79" i="7"/>
  <c r="WOK79" i="7"/>
  <c r="WOJ79" i="7"/>
  <c r="WOI79" i="7"/>
  <c r="WOH79" i="7"/>
  <c r="WOE79" i="7"/>
  <c r="WOD79" i="7"/>
  <c r="WOC79" i="7"/>
  <c r="WOB79" i="7"/>
  <c r="WOA79" i="7"/>
  <c r="WNZ79" i="7"/>
  <c r="WNW79" i="7"/>
  <c r="WNV79" i="7"/>
  <c r="WNU79" i="7"/>
  <c r="WNT79" i="7"/>
  <c r="WNS79" i="7"/>
  <c r="WNR79" i="7"/>
  <c r="WNO79" i="7"/>
  <c r="WNN79" i="7"/>
  <c r="WNM79" i="7"/>
  <c r="WNL79" i="7"/>
  <c r="WNK79" i="7"/>
  <c r="WNJ79" i="7"/>
  <c r="WNG79" i="7"/>
  <c r="WNF79" i="7"/>
  <c r="WNE79" i="7"/>
  <c r="WND79" i="7"/>
  <c r="WNC79" i="7"/>
  <c r="WNB79" i="7"/>
  <c r="WMY79" i="7"/>
  <c r="WMX79" i="7"/>
  <c r="WMW79" i="7"/>
  <c r="WMV79" i="7"/>
  <c r="WMU79" i="7"/>
  <c r="WMT79" i="7"/>
  <c r="WMQ79" i="7"/>
  <c r="WMP79" i="7"/>
  <c r="WMO79" i="7"/>
  <c r="WMN79" i="7"/>
  <c r="WMM79" i="7"/>
  <c r="WML79" i="7"/>
  <c r="WMI79" i="7"/>
  <c r="WMH79" i="7"/>
  <c r="WMG79" i="7"/>
  <c r="WMF79" i="7"/>
  <c r="WME79" i="7"/>
  <c r="WMD79" i="7"/>
  <c r="WMA79" i="7"/>
  <c r="WLZ79" i="7"/>
  <c r="WLY79" i="7"/>
  <c r="WLX79" i="7"/>
  <c r="WLW79" i="7"/>
  <c r="WLV79" i="7"/>
  <c r="WLS79" i="7"/>
  <c r="WLR79" i="7"/>
  <c r="WLQ79" i="7"/>
  <c r="WLP79" i="7"/>
  <c r="WLO79" i="7"/>
  <c r="WLN79" i="7"/>
  <c r="WLK79" i="7"/>
  <c r="WLJ79" i="7"/>
  <c r="WLI79" i="7"/>
  <c r="WLH79" i="7"/>
  <c r="WLG79" i="7"/>
  <c r="WLF79" i="7"/>
  <c r="WLC79" i="7"/>
  <c r="WLB79" i="7"/>
  <c r="WLA79" i="7"/>
  <c r="WKZ79" i="7"/>
  <c r="WKY79" i="7"/>
  <c r="WKX79" i="7"/>
  <c r="WKU79" i="7"/>
  <c r="WKT79" i="7"/>
  <c r="WKS79" i="7"/>
  <c r="WKR79" i="7"/>
  <c r="WKQ79" i="7"/>
  <c r="WKP79" i="7"/>
  <c r="WKM79" i="7"/>
  <c r="WKL79" i="7"/>
  <c r="WKK79" i="7"/>
  <c r="WKJ79" i="7"/>
  <c r="WKI79" i="7"/>
  <c r="WKH79" i="7"/>
  <c r="WKE79" i="7"/>
  <c r="WKD79" i="7"/>
  <c r="WKC79" i="7"/>
  <c r="WKB79" i="7"/>
  <c r="WKA79" i="7"/>
  <c r="WJZ79" i="7"/>
  <c r="WJW79" i="7"/>
  <c r="WJV79" i="7"/>
  <c r="WJU79" i="7"/>
  <c r="WJT79" i="7"/>
  <c r="WJS79" i="7"/>
  <c r="WJR79" i="7"/>
  <c r="WJO79" i="7"/>
  <c r="WJN79" i="7"/>
  <c r="WJM79" i="7"/>
  <c r="WJL79" i="7"/>
  <c r="WJK79" i="7"/>
  <c r="WJJ79" i="7"/>
  <c r="WJG79" i="7"/>
  <c r="WJF79" i="7"/>
  <c r="WJE79" i="7"/>
  <c r="WJD79" i="7"/>
  <c r="WJC79" i="7"/>
  <c r="WJB79" i="7"/>
  <c r="WIY79" i="7"/>
  <c r="WIX79" i="7"/>
  <c r="WIW79" i="7"/>
  <c r="WIV79" i="7"/>
  <c r="WIU79" i="7"/>
  <c r="WIT79" i="7"/>
  <c r="WIQ79" i="7"/>
  <c r="WIP79" i="7"/>
  <c r="WIO79" i="7"/>
  <c r="WIN79" i="7"/>
  <c r="WIM79" i="7"/>
  <c r="WIL79" i="7"/>
  <c r="WII79" i="7"/>
  <c r="WIH79" i="7"/>
  <c r="WIG79" i="7"/>
  <c r="WIF79" i="7"/>
  <c r="WIE79" i="7"/>
  <c r="WID79" i="7"/>
  <c r="WIA79" i="7"/>
  <c r="WHZ79" i="7"/>
  <c r="WHY79" i="7"/>
  <c r="WHX79" i="7"/>
  <c r="WHW79" i="7"/>
  <c r="WHV79" i="7"/>
  <c r="WHS79" i="7"/>
  <c r="WHR79" i="7"/>
  <c r="WHQ79" i="7"/>
  <c r="WHP79" i="7"/>
  <c r="WHO79" i="7"/>
  <c r="WHN79" i="7"/>
  <c r="WHK79" i="7"/>
  <c r="WHJ79" i="7"/>
  <c r="WHI79" i="7"/>
  <c r="WHH79" i="7"/>
  <c r="WHG79" i="7"/>
  <c r="WHF79" i="7"/>
  <c r="WHC79" i="7"/>
  <c r="WHB79" i="7"/>
  <c r="WHA79" i="7"/>
  <c r="WGZ79" i="7"/>
  <c r="WGY79" i="7"/>
  <c r="WGX79" i="7"/>
  <c r="WGU79" i="7"/>
  <c r="WGT79" i="7"/>
  <c r="WGS79" i="7"/>
  <c r="WGR79" i="7"/>
  <c r="WGQ79" i="7"/>
  <c r="WGP79" i="7"/>
  <c r="WGM79" i="7"/>
  <c r="WGL79" i="7"/>
  <c r="WGK79" i="7"/>
  <c r="WGJ79" i="7"/>
  <c r="WGI79" i="7"/>
  <c r="WGH79" i="7"/>
  <c r="WGE79" i="7"/>
  <c r="WGD79" i="7"/>
  <c r="WGC79" i="7"/>
  <c r="WGB79" i="7"/>
  <c r="WGA79" i="7"/>
  <c r="WFZ79" i="7"/>
  <c r="WFW79" i="7"/>
  <c r="WFV79" i="7"/>
  <c r="WFU79" i="7"/>
  <c r="WFT79" i="7"/>
  <c r="WFS79" i="7"/>
  <c r="WFR79" i="7"/>
  <c r="WFO79" i="7"/>
  <c r="WFN79" i="7"/>
  <c r="WFM79" i="7"/>
  <c r="WFL79" i="7"/>
  <c r="WFK79" i="7"/>
  <c r="WFJ79" i="7"/>
  <c r="WFG79" i="7"/>
  <c r="WFF79" i="7"/>
  <c r="WFE79" i="7"/>
  <c r="WFD79" i="7"/>
  <c r="WFC79" i="7"/>
  <c r="WFB79" i="7"/>
  <c r="WEY79" i="7"/>
  <c r="WEX79" i="7"/>
  <c r="WEW79" i="7"/>
  <c r="WEV79" i="7"/>
  <c r="WEU79" i="7"/>
  <c r="WET79" i="7"/>
  <c r="WEQ79" i="7"/>
  <c r="WEP79" i="7"/>
  <c r="WEO79" i="7"/>
  <c r="WEN79" i="7"/>
  <c r="WEM79" i="7"/>
  <c r="WEL79" i="7"/>
  <c r="WEI79" i="7"/>
  <c r="WEH79" i="7"/>
  <c r="WEG79" i="7"/>
  <c r="WEF79" i="7"/>
  <c r="WEE79" i="7"/>
  <c r="WED79" i="7"/>
  <c r="WEA79" i="7"/>
  <c r="WDZ79" i="7"/>
  <c r="WDY79" i="7"/>
  <c r="WDX79" i="7"/>
  <c r="WDW79" i="7"/>
  <c r="WDV79" i="7"/>
  <c r="WDS79" i="7"/>
  <c r="WDR79" i="7"/>
  <c r="WDQ79" i="7"/>
  <c r="WDP79" i="7"/>
  <c r="WDO79" i="7"/>
  <c r="WDN79" i="7"/>
  <c r="WDK79" i="7"/>
  <c r="WDJ79" i="7"/>
  <c r="WDI79" i="7"/>
  <c r="WDH79" i="7"/>
  <c r="WDG79" i="7"/>
  <c r="WDF79" i="7"/>
  <c r="WDC79" i="7"/>
  <c r="WDB79" i="7"/>
  <c r="WDA79" i="7"/>
  <c r="WCZ79" i="7"/>
  <c r="WCY79" i="7"/>
  <c r="WCX79" i="7"/>
  <c r="WCU79" i="7"/>
  <c r="WCT79" i="7"/>
  <c r="WCS79" i="7"/>
  <c r="WCR79" i="7"/>
  <c r="WCQ79" i="7"/>
  <c r="WCP79" i="7"/>
  <c r="WCM79" i="7"/>
  <c r="WCL79" i="7"/>
  <c r="WCK79" i="7"/>
  <c r="WCJ79" i="7"/>
  <c r="WCI79" i="7"/>
  <c r="WCH79" i="7"/>
  <c r="WCE79" i="7"/>
  <c r="WCD79" i="7"/>
  <c r="WCC79" i="7"/>
  <c r="WCB79" i="7"/>
  <c r="WCA79" i="7"/>
  <c r="WBZ79" i="7"/>
  <c r="WBW79" i="7"/>
  <c r="WBV79" i="7"/>
  <c r="WBU79" i="7"/>
  <c r="WBT79" i="7"/>
  <c r="WBS79" i="7"/>
  <c r="WBR79" i="7"/>
  <c r="WBO79" i="7"/>
  <c r="WBN79" i="7"/>
  <c r="WBM79" i="7"/>
  <c r="WBL79" i="7"/>
  <c r="WBK79" i="7"/>
  <c r="WBJ79" i="7"/>
  <c r="WBG79" i="7"/>
  <c r="WBF79" i="7"/>
  <c r="WBE79" i="7"/>
  <c r="WBD79" i="7"/>
  <c r="WBC79" i="7"/>
  <c r="WBB79" i="7"/>
  <c r="WAY79" i="7"/>
  <c r="WAX79" i="7"/>
  <c r="WAW79" i="7"/>
  <c r="WAV79" i="7"/>
  <c r="WAU79" i="7"/>
  <c r="WAT79" i="7"/>
  <c r="WAQ79" i="7"/>
  <c r="WAP79" i="7"/>
  <c r="WAO79" i="7"/>
  <c r="WAN79" i="7"/>
  <c r="WAM79" i="7"/>
  <c r="WAL79" i="7"/>
  <c r="WAI79" i="7"/>
  <c r="WAH79" i="7"/>
  <c r="WAG79" i="7"/>
  <c r="WAF79" i="7"/>
  <c r="WAE79" i="7"/>
  <c r="WAD79" i="7"/>
  <c r="WAA79" i="7"/>
  <c r="VZZ79" i="7"/>
  <c r="VZY79" i="7"/>
  <c r="VZX79" i="7"/>
  <c r="VZW79" i="7"/>
  <c r="VZV79" i="7"/>
  <c r="VZS79" i="7"/>
  <c r="VZR79" i="7"/>
  <c r="VZQ79" i="7"/>
  <c r="VZP79" i="7"/>
  <c r="VZO79" i="7"/>
  <c r="VZN79" i="7"/>
  <c r="VZK79" i="7"/>
  <c r="VZJ79" i="7"/>
  <c r="VZI79" i="7"/>
  <c r="VZH79" i="7"/>
  <c r="VZG79" i="7"/>
  <c r="VZF79" i="7"/>
  <c r="VZC79" i="7"/>
  <c r="VZB79" i="7"/>
  <c r="VZA79" i="7"/>
  <c r="VYZ79" i="7"/>
  <c r="VYY79" i="7"/>
  <c r="VYX79" i="7"/>
  <c r="VYU79" i="7"/>
  <c r="VYT79" i="7"/>
  <c r="VYS79" i="7"/>
  <c r="VYR79" i="7"/>
  <c r="VYQ79" i="7"/>
  <c r="VYP79" i="7"/>
  <c r="VYM79" i="7"/>
  <c r="VYL79" i="7"/>
  <c r="VYK79" i="7"/>
  <c r="VYJ79" i="7"/>
  <c r="VYI79" i="7"/>
  <c r="VYH79" i="7"/>
  <c r="VYE79" i="7"/>
  <c r="VYD79" i="7"/>
  <c r="VYC79" i="7"/>
  <c r="VYB79" i="7"/>
  <c r="VYA79" i="7"/>
  <c r="VXZ79" i="7"/>
  <c r="VXW79" i="7"/>
  <c r="VXV79" i="7"/>
  <c r="VXU79" i="7"/>
  <c r="VXT79" i="7"/>
  <c r="VXS79" i="7"/>
  <c r="VXR79" i="7"/>
  <c r="VXO79" i="7"/>
  <c r="VXN79" i="7"/>
  <c r="VXM79" i="7"/>
  <c r="VXL79" i="7"/>
  <c r="VXK79" i="7"/>
  <c r="VXJ79" i="7"/>
  <c r="VXG79" i="7"/>
  <c r="VXF79" i="7"/>
  <c r="VXE79" i="7"/>
  <c r="VXD79" i="7"/>
  <c r="VXC79" i="7"/>
  <c r="VXB79" i="7"/>
  <c r="VWY79" i="7"/>
  <c r="VWX79" i="7"/>
  <c r="VWW79" i="7"/>
  <c r="VWV79" i="7"/>
  <c r="VWU79" i="7"/>
  <c r="VWT79" i="7"/>
  <c r="VWQ79" i="7"/>
  <c r="VWP79" i="7"/>
  <c r="VWO79" i="7"/>
  <c r="VWN79" i="7"/>
  <c r="VWM79" i="7"/>
  <c r="VWL79" i="7"/>
  <c r="VWI79" i="7"/>
  <c r="VWH79" i="7"/>
  <c r="VWG79" i="7"/>
  <c r="VWF79" i="7"/>
  <c r="VWE79" i="7"/>
  <c r="VWD79" i="7"/>
  <c r="VWA79" i="7"/>
  <c r="VVZ79" i="7"/>
  <c r="VVY79" i="7"/>
  <c r="VVX79" i="7"/>
  <c r="VVW79" i="7"/>
  <c r="VVV79" i="7"/>
  <c r="VVS79" i="7"/>
  <c r="VVR79" i="7"/>
  <c r="VVQ79" i="7"/>
  <c r="VVP79" i="7"/>
  <c r="VVO79" i="7"/>
  <c r="VVN79" i="7"/>
  <c r="VVK79" i="7"/>
  <c r="VVJ79" i="7"/>
  <c r="VVI79" i="7"/>
  <c r="VVH79" i="7"/>
  <c r="VVG79" i="7"/>
  <c r="VVF79" i="7"/>
  <c r="VVC79" i="7"/>
  <c r="VVB79" i="7"/>
  <c r="VVA79" i="7"/>
  <c r="VUZ79" i="7"/>
  <c r="VUY79" i="7"/>
  <c r="VUX79" i="7"/>
  <c r="VUU79" i="7"/>
  <c r="VUT79" i="7"/>
  <c r="VUS79" i="7"/>
  <c r="VUR79" i="7"/>
  <c r="VUQ79" i="7"/>
  <c r="VUP79" i="7"/>
  <c r="VUM79" i="7"/>
  <c r="VUL79" i="7"/>
  <c r="VUK79" i="7"/>
  <c r="VUJ79" i="7"/>
  <c r="VUI79" i="7"/>
  <c r="VUH79" i="7"/>
  <c r="VUE79" i="7"/>
  <c r="VUD79" i="7"/>
  <c r="VUC79" i="7"/>
  <c r="VUB79" i="7"/>
  <c r="VUA79" i="7"/>
  <c r="VTZ79" i="7"/>
  <c r="VTW79" i="7"/>
  <c r="VTV79" i="7"/>
  <c r="VTU79" i="7"/>
  <c r="VTT79" i="7"/>
  <c r="VTS79" i="7"/>
  <c r="VTR79" i="7"/>
  <c r="VTO79" i="7"/>
  <c r="VTN79" i="7"/>
  <c r="VTM79" i="7"/>
  <c r="VTL79" i="7"/>
  <c r="VTK79" i="7"/>
  <c r="VTJ79" i="7"/>
  <c r="VTG79" i="7"/>
  <c r="VTF79" i="7"/>
  <c r="VTE79" i="7"/>
  <c r="VTD79" i="7"/>
  <c r="VTC79" i="7"/>
  <c r="VTB79" i="7"/>
  <c r="VSY79" i="7"/>
  <c r="VSX79" i="7"/>
  <c r="VSW79" i="7"/>
  <c r="VSV79" i="7"/>
  <c r="VSU79" i="7"/>
  <c r="VST79" i="7"/>
  <c r="VSQ79" i="7"/>
  <c r="VSP79" i="7"/>
  <c r="VSO79" i="7"/>
  <c r="VSN79" i="7"/>
  <c r="VSM79" i="7"/>
  <c r="VSL79" i="7"/>
  <c r="VSI79" i="7"/>
  <c r="VSH79" i="7"/>
  <c r="VSG79" i="7"/>
  <c r="VSF79" i="7"/>
  <c r="VSE79" i="7"/>
  <c r="VSD79" i="7"/>
  <c r="VSA79" i="7"/>
  <c r="VRZ79" i="7"/>
  <c r="VRY79" i="7"/>
  <c r="VRX79" i="7"/>
  <c r="VRW79" i="7"/>
  <c r="VRV79" i="7"/>
  <c r="VRS79" i="7"/>
  <c r="VRR79" i="7"/>
  <c r="VRQ79" i="7"/>
  <c r="VRP79" i="7"/>
  <c r="VRO79" i="7"/>
  <c r="VRN79" i="7"/>
  <c r="VRK79" i="7"/>
  <c r="VRJ79" i="7"/>
  <c r="VRI79" i="7"/>
  <c r="VRH79" i="7"/>
  <c r="VRG79" i="7"/>
  <c r="VRF79" i="7"/>
  <c r="VRC79" i="7"/>
  <c r="VRB79" i="7"/>
  <c r="VRA79" i="7"/>
  <c r="VQZ79" i="7"/>
  <c r="VQY79" i="7"/>
  <c r="VQX79" i="7"/>
  <c r="VQU79" i="7"/>
  <c r="VQT79" i="7"/>
  <c r="VQS79" i="7"/>
  <c r="VQR79" i="7"/>
  <c r="VQQ79" i="7"/>
  <c r="VQP79" i="7"/>
  <c r="VQM79" i="7"/>
  <c r="VQL79" i="7"/>
  <c r="VQK79" i="7"/>
  <c r="VQJ79" i="7"/>
  <c r="VQI79" i="7"/>
  <c r="VQH79" i="7"/>
  <c r="VQE79" i="7"/>
  <c r="VQD79" i="7"/>
  <c r="VQC79" i="7"/>
  <c r="VQB79" i="7"/>
  <c r="VQA79" i="7"/>
  <c r="VPZ79" i="7"/>
  <c r="VPW79" i="7"/>
  <c r="VPV79" i="7"/>
  <c r="VPU79" i="7"/>
  <c r="VPT79" i="7"/>
  <c r="VPS79" i="7"/>
  <c r="VPR79" i="7"/>
  <c r="VPO79" i="7"/>
  <c r="VPN79" i="7"/>
  <c r="VPM79" i="7"/>
  <c r="VPL79" i="7"/>
  <c r="VPK79" i="7"/>
  <c r="VPJ79" i="7"/>
  <c r="VPG79" i="7"/>
  <c r="VPF79" i="7"/>
  <c r="VPE79" i="7"/>
  <c r="VPD79" i="7"/>
  <c r="VPC79" i="7"/>
  <c r="VPB79" i="7"/>
  <c r="VOY79" i="7"/>
  <c r="VOX79" i="7"/>
  <c r="VOW79" i="7"/>
  <c r="VOV79" i="7"/>
  <c r="VOU79" i="7"/>
  <c r="VOT79" i="7"/>
  <c r="VOQ79" i="7"/>
  <c r="VOP79" i="7"/>
  <c r="VOO79" i="7"/>
  <c r="VON79" i="7"/>
  <c r="VOM79" i="7"/>
  <c r="VOL79" i="7"/>
  <c r="VOI79" i="7"/>
  <c r="VOH79" i="7"/>
  <c r="VOG79" i="7"/>
  <c r="VOF79" i="7"/>
  <c r="VOE79" i="7"/>
  <c r="VOD79" i="7"/>
  <c r="VOA79" i="7"/>
  <c r="VNZ79" i="7"/>
  <c r="VNY79" i="7"/>
  <c r="VNX79" i="7"/>
  <c r="VNW79" i="7"/>
  <c r="VNV79" i="7"/>
  <c r="VNS79" i="7"/>
  <c r="VNR79" i="7"/>
  <c r="VNQ79" i="7"/>
  <c r="VNP79" i="7"/>
  <c r="VNO79" i="7"/>
  <c r="VNN79" i="7"/>
  <c r="VNK79" i="7"/>
  <c r="VNJ79" i="7"/>
  <c r="VNI79" i="7"/>
  <c r="VNH79" i="7"/>
  <c r="VNG79" i="7"/>
  <c r="VNF79" i="7"/>
  <c r="VNC79" i="7"/>
  <c r="VNB79" i="7"/>
  <c r="VNA79" i="7"/>
  <c r="VMZ79" i="7"/>
  <c r="VMY79" i="7"/>
  <c r="VMX79" i="7"/>
  <c r="VMU79" i="7"/>
  <c r="VMT79" i="7"/>
  <c r="VMS79" i="7"/>
  <c r="VMR79" i="7"/>
  <c r="VMQ79" i="7"/>
  <c r="VMP79" i="7"/>
  <c r="VMM79" i="7"/>
  <c r="VML79" i="7"/>
  <c r="VMK79" i="7"/>
  <c r="VMJ79" i="7"/>
  <c r="VMI79" i="7"/>
  <c r="VMH79" i="7"/>
  <c r="VME79" i="7"/>
  <c r="VMD79" i="7"/>
  <c r="VMC79" i="7"/>
  <c r="VMB79" i="7"/>
  <c r="VMA79" i="7"/>
  <c r="VLZ79" i="7"/>
  <c r="VLW79" i="7"/>
  <c r="VLV79" i="7"/>
  <c r="VLU79" i="7"/>
  <c r="VLT79" i="7"/>
  <c r="VLS79" i="7"/>
  <c r="VLR79" i="7"/>
  <c r="VLO79" i="7"/>
  <c r="VLN79" i="7"/>
  <c r="VLM79" i="7"/>
  <c r="VLL79" i="7"/>
  <c r="VLK79" i="7"/>
  <c r="VLJ79" i="7"/>
  <c r="VLG79" i="7"/>
  <c r="VLF79" i="7"/>
  <c r="VLE79" i="7"/>
  <c r="VLD79" i="7"/>
  <c r="VLC79" i="7"/>
  <c r="VLB79" i="7"/>
  <c r="VKY79" i="7"/>
  <c r="VKX79" i="7"/>
  <c r="VKW79" i="7"/>
  <c r="VKV79" i="7"/>
  <c r="VKU79" i="7"/>
  <c r="VKT79" i="7"/>
  <c r="VKQ79" i="7"/>
  <c r="VKP79" i="7"/>
  <c r="VKO79" i="7"/>
  <c r="VKN79" i="7"/>
  <c r="VKM79" i="7"/>
  <c r="VKL79" i="7"/>
  <c r="VKI79" i="7"/>
  <c r="VKH79" i="7"/>
  <c r="VKG79" i="7"/>
  <c r="VKF79" i="7"/>
  <c r="VKE79" i="7"/>
  <c r="VKD79" i="7"/>
  <c r="VKA79" i="7"/>
  <c r="VJZ79" i="7"/>
  <c r="VJY79" i="7"/>
  <c r="VJX79" i="7"/>
  <c r="VJW79" i="7"/>
  <c r="VJV79" i="7"/>
  <c r="VJS79" i="7"/>
  <c r="VJR79" i="7"/>
  <c r="VJQ79" i="7"/>
  <c r="VJP79" i="7"/>
  <c r="VJO79" i="7"/>
  <c r="VJN79" i="7"/>
  <c r="VJK79" i="7"/>
  <c r="VJJ79" i="7"/>
  <c r="VJI79" i="7"/>
  <c r="VJH79" i="7"/>
  <c r="VJG79" i="7"/>
  <c r="VJF79" i="7"/>
  <c r="VJC79" i="7"/>
  <c r="VJB79" i="7"/>
  <c r="VJA79" i="7"/>
  <c r="VIZ79" i="7"/>
  <c r="VIY79" i="7"/>
  <c r="VIX79" i="7"/>
  <c r="VIU79" i="7"/>
  <c r="VIT79" i="7"/>
  <c r="VIS79" i="7"/>
  <c r="VIR79" i="7"/>
  <c r="VIQ79" i="7"/>
  <c r="VIP79" i="7"/>
  <c r="VIM79" i="7"/>
  <c r="VIL79" i="7"/>
  <c r="VIK79" i="7"/>
  <c r="VIJ79" i="7"/>
  <c r="VII79" i="7"/>
  <c r="VIH79" i="7"/>
  <c r="VIE79" i="7"/>
  <c r="VID79" i="7"/>
  <c r="VIC79" i="7"/>
  <c r="VIB79" i="7"/>
  <c r="VIA79" i="7"/>
  <c r="VHZ79" i="7"/>
  <c r="VHW79" i="7"/>
  <c r="VHV79" i="7"/>
  <c r="VHU79" i="7"/>
  <c r="VHT79" i="7"/>
  <c r="VHS79" i="7"/>
  <c r="VHR79" i="7"/>
  <c r="VHO79" i="7"/>
  <c r="VHN79" i="7"/>
  <c r="VHM79" i="7"/>
  <c r="VHL79" i="7"/>
  <c r="VHK79" i="7"/>
  <c r="VHJ79" i="7"/>
  <c r="VHG79" i="7"/>
  <c r="VHF79" i="7"/>
  <c r="VHE79" i="7"/>
  <c r="VHD79" i="7"/>
  <c r="VHC79" i="7"/>
  <c r="VHB79" i="7"/>
  <c r="VGY79" i="7"/>
  <c r="VGX79" i="7"/>
  <c r="VGW79" i="7"/>
  <c r="VGV79" i="7"/>
  <c r="VGU79" i="7"/>
  <c r="VGT79" i="7"/>
  <c r="VGQ79" i="7"/>
  <c r="VGP79" i="7"/>
  <c r="VGO79" i="7"/>
  <c r="VGN79" i="7"/>
  <c r="VGM79" i="7"/>
  <c r="VGL79" i="7"/>
  <c r="VGI79" i="7"/>
  <c r="VGH79" i="7"/>
  <c r="VGG79" i="7"/>
  <c r="VGF79" i="7"/>
  <c r="VGE79" i="7"/>
  <c r="VGD79" i="7"/>
  <c r="VGA79" i="7"/>
  <c r="VFZ79" i="7"/>
  <c r="VFY79" i="7"/>
  <c r="VFX79" i="7"/>
  <c r="VFW79" i="7"/>
  <c r="VFV79" i="7"/>
  <c r="VFS79" i="7"/>
  <c r="VFR79" i="7"/>
  <c r="VFQ79" i="7"/>
  <c r="VFP79" i="7"/>
  <c r="VFO79" i="7"/>
  <c r="VFN79" i="7"/>
  <c r="VFK79" i="7"/>
  <c r="VFJ79" i="7"/>
  <c r="VFI79" i="7"/>
  <c r="VFH79" i="7"/>
  <c r="VFG79" i="7"/>
  <c r="VFF79" i="7"/>
  <c r="VFC79" i="7"/>
  <c r="VFB79" i="7"/>
  <c r="VFA79" i="7"/>
  <c r="VEZ79" i="7"/>
  <c r="VEY79" i="7"/>
  <c r="VEX79" i="7"/>
  <c r="VEU79" i="7"/>
  <c r="VET79" i="7"/>
  <c r="VES79" i="7"/>
  <c r="VER79" i="7"/>
  <c r="VEQ79" i="7"/>
  <c r="VEP79" i="7"/>
  <c r="VEM79" i="7"/>
  <c r="VEL79" i="7"/>
  <c r="VEK79" i="7"/>
  <c r="VEJ79" i="7"/>
  <c r="VEI79" i="7"/>
  <c r="VEH79" i="7"/>
  <c r="VEE79" i="7"/>
  <c r="VED79" i="7"/>
  <c r="VEC79" i="7"/>
  <c r="VEB79" i="7"/>
  <c r="VEA79" i="7"/>
  <c r="VDZ79" i="7"/>
  <c r="VDW79" i="7"/>
  <c r="VDV79" i="7"/>
  <c r="VDU79" i="7"/>
  <c r="VDT79" i="7"/>
  <c r="VDS79" i="7"/>
  <c r="VDR79" i="7"/>
  <c r="VDO79" i="7"/>
  <c r="VDN79" i="7"/>
  <c r="VDM79" i="7"/>
  <c r="VDL79" i="7"/>
  <c r="VDK79" i="7"/>
  <c r="VDJ79" i="7"/>
  <c r="VDG79" i="7"/>
  <c r="VDF79" i="7"/>
  <c r="VDE79" i="7"/>
  <c r="VDD79" i="7"/>
  <c r="VDC79" i="7"/>
  <c r="VDB79" i="7"/>
  <c r="VCY79" i="7"/>
  <c r="VCX79" i="7"/>
  <c r="VCW79" i="7"/>
  <c r="VCV79" i="7"/>
  <c r="VCU79" i="7"/>
  <c r="VCT79" i="7"/>
  <c r="VCQ79" i="7"/>
  <c r="VCP79" i="7"/>
  <c r="VCO79" i="7"/>
  <c r="VCN79" i="7"/>
  <c r="VCM79" i="7"/>
  <c r="VCL79" i="7"/>
  <c r="VCI79" i="7"/>
  <c r="VCH79" i="7"/>
  <c r="VCG79" i="7"/>
  <c r="VCF79" i="7"/>
  <c r="VCE79" i="7"/>
  <c r="VCD79" i="7"/>
  <c r="VCA79" i="7"/>
  <c r="VBZ79" i="7"/>
  <c r="VBY79" i="7"/>
  <c r="VBX79" i="7"/>
  <c r="VBW79" i="7"/>
  <c r="VBV79" i="7"/>
  <c r="VBS79" i="7"/>
  <c r="VBR79" i="7"/>
  <c r="VBQ79" i="7"/>
  <c r="VBP79" i="7"/>
  <c r="VBO79" i="7"/>
  <c r="VBN79" i="7"/>
  <c r="VBK79" i="7"/>
  <c r="VBJ79" i="7"/>
  <c r="VBI79" i="7"/>
  <c r="VBH79" i="7"/>
  <c r="VBG79" i="7"/>
  <c r="VBF79" i="7"/>
  <c r="VBC79" i="7"/>
  <c r="VBB79" i="7"/>
  <c r="VBA79" i="7"/>
  <c r="VAZ79" i="7"/>
  <c r="VAY79" i="7"/>
  <c r="VAX79" i="7"/>
  <c r="VAU79" i="7"/>
  <c r="VAT79" i="7"/>
  <c r="VAS79" i="7"/>
  <c r="VAR79" i="7"/>
  <c r="VAQ79" i="7"/>
  <c r="VAP79" i="7"/>
  <c r="VAM79" i="7"/>
  <c r="VAL79" i="7"/>
  <c r="VAK79" i="7"/>
  <c r="VAJ79" i="7"/>
  <c r="VAI79" i="7"/>
  <c r="VAH79" i="7"/>
  <c r="VAE79" i="7"/>
  <c r="VAD79" i="7"/>
  <c r="VAC79" i="7"/>
  <c r="VAB79" i="7"/>
  <c r="VAA79" i="7"/>
  <c r="UZZ79" i="7"/>
  <c r="UZW79" i="7"/>
  <c r="UZV79" i="7"/>
  <c r="UZU79" i="7"/>
  <c r="UZT79" i="7"/>
  <c r="UZS79" i="7"/>
  <c r="UZR79" i="7"/>
  <c r="UZO79" i="7"/>
  <c r="UZN79" i="7"/>
  <c r="UZM79" i="7"/>
  <c r="UZL79" i="7"/>
  <c r="UZK79" i="7"/>
  <c r="UZJ79" i="7"/>
  <c r="UZG79" i="7"/>
  <c r="UZF79" i="7"/>
  <c r="UZE79" i="7"/>
  <c r="UZD79" i="7"/>
  <c r="UZC79" i="7"/>
  <c r="UZB79" i="7"/>
  <c r="UYY79" i="7"/>
  <c r="UYX79" i="7"/>
  <c r="UYW79" i="7"/>
  <c r="UYV79" i="7"/>
  <c r="UYU79" i="7"/>
  <c r="UYT79" i="7"/>
  <c r="UYQ79" i="7"/>
  <c r="UYP79" i="7"/>
  <c r="UYO79" i="7"/>
  <c r="UYN79" i="7"/>
  <c r="UYM79" i="7"/>
  <c r="UYL79" i="7"/>
  <c r="UYI79" i="7"/>
  <c r="UYH79" i="7"/>
  <c r="UYG79" i="7"/>
  <c r="UYF79" i="7"/>
  <c r="UYE79" i="7"/>
  <c r="UYD79" i="7"/>
  <c r="UYA79" i="7"/>
  <c r="UXZ79" i="7"/>
  <c r="UXY79" i="7"/>
  <c r="UXX79" i="7"/>
  <c r="UXW79" i="7"/>
  <c r="UXV79" i="7"/>
  <c r="UXS79" i="7"/>
  <c r="UXR79" i="7"/>
  <c r="UXQ79" i="7"/>
  <c r="UXP79" i="7"/>
  <c r="UXO79" i="7"/>
  <c r="UXN79" i="7"/>
  <c r="UXK79" i="7"/>
  <c r="UXJ79" i="7"/>
  <c r="UXI79" i="7"/>
  <c r="UXH79" i="7"/>
  <c r="UXG79" i="7"/>
  <c r="UXF79" i="7"/>
  <c r="UXC79" i="7"/>
  <c r="UXB79" i="7"/>
  <c r="UXA79" i="7"/>
  <c r="UWZ79" i="7"/>
  <c r="UWY79" i="7"/>
  <c r="UWX79" i="7"/>
  <c r="UWU79" i="7"/>
  <c r="UWT79" i="7"/>
  <c r="UWS79" i="7"/>
  <c r="UWR79" i="7"/>
  <c r="UWQ79" i="7"/>
  <c r="UWP79" i="7"/>
  <c r="UWM79" i="7"/>
  <c r="UWL79" i="7"/>
  <c r="UWK79" i="7"/>
  <c r="UWJ79" i="7"/>
  <c r="UWI79" i="7"/>
  <c r="UWH79" i="7"/>
  <c r="UWE79" i="7"/>
  <c r="UWD79" i="7"/>
  <c r="UWC79" i="7"/>
  <c r="UWB79" i="7"/>
  <c r="UWA79" i="7"/>
  <c r="UVZ79" i="7"/>
  <c r="UVW79" i="7"/>
  <c r="UVV79" i="7"/>
  <c r="UVU79" i="7"/>
  <c r="UVT79" i="7"/>
  <c r="UVS79" i="7"/>
  <c r="UVR79" i="7"/>
  <c r="UVO79" i="7"/>
  <c r="UVN79" i="7"/>
  <c r="UVM79" i="7"/>
  <c r="UVL79" i="7"/>
  <c r="UVK79" i="7"/>
  <c r="UVJ79" i="7"/>
  <c r="UVG79" i="7"/>
  <c r="UVF79" i="7"/>
  <c r="UVE79" i="7"/>
  <c r="UVD79" i="7"/>
  <c r="UVC79" i="7"/>
  <c r="UVB79" i="7"/>
  <c r="UUY79" i="7"/>
  <c r="UUX79" i="7"/>
  <c r="UUW79" i="7"/>
  <c r="UUV79" i="7"/>
  <c r="UUU79" i="7"/>
  <c r="UUT79" i="7"/>
  <c r="UUQ79" i="7"/>
  <c r="UUP79" i="7"/>
  <c r="UUO79" i="7"/>
  <c r="UUN79" i="7"/>
  <c r="UUM79" i="7"/>
  <c r="UUL79" i="7"/>
  <c r="UUI79" i="7"/>
  <c r="UUH79" i="7"/>
  <c r="UUG79" i="7"/>
  <c r="UUF79" i="7"/>
  <c r="UUE79" i="7"/>
  <c r="UUD79" i="7"/>
  <c r="UUA79" i="7"/>
  <c r="UTZ79" i="7"/>
  <c r="UTY79" i="7"/>
  <c r="UTX79" i="7"/>
  <c r="UTW79" i="7"/>
  <c r="UTV79" i="7"/>
  <c r="UTS79" i="7"/>
  <c r="UTR79" i="7"/>
  <c r="UTQ79" i="7"/>
  <c r="UTP79" i="7"/>
  <c r="UTO79" i="7"/>
  <c r="UTN79" i="7"/>
  <c r="UTK79" i="7"/>
  <c r="UTJ79" i="7"/>
  <c r="UTI79" i="7"/>
  <c r="UTH79" i="7"/>
  <c r="UTG79" i="7"/>
  <c r="UTF79" i="7"/>
  <c r="UTC79" i="7"/>
  <c r="UTB79" i="7"/>
  <c r="UTA79" i="7"/>
  <c r="USZ79" i="7"/>
  <c r="USY79" i="7"/>
  <c r="USX79" i="7"/>
  <c r="USU79" i="7"/>
  <c r="UST79" i="7"/>
  <c r="USS79" i="7"/>
  <c r="USR79" i="7"/>
  <c r="USQ79" i="7"/>
  <c r="USP79" i="7"/>
  <c r="USM79" i="7"/>
  <c r="USL79" i="7"/>
  <c r="USK79" i="7"/>
  <c r="USJ79" i="7"/>
  <c r="USI79" i="7"/>
  <c r="USH79" i="7"/>
  <c r="USE79" i="7"/>
  <c r="USD79" i="7"/>
  <c r="USC79" i="7"/>
  <c r="USB79" i="7"/>
  <c r="USA79" i="7"/>
  <c r="URZ79" i="7"/>
  <c r="URW79" i="7"/>
  <c r="URV79" i="7"/>
  <c r="URU79" i="7"/>
  <c r="URT79" i="7"/>
  <c r="URS79" i="7"/>
  <c r="URR79" i="7"/>
  <c r="URO79" i="7"/>
  <c r="URN79" i="7"/>
  <c r="URM79" i="7"/>
  <c r="URL79" i="7"/>
  <c r="URK79" i="7"/>
  <c r="URJ79" i="7"/>
  <c r="URG79" i="7"/>
  <c r="URF79" i="7"/>
  <c r="URE79" i="7"/>
  <c r="URD79" i="7"/>
  <c r="URC79" i="7"/>
  <c r="URB79" i="7"/>
  <c r="UQY79" i="7"/>
  <c r="UQX79" i="7"/>
  <c r="UQW79" i="7"/>
  <c r="UQV79" i="7"/>
  <c r="UQU79" i="7"/>
  <c r="UQT79" i="7"/>
  <c r="UQQ79" i="7"/>
  <c r="UQP79" i="7"/>
  <c r="UQO79" i="7"/>
  <c r="UQN79" i="7"/>
  <c r="UQM79" i="7"/>
  <c r="UQL79" i="7"/>
  <c r="UQI79" i="7"/>
  <c r="UQH79" i="7"/>
  <c r="UQG79" i="7"/>
  <c r="UQF79" i="7"/>
  <c r="UQE79" i="7"/>
  <c r="UQD79" i="7"/>
  <c r="UQA79" i="7"/>
  <c r="UPZ79" i="7"/>
  <c r="UPY79" i="7"/>
  <c r="UPX79" i="7"/>
  <c r="UPW79" i="7"/>
  <c r="UPV79" i="7"/>
  <c r="UPS79" i="7"/>
  <c r="UPR79" i="7"/>
  <c r="UPQ79" i="7"/>
  <c r="UPP79" i="7"/>
  <c r="UPO79" i="7"/>
  <c r="UPN79" i="7"/>
  <c r="UPK79" i="7"/>
  <c r="UPJ79" i="7"/>
  <c r="UPI79" i="7"/>
  <c r="UPH79" i="7"/>
  <c r="UPG79" i="7"/>
  <c r="UPF79" i="7"/>
  <c r="UPC79" i="7"/>
  <c r="UPB79" i="7"/>
  <c r="UPA79" i="7"/>
  <c r="UOZ79" i="7"/>
  <c r="UOY79" i="7"/>
  <c r="UOX79" i="7"/>
  <c r="UOU79" i="7"/>
  <c r="UOT79" i="7"/>
  <c r="UOS79" i="7"/>
  <c r="UOR79" i="7"/>
  <c r="UOQ79" i="7"/>
  <c r="UOP79" i="7"/>
  <c r="UOM79" i="7"/>
  <c r="UOL79" i="7"/>
  <c r="UOK79" i="7"/>
  <c r="UOJ79" i="7"/>
  <c r="UOI79" i="7"/>
  <c r="UOH79" i="7"/>
  <c r="UOE79" i="7"/>
  <c r="UOD79" i="7"/>
  <c r="UOC79" i="7"/>
  <c r="UOB79" i="7"/>
  <c r="UOA79" i="7"/>
  <c r="UNZ79" i="7"/>
  <c r="UNW79" i="7"/>
  <c r="UNV79" i="7"/>
  <c r="UNU79" i="7"/>
  <c r="UNT79" i="7"/>
  <c r="UNS79" i="7"/>
  <c r="UNR79" i="7"/>
  <c r="UNO79" i="7"/>
  <c r="UNN79" i="7"/>
  <c r="UNM79" i="7"/>
  <c r="UNL79" i="7"/>
  <c r="UNK79" i="7"/>
  <c r="UNJ79" i="7"/>
  <c r="UNG79" i="7"/>
  <c r="UNF79" i="7"/>
  <c r="UNE79" i="7"/>
  <c r="UND79" i="7"/>
  <c r="UNC79" i="7"/>
  <c r="UNB79" i="7"/>
  <c r="UMY79" i="7"/>
  <c r="UMX79" i="7"/>
  <c r="UMW79" i="7"/>
  <c r="UMV79" i="7"/>
  <c r="UMU79" i="7"/>
  <c r="UMT79" i="7"/>
  <c r="UMQ79" i="7"/>
  <c r="UMP79" i="7"/>
  <c r="UMO79" i="7"/>
  <c r="UMN79" i="7"/>
  <c r="UMM79" i="7"/>
  <c r="UML79" i="7"/>
  <c r="UMI79" i="7"/>
  <c r="UMH79" i="7"/>
  <c r="UMG79" i="7"/>
  <c r="UMF79" i="7"/>
  <c r="UME79" i="7"/>
  <c r="UMD79" i="7"/>
  <c r="UMA79" i="7"/>
  <c r="ULZ79" i="7"/>
  <c r="ULY79" i="7"/>
  <c r="ULX79" i="7"/>
  <c r="ULW79" i="7"/>
  <c r="ULV79" i="7"/>
  <c r="ULS79" i="7"/>
  <c r="ULR79" i="7"/>
  <c r="ULQ79" i="7"/>
  <c r="ULP79" i="7"/>
  <c r="ULO79" i="7"/>
  <c r="ULN79" i="7"/>
  <c r="ULK79" i="7"/>
  <c r="ULJ79" i="7"/>
  <c r="ULI79" i="7"/>
  <c r="ULH79" i="7"/>
  <c r="ULG79" i="7"/>
  <c r="ULF79" i="7"/>
  <c r="ULC79" i="7"/>
  <c r="ULB79" i="7"/>
  <c r="ULA79" i="7"/>
  <c r="UKZ79" i="7"/>
  <c r="UKY79" i="7"/>
  <c r="UKX79" i="7"/>
  <c r="UKU79" i="7"/>
  <c r="UKT79" i="7"/>
  <c r="UKS79" i="7"/>
  <c r="UKR79" i="7"/>
  <c r="UKQ79" i="7"/>
  <c r="UKP79" i="7"/>
  <c r="UKM79" i="7"/>
  <c r="UKL79" i="7"/>
  <c r="UKK79" i="7"/>
  <c r="UKJ79" i="7"/>
  <c r="UKI79" i="7"/>
  <c r="UKH79" i="7"/>
  <c r="UKE79" i="7"/>
  <c r="UKD79" i="7"/>
  <c r="UKC79" i="7"/>
  <c r="UKB79" i="7"/>
  <c r="UKA79" i="7"/>
  <c r="UJZ79" i="7"/>
  <c r="UJW79" i="7"/>
  <c r="UJV79" i="7"/>
  <c r="UJU79" i="7"/>
  <c r="UJT79" i="7"/>
  <c r="UJS79" i="7"/>
  <c r="UJR79" i="7"/>
  <c r="UJO79" i="7"/>
  <c r="UJN79" i="7"/>
  <c r="UJM79" i="7"/>
  <c r="UJL79" i="7"/>
  <c r="UJK79" i="7"/>
  <c r="UJJ79" i="7"/>
  <c r="UJG79" i="7"/>
  <c r="UJF79" i="7"/>
  <c r="UJE79" i="7"/>
  <c r="UJD79" i="7"/>
  <c r="UJC79" i="7"/>
  <c r="UJB79" i="7"/>
  <c r="UIY79" i="7"/>
  <c r="UIX79" i="7"/>
  <c r="UIW79" i="7"/>
  <c r="UIV79" i="7"/>
  <c r="UIU79" i="7"/>
  <c r="UIT79" i="7"/>
  <c r="UIQ79" i="7"/>
  <c r="UIP79" i="7"/>
  <c r="UIO79" i="7"/>
  <c r="UIN79" i="7"/>
  <c r="UIM79" i="7"/>
  <c r="UIL79" i="7"/>
  <c r="UII79" i="7"/>
  <c r="UIH79" i="7"/>
  <c r="UIG79" i="7"/>
  <c r="UIF79" i="7"/>
  <c r="UIE79" i="7"/>
  <c r="UID79" i="7"/>
  <c r="UIA79" i="7"/>
  <c r="UHZ79" i="7"/>
  <c r="UHY79" i="7"/>
  <c r="UHX79" i="7"/>
  <c r="UHW79" i="7"/>
  <c r="UHV79" i="7"/>
  <c r="UHS79" i="7"/>
  <c r="UHR79" i="7"/>
  <c r="UHQ79" i="7"/>
  <c r="UHP79" i="7"/>
  <c r="UHO79" i="7"/>
  <c r="UHN79" i="7"/>
  <c r="UHK79" i="7"/>
  <c r="UHJ79" i="7"/>
  <c r="UHI79" i="7"/>
  <c r="UHH79" i="7"/>
  <c r="UHG79" i="7"/>
  <c r="UHF79" i="7"/>
  <c r="UHC79" i="7"/>
  <c r="UHB79" i="7"/>
  <c r="UHA79" i="7"/>
  <c r="UGZ79" i="7"/>
  <c r="UGY79" i="7"/>
  <c r="UGX79" i="7"/>
  <c r="UGU79" i="7"/>
  <c r="UGT79" i="7"/>
  <c r="UGS79" i="7"/>
  <c r="UGR79" i="7"/>
  <c r="UGQ79" i="7"/>
  <c r="UGP79" i="7"/>
  <c r="UGM79" i="7"/>
  <c r="UGL79" i="7"/>
  <c r="UGK79" i="7"/>
  <c r="UGJ79" i="7"/>
  <c r="UGI79" i="7"/>
  <c r="UGH79" i="7"/>
  <c r="UGE79" i="7"/>
  <c r="UGD79" i="7"/>
  <c r="UGC79" i="7"/>
  <c r="UGB79" i="7"/>
  <c r="UGA79" i="7"/>
  <c r="UFZ79" i="7"/>
  <c r="UFW79" i="7"/>
  <c r="UFV79" i="7"/>
  <c r="UFU79" i="7"/>
  <c r="UFT79" i="7"/>
  <c r="UFS79" i="7"/>
  <c r="UFR79" i="7"/>
  <c r="UFO79" i="7"/>
  <c r="UFN79" i="7"/>
  <c r="UFM79" i="7"/>
  <c r="UFL79" i="7"/>
  <c r="UFK79" i="7"/>
  <c r="UFJ79" i="7"/>
  <c r="UFG79" i="7"/>
  <c r="UFF79" i="7"/>
  <c r="UFE79" i="7"/>
  <c r="UFD79" i="7"/>
  <c r="UFC79" i="7"/>
  <c r="UFB79" i="7"/>
  <c r="UEY79" i="7"/>
  <c r="UEX79" i="7"/>
  <c r="UEW79" i="7"/>
  <c r="UEV79" i="7"/>
  <c r="UEU79" i="7"/>
  <c r="UET79" i="7"/>
  <c r="UEQ79" i="7"/>
  <c r="UEP79" i="7"/>
  <c r="UEO79" i="7"/>
  <c r="UEN79" i="7"/>
  <c r="UEM79" i="7"/>
  <c r="UEL79" i="7"/>
  <c r="UEI79" i="7"/>
  <c r="UEH79" i="7"/>
  <c r="UEG79" i="7"/>
  <c r="UEF79" i="7"/>
  <c r="UEE79" i="7"/>
  <c r="UED79" i="7"/>
  <c r="UEA79" i="7"/>
  <c r="UDZ79" i="7"/>
  <c r="UDY79" i="7"/>
  <c r="UDX79" i="7"/>
  <c r="UDW79" i="7"/>
  <c r="UDV79" i="7"/>
  <c r="UDS79" i="7"/>
  <c r="UDR79" i="7"/>
  <c r="UDQ79" i="7"/>
  <c r="UDP79" i="7"/>
  <c r="UDO79" i="7"/>
  <c r="UDN79" i="7"/>
  <c r="UDK79" i="7"/>
  <c r="UDJ79" i="7"/>
  <c r="UDI79" i="7"/>
  <c r="UDH79" i="7"/>
  <c r="UDG79" i="7"/>
  <c r="UDF79" i="7"/>
  <c r="UDC79" i="7"/>
  <c r="UDB79" i="7"/>
  <c r="UDA79" i="7"/>
  <c r="UCZ79" i="7"/>
  <c r="UCY79" i="7"/>
  <c r="UCX79" i="7"/>
  <c r="UCU79" i="7"/>
  <c r="UCT79" i="7"/>
  <c r="UCS79" i="7"/>
  <c r="UCR79" i="7"/>
  <c r="UCQ79" i="7"/>
  <c r="UCP79" i="7"/>
  <c r="UCM79" i="7"/>
  <c r="UCL79" i="7"/>
  <c r="UCK79" i="7"/>
  <c r="UCJ79" i="7"/>
  <c r="UCI79" i="7"/>
  <c r="UCH79" i="7"/>
  <c r="UCE79" i="7"/>
  <c r="UCD79" i="7"/>
  <c r="UCC79" i="7"/>
  <c r="UCB79" i="7"/>
  <c r="UCA79" i="7"/>
  <c r="UBZ79" i="7"/>
  <c r="UBW79" i="7"/>
  <c r="UBV79" i="7"/>
  <c r="UBU79" i="7"/>
  <c r="UBT79" i="7"/>
  <c r="UBS79" i="7"/>
  <c r="UBR79" i="7"/>
  <c r="UBO79" i="7"/>
  <c r="UBN79" i="7"/>
  <c r="UBM79" i="7"/>
  <c r="UBL79" i="7"/>
  <c r="UBK79" i="7"/>
  <c r="UBJ79" i="7"/>
  <c r="UBG79" i="7"/>
  <c r="UBF79" i="7"/>
  <c r="UBE79" i="7"/>
  <c r="UBD79" i="7"/>
  <c r="UBC79" i="7"/>
  <c r="UBB79" i="7"/>
  <c r="UAY79" i="7"/>
  <c r="UAX79" i="7"/>
  <c r="UAW79" i="7"/>
  <c r="UAV79" i="7"/>
  <c r="UAU79" i="7"/>
  <c r="UAT79" i="7"/>
  <c r="UAQ79" i="7"/>
  <c r="UAP79" i="7"/>
  <c r="UAO79" i="7"/>
  <c r="UAN79" i="7"/>
  <c r="UAM79" i="7"/>
  <c r="UAL79" i="7"/>
  <c r="UAI79" i="7"/>
  <c r="UAH79" i="7"/>
  <c r="UAG79" i="7"/>
  <c r="UAF79" i="7"/>
  <c r="UAE79" i="7"/>
  <c r="UAD79" i="7"/>
  <c r="UAA79" i="7"/>
  <c r="TZZ79" i="7"/>
  <c r="TZY79" i="7"/>
  <c r="TZX79" i="7"/>
  <c r="TZW79" i="7"/>
  <c r="TZV79" i="7"/>
  <c r="TZS79" i="7"/>
  <c r="TZR79" i="7"/>
  <c r="TZQ79" i="7"/>
  <c r="TZP79" i="7"/>
  <c r="TZO79" i="7"/>
  <c r="TZN79" i="7"/>
  <c r="TZK79" i="7"/>
  <c r="TZJ79" i="7"/>
  <c r="TZI79" i="7"/>
  <c r="TZH79" i="7"/>
  <c r="TZG79" i="7"/>
  <c r="TZF79" i="7"/>
  <c r="TZC79" i="7"/>
  <c r="TZB79" i="7"/>
  <c r="TZA79" i="7"/>
  <c r="TYZ79" i="7"/>
  <c r="TYY79" i="7"/>
  <c r="TYX79" i="7"/>
  <c r="TYU79" i="7"/>
  <c r="TYT79" i="7"/>
  <c r="TYS79" i="7"/>
  <c r="TYR79" i="7"/>
  <c r="TYQ79" i="7"/>
  <c r="TYP79" i="7"/>
  <c r="TYM79" i="7"/>
  <c r="TYL79" i="7"/>
  <c r="TYK79" i="7"/>
  <c r="TYJ79" i="7"/>
  <c r="TYI79" i="7"/>
  <c r="TYH79" i="7"/>
  <c r="TYE79" i="7"/>
  <c r="TYD79" i="7"/>
  <c r="TYC79" i="7"/>
  <c r="TYB79" i="7"/>
  <c r="TYA79" i="7"/>
  <c r="TXZ79" i="7"/>
  <c r="TXW79" i="7"/>
  <c r="TXV79" i="7"/>
  <c r="TXU79" i="7"/>
  <c r="TXT79" i="7"/>
  <c r="TXS79" i="7"/>
  <c r="TXR79" i="7"/>
  <c r="TXO79" i="7"/>
  <c r="TXN79" i="7"/>
  <c r="TXM79" i="7"/>
  <c r="TXL79" i="7"/>
  <c r="TXK79" i="7"/>
  <c r="TXJ79" i="7"/>
  <c r="TXG79" i="7"/>
  <c r="TXF79" i="7"/>
  <c r="TXE79" i="7"/>
  <c r="TXD79" i="7"/>
  <c r="TXC79" i="7"/>
  <c r="TXB79" i="7"/>
  <c r="TWY79" i="7"/>
  <c r="TWX79" i="7"/>
  <c r="TWW79" i="7"/>
  <c r="TWV79" i="7"/>
  <c r="TWU79" i="7"/>
  <c r="TWT79" i="7"/>
  <c r="TWQ79" i="7"/>
  <c r="TWP79" i="7"/>
  <c r="TWO79" i="7"/>
  <c r="TWN79" i="7"/>
  <c r="TWM79" i="7"/>
  <c r="TWL79" i="7"/>
  <c r="TWI79" i="7"/>
  <c r="TWH79" i="7"/>
  <c r="TWG79" i="7"/>
  <c r="TWF79" i="7"/>
  <c r="TWE79" i="7"/>
  <c r="TWD79" i="7"/>
  <c r="TWA79" i="7"/>
  <c r="TVZ79" i="7"/>
  <c r="TVY79" i="7"/>
  <c r="TVX79" i="7"/>
  <c r="TVW79" i="7"/>
  <c r="TVV79" i="7"/>
  <c r="TVS79" i="7"/>
  <c r="TVR79" i="7"/>
  <c r="TVQ79" i="7"/>
  <c r="TVP79" i="7"/>
  <c r="TVO79" i="7"/>
  <c r="TVN79" i="7"/>
  <c r="TVK79" i="7"/>
  <c r="TVJ79" i="7"/>
  <c r="TVI79" i="7"/>
  <c r="TVH79" i="7"/>
  <c r="TVG79" i="7"/>
  <c r="TVF79" i="7"/>
  <c r="TVC79" i="7"/>
  <c r="TVB79" i="7"/>
  <c r="TVA79" i="7"/>
  <c r="TUZ79" i="7"/>
  <c r="TUY79" i="7"/>
  <c r="TUX79" i="7"/>
  <c r="TUU79" i="7"/>
  <c r="TUT79" i="7"/>
  <c r="TUS79" i="7"/>
  <c r="TUR79" i="7"/>
  <c r="TUQ79" i="7"/>
  <c r="TUP79" i="7"/>
  <c r="TUM79" i="7"/>
  <c r="TUL79" i="7"/>
  <c r="TUK79" i="7"/>
  <c r="TUJ79" i="7"/>
  <c r="TUI79" i="7"/>
  <c r="TUH79" i="7"/>
  <c r="TUE79" i="7"/>
  <c r="TUD79" i="7"/>
  <c r="TUC79" i="7"/>
  <c r="TUB79" i="7"/>
  <c r="TUA79" i="7"/>
  <c r="TTZ79" i="7"/>
  <c r="TTW79" i="7"/>
  <c r="TTV79" i="7"/>
  <c r="TTU79" i="7"/>
  <c r="TTT79" i="7"/>
  <c r="TTS79" i="7"/>
  <c r="TTR79" i="7"/>
  <c r="TTO79" i="7"/>
  <c r="TTN79" i="7"/>
  <c r="TTM79" i="7"/>
  <c r="TTL79" i="7"/>
  <c r="TTK79" i="7"/>
  <c r="TTJ79" i="7"/>
  <c r="TTG79" i="7"/>
  <c r="TTF79" i="7"/>
  <c r="TTE79" i="7"/>
  <c r="TTD79" i="7"/>
  <c r="TTC79" i="7"/>
  <c r="TTB79" i="7"/>
  <c r="TSY79" i="7"/>
  <c r="TSX79" i="7"/>
  <c r="TSW79" i="7"/>
  <c r="TSV79" i="7"/>
  <c r="TSU79" i="7"/>
  <c r="TST79" i="7"/>
  <c r="TSQ79" i="7"/>
  <c r="TSP79" i="7"/>
  <c r="TSO79" i="7"/>
  <c r="TSN79" i="7"/>
  <c r="TSM79" i="7"/>
  <c r="TSL79" i="7"/>
  <c r="TSI79" i="7"/>
  <c r="TSH79" i="7"/>
  <c r="TSG79" i="7"/>
  <c r="TSF79" i="7"/>
  <c r="TSE79" i="7"/>
  <c r="TSD79" i="7"/>
  <c r="TSA79" i="7"/>
  <c r="TRZ79" i="7"/>
  <c r="TRY79" i="7"/>
  <c r="TRX79" i="7"/>
  <c r="TRW79" i="7"/>
  <c r="TRV79" i="7"/>
  <c r="TRS79" i="7"/>
  <c r="TRR79" i="7"/>
  <c r="TRQ79" i="7"/>
  <c r="TRP79" i="7"/>
  <c r="TRO79" i="7"/>
  <c r="TRN79" i="7"/>
  <c r="TRK79" i="7"/>
  <c r="TRJ79" i="7"/>
  <c r="TRI79" i="7"/>
  <c r="TRH79" i="7"/>
  <c r="TRG79" i="7"/>
  <c r="TRF79" i="7"/>
  <c r="TRC79" i="7"/>
  <c r="TRB79" i="7"/>
  <c r="TRA79" i="7"/>
  <c r="TQZ79" i="7"/>
  <c r="TQY79" i="7"/>
  <c r="TQX79" i="7"/>
  <c r="TQU79" i="7"/>
  <c r="TQT79" i="7"/>
  <c r="TQS79" i="7"/>
  <c r="TQR79" i="7"/>
  <c r="TQQ79" i="7"/>
  <c r="TQP79" i="7"/>
  <c r="TQM79" i="7"/>
  <c r="TQL79" i="7"/>
  <c r="TQK79" i="7"/>
  <c r="TQJ79" i="7"/>
  <c r="TQI79" i="7"/>
  <c r="TQH79" i="7"/>
  <c r="TQE79" i="7"/>
  <c r="TQD79" i="7"/>
  <c r="TQC79" i="7"/>
  <c r="TQB79" i="7"/>
  <c r="TQA79" i="7"/>
  <c r="TPZ79" i="7"/>
  <c r="TPW79" i="7"/>
  <c r="TPV79" i="7"/>
  <c r="TPU79" i="7"/>
  <c r="TPT79" i="7"/>
  <c r="TPS79" i="7"/>
  <c r="TPR79" i="7"/>
  <c r="TPO79" i="7"/>
  <c r="TPN79" i="7"/>
  <c r="TPM79" i="7"/>
  <c r="TPL79" i="7"/>
  <c r="TPK79" i="7"/>
  <c r="TPJ79" i="7"/>
  <c r="TPG79" i="7"/>
  <c r="TPF79" i="7"/>
  <c r="TPE79" i="7"/>
  <c r="TPD79" i="7"/>
  <c r="TPC79" i="7"/>
  <c r="TPB79" i="7"/>
  <c r="TOY79" i="7"/>
  <c r="TOX79" i="7"/>
  <c r="TOW79" i="7"/>
  <c r="TOV79" i="7"/>
  <c r="TOU79" i="7"/>
  <c r="TOT79" i="7"/>
  <c r="TOQ79" i="7"/>
  <c r="TOP79" i="7"/>
  <c r="TOO79" i="7"/>
  <c r="TON79" i="7"/>
  <c r="TOM79" i="7"/>
  <c r="TOL79" i="7"/>
  <c r="TOI79" i="7"/>
  <c r="TOH79" i="7"/>
  <c r="TOG79" i="7"/>
  <c r="TOF79" i="7"/>
  <c r="TOE79" i="7"/>
  <c r="TOD79" i="7"/>
  <c r="TOA79" i="7"/>
  <c r="TNZ79" i="7"/>
  <c r="TNY79" i="7"/>
  <c r="TNX79" i="7"/>
  <c r="TNW79" i="7"/>
  <c r="TNV79" i="7"/>
  <c r="TNS79" i="7"/>
  <c r="TNR79" i="7"/>
  <c r="TNQ79" i="7"/>
  <c r="TNP79" i="7"/>
  <c r="TNO79" i="7"/>
  <c r="TNN79" i="7"/>
  <c r="TNK79" i="7"/>
  <c r="TNJ79" i="7"/>
  <c r="TNI79" i="7"/>
  <c r="TNH79" i="7"/>
  <c r="TNG79" i="7"/>
  <c r="TNF79" i="7"/>
  <c r="TNC79" i="7"/>
  <c r="TNB79" i="7"/>
  <c r="TNA79" i="7"/>
  <c r="TMZ79" i="7"/>
  <c r="TMY79" i="7"/>
  <c r="TMX79" i="7"/>
  <c r="TMU79" i="7"/>
  <c r="TMT79" i="7"/>
  <c r="TMS79" i="7"/>
  <c r="TMR79" i="7"/>
  <c r="TMQ79" i="7"/>
  <c r="TMP79" i="7"/>
  <c r="TMM79" i="7"/>
  <c r="TML79" i="7"/>
  <c r="TMK79" i="7"/>
  <c r="TMJ79" i="7"/>
  <c r="TMI79" i="7"/>
  <c r="TMH79" i="7"/>
  <c r="TME79" i="7"/>
  <c r="TMD79" i="7"/>
  <c r="TMC79" i="7"/>
  <c r="TMB79" i="7"/>
  <c r="TMA79" i="7"/>
  <c r="TLZ79" i="7"/>
  <c r="TLW79" i="7"/>
  <c r="TLV79" i="7"/>
  <c r="TLU79" i="7"/>
  <c r="TLT79" i="7"/>
  <c r="TLS79" i="7"/>
  <c r="TLR79" i="7"/>
  <c r="TLO79" i="7"/>
  <c r="TLN79" i="7"/>
  <c r="TLM79" i="7"/>
  <c r="TLL79" i="7"/>
  <c r="TLK79" i="7"/>
  <c r="TLJ79" i="7"/>
  <c r="TLG79" i="7"/>
  <c r="TLF79" i="7"/>
  <c r="TLE79" i="7"/>
  <c r="TLD79" i="7"/>
  <c r="TLC79" i="7"/>
  <c r="TLB79" i="7"/>
  <c r="TKY79" i="7"/>
  <c r="TKX79" i="7"/>
  <c r="TKW79" i="7"/>
  <c r="TKV79" i="7"/>
  <c r="TKU79" i="7"/>
  <c r="TKT79" i="7"/>
  <c r="TKQ79" i="7"/>
  <c r="TKP79" i="7"/>
  <c r="TKO79" i="7"/>
  <c r="TKN79" i="7"/>
  <c r="TKM79" i="7"/>
  <c r="TKL79" i="7"/>
  <c r="TKI79" i="7"/>
  <c r="TKH79" i="7"/>
  <c r="TKG79" i="7"/>
  <c r="TKF79" i="7"/>
  <c r="TKE79" i="7"/>
  <c r="TKD79" i="7"/>
  <c r="TKA79" i="7"/>
  <c r="TJZ79" i="7"/>
  <c r="TJY79" i="7"/>
  <c r="TJX79" i="7"/>
  <c r="TJW79" i="7"/>
  <c r="TJV79" i="7"/>
  <c r="TJS79" i="7"/>
  <c r="TJR79" i="7"/>
  <c r="TJQ79" i="7"/>
  <c r="TJP79" i="7"/>
  <c r="TJO79" i="7"/>
  <c r="TJN79" i="7"/>
  <c r="TJK79" i="7"/>
  <c r="TJJ79" i="7"/>
  <c r="TJI79" i="7"/>
  <c r="TJH79" i="7"/>
  <c r="TJG79" i="7"/>
  <c r="TJF79" i="7"/>
  <c r="TJC79" i="7"/>
  <c r="TJB79" i="7"/>
  <c r="TJA79" i="7"/>
  <c r="TIZ79" i="7"/>
  <c r="TIY79" i="7"/>
  <c r="TIX79" i="7"/>
  <c r="TIU79" i="7"/>
  <c r="TIT79" i="7"/>
  <c r="TIS79" i="7"/>
  <c r="TIR79" i="7"/>
  <c r="TIQ79" i="7"/>
  <c r="TIP79" i="7"/>
  <c r="TIM79" i="7"/>
  <c r="TIL79" i="7"/>
  <c r="TIK79" i="7"/>
  <c r="TIJ79" i="7"/>
  <c r="TII79" i="7"/>
  <c r="TIH79" i="7"/>
  <c r="TIE79" i="7"/>
  <c r="TID79" i="7"/>
  <c r="TIC79" i="7"/>
  <c r="TIB79" i="7"/>
  <c r="TIA79" i="7"/>
  <c r="THZ79" i="7"/>
  <c r="THW79" i="7"/>
  <c r="THV79" i="7"/>
  <c r="THU79" i="7"/>
  <c r="THT79" i="7"/>
  <c r="THS79" i="7"/>
  <c r="THR79" i="7"/>
  <c r="THO79" i="7"/>
  <c r="THN79" i="7"/>
  <c r="THM79" i="7"/>
  <c r="THL79" i="7"/>
  <c r="THK79" i="7"/>
  <c r="THJ79" i="7"/>
  <c r="THG79" i="7"/>
  <c r="THF79" i="7"/>
  <c r="THE79" i="7"/>
  <c r="THD79" i="7"/>
  <c r="THC79" i="7"/>
  <c r="THB79" i="7"/>
  <c r="TGY79" i="7"/>
  <c r="TGX79" i="7"/>
  <c r="TGW79" i="7"/>
  <c r="TGV79" i="7"/>
  <c r="TGU79" i="7"/>
  <c r="TGT79" i="7"/>
  <c r="TGQ79" i="7"/>
  <c r="TGP79" i="7"/>
  <c r="TGO79" i="7"/>
  <c r="TGN79" i="7"/>
  <c r="TGM79" i="7"/>
  <c r="TGL79" i="7"/>
  <c r="TGI79" i="7"/>
  <c r="TGH79" i="7"/>
  <c r="TGG79" i="7"/>
  <c r="TGF79" i="7"/>
  <c r="TGE79" i="7"/>
  <c r="TGD79" i="7"/>
  <c r="TGA79" i="7"/>
  <c r="TFZ79" i="7"/>
  <c r="TFY79" i="7"/>
  <c r="TFX79" i="7"/>
  <c r="TFW79" i="7"/>
  <c r="TFV79" i="7"/>
  <c r="TFS79" i="7"/>
  <c r="TFR79" i="7"/>
  <c r="TFQ79" i="7"/>
  <c r="TFP79" i="7"/>
  <c r="TFO79" i="7"/>
  <c r="TFN79" i="7"/>
  <c r="TFK79" i="7"/>
  <c r="TFJ79" i="7"/>
  <c r="TFI79" i="7"/>
  <c r="TFH79" i="7"/>
  <c r="TFG79" i="7"/>
  <c r="TFF79" i="7"/>
  <c r="TFC79" i="7"/>
  <c r="TFB79" i="7"/>
  <c r="TFA79" i="7"/>
  <c r="TEZ79" i="7"/>
  <c r="TEY79" i="7"/>
  <c r="TEX79" i="7"/>
  <c r="TEU79" i="7"/>
  <c r="TET79" i="7"/>
  <c r="TES79" i="7"/>
  <c r="TER79" i="7"/>
  <c r="TEQ79" i="7"/>
  <c r="TEP79" i="7"/>
  <c r="TEM79" i="7"/>
  <c r="TEL79" i="7"/>
  <c r="TEK79" i="7"/>
  <c r="TEJ79" i="7"/>
  <c r="TEI79" i="7"/>
  <c r="TEH79" i="7"/>
  <c r="TEE79" i="7"/>
  <c r="TED79" i="7"/>
  <c r="TEC79" i="7"/>
  <c r="TEB79" i="7"/>
  <c r="TEA79" i="7"/>
  <c r="TDZ79" i="7"/>
  <c r="TDW79" i="7"/>
  <c r="TDV79" i="7"/>
  <c r="TDU79" i="7"/>
  <c r="TDT79" i="7"/>
  <c r="TDS79" i="7"/>
  <c r="TDR79" i="7"/>
  <c r="TDO79" i="7"/>
  <c r="TDN79" i="7"/>
  <c r="TDM79" i="7"/>
  <c r="TDL79" i="7"/>
  <c r="TDK79" i="7"/>
  <c r="TDJ79" i="7"/>
  <c r="TDG79" i="7"/>
  <c r="TDF79" i="7"/>
  <c r="TDE79" i="7"/>
  <c r="TDD79" i="7"/>
  <c r="TDC79" i="7"/>
  <c r="TDB79" i="7"/>
  <c r="TCY79" i="7"/>
  <c r="TCX79" i="7"/>
  <c r="TCW79" i="7"/>
  <c r="TCV79" i="7"/>
  <c r="TCU79" i="7"/>
  <c r="TCT79" i="7"/>
  <c r="TCQ79" i="7"/>
  <c r="TCP79" i="7"/>
  <c r="TCO79" i="7"/>
  <c r="TCN79" i="7"/>
  <c r="TCM79" i="7"/>
  <c r="TCL79" i="7"/>
  <c r="TCI79" i="7"/>
  <c r="TCH79" i="7"/>
  <c r="TCG79" i="7"/>
  <c r="TCF79" i="7"/>
  <c r="TCE79" i="7"/>
  <c r="TCD79" i="7"/>
  <c r="TCA79" i="7"/>
  <c r="TBZ79" i="7"/>
  <c r="TBY79" i="7"/>
  <c r="TBX79" i="7"/>
  <c r="TBW79" i="7"/>
  <c r="TBV79" i="7"/>
  <c r="TBS79" i="7"/>
  <c r="TBR79" i="7"/>
  <c r="TBQ79" i="7"/>
  <c r="TBP79" i="7"/>
  <c r="TBO79" i="7"/>
  <c r="TBN79" i="7"/>
  <c r="TBK79" i="7"/>
  <c r="TBJ79" i="7"/>
  <c r="TBI79" i="7"/>
  <c r="TBH79" i="7"/>
  <c r="TBG79" i="7"/>
  <c r="TBF79" i="7"/>
  <c r="TBC79" i="7"/>
  <c r="TBB79" i="7"/>
  <c r="TBA79" i="7"/>
  <c r="TAZ79" i="7"/>
  <c r="TAY79" i="7"/>
  <c r="TAX79" i="7"/>
  <c r="TAU79" i="7"/>
  <c r="TAT79" i="7"/>
  <c r="TAS79" i="7"/>
  <c r="TAR79" i="7"/>
  <c r="TAQ79" i="7"/>
  <c r="TAP79" i="7"/>
  <c r="TAM79" i="7"/>
  <c r="TAL79" i="7"/>
  <c r="TAK79" i="7"/>
  <c r="TAJ79" i="7"/>
  <c r="TAI79" i="7"/>
  <c r="TAH79" i="7"/>
  <c r="TAE79" i="7"/>
  <c r="TAD79" i="7"/>
  <c r="TAC79" i="7"/>
  <c r="TAB79" i="7"/>
  <c r="TAA79" i="7"/>
  <c r="SZZ79" i="7"/>
  <c r="SZW79" i="7"/>
  <c r="SZV79" i="7"/>
  <c r="SZU79" i="7"/>
  <c r="SZT79" i="7"/>
  <c r="SZS79" i="7"/>
  <c r="SZR79" i="7"/>
  <c r="SZO79" i="7"/>
  <c r="SZN79" i="7"/>
  <c r="SZM79" i="7"/>
  <c r="SZL79" i="7"/>
  <c r="SZK79" i="7"/>
  <c r="SZJ79" i="7"/>
  <c r="SZG79" i="7"/>
  <c r="SZF79" i="7"/>
  <c r="SZE79" i="7"/>
  <c r="SZD79" i="7"/>
  <c r="SZC79" i="7"/>
  <c r="SZB79" i="7"/>
  <c r="SYY79" i="7"/>
  <c r="SYX79" i="7"/>
  <c r="SYW79" i="7"/>
  <c r="SYV79" i="7"/>
  <c r="SYU79" i="7"/>
  <c r="SYT79" i="7"/>
  <c r="SYQ79" i="7"/>
  <c r="SYP79" i="7"/>
  <c r="SYO79" i="7"/>
  <c r="SYN79" i="7"/>
  <c r="SYM79" i="7"/>
  <c r="SYL79" i="7"/>
  <c r="SYI79" i="7"/>
  <c r="SYH79" i="7"/>
  <c r="SYG79" i="7"/>
  <c r="SYF79" i="7"/>
  <c r="SYE79" i="7"/>
  <c r="SYD79" i="7"/>
  <c r="SYA79" i="7"/>
  <c r="SXZ79" i="7"/>
  <c r="SXY79" i="7"/>
  <c r="SXX79" i="7"/>
  <c r="SXW79" i="7"/>
  <c r="SXV79" i="7"/>
  <c r="SXS79" i="7"/>
  <c r="SXR79" i="7"/>
  <c r="SXQ79" i="7"/>
  <c r="SXP79" i="7"/>
  <c r="SXO79" i="7"/>
  <c r="SXN79" i="7"/>
  <c r="SXK79" i="7"/>
  <c r="SXJ79" i="7"/>
  <c r="SXI79" i="7"/>
  <c r="SXH79" i="7"/>
  <c r="SXG79" i="7"/>
  <c r="SXF79" i="7"/>
  <c r="SXC79" i="7"/>
  <c r="SXB79" i="7"/>
  <c r="SXA79" i="7"/>
  <c r="SWZ79" i="7"/>
  <c r="SWY79" i="7"/>
  <c r="SWX79" i="7"/>
  <c r="SWU79" i="7"/>
  <c r="SWT79" i="7"/>
  <c r="SWS79" i="7"/>
  <c r="SWR79" i="7"/>
  <c r="SWQ79" i="7"/>
  <c r="SWP79" i="7"/>
  <c r="SWM79" i="7"/>
  <c r="SWL79" i="7"/>
  <c r="SWK79" i="7"/>
  <c r="SWJ79" i="7"/>
  <c r="SWI79" i="7"/>
  <c r="SWH79" i="7"/>
  <c r="SWE79" i="7"/>
  <c r="SWD79" i="7"/>
  <c r="SWC79" i="7"/>
  <c r="SWB79" i="7"/>
  <c r="SWA79" i="7"/>
  <c r="SVZ79" i="7"/>
  <c r="SVW79" i="7"/>
  <c r="SVV79" i="7"/>
  <c r="SVU79" i="7"/>
  <c r="SVT79" i="7"/>
  <c r="SVS79" i="7"/>
  <c r="SVR79" i="7"/>
  <c r="SVO79" i="7"/>
  <c r="SVN79" i="7"/>
  <c r="SVM79" i="7"/>
  <c r="SVL79" i="7"/>
  <c r="SVK79" i="7"/>
  <c r="SVJ79" i="7"/>
  <c r="SVG79" i="7"/>
  <c r="SVF79" i="7"/>
  <c r="SVE79" i="7"/>
  <c r="SVD79" i="7"/>
  <c r="SVC79" i="7"/>
  <c r="SVB79" i="7"/>
  <c r="SUY79" i="7"/>
  <c r="SUX79" i="7"/>
  <c r="SUW79" i="7"/>
  <c r="SUV79" i="7"/>
  <c r="SUU79" i="7"/>
  <c r="SUT79" i="7"/>
  <c r="SUQ79" i="7"/>
  <c r="SUP79" i="7"/>
  <c r="SUO79" i="7"/>
  <c r="SUN79" i="7"/>
  <c r="SUM79" i="7"/>
  <c r="SUL79" i="7"/>
  <c r="SUI79" i="7"/>
  <c r="SUH79" i="7"/>
  <c r="SUG79" i="7"/>
  <c r="SUF79" i="7"/>
  <c r="SUE79" i="7"/>
  <c r="SUD79" i="7"/>
  <c r="SUA79" i="7"/>
  <c r="STZ79" i="7"/>
  <c r="STY79" i="7"/>
  <c r="STX79" i="7"/>
  <c r="STW79" i="7"/>
  <c r="STV79" i="7"/>
  <c r="STS79" i="7"/>
  <c r="STR79" i="7"/>
  <c r="STQ79" i="7"/>
  <c r="STP79" i="7"/>
  <c r="STO79" i="7"/>
  <c r="STN79" i="7"/>
  <c r="STK79" i="7"/>
  <c r="STJ79" i="7"/>
  <c r="STI79" i="7"/>
  <c r="STH79" i="7"/>
  <c r="STG79" i="7"/>
  <c r="STF79" i="7"/>
  <c r="STC79" i="7"/>
  <c r="STB79" i="7"/>
  <c r="STA79" i="7"/>
  <c r="SSZ79" i="7"/>
  <c r="SSY79" i="7"/>
  <c r="SSX79" i="7"/>
  <c r="SSU79" i="7"/>
  <c r="SST79" i="7"/>
  <c r="SSS79" i="7"/>
  <c r="SSR79" i="7"/>
  <c r="SSQ79" i="7"/>
  <c r="SSP79" i="7"/>
  <c r="SSM79" i="7"/>
  <c r="SSL79" i="7"/>
  <c r="SSK79" i="7"/>
  <c r="SSJ79" i="7"/>
  <c r="SSI79" i="7"/>
  <c r="SSH79" i="7"/>
  <c r="SSE79" i="7"/>
  <c r="SSD79" i="7"/>
  <c r="SSC79" i="7"/>
  <c r="SSB79" i="7"/>
  <c r="SSA79" i="7"/>
  <c r="SRZ79" i="7"/>
  <c r="SRW79" i="7"/>
  <c r="SRV79" i="7"/>
  <c r="SRU79" i="7"/>
  <c r="SRT79" i="7"/>
  <c r="SRS79" i="7"/>
  <c r="SRR79" i="7"/>
  <c r="SRO79" i="7"/>
  <c r="SRN79" i="7"/>
  <c r="SRM79" i="7"/>
  <c r="SRL79" i="7"/>
  <c r="SRK79" i="7"/>
  <c r="SRJ79" i="7"/>
  <c r="SRG79" i="7"/>
  <c r="SRF79" i="7"/>
  <c r="SRE79" i="7"/>
  <c r="SRD79" i="7"/>
  <c r="SRC79" i="7"/>
  <c r="SRB79" i="7"/>
  <c r="SQY79" i="7"/>
  <c r="SQX79" i="7"/>
  <c r="SQW79" i="7"/>
  <c r="SQV79" i="7"/>
  <c r="SQU79" i="7"/>
  <c r="SQT79" i="7"/>
  <c r="SQQ79" i="7"/>
  <c r="SQP79" i="7"/>
  <c r="SQO79" i="7"/>
  <c r="SQN79" i="7"/>
  <c r="SQM79" i="7"/>
  <c r="SQL79" i="7"/>
  <c r="SQI79" i="7"/>
  <c r="SQH79" i="7"/>
  <c r="SQG79" i="7"/>
  <c r="SQF79" i="7"/>
  <c r="SQE79" i="7"/>
  <c r="SQD79" i="7"/>
  <c r="SQA79" i="7"/>
  <c r="SPZ79" i="7"/>
  <c r="SPY79" i="7"/>
  <c r="SPX79" i="7"/>
  <c r="SPW79" i="7"/>
  <c r="SPV79" i="7"/>
  <c r="SPS79" i="7"/>
  <c r="SPR79" i="7"/>
  <c r="SPQ79" i="7"/>
  <c r="SPP79" i="7"/>
  <c r="SPO79" i="7"/>
  <c r="SPN79" i="7"/>
  <c r="SPK79" i="7"/>
  <c r="SPJ79" i="7"/>
  <c r="SPI79" i="7"/>
  <c r="SPH79" i="7"/>
  <c r="SPG79" i="7"/>
  <c r="SPF79" i="7"/>
  <c r="SPC79" i="7"/>
  <c r="SPB79" i="7"/>
  <c r="SPA79" i="7"/>
  <c r="SOZ79" i="7"/>
  <c r="SOY79" i="7"/>
  <c r="SOX79" i="7"/>
  <c r="SOU79" i="7"/>
  <c r="SOT79" i="7"/>
  <c r="SOS79" i="7"/>
  <c r="SOR79" i="7"/>
  <c r="SOQ79" i="7"/>
  <c r="SOP79" i="7"/>
  <c r="SOM79" i="7"/>
  <c r="SOL79" i="7"/>
  <c r="SOK79" i="7"/>
  <c r="SOJ79" i="7"/>
  <c r="SOI79" i="7"/>
  <c r="SOH79" i="7"/>
  <c r="SOE79" i="7"/>
  <c r="SOD79" i="7"/>
  <c r="SOC79" i="7"/>
  <c r="SOB79" i="7"/>
  <c r="SOA79" i="7"/>
  <c r="SNZ79" i="7"/>
  <c r="SNW79" i="7"/>
  <c r="SNV79" i="7"/>
  <c r="SNU79" i="7"/>
  <c r="SNT79" i="7"/>
  <c r="SNS79" i="7"/>
  <c r="SNR79" i="7"/>
  <c r="SNO79" i="7"/>
  <c r="SNN79" i="7"/>
  <c r="SNM79" i="7"/>
  <c r="SNL79" i="7"/>
  <c r="SNK79" i="7"/>
  <c r="SNJ79" i="7"/>
  <c r="SNG79" i="7"/>
  <c r="SNF79" i="7"/>
  <c r="SNE79" i="7"/>
  <c r="SND79" i="7"/>
  <c r="SNC79" i="7"/>
  <c r="SNB79" i="7"/>
  <c r="SMY79" i="7"/>
  <c r="SMX79" i="7"/>
  <c r="SMW79" i="7"/>
  <c r="SMV79" i="7"/>
  <c r="SMU79" i="7"/>
  <c r="SMT79" i="7"/>
  <c r="SMQ79" i="7"/>
  <c r="SMP79" i="7"/>
  <c r="SMO79" i="7"/>
  <c r="SMN79" i="7"/>
  <c r="SMM79" i="7"/>
  <c r="SML79" i="7"/>
  <c r="SMI79" i="7"/>
  <c r="SMH79" i="7"/>
  <c r="SMG79" i="7"/>
  <c r="SMF79" i="7"/>
  <c r="SME79" i="7"/>
  <c r="SMD79" i="7"/>
  <c r="SMA79" i="7"/>
  <c r="SLZ79" i="7"/>
  <c r="SLY79" i="7"/>
  <c r="SLX79" i="7"/>
  <c r="SLW79" i="7"/>
  <c r="SLV79" i="7"/>
  <c r="SLS79" i="7"/>
  <c r="SLR79" i="7"/>
  <c r="SLQ79" i="7"/>
  <c r="SLP79" i="7"/>
  <c r="SLO79" i="7"/>
  <c r="SLN79" i="7"/>
  <c r="SLK79" i="7"/>
  <c r="SLJ79" i="7"/>
  <c r="SLI79" i="7"/>
  <c r="SLH79" i="7"/>
  <c r="SLG79" i="7"/>
  <c r="SLF79" i="7"/>
  <c r="SLC79" i="7"/>
  <c r="SLB79" i="7"/>
  <c r="SLA79" i="7"/>
  <c r="SKZ79" i="7"/>
  <c r="SKY79" i="7"/>
  <c r="SKX79" i="7"/>
  <c r="SKU79" i="7"/>
  <c r="SKT79" i="7"/>
  <c r="SKS79" i="7"/>
  <c r="SKR79" i="7"/>
  <c r="SKQ79" i="7"/>
  <c r="SKP79" i="7"/>
  <c r="SKM79" i="7"/>
  <c r="SKL79" i="7"/>
  <c r="SKK79" i="7"/>
  <c r="SKJ79" i="7"/>
  <c r="SKI79" i="7"/>
  <c r="SKH79" i="7"/>
  <c r="SKE79" i="7"/>
  <c r="SKD79" i="7"/>
  <c r="SKC79" i="7"/>
  <c r="SKB79" i="7"/>
  <c r="SKA79" i="7"/>
  <c r="SJZ79" i="7"/>
  <c r="SJW79" i="7"/>
  <c r="SJV79" i="7"/>
  <c r="SJU79" i="7"/>
  <c r="SJT79" i="7"/>
  <c r="SJS79" i="7"/>
  <c r="SJR79" i="7"/>
  <c r="SJO79" i="7"/>
  <c r="SJN79" i="7"/>
  <c r="SJM79" i="7"/>
  <c r="SJL79" i="7"/>
  <c r="SJK79" i="7"/>
  <c r="SJJ79" i="7"/>
  <c r="SJG79" i="7"/>
  <c r="SJF79" i="7"/>
  <c r="SJE79" i="7"/>
  <c r="SJD79" i="7"/>
  <c r="SJC79" i="7"/>
  <c r="SJB79" i="7"/>
  <c r="SIY79" i="7"/>
  <c r="SIX79" i="7"/>
  <c r="SIW79" i="7"/>
  <c r="SIV79" i="7"/>
  <c r="SIU79" i="7"/>
  <c r="SIT79" i="7"/>
  <c r="SIQ79" i="7"/>
  <c r="SIP79" i="7"/>
  <c r="SIO79" i="7"/>
  <c r="SIN79" i="7"/>
  <c r="SIM79" i="7"/>
  <c r="SIL79" i="7"/>
  <c r="SII79" i="7"/>
  <c r="SIH79" i="7"/>
  <c r="SIG79" i="7"/>
  <c r="SIF79" i="7"/>
  <c r="SIE79" i="7"/>
  <c r="SID79" i="7"/>
  <c r="SIA79" i="7"/>
  <c r="SHZ79" i="7"/>
  <c r="SHY79" i="7"/>
  <c r="SHX79" i="7"/>
  <c r="SHW79" i="7"/>
  <c r="SHV79" i="7"/>
  <c r="SHS79" i="7"/>
  <c r="SHR79" i="7"/>
  <c r="SHQ79" i="7"/>
  <c r="SHP79" i="7"/>
  <c r="SHO79" i="7"/>
  <c r="SHN79" i="7"/>
  <c r="SHK79" i="7"/>
  <c r="SHJ79" i="7"/>
  <c r="SHI79" i="7"/>
  <c r="SHH79" i="7"/>
  <c r="SHG79" i="7"/>
  <c r="SHF79" i="7"/>
  <c r="SHC79" i="7"/>
  <c r="SHB79" i="7"/>
  <c r="SHA79" i="7"/>
  <c r="SGZ79" i="7"/>
  <c r="SGY79" i="7"/>
  <c r="SGX79" i="7"/>
  <c r="SGU79" i="7"/>
  <c r="SGT79" i="7"/>
  <c r="SGS79" i="7"/>
  <c r="SGR79" i="7"/>
  <c r="SGQ79" i="7"/>
  <c r="SGP79" i="7"/>
  <c r="SGM79" i="7"/>
  <c r="SGL79" i="7"/>
  <c r="SGK79" i="7"/>
  <c r="SGJ79" i="7"/>
  <c r="SGI79" i="7"/>
  <c r="SGH79" i="7"/>
  <c r="SGE79" i="7"/>
  <c r="SGD79" i="7"/>
  <c r="SGC79" i="7"/>
  <c r="SGB79" i="7"/>
  <c r="SGA79" i="7"/>
  <c r="SFZ79" i="7"/>
  <c r="SFW79" i="7"/>
  <c r="SFV79" i="7"/>
  <c r="SFU79" i="7"/>
  <c r="SFT79" i="7"/>
  <c r="SFS79" i="7"/>
  <c r="SFR79" i="7"/>
  <c r="SFO79" i="7"/>
  <c r="SFN79" i="7"/>
  <c r="SFM79" i="7"/>
  <c r="SFL79" i="7"/>
  <c r="SFK79" i="7"/>
  <c r="SFJ79" i="7"/>
  <c r="SFG79" i="7"/>
  <c r="SFF79" i="7"/>
  <c r="SFE79" i="7"/>
  <c r="SFD79" i="7"/>
  <c r="SFC79" i="7"/>
  <c r="SFB79" i="7"/>
  <c r="SEY79" i="7"/>
  <c r="SEX79" i="7"/>
  <c r="SEW79" i="7"/>
  <c r="SEV79" i="7"/>
  <c r="SEU79" i="7"/>
  <c r="SET79" i="7"/>
  <c r="SEQ79" i="7"/>
  <c r="SEP79" i="7"/>
  <c r="SEO79" i="7"/>
  <c r="SEN79" i="7"/>
  <c r="SEM79" i="7"/>
  <c r="SEL79" i="7"/>
  <c r="SEI79" i="7"/>
  <c r="SEH79" i="7"/>
  <c r="SEG79" i="7"/>
  <c r="SEF79" i="7"/>
  <c r="SEE79" i="7"/>
  <c r="SED79" i="7"/>
  <c r="SEA79" i="7"/>
  <c r="SDZ79" i="7"/>
  <c r="SDY79" i="7"/>
  <c r="SDX79" i="7"/>
  <c r="SDW79" i="7"/>
  <c r="SDV79" i="7"/>
  <c r="SDS79" i="7"/>
  <c r="SDR79" i="7"/>
  <c r="SDQ79" i="7"/>
  <c r="SDP79" i="7"/>
  <c r="SDO79" i="7"/>
  <c r="SDN79" i="7"/>
  <c r="SDK79" i="7"/>
  <c r="SDJ79" i="7"/>
  <c r="SDI79" i="7"/>
  <c r="SDH79" i="7"/>
  <c r="SDG79" i="7"/>
  <c r="SDF79" i="7"/>
  <c r="SDC79" i="7"/>
  <c r="SDB79" i="7"/>
  <c r="SDA79" i="7"/>
  <c r="SCZ79" i="7"/>
  <c r="SCY79" i="7"/>
  <c r="SCX79" i="7"/>
  <c r="SCU79" i="7"/>
  <c r="SCT79" i="7"/>
  <c r="SCS79" i="7"/>
  <c r="SCR79" i="7"/>
  <c r="SCQ79" i="7"/>
  <c r="SCP79" i="7"/>
  <c r="SCM79" i="7"/>
  <c r="SCL79" i="7"/>
  <c r="SCK79" i="7"/>
  <c r="SCJ79" i="7"/>
  <c r="SCI79" i="7"/>
  <c r="SCH79" i="7"/>
  <c r="SCE79" i="7"/>
  <c r="SCD79" i="7"/>
  <c r="SCC79" i="7"/>
  <c r="SCB79" i="7"/>
  <c r="SCA79" i="7"/>
  <c r="SBZ79" i="7"/>
  <c r="SBW79" i="7"/>
  <c r="SBV79" i="7"/>
  <c r="SBU79" i="7"/>
  <c r="SBT79" i="7"/>
  <c r="SBS79" i="7"/>
  <c r="SBR79" i="7"/>
  <c r="SBO79" i="7"/>
  <c r="SBN79" i="7"/>
  <c r="SBM79" i="7"/>
  <c r="SBL79" i="7"/>
  <c r="SBK79" i="7"/>
  <c r="SBJ79" i="7"/>
  <c r="SBG79" i="7"/>
  <c r="SBF79" i="7"/>
  <c r="SBE79" i="7"/>
  <c r="SBD79" i="7"/>
  <c r="SBC79" i="7"/>
  <c r="SBB79" i="7"/>
  <c r="SAY79" i="7"/>
  <c r="SAX79" i="7"/>
  <c r="SAW79" i="7"/>
  <c r="SAV79" i="7"/>
  <c r="SAU79" i="7"/>
  <c r="SAT79" i="7"/>
  <c r="SAQ79" i="7"/>
  <c r="SAP79" i="7"/>
  <c r="SAO79" i="7"/>
  <c r="SAN79" i="7"/>
  <c r="SAM79" i="7"/>
  <c r="SAL79" i="7"/>
  <c r="SAI79" i="7"/>
  <c r="SAH79" i="7"/>
  <c r="SAG79" i="7"/>
  <c r="SAF79" i="7"/>
  <c r="SAE79" i="7"/>
  <c r="SAD79" i="7"/>
  <c r="SAA79" i="7"/>
  <c r="RZZ79" i="7"/>
  <c r="RZY79" i="7"/>
  <c r="RZX79" i="7"/>
  <c r="RZW79" i="7"/>
  <c r="RZV79" i="7"/>
  <c r="RZS79" i="7"/>
  <c r="RZR79" i="7"/>
  <c r="RZQ79" i="7"/>
  <c r="RZP79" i="7"/>
  <c r="RZO79" i="7"/>
  <c r="RZN79" i="7"/>
  <c r="RZK79" i="7"/>
  <c r="RZJ79" i="7"/>
  <c r="RZI79" i="7"/>
  <c r="RZH79" i="7"/>
  <c r="RZG79" i="7"/>
  <c r="RZF79" i="7"/>
  <c r="RZC79" i="7"/>
  <c r="RZB79" i="7"/>
  <c r="RZA79" i="7"/>
  <c r="RYZ79" i="7"/>
  <c r="RYY79" i="7"/>
  <c r="RYX79" i="7"/>
  <c r="RYU79" i="7"/>
  <c r="RYT79" i="7"/>
  <c r="RYS79" i="7"/>
  <c r="RYR79" i="7"/>
  <c r="RYQ79" i="7"/>
  <c r="RYP79" i="7"/>
  <c r="RYM79" i="7"/>
  <c r="RYL79" i="7"/>
  <c r="RYK79" i="7"/>
  <c r="RYJ79" i="7"/>
  <c r="RYI79" i="7"/>
  <c r="RYH79" i="7"/>
  <c r="RYE79" i="7"/>
  <c r="RYD79" i="7"/>
  <c r="RYC79" i="7"/>
  <c r="RYB79" i="7"/>
  <c r="RYA79" i="7"/>
  <c r="RXZ79" i="7"/>
  <c r="RXW79" i="7"/>
  <c r="RXV79" i="7"/>
  <c r="RXU79" i="7"/>
  <c r="RXT79" i="7"/>
  <c r="RXS79" i="7"/>
  <c r="RXR79" i="7"/>
  <c r="RXO79" i="7"/>
  <c r="RXN79" i="7"/>
  <c r="RXM79" i="7"/>
  <c r="RXL79" i="7"/>
  <c r="RXK79" i="7"/>
  <c r="RXJ79" i="7"/>
  <c r="RXG79" i="7"/>
  <c r="RXF79" i="7"/>
  <c r="RXE79" i="7"/>
  <c r="RXD79" i="7"/>
  <c r="RXC79" i="7"/>
  <c r="RXB79" i="7"/>
  <c r="RWY79" i="7"/>
  <c r="RWX79" i="7"/>
  <c r="RWW79" i="7"/>
  <c r="RWV79" i="7"/>
  <c r="RWU79" i="7"/>
  <c r="RWT79" i="7"/>
  <c r="RWQ79" i="7"/>
  <c r="RWP79" i="7"/>
  <c r="RWO79" i="7"/>
  <c r="RWN79" i="7"/>
  <c r="RWM79" i="7"/>
  <c r="RWL79" i="7"/>
  <c r="RWI79" i="7"/>
  <c r="RWH79" i="7"/>
  <c r="RWG79" i="7"/>
  <c r="RWF79" i="7"/>
  <c r="RWE79" i="7"/>
  <c r="RWD79" i="7"/>
  <c r="RWA79" i="7"/>
  <c r="RVZ79" i="7"/>
  <c r="RVY79" i="7"/>
  <c r="RVX79" i="7"/>
  <c r="RVW79" i="7"/>
  <c r="RVV79" i="7"/>
  <c r="RVS79" i="7"/>
  <c r="RVR79" i="7"/>
  <c r="RVQ79" i="7"/>
  <c r="RVP79" i="7"/>
  <c r="RVO79" i="7"/>
  <c r="RVN79" i="7"/>
  <c r="RVK79" i="7"/>
  <c r="RVJ79" i="7"/>
  <c r="RVI79" i="7"/>
  <c r="RVH79" i="7"/>
  <c r="RVG79" i="7"/>
  <c r="RVF79" i="7"/>
  <c r="RVC79" i="7"/>
  <c r="RVB79" i="7"/>
  <c r="RVA79" i="7"/>
  <c r="RUZ79" i="7"/>
  <c r="RUY79" i="7"/>
  <c r="RUX79" i="7"/>
  <c r="RUU79" i="7"/>
  <c r="RUT79" i="7"/>
  <c r="RUS79" i="7"/>
  <c r="RUR79" i="7"/>
  <c r="RUQ79" i="7"/>
  <c r="RUP79" i="7"/>
  <c r="RUM79" i="7"/>
  <c r="RUL79" i="7"/>
  <c r="RUK79" i="7"/>
  <c r="RUJ79" i="7"/>
  <c r="RUI79" i="7"/>
  <c r="RUH79" i="7"/>
  <c r="RUE79" i="7"/>
  <c r="RUD79" i="7"/>
  <c r="RUC79" i="7"/>
  <c r="RUB79" i="7"/>
  <c r="RUA79" i="7"/>
  <c r="RTZ79" i="7"/>
  <c r="RTW79" i="7"/>
  <c r="RTV79" i="7"/>
  <c r="RTU79" i="7"/>
  <c r="RTT79" i="7"/>
  <c r="RTS79" i="7"/>
  <c r="RTR79" i="7"/>
  <c r="RTO79" i="7"/>
  <c r="RTN79" i="7"/>
  <c r="RTM79" i="7"/>
  <c r="RTL79" i="7"/>
  <c r="RTK79" i="7"/>
  <c r="RTJ79" i="7"/>
  <c r="RTG79" i="7"/>
  <c r="RTF79" i="7"/>
  <c r="RTE79" i="7"/>
  <c r="RTD79" i="7"/>
  <c r="RTC79" i="7"/>
  <c r="RTB79" i="7"/>
  <c r="RSY79" i="7"/>
  <c r="RSX79" i="7"/>
  <c r="RSW79" i="7"/>
  <c r="RSV79" i="7"/>
  <c r="RSU79" i="7"/>
  <c r="RST79" i="7"/>
  <c r="RSQ79" i="7"/>
  <c r="RSP79" i="7"/>
  <c r="RSO79" i="7"/>
  <c r="RSN79" i="7"/>
  <c r="RSM79" i="7"/>
  <c r="RSL79" i="7"/>
  <c r="RSI79" i="7"/>
  <c r="RSH79" i="7"/>
  <c r="RSG79" i="7"/>
  <c r="RSF79" i="7"/>
  <c r="RSE79" i="7"/>
  <c r="RSD79" i="7"/>
  <c r="RSA79" i="7"/>
  <c r="RRZ79" i="7"/>
  <c r="RRY79" i="7"/>
  <c r="RRX79" i="7"/>
  <c r="RRW79" i="7"/>
  <c r="RRV79" i="7"/>
  <c r="RRS79" i="7"/>
  <c r="RRR79" i="7"/>
  <c r="RRQ79" i="7"/>
  <c r="RRP79" i="7"/>
  <c r="RRO79" i="7"/>
  <c r="RRN79" i="7"/>
  <c r="RRK79" i="7"/>
  <c r="RRJ79" i="7"/>
  <c r="RRI79" i="7"/>
  <c r="RRH79" i="7"/>
  <c r="RRG79" i="7"/>
  <c r="RRF79" i="7"/>
  <c r="RRC79" i="7"/>
  <c r="RRB79" i="7"/>
  <c r="RRA79" i="7"/>
  <c r="RQZ79" i="7"/>
  <c r="RQY79" i="7"/>
  <c r="RQX79" i="7"/>
  <c r="RQU79" i="7"/>
  <c r="RQT79" i="7"/>
  <c r="RQS79" i="7"/>
  <c r="RQR79" i="7"/>
  <c r="RQQ79" i="7"/>
  <c r="RQP79" i="7"/>
  <c r="RQM79" i="7"/>
  <c r="RQL79" i="7"/>
  <c r="RQK79" i="7"/>
  <c r="RQJ79" i="7"/>
  <c r="RQI79" i="7"/>
  <c r="RQH79" i="7"/>
  <c r="RQE79" i="7"/>
  <c r="RQD79" i="7"/>
  <c r="RQC79" i="7"/>
  <c r="RQB79" i="7"/>
  <c r="RQA79" i="7"/>
  <c r="RPZ79" i="7"/>
  <c r="RPW79" i="7"/>
  <c r="RPV79" i="7"/>
  <c r="RPU79" i="7"/>
  <c r="RPT79" i="7"/>
  <c r="RPS79" i="7"/>
  <c r="RPR79" i="7"/>
  <c r="RPO79" i="7"/>
  <c r="RPN79" i="7"/>
  <c r="RPM79" i="7"/>
  <c r="RPL79" i="7"/>
  <c r="RPK79" i="7"/>
  <c r="RPJ79" i="7"/>
  <c r="RPG79" i="7"/>
  <c r="RPF79" i="7"/>
  <c r="RPE79" i="7"/>
  <c r="RPD79" i="7"/>
  <c r="RPC79" i="7"/>
  <c r="RPB79" i="7"/>
  <c r="ROY79" i="7"/>
  <c r="ROX79" i="7"/>
  <c r="ROW79" i="7"/>
  <c r="ROV79" i="7"/>
  <c r="ROU79" i="7"/>
  <c r="ROT79" i="7"/>
  <c r="ROQ79" i="7"/>
  <c r="ROP79" i="7"/>
  <c r="ROO79" i="7"/>
  <c r="RON79" i="7"/>
  <c r="ROM79" i="7"/>
  <c r="ROL79" i="7"/>
  <c r="ROI79" i="7"/>
  <c r="ROH79" i="7"/>
  <c r="ROG79" i="7"/>
  <c r="ROF79" i="7"/>
  <c r="ROE79" i="7"/>
  <c r="ROD79" i="7"/>
  <c r="ROA79" i="7"/>
  <c r="RNZ79" i="7"/>
  <c r="RNY79" i="7"/>
  <c r="RNX79" i="7"/>
  <c r="RNW79" i="7"/>
  <c r="RNV79" i="7"/>
  <c r="RNS79" i="7"/>
  <c r="RNR79" i="7"/>
  <c r="RNQ79" i="7"/>
  <c r="RNP79" i="7"/>
  <c r="RNO79" i="7"/>
  <c r="RNN79" i="7"/>
  <c r="RNK79" i="7"/>
  <c r="RNJ79" i="7"/>
  <c r="RNI79" i="7"/>
  <c r="RNH79" i="7"/>
  <c r="RNG79" i="7"/>
  <c r="RNF79" i="7"/>
  <c r="RNC79" i="7"/>
  <c r="RNB79" i="7"/>
  <c r="RNA79" i="7"/>
  <c r="RMZ79" i="7"/>
  <c r="RMY79" i="7"/>
  <c r="RMX79" i="7"/>
  <c r="RMU79" i="7"/>
  <c r="RMT79" i="7"/>
  <c r="RMS79" i="7"/>
  <c r="RMR79" i="7"/>
  <c r="RMQ79" i="7"/>
  <c r="RMP79" i="7"/>
  <c r="RMM79" i="7"/>
  <c r="RML79" i="7"/>
  <c r="RMK79" i="7"/>
  <c r="RMJ79" i="7"/>
  <c r="RMI79" i="7"/>
  <c r="RMH79" i="7"/>
  <c r="RME79" i="7"/>
  <c r="RMD79" i="7"/>
  <c r="RMC79" i="7"/>
  <c r="RMB79" i="7"/>
  <c r="RMA79" i="7"/>
  <c r="RLZ79" i="7"/>
  <c r="RLW79" i="7"/>
  <c r="RLV79" i="7"/>
  <c r="RLU79" i="7"/>
  <c r="RLT79" i="7"/>
  <c r="RLS79" i="7"/>
  <c r="RLR79" i="7"/>
  <c r="RLO79" i="7"/>
  <c r="RLN79" i="7"/>
  <c r="RLM79" i="7"/>
  <c r="RLL79" i="7"/>
  <c r="RLK79" i="7"/>
  <c r="RLJ79" i="7"/>
  <c r="RLG79" i="7"/>
  <c r="RLF79" i="7"/>
  <c r="RLE79" i="7"/>
  <c r="RLD79" i="7"/>
  <c r="RLC79" i="7"/>
  <c r="RLB79" i="7"/>
  <c r="RKY79" i="7"/>
  <c r="RKX79" i="7"/>
  <c r="RKW79" i="7"/>
  <c r="RKV79" i="7"/>
  <c r="RKU79" i="7"/>
  <c r="RKT79" i="7"/>
  <c r="RKQ79" i="7"/>
  <c r="RKP79" i="7"/>
  <c r="RKO79" i="7"/>
  <c r="RKN79" i="7"/>
  <c r="RKM79" i="7"/>
  <c r="RKL79" i="7"/>
  <c r="RKI79" i="7"/>
  <c r="RKH79" i="7"/>
  <c r="RKG79" i="7"/>
  <c r="RKF79" i="7"/>
  <c r="RKE79" i="7"/>
  <c r="RKD79" i="7"/>
  <c r="RKA79" i="7"/>
  <c r="RJZ79" i="7"/>
  <c r="RJY79" i="7"/>
  <c r="RJX79" i="7"/>
  <c r="RJW79" i="7"/>
  <c r="RJV79" i="7"/>
  <c r="RJS79" i="7"/>
  <c r="RJR79" i="7"/>
  <c r="RJQ79" i="7"/>
  <c r="RJP79" i="7"/>
  <c r="RJO79" i="7"/>
  <c r="RJN79" i="7"/>
  <c r="RJK79" i="7"/>
  <c r="RJJ79" i="7"/>
  <c r="RJI79" i="7"/>
  <c r="RJH79" i="7"/>
  <c r="RJG79" i="7"/>
  <c r="RJF79" i="7"/>
  <c r="RJC79" i="7"/>
  <c r="RJB79" i="7"/>
  <c r="RJA79" i="7"/>
  <c r="RIZ79" i="7"/>
  <c r="RIY79" i="7"/>
  <c r="RIX79" i="7"/>
  <c r="RIU79" i="7"/>
  <c r="RIT79" i="7"/>
  <c r="RIS79" i="7"/>
  <c r="RIR79" i="7"/>
  <c r="RIQ79" i="7"/>
  <c r="RIP79" i="7"/>
  <c r="RIM79" i="7"/>
  <c r="RIL79" i="7"/>
  <c r="RIK79" i="7"/>
  <c r="RIJ79" i="7"/>
  <c r="RII79" i="7"/>
  <c r="RIH79" i="7"/>
  <c r="RIE79" i="7"/>
  <c r="RID79" i="7"/>
  <c r="RIC79" i="7"/>
  <c r="RIB79" i="7"/>
  <c r="RIA79" i="7"/>
  <c r="RHZ79" i="7"/>
  <c r="RHW79" i="7"/>
  <c r="RHV79" i="7"/>
  <c r="RHU79" i="7"/>
  <c r="RHT79" i="7"/>
  <c r="RHS79" i="7"/>
  <c r="RHR79" i="7"/>
  <c r="RHO79" i="7"/>
  <c r="RHN79" i="7"/>
  <c r="RHM79" i="7"/>
  <c r="RHL79" i="7"/>
  <c r="RHK79" i="7"/>
  <c r="RHJ79" i="7"/>
  <c r="RHG79" i="7"/>
  <c r="RHF79" i="7"/>
  <c r="RHE79" i="7"/>
  <c r="RHD79" i="7"/>
  <c r="RHC79" i="7"/>
  <c r="RHB79" i="7"/>
  <c r="RGY79" i="7"/>
  <c r="RGX79" i="7"/>
  <c r="RGW79" i="7"/>
  <c r="RGV79" i="7"/>
  <c r="RGU79" i="7"/>
  <c r="RGT79" i="7"/>
  <c r="RGQ79" i="7"/>
  <c r="RGP79" i="7"/>
  <c r="RGO79" i="7"/>
  <c r="RGN79" i="7"/>
  <c r="RGM79" i="7"/>
  <c r="RGL79" i="7"/>
  <c r="RGI79" i="7"/>
  <c r="RGH79" i="7"/>
  <c r="RGG79" i="7"/>
  <c r="RGF79" i="7"/>
  <c r="RGE79" i="7"/>
  <c r="RGD79" i="7"/>
  <c r="RGA79" i="7"/>
  <c r="RFZ79" i="7"/>
  <c r="RFY79" i="7"/>
  <c r="RFX79" i="7"/>
  <c r="RFW79" i="7"/>
  <c r="RFV79" i="7"/>
  <c r="RFS79" i="7"/>
  <c r="RFR79" i="7"/>
  <c r="RFQ79" i="7"/>
  <c r="RFP79" i="7"/>
  <c r="RFO79" i="7"/>
  <c r="RFN79" i="7"/>
  <c r="RFK79" i="7"/>
  <c r="RFJ79" i="7"/>
  <c r="RFI79" i="7"/>
  <c r="RFH79" i="7"/>
  <c r="RFG79" i="7"/>
  <c r="RFF79" i="7"/>
  <c r="RFC79" i="7"/>
  <c r="RFB79" i="7"/>
  <c r="RFA79" i="7"/>
  <c r="REZ79" i="7"/>
  <c r="REY79" i="7"/>
  <c r="REX79" i="7"/>
  <c r="REU79" i="7"/>
  <c r="RET79" i="7"/>
  <c r="RES79" i="7"/>
  <c r="RER79" i="7"/>
  <c r="REQ79" i="7"/>
  <c r="REP79" i="7"/>
  <c r="REM79" i="7"/>
  <c r="REL79" i="7"/>
  <c r="REK79" i="7"/>
  <c r="REJ79" i="7"/>
  <c r="REI79" i="7"/>
  <c r="REH79" i="7"/>
  <c r="REE79" i="7"/>
  <c r="RED79" i="7"/>
  <c r="REC79" i="7"/>
  <c r="REB79" i="7"/>
  <c r="REA79" i="7"/>
  <c r="RDZ79" i="7"/>
  <c r="RDW79" i="7"/>
  <c r="RDV79" i="7"/>
  <c r="RDU79" i="7"/>
  <c r="RDT79" i="7"/>
  <c r="RDS79" i="7"/>
  <c r="RDR79" i="7"/>
  <c r="RDO79" i="7"/>
  <c r="RDN79" i="7"/>
  <c r="RDM79" i="7"/>
  <c r="RDL79" i="7"/>
  <c r="RDK79" i="7"/>
  <c r="RDJ79" i="7"/>
  <c r="RDG79" i="7"/>
  <c r="RDF79" i="7"/>
  <c r="RDE79" i="7"/>
  <c r="RDD79" i="7"/>
  <c r="RDC79" i="7"/>
  <c r="RDB79" i="7"/>
  <c r="RCY79" i="7"/>
  <c r="RCX79" i="7"/>
  <c r="RCW79" i="7"/>
  <c r="RCV79" i="7"/>
  <c r="RCU79" i="7"/>
  <c r="RCT79" i="7"/>
  <c r="RCQ79" i="7"/>
  <c r="RCP79" i="7"/>
  <c r="RCO79" i="7"/>
  <c r="RCN79" i="7"/>
  <c r="RCM79" i="7"/>
  <c r="RCL79" i="7"/>
  <c r="RCI79" i="7"/>
  <c r="RCH79" i="7"/>
  <c r="RCG79" i="7"/>
  <c r="RCF79" i="7"/>
  <c r="RCE79" i="7"/>
  <c r="RCD79" i="7"/>
  <c r="RCA79" i="7"/>
  <c r="RBZ79" i="7"/>
  <c r="RBY79" i="7"/>
  <c r="RBX79" i="7"/>
  <c r="RBW79" i="7"/>
  <c r="RBV79" i="7"/>
  <c r="RBS79" i="7"/>
  <c r="RBR79" i="7"/>
  <c r="RBQ79" i="7"/>
  <c r="RBP79" i="7"/>
  <c r="RBO79" i="7"/>
  <c r="RBN79" i="7"/>
  <c r="RBK79" i="7"/>
  <c r="RBJ79" i="7"/>
  <c r="RBI79" i="7"/>
  <c r="RBH79" i="7"/>
  <c r="RBG79" i="7"/>
  <c r="RBF79" i="7"/>
  <c r="RBC79" i="7"/>
  <c r="RBB79" i="7"/>
  <c r="RBA79" i="7"/>
  <c r="RAZ79" i="7"/>
  <c r="RAY79" i="7"/>
  <c r="RAX79" i="7"/>
  <c r="RAU79" i="7"/>
  <c r="RAT79" i="7"/>
  <c r="RAS79" i="7"/>
  <c r="RAR79" i="7"/>
  <c r="RAQ79" i="7"/>
  <c r="RAP79" i="7"/>
  <c r="RAM79" i="7"/>
  <c r="RAL79" i="7"/>
  <c r="RAK79" i="7"/>
  <c r="RAJ79" i="7"/>
  <c r="RAI79" i="7"/>
  <c r="RAH79" i="7"/>
  <c r="RAE79" i="7"/>
  <c r="RAD79" i="7"/>
  <c r="RAC79" i="7"/>
  <c r="RAB79" i="7"/>
  <c r="RAA79" i="7"/>
  <c r="QZZ79" i="7"/>
  <c r="QZW79" i="7"/>
  <c r="QZV79" i="7"/>
  <c r="QZU79" i="7"/>
  <c r="QZT79" i="7"/>
  <c r="QZS79" i="7"/>
  <c r="QZR79" i="7"/>
  <c r="QZO79" i="7"/>
  <c r="QZN79" i="7"/>
  <c r="QZM79" i="7"/>
  <c r="QZL79" i="7"/>
  <c r="QZK79" i="7"/>
  <c r="QZJ79" i="7"/>
  <c r="QZG79" i="7"/>
  <c r="QZF79" i="7"/>
  <c r="QZE79" i="7"/>
  <c r="QZD79" i="7"/>
  <c r="QZC79" i="7"/>
  <c r="QZB79" i="7"/>
  <c r="QYY79" i="7"/>
  <c r="QYX79" i="7"/>
  <c r="QYW79" i="7"/>
  <c r="QYV79" i="7"/>
  <c r="QYU79" i="7"/>
  <c r="QYT79" i="7"/>
  <c r="QYQ79" i="7"/>
  <c r="QYP79" i="7"/>
  <c r="QYO79" i="7"/>
  <c r="QYN79" i="7"/>
  <c r="QYM79" i="7"/>
  <c r="QYL79" i="7"/>
  <c r="QYI79" i="7"/>
  <c r="QYH79" i="7"/>
  <c r="QYG79" i="7"/>
  <c r="QYF79" i="7"/>
  <c r="QYE79" i="7"/>
  <c r="QYD79" i="7"/>
  <c r="QYA79" i="7"/>
  <c r="QXZ79" i="7"/>
  <c r="QXY79" i="7"/>
  <c r="QXX79" i="7"/>
  <c r="QXW79" i="7"/>
  <c r="QXV79" i="7"/>
  <c r="QXS79" i="7"/>
  <c r="QXR79" i="7"/>
  <c r="QXQ79" i="7"/>
  <c r="QXP79" i="7"/>
  <c r="QXO79" i="7"/>
  <c r="QXN79" i="7"/>
  <c r="QXK79" i="7"/>
  <c r="QXJ79" i="7"/>
  <c r="QXI79" i="7"/>
  <c r="QXH79" i="7"/>
  <c r="QXG79" i="7"/>
  <c r="QXF79" i="7"/>
  <c r="QXC79" i="7"/>
  <c r="QXB79" i="7"/>
  <c r="QXA79" i="7"/>
  <c r="QWZ79" i="7"/>
  <c r="QWY79" i="7"/>
  <c r="QWX79" i="7"/>
  <c r="QWU79" i="7"/>
  <c r="QWT79" i="7"/>
  <c r="QWS79" i="7"/>
  <c r="QWR79" i="7"/>
  <c r="QWQ79" i="7"/>
  <c r="QWP79" i="7"/>
  <c r="QWM79" i="7"/>
  <c r="QWL79" i="7"/>
  <c r="QWK79" i="7"/>
  <c r="QWJ79" i="7"/>
  <c r="QWI79" i="7"/>
  <c r="QWH79" i="7"/>
  <c r="QWE79" i="7"/>
  <c r="QWD79" i="7"/>
  <c r="QWC79" i="7"/>
  <c r="QWB79" i="7"/>
  <c r="QWA79" i="7"/>
  <c r="QVZ79" i="7"/>
  <c r="QVW79" i="7"/>
  <c r="QVV79" i="7"/>
  <c r="QVU79" i="7"/>
  <c r="QVT79" i="7"/>
  <c r="QVS79" i="7"/>
  <c r="QVR79" i="7"/>
  <c r="QVO79" i="7"/>
  <c r="QVN79" i="7"/>
  <c r="QVM79" i="7"/>
  <c r="QVL79" i="7"/>
  <c r="QVK79" i="7"/>
  <c r="QVJ79" i="7"/>
  <c r="QVG79" i="7"/>
  <c r="QVF79" i="7"/>
  <c r="QVE79" i="7"/>
  <c r="QVD79" i="7"/>
  <c r="QVC79" i="7"/>
  <c r="QVB79" i="7"/>
  <c r="QUY79" i="7"/>
  <c r="QUX79" i="7"/>
  <c r="QUW79" i="7"/>
  <c r="QUV79" i="7"/>
  <c r="QUU79" i="7"/>
  <c r="QUT79" i="7"/>
  <c r="QUQ79" i="7"/>
  <c r="QUP79" i="7"/>
  <c r="QUO79" i="7"/>
  <c r="QUN79" i="7"/>
  <c r="QUM79" i="7"/>
  <c r="QUL79" i="7"/>
  <c r="QUI79" i="7"/>
  <c r="QUH79" i="7"/>
  <c r="QUG79" i="7"/>
  <c r="QUF79" i="7"/>
  <c r="QUE79" i="7"/>
  <c r="QUD79" i="7"/>
  <c r="QUA79" i="7"/>
  <c r="QTZ79" i="7"/>
  <c r="QTY79" i="7"/>
  <c r="QTX79" i="7"/>
  <c r="QTW79" i="7"/>
  <c r="QTV79" i="7"/>
  <c r="QTS79" i="7"/>
  <c r="QTR79" i="7"/>
  <c r="QTQ79" i="7"/>
  <c r="QTP79" i="7"/>
  <c r="QTO79" i="7"/>
  <c r="QTN79" i="7"/>
  <c r="QTK79" i="7"/>
  <c r="QTJ79" i="7"/>
  <c r="QTI79" i="7"/>
  <c r="QTH79" i="7"/>
  <c r="QTG79" i="7"/>
  <c r="QTF79" i="7"/>
  <c r="QTC79" i="7"/>
  <c r="QTB79" i="7"/>
  <c r="QTA79" i="7"/>
  <c r="QSZ79" i="7"/>
  <c r="QSY79" i="7"/>
  <c r="QSX79" i="7"/>
  <c r="QSU79" i="7"/>
  <c r="QST79" i="7"/>
  <c r="QSS79" i="7"/>
  <c r="QSR79" i="7"/>
  <c r="QSQ79" i="7"/>
  <c r="QSP79" i="7"/>
  <c r="QSM79" i="7"/>
  <c r="QSL79" i="7"/>
  <c r="QSK79" i="7"/>
  <c r="QSJ79" i="7"/>
  <c r="QSI79" i="7"/>
  <c r="QSH79" i="7"/>
  <c r="QSE79" i="7"/>
  <c r="QSD79" i="7"/>
  <c r="QSC79" i="7"/>
  <c r="QSB79" i="7"/>
  <c r="QSA79" i="7"/>
  <c r="QRZ79" i="7"/>
  <c r="QRW79" i="7"/>
  <c r="QRV79" i="7"/>
  <c r="QRU79" i="7"/>
  <c r="QRT79" i="7"/>
  <c r="QRS79" i="7"/>
  <c r="QRR79" i="7"/>
  <c r="QRO79" i="7"/>
  <c r="QRN79" i="7"/>
  <c r="QRM79" i="7"/>
  <c r="QRL79" i="7"/>
  <c r="QRK79" i="7"/>
  <c r="QRJ79" i="7"/>
  <c r="QRG79" i="7"/>
  <c r="QRF79" i="7"/>
  <c r="QRE79" i="7"/>
  <c r="QRD79" i="7"/>
  <c r="QRC79" i="7"/>
  <c r="QRB79" i="7"/>
  <c r="QQY79" i="7"/>
  <c r="QQX79" i="7"/>
  <c r="QQW79" i="7"/>
  <c r="QQV79" i="7"/>
  <c r="QQU79" i="7"/>
  <c r="QQT79" i="7"/>
  <c r="QQQ79" i="7"/>
  <c r="QQP79" i="7"/>
  <c r="QQO79" i="7"/>
  <c r="QQN79" i="7"/>
  <c r="QQM79" i="7"/>
  <c r="QQL79" i="7"/>
  <c r="QQI79" i="7"/>
  <c r="QQH79" i="7"/>
  <c r="QQG79" i="7"/>
  <c r="QQF79" i="7"/>
  <c r="QQE79" i="7"/>
  <c r="QQD79" i="7"/>
  <c r="QQA79" i="7"/>
  <c r="QPZ79" i="7"/>
  <c r="QPY79" i="7"/>
  <c r="QPX79" i="7"/>
  <c r="QPW79" i="7"/>
  <c r="QPV79" i="7"/>
  <c r="QPS79" i="7"/>
  <c r="QPR79" i="7"/>
  <c r="QPQ79" i="7"/>
  <c r="QPP79" i="7"/>
  <c r="QPO79" i="7"/>
  <c r="QPN79" i="7"/>
  <c r="QPK79" i="7"/>
  <c r="QPJ79" i="7"/>
  <c r="QPI79" i="7"/>
  <c r="QPH79" i="7"/>
  <c r="QPG79" i="7"/>
  <c r="QPF79" i="7"/>
  <c r="QPC79" i="7"/>
  <c r="QPB79" i="7"/>
  <c r="QPA79" i="7"/>
  <c r="QOZ79" i="7"/>
  <c r="QOY79" i="7"/>
  <c r="QOX79" i="7"/>
  <c r="QOU79" i="7"/>
  <c r="QOT79" i="7"/>
  <c r="QOS79" i="7"/>
  <c r="QOR79" i="7"/>
  <c r="QOQ79" i="7"/>
  <c r="QOP79" i="7"/>
  <c r="QOM79" i="7"/>
  <c r="QOL79" i="7"/>
  <c r="QOK79" i="7"/>
  <c r="QOJ79" i="7"/>
  <c r="QOI79" i="7"/>
  <c r="QOH79" i="7"/>
  <c r="QOE79" i="7"/>
  <c r="QOD79" i="7"/>
  <c r="QOC79" i="7"/>
  <c r="QOB79" i="7"/>
  <c r="QOA79" i="7"/>
  <c r="QNZ79" i="7"/>
  <c r="QNW79" i="7"/>
  <c r="QNV79" i="7"/>
  <c r="QNU79" i="7"/>
  <c r="QNT79" i="7"/>
  <c r="QNS79" i="7"/>
  <c r="QNR79" i="7"/>
  <c r="QNO79" i="7"/>
  <c r="QNN79" i="7"/>
  <c r="QNM79" i="7"/>
  <c r="QNL79" i="7"/>
  <c r="QNK79" i="7"/>
  <c r="QNJ79" i="7"/>
  <c r="QNG79" i="7"/>
  <c r="QNF79" i="7"/>
  <c r="QNE79" i="7"/>
  <c r="QND79" i="7"/>
  <c r="QNC79" i="7"/>
  <c r="QNB79" i="7"/>
  <c r="QMY79" i="7"/>
  <c r="QMX79" i="7"/>
  <c r="QMW79" i="7"/>
  <c r="QMV79" i="7"/>
  <c r="QMU79" i="7"/>
  <c r="QMT79" i="7"/>
  <c r="QMQ79" i="7"/>
  <c r="QMP79" i="7"/>
  <c r="QMO79" i="7"/>
  <c r="QMN79" i="7"/>
  <c r="QMM79" i="7"/>
  <c r="QML79" i="7"/>
  <c r="QMI79" i="7"/>
  <c r="QMH79" i="7"/>
  <c r="QMG79" i="7"/>
  <c r="QMF79" i="7"/>
  <c r="QME79" i="7"/>
  <c r="QMD79" i="7"/>
  <c r="QMA79" i="7"/>
  <c r="QLZ79" i="7"/>
  <c r="QLY79" i="7"/>
  <c r="QLX79" i="7"/>
  <c r="QLW79" i="7"/>
  <c r="QLV79" i="7"/>
  <c r="QLS79" i="7"/>
  <c r="QLR79" i="7"/>
  <c r="QLQ79" i="7"/>
  <c r="QLP79" i="7"/>
  <c r="QLO79" i="7"/>
  <c r="QLN79" i="7"/>
  <c r="QLK79" i="7"/>
  <c r="QLJ79" i="7"/>
  <c r="QLI79" i="7"/>
  <c r="QLH79" i="7"/>
  <c r="QLG79" i="7"/>
  <c r="QLF79" i="7"/>
  <c r="QLC79" i="7"/>
  <c r="QLB79" i="7"/>
  <c r="QLA79" i="7"/>
  <c r="QKZ79" i="7"/>
  <c r="QKY79" i="7"/>
  <c r="QKX79" i="7"/>
  <c r="QKU79" i="7"/>
  <c r="QKT79" i="7"/>
  <c r="QKS79" i="7"/>
  <c r="QKR79" i="7"/>
  <c r="QKQ79" i="7"/>
  <c r="QKP79" i="7"/>
  <c r="QKM79" i="7"/>
  <c r="QKL79" i="7"/>
  <c r="QKK79" i="7"/>
  <c r="QKJ79" i="7"/>
  <c r="QKI79" i="7"/>
  <c r="QKH79" i="7"/>
  <c r="QKE79" i="7"/>
  <c r="QKD79" i="7"/>
  <c r="QKC79" i="7"/>
  <c r="QKB79" i="7"/>
  <c r="QKA79" i="7"/>
  <c r="QJZ79" i="7"/>
  <c r="QJW79" i="7"/>
  <c r="QJV79" i="7"/>
  <c r="QJU79" i="7"/>
  <c r="QJT79" i="7"/>
  <c r="QJS79" i="7"/>
  <c r="QJR79" i="7"/>
  <c r="QJO79" i="7"/>
  <c r="QJN79" i="7"/>
  <c r="QJM79" i="7"/>
  <c r="QJL79" i="7"/>
  <c r="QJK79" i="7"/>
  <c r="QJJ79" i="7"/>
  <c r="QJG79" i="7"/>
  <c r="QJF79" i="7"/>
  <c r="QJE79" i="7"/>
  <c r="QJD79" i="7"/>
  <c r="QJC79" i="7"/>
  <c r="QJB79" i="7"/>
  <c r="QIY79" i="7"/>
  <c r="QIX79" i="7"/>
  <c r="QIW79" i="7"/>
  <c r="QIV79" i="7"/>
  <c r="QIU79" i="7"/>
  <c r="QIT79" i="7"/>
  <c r="QIQ79" i="7"/>
  <c r="QIP79" i="7"/>
  <c r="QIO79" i="7"/>
  <c r="QIN79" i="7"/>
  <c r="QIM79" i="7"/>
  <c r="QIL79" i="7"/>
  <c r="QII79" i="7"/>
  <c r="QIH79" i="7"/>
  <c r="QIG79" i="7"/>
  <c r="QIF79" i="7"/>
  <c r="QIE79" i="7"/>
  <c r="QID79" i="7"/>
  <c r="QIA79" i="7"/>
  <c r="QHZ79" i="7"/>
  <c r="QHY79" i="7"/>
  <c r="QHX79" i="7"/>
  <c r="QHW79" i="7"/>
  <c r="QHV79" i="7"/>
  <c r="QHS79" i="7"/>
  <c r="QHR79" i="7"/>
  <c r="QHQ79" i="7"/>
  <c r="QHP79" i="7"/>
  <c r="QHO79" i="7"/>
  <c r="QHN79" i="7"/>
  <c r="QHK79" i="7"/>
  <c r="QHJ79" i="7"/>
  <c r="QHI79" i="7"/>
  <c r="QHH79" i="7"/>
  <c r="QHG79" i="7"/>
  <c r="QHF79" i="7"/>
  <c r="QHC79" i="7"/>
  <c r="QHB79" i="7"/>
  <c r="QHA79" i="7"/>
  <c r="QGZ79" i="7"/>
  <c r="QGY79" i="7"/>
  <c r="QGX79" i="7"/>
  <c r="QGU79" i="7"/>
  <c r="QGT79" i="7"/>
  <c r="QGS79" i="7"/>
  <c r="QGR79" i="7"/>
  <c r="QGQ79" i="7"/>
  <c r="QGP79" i="7"/>
  <c r="QGM79" i="7"/>
  <c r="QGL79" i="7"/>
  <c r="QGK79" i="7"/>
  <c r="QGJ79" i="7"/>
  <c r="QGI79" i="7"/>
  <c r="QGH79" i="7"/>
  <c r="QGE79" i="7"/>
  <c r="QGD79" i="7"/>
  <c r="QGC79" i="7"/>
  <c r="QGB79" i="7"/>
  <c r="QGA79" i="7"/>
  <c r="QFZ79" i="7"/>
  <c r="QFW79" i="7"/>
  <c r="QFV79" i="7"/>
  <c r="QFU79" i="7"/>
  <c r="QFT79" i="7"/>
  <c r="QFS79" i="7"/>
  <c r="QFR79" i="7"/>
  <c r="QFO79" i="7"/>
  <c r="QFN79" i="7"/>
  <c r="QFM79" i="7"/>
  <c r="QFL79" i="7"/>
  <c r="QFK79" i="7"/>
  <c r="QFJ79" i="7"/>
  <c r="QFG79" i="7"/>
  <c r="QFF79" i="7"/>
  <c r="QFE79" i="7"/>
  <c r="QFD79" i="7"/>
  <c r="QFC79" i="7"/>
  <c r="QFB79" i="7"/>
  <c r="QEY79" i="7"/>
  <c r="QEX79" i="7"/>
  <c r="QEW79" i="7"/>
  <c r="QEV79" i="7"/>
  <c r="QEU79" i="7"/>
  <c r="QET79" i="7"/>
  <c r="QEQ79" i="7"/>
  <c r="QEP79" i="7"/>
  <c r="QEO79" i="7"/>
  <c r="QEN79" i="7"/>
  <c r="QEM79" i="7"/>
  <c r="QEL79" i="7"/>
  <c r="QEI79" i="7"/>
  <c r="QEH79" i="7"/>
  <c r="QEG79" i="7"/>
  <c r="QEF79" i="7"/>
  <c r="QEE79" i="7"/>
  <c r="QED79" i="7"/>
  <c r="QEA79" i="7"/>
  <c r="QDZ79" i="7"/>
  <c r="QDY79" i="7"/>
  <c r="QDX79" i="7"/>
  <c r="QDW79" i="7"/>
  <c r="QDV79" i="7"/>
  <c r="QDS79" i="7"/>
  <c r="QDR79" i="7"/>
  <c r="QDQ79" i="7"/>
  <c r="QDP79" i="7"/>
  <c r="QDO79" i="7"/>
  <c r="QDN79" i="7"/>
  <c r="QDK79" i="7"/>
  <c r="QDJ79" i="7"/>
  <c r="QDI79" i="7"/>
  <c r="QDH79" i="7"/>
  <c r="QDG79" i="7"/>
  <c r="QDF79" i="7"/>
  <c r="QDC79" i="7"/>
  <c r="QDB79" i="7"/>
  <c r="QDA79" i="7"/>
  <c r="QCZ79" i="7"/>
  <c r="QCY79" i="7"/>
  <c r="QCX79" i="7"/>
  <c r="QCU79" i="7"/>
  <c r="QCT79" i="7"/>
  <c r="QCS79" i="7"/>
  <c r="QCR79" i="7"/>
  <c r="QCQ79" i="7"/>
  <c r="QCP79" i="7"/>
  <c r="QCM79" i="7"/>
  <c r="QCL79" i="7"/>
  <c r="QCK79" i="7"/>
  <c r="QCJ79" i="7"/>
  <c r="QCI79" i="7"/>
  <c r="QCH79" i="7"/>
  <c r="QCE79" i="7"/>
  <c r="QCD79" i="7"/>
  <c r="QCC79" i="7"/>
  <c r="QCB79" i="7"/>
  <c r="QCA79" i="7"/>
  <c r="QBZ79" i="7"/>
  <c r="QBW79" i="7"/>
  <c r="QBV79" i="7"/>
  <c r="QBU79" i="7"/>
  <c r="QBT79" i="7"/>
  <c r="QBS79" i="7"/>
  <c r="QBR79" i="7"/>
  <c r="QBO79" i="7"/>
  <c r="QBN79" i="7"/>
  <c r="QBM79" i="7"/>
  <c r="QBL79" i="7"/>
  <c r="QBK79" i="7"/>
  <c r="QBJ79" i="7"/>
  <c r="QBG79" i="7"/>
  <c r="QBF79" i="7"/>
  <c r="QBE79" i="7"/>
  <c r="QBD79" i="7"/>
  <c r="QBC79" i="7"/>
  <c r="QBB79" i="7"/>
  <c r="QAY79" i="7"/>
  <c r="QAX79" i="7"/>
  <c r="QAW79" i="7"/>
  <c r="QAV79" i="7"/>
  <c r="QAU79" i="7"/>
  <c r="QAT79" i="7"/>
  <c r="QAQ79" i="7"/>
  <c r="QAP79" i="7"/>
  <c r="QAO79" i="7"/>
  <c r="QAN79" i="7"/>
  <c r="QAM79" i="7"/>
  <c r="QAL79" i="7"/>
  <c r="QAI79" i="7"/>
  <c r="QAH79" i="7"/>
  <c r="QAG79" i="7"/>
  <c r="QAF79" i="7"/>
  <c r="QAE79" i="7"/>
  <c r="QAD79" i="7"/>
  <c r="QAA79" i="7"/>
  <c r="PZZ79" i="7"/>
  <c r="PZY79" i="7"/>
  <c r="PZX79" i="7"/>
  <c r="PZW79" i="7"/>
  <c r="PZV79" i="7"/>
  <c r="PZS79" i="7"/>
  <c r="PZR79" i="7"/>
  <c r="PZQ79" i="7"/>
  <c r="PZP79" i="7"/>
  <c r="PZO79" i="7"/>
  <c r="PZN79" i="7"/>
  <c r="PZK79" i="7"/>
  <c r="PZJ79" i="7"/>
  <c r="PZI79" i="7"/>
  <c r="PZH79" i="7"/>
  <c r="PZG79" i="7"/>
  <c r="PZF79" i="7"/>
  <c r="PZC79" i="7"/>
  <c r="PZB79" i="7"/>
  <c r="PZA79" i="7"/>
  <c r="PYZ79" i="7"/>
  <c r="PYY79" i="7"/>
  <c r="PYX79" i="7"/>
  <c r="PYU79" i="7"/>
  <c r="PYT79" i="7"/>
  <c r="PYS79" i="7"/>
  <c r="PYR79" i="7"/>
  <c r="PYQ79" i="7"/>
  <c r="PYP79" i="7"/>
  <c r="PYM79" i="7"/>
  <c r="PYL79" i="7"/>
  <c r="PYK79" i="7"/>
  <c r="PYJ79" i="7"/>
  <c r="PYI79" i="7"/>
  <c r="PYH79" i="7"/>
  <c r="PYE79" i="7"/>
  <c r="PYD79" i="7"/>
  <c r="PYC79" i="7"/>
  <c r="PYB79" i="7"/>
  <c r="PYA79" i="7"/>
  <c r="PXZ79" i="7"/>
  <c r="PXW79" i="7"/>
  <c r="PXV79" i="7"/>
  <c r="PXU79" i="7"/>
  <c r="PXT79" i="7"/>
  <c r="PXS79" i="7"/>
  <c r="PXR79" i="7"/>
  <c r="PXO79" i="7"/>
  <c r="PXN79" i="7"/>
  <c r="PXM79" i="7"/>
  <c r="PXL79" i="7"/>
  <c r="PXK79" i="7"/>
  <c r="PXJ79" i="7"/>
  <c r="PXG79" i="7"/>
  <c r="PXF79" i="7"/>
  <c r="PXE79" i="7"/>
  <c r="PXD79" i="7"/>
  <c r="PXC79" i="7"/>
  <c r="PXB79" i="7"/>
  <c r="PWY79" i="7"/>
  <c r="PWX79" i="7"/>
  <c r="PWW79" i="7"/>
  <c r="PWV79" i="7"/>
  <c r="PWU79" i="7"/>
  <c r="PWT79" i="7"/>
  <c r="PWQ79" i="7"/>
  <c r="PWP79" i="7"/>
  <c r="PWO79" i="7"/>
  <c r="PWN79" i="7"/>
  <c r="PWM79" i="7"/>
  <c r="PWL79" i="7"/>
  <c r="PWI79" i="7"/>
  <c r="PWH79" i="7"/>
  <c r="PWG79" i="7"/>
  <c r="PWF79" i="7"/>
  <c r="PWE79" i="7"/>
  <c r="PWD79" i="7"/>
  <c r="PWA79" i="7"/>
  <c r="PVZ79" i="7"/>
  <c r="PVY79" i="7"/>
  <c r="PVX79" i="7"/>
  <c r="PVW79" i="7"/>
  <c r="PVV79" i="7"/>
  <c r="PVS79" i="7"/>
  <c r="PVR79" i="7"/>
  <c r="PVQ79" i="7"/>
  <c r="PVP79" i="7"/>
  <c r="PVO79" i="7"/>
  <c r="PVN79" i="7"/>
  <c r="PVK79" i="7"/>
  <c r="PVJ79" i="7"/>
  <c r="PVI79" i="7"/>
  <c r="PVH79" i="7"/>
  <c r="PVG79" i="7"/>
  <c r="PVF79" i="7"/>
  <c r="PVC79" i="7"/>
  <c r="PVB79" i="7"/>
  <c r="PVA79" i="7"/>
  <c r="PUZ79" i="7"/>
  <c r="PUY79" i="7"/>
  <c r="PUX79" i="7"/>
  <c r="PUU79" i="7"/>
  <c r="PUT79" i="7"/>
  <c r="PUS79" i="7"/>
  <c r="PUR79" i="7"/>
  <c r="PUQ79" i="7"/>
  <c r="PUP79" i="7"/>
  <c r="PUM79" i="7"/>
  <c r="PUL79" i="7"/>
  <c r="PUK79" i="7"/>
  <c r="PUJ79" i="7"/>
  <c r="PUI79" i="7"/>
  <c r="PUH79" i="7"/>
  <c r="PUE79" i="7"/>
  <c r="PUD79" i="7"/>
  <c r="PUC79" i="7"/>
  <c r="PUB79" i="7"/>
  <c r="PUA79" i="7"/>
  <c r="PTZ79" i="7"/>
  <c r="PTW79" i="7"/>
  <c r="PTV79" i="7"/>
  <c r="PTU79" i="7"/>
  <c r="PTT79" i="7"/>
  <c r="PTS79" i="7"/>
  <c r="PTR79" i="7"/>
  <c r="PTO79" i="7"/>
  <c r="PTN79" i="7"/>
  <c r="PTM79" i="7"/>
  <c r="PTL79" i="7"/>
  <c r="PTK79" i="7"/>
  <c r="PTJ79" i="7"/>
  <c r="PTG79" i="7"/>
  <c r="PTF79" i="7"/>
  <c r="PTE79" i="7"/>
  <c r="PTD79" i="7"/>
  <c r="PTC79" i="7"/>
  <c r="PTB79" i="7"/>
  <c r="PSY79" i="7"/>
  <c r="PSX79" i="7"/>
  <c r="PSW79" i="7"/>
  <c r="PSV79" i="7"/>
  <c r="PSU79" i="7"/>
  <c r="PST79" i="7"/>
  <c r="PSQ79" i="7"/>
  <c r="PSP79" i="7"/>
  <c r="PSO79" i="7"/>
  <c r="PSN79" i="7"/>
  <c r="PSM79" i="7"/>
  <c r="PSL79" i="7"/>
  <c r="PSI79" i="7"/>
  <c r="PSH79" i="7"/>
  <c r="PSG79" i="7"/>
  <c r="PSF79" i="7"/>
  <c r="PSE79" i="7"/>
  <c r="PSD79" i="7"/>
  <c r="PSA79" i="7"/>
  <c r="PRZ79" i="7"/>
  <c r="PRY79" i="7"/>
  <c r="PRX79" i="7"/>
  <c r="PRW79" i="7"/>
  <c r="PRV79" i="7"/>
  <c r="PRS79" i="7"/>
  <c r="PRR79" i="7"/>
  <c r="PRQ79" i="7"/>
  <c r="PRP79" i="7"/>
  <c r="PRO79" i="7"/>
  <c r="PRN79" i="7"/>
  <c r="PRK79" i="7"/>
  <c r="PRJ79" i="7"/>
  <c r="PRI79" i="7"/>
  <c r="PRH79" i="7"/>
  <c r="PRG79" i="7"/>
  <c r="PRF79" i="7"/>
  <c r="PRC79" i="7"/>
  <c r="PRB79" i="7"/>
  <c r="PRA79" i="7"/>
  <c r="PQZ79" i="7"/>
  <c r="PQY79" i="7"/>
  <c r="PQX79" i="7"/>
  <c r="PQU79" i="7"/>
  <c r="PQT79" i="7"/>
  <c r="PQS79" i="7"/>
  <c r="PQR79" i="7"/>
  <c r="PQQ79" i="7"/>
  <c r="PQP79" i="7"/>
  <c r="PQM79" i="7"/>
  <c r="PQL79" i="7"/>
  <c r="PQK79" i="7"/>
  <c r="PQJ79" i="7"/>
  <c r="PQI79" i="7"/>
  <c r="PQH79" i="7"/>
  <c r="PQE79" i="7"/>
  <c r="PQD79" i="7"/>
  <c r="PQC79" i="7"/>
  <c r="PQB79" i="7"/>
  <c r="PQA79" i="7"/>
  <c r="PPZ79" i="7"/>
  <c r="PPW79" i="7"/>
  <c r="PPV79" i="7"/>
  <c r="PPU79" i="7"/>
  <c r="PPT79" i="7"/>
  <c r="PPS79" i="7"/>
  <c r="PPR79" i="7"/>
  <c r="PPO79" i="7"/>
  <c r="PPN79" i="7"/>
  <c r="PPM79" i="7"/>
  <c r="PPL79" i="7"/>
  <c r="PPK79" i="7"/>
  <c r="PPJ79" i="7"/>
  <c r="PPG79" i="7"/>
  <c r="PPF79" i="7"/>
  <c r="PPE79" i="7"/>
  <c r="PPD79" i="7"/>
  <c r="PPC79" i="7"/>
  <c r="PPB79" i="7"/>
  <c r="POY79" i="7"/>
  <c r="POX79" i="7"/>
  <c r="POW79" i="7"/>
  <c r="POV79" i="7"/>
  <c r="POU79" i="7"/>
  <c r="POT79" i="7"/>
  <c r="POQ79" i="7"/>
  <c r="POP79" i="7"/>
  <c r="POO79" i="7"/>
  <c r="PON79" i="7"/>
  <c r="POM79" i="7"/>
  <c r="POL79" i="7"/>
  <c r="POI79" i="7"/>
  <c r="POH79" i="7"/>
  <c r="POG79" i="7"/>
  <c r="POF79" i="7"/>
  <c r="POE79" i="7"/>
  <c r="POD79" i="7"/>
  <c r="POA79" i="7"/>
  <c r="PNZ79" i="7"/>
  <c r="PNY79" i="7"/>
  <c r="PNX79" i="7"/>
  <c r="PNW79" i="7"/>
  <c r="PNV79" i="7"/>
  <c r="PNS79" i="7"/>
  <c r="PNR79" i="7"/>
  <c r="PNQ79" i="7"/>
  <c r="PNP79" i="7"/>
  <c r="PNO79" i="7"/>
  <c r="PNN79" i="7"/>
  <c r="PNK79" i="7"/>
  <c r="PNJ79" i="7"/>
  <c r="PNI79" i="7"/>
  <c r="PNH79" i="7"/>
  <c r="PNG79" i="7"/>
  <c r="PNF79" i="7"/>
  <c r="PNC79" i="7"/>
  <c r="PNB79" i="7"/>
  <c r="PNA79" i="7"/>
  <c r="PMZ79" i="7"/>
  <c r="PMY79" i="7"/>
  <c r="PMX79" i="7"/>
  <c r="PMU79" i="7"/>
  <c r="PMT79" i="7"/>
  <c r="PMS79" i="7"/>
  <c r="PMR79" i="7"/>
  <c r="PMQ79" i="7"/>
  <c r="PMP79" i="7"/>
  <c r="PMM79" i="7"/>
  <c r="PML79" i="7"/>
  <c r="PMK79" i="7"/>
  <c r="PMJ79" i="7"/>
  <c r="PMI79" i="7"/>
  <c r="PMH79" i="7"/>
  <c r="PME79" i="7"/>
  <c r="PMD79" i="7"/>
  <c r="PMC79" i="7"/>
  <c r="PMB79" i="7"/>
  <c r="PMA79" i="7"/>
  <c r="PLZ79" i="7"/>
  <c r="PLW79" i="7"/>
  <c r="PLV79" i="7"/>
  <c r="PLU79" i="7"/>
  <c r="PLT79" i="7"/>
  <c r="PLS79" i="7"/>
  <c r="PLR79" i="7"/>
  <c r="PLO79" i="7"/>
  <c r="PLN79" i="7"/>
  <c r="PLM79" i="7"/>
  <c r="PLL79" i="7"/>
  <c r="PLK79" i="7"/>
  <c r="PLJ79" i="7"/>
  <c r="PLG79" i="7"/>
  <c r="PLF79" i="7"/>
  <c r="PLE79" i="7"/>
  <c r="PLD79" i="7"/>
  <c r="PLC79" i="7"/>
  <c r="PLB79" i="7"/>
  <c r="PKY79" i="7"/>
  <c r="PKX79" i="7"/>
  <c r="PKW79" i="7"/>
  <c r="PKV79" i="7"/>
  <c r="PKU79" i="7"/>
  <c r="PKT79" i="7"/>
  <c r="PKQ79" i="7"/>
  <c r="PKP79" i="7"/>
  <c r="PKO79" i="7"/>
  <c r="PKN79" i="7"/>
  <c r="PKM79" i="7"/>
  <c r="PKL79" i="7"/>
  <c r="PKI79" i="7"/>
  <c r="PKH79" i="7"/>
  <c r="PKG79" i="7"/>
  <c r="PKF79" i="7"/>
  <c r="PKE79" i="7"/>
  <c r="PKD79" i="7"/>
  <c r="PKA79" i="7"/>
  <c r="PJZ79" i="7"/>
  <c r="PJY79" i="7"/>
  <c r="PJX79" i="7"/>
  <c r="PJW79" i="7"/>
  <c r="PJV79" i="7"/>
  <c r="PJS79" i="7"/>
  <c r="PJR79" i="7"/>
  <c r="PJQ79" i="7"/>
  <c r="PJP79" i="7"/>
  <c r="PJO79" i="7"/>
  <c r="PJN79" i="7"/>
  <c r="PJK79" i="7"/>
  <c r="PJJ79" i="7"/>
  <c r="PJI79" i="7"/>
  <c r="PJH79" i="7"/>
  <c r="PJG79" i="7"/>
  <c r="PJF79" i="7"/>
  <c r="PJC79" i="7"/>
  <c r="PJB79" i="7"/>
  <c r="PJA79" i="7"/>
  <c r="PIZ79" i="7"/>
  <c r="PIY79" i="7"/>
  <c r="PIX79" i="7"/>
  <c r="PIU79" i="7"/>
  <c r="PIT79" i="7"/>
  <c r="PIS79" i="7"/>
  <c r="PIR79" i="7"/>
  <c r="PIQ79" i="7"/>
  <c r="PIP79" i="7"/>
  <c r="PIM79" i="7"/>
  <c r="PIL79" i="7"/>
  <c r="PIK79" i="7"/>
  <c r="PIJ79" i="7"/>
  <c r="PII79" i="7"/>
  <c r="PIH79" i="7"/>
  <c r="PIE79" i="7"/>
  <c r="PID79" i="7"/>
  <c r="PIC79" i="7"/>
  <c r="PIB79" i="7"/>
  <c r="PIA79" i="7"/>
  <c r="PHZ79" i="7"/>
  <c r="PHW79" i="7"/>
  <c r="PHV79" i="7"/>
  <c r="PHU79" i="7"/>
  <c r="PHT79" i="7"/>
  <c r="PHS79" i="7"/>
  <c r="PHR79" i="7"/>
  <c r="PHO79" i="7"/>
  <c r="PHN79" i="7"/>
  <c r="PHM79" i="7"/>
  <c r="PHL79" i="7"/>
  <c r="PHK79" i="7"/>
  <c r="PHJ79" i="7"/>
  <c r="PHG79" i="7"/>
  <c r="PHF79" i="7"/>
  <c r="PHE79" i="7"/>
  <c r="PHD79" i="7"/>
  <c r="PHC79" i="7"/>
  <c r="PHB79" i="7"/>
  <c r="PGY79" i="7"/>
  <c r="PGX79" i="7"/>
  <c r="PGW79" i="7"/>
  <c r="PGV79" i="7"/>
  <c r="PGU79" i="7"/>
  <c r="PGT79" i="7"/>
  <c r="PGQ79" i="7"/>
  <c r="PGP79" i="7"/>
  <c r="PGO79" i="7"/>
  <c r="PGN79" i="7"/>
  <c r="PGM79" i="7"/>
  <c r="PGL79" i="7"/>
  <c r="PGI79" i="7"/>
  <c r="PGH79" i="7"/>
  <c r="PGG79" i="7"/>
  <c r="PGF79" i="7"/>
  <c r="PGE79" i="7"/>
  <c r="PGD79" i="7"/>
  <c r="PGA79" i="7"/>
  <c r="PFZ79" i="7"/>
  <c r="PFY79" i="7"/>
  <c r="PFX79" i="7"/>
  <c r="PFW79" i="7"/>
  <c r="PFV79" i="7"/>
  <c r="PFS79" i="7"/>
  <c r="PFR79" i="7"/>
  <c r="PFQ79" i="7"/>
  <c r="PFP79" i="7"/>
  <c r="PFO79" i="7"/>
  <c r="PFN79" i="7"/>
  <c r="PFK79" i="7"/>
  <c r="PFJ79" i="7"/>
  <c r="PFI79" i="7"/>
  <c r="PFH79" i="7"/>
  <c r="PFG79" i="7"/>
  <c r="PFF79" i="7"/>
  <c r="PFC79" i="7"/>
  <c r="PFB79" i="7"/>
  <c r="PFA79" i="7"/>
  <c r="PEZ79" i="7"/>
  <c r="PEY79" i="7"/>
  <c r="PEX79" i="7"/>
  <c r="PEU79" i="7"/>
  <c r="PET79" i="7"/>
  <c r="PES79" i="7"/>
  <c r="PER79" i="7"/>
  <c r="PEQ79" i="7"/>
  <c r="PEP79" i="7"/>
  <c r="PEM79" i="7"/>
  <c r="PEL79" i="7"/>
  <c r="PEK79" i="7"/>
  <c r="PEJ79" i="7"/>
  <c r="PEI79" i="7"/>
  <c r="PEH79" i="7"/>
  <c r="PEE79" i="7"/>
  <c r="PED79" i="7"/>
  <c r="PEC79" i="7"/>
  <c r="PEB79" i="7"/>
  <c r="PEA79" i="7"/>
  <c r="PDZ79" i="7"/>
  <c r="PDW79" i="7"/>
  <c r="PDV79" i="7"/>
  <c r="PDU79" i="7"/>
  <c r="PDT79" i="7"/>
  <c r="PDS79" i="7"/>
  <c r="PDR79" i="7"/>
  <c r="PDO79" i="7"/>
  <c r="PDN79" i="7"/>
  <c r="PDM79" i="7"/>
  <c r="PDL79" i="7"/>
  <c r="PDK79" i="7"/>
  <c r="PDJ79" i="7"/>
  <c r="PDG79" i="7"/>
  <c r="PDF79" i="7"/>
  <c r="PDE79" i="7"/>
  <c r="PDD79" i="7"/>
  <c r="PDC79" i="7"/>
  <c r="PDB79" i="7"/>
  <c r="PCY79" i="7"/>
  <c r="PCX79" i="7"/>
  <c r="PCW79" i="7"/>
  <c r="PCV79" i="7"/>
  <c r="PCU79" i="7"/>
  <c r="PCT79" i="7"/>
  <c r="PCQ79" i="7"/>
  <c r="PCP79" i="7"/>
  <c r="PCO79" i="7"/>
  <c r="PCN79" i="7"/>
  <c r="PCM79" i="7"/>
  <c r="PCL79" i="7"/>
  <c r="PCI79" i="7"/>
  <c r="PCH79" i="7"/>
  <c r="PCG79" i="7"/>
  <c r="PCF79" i="7"/>
  <c r="PCE79" i="7"/>
  <c r="PCD79" i="7"/>
  <c r="PCA79" i="7"/>
  <c r="PBZ79" i="7"/>
  <c r="PBY79" i="7"/>
  <c r="PBX79" i="7"/>
  <c r="PBW79" i="7"/>
  <c r="PBV79" i="7"/>
  <c r="PBS79" i="7"/>
  <c r="PBR79" i="7"/>
  <c r="PBQ79" i="7"/>
  <c r="PBP79" i="7"/>
  <c r="PBO79" i="7"/>
  <c r="PBN79" i="7"/>
  <c r="PBK79" i="7"/>
  <c r="PBJ79" i="7"/>
  <c r="PBI79" i="7"/>
  <c r="PBH79" i="7"/>
  <c r="PBG79" i="7"/>
  <c r="PBF79" i="7"/>
  <c r="PBC79" i="7"/>
  <c r="PBB79" i="7"/>
  <c r="PBA79" i="7"/>
  <c r="PAZ79" i="7"/>
  <c r="PAY79" i="7"/>
  <c r="PAX79" i="7"/>
  <c r="PAU79" i="7"/>
  <c r="PAT79" i="7"/>
  <c r="PAS79" i="7"/>
  <c r="PAR79" i="7"/>
  <c r="PAQ79" i="7"/>
  <c r="PAP79" i="7"/>
  <c r="PAM79" i="7"/>
  <c r="PAL79" i="7"/>
  <c r="PAK79" i="7"/>
  <c r="PAJ79" i="7"/>
  <c r="PAI79" i="7"/>
  <c r="PAH79" i="7"/>
  <c r="PAE79" i="7"/>
  <c r="PAD79" i="7"/>
  <c r="PAC79" i="7"/>
  <c r="PAB79" i="7"/>
  <c r="PAA79" i="7"/>
  <c r="OZZ79" i="7"/>
  <c r="OZW79" i="7"/>
  <c r="OZV79" i="7"/>
  <c r="OZU79" i="7"/>
  <c r="OZT79" i="7"/>
  <c r="OZS79" i="7"/>
  <c r="OZR79" i="7"/>
  <c r="OZO79" i="7"/>
  <c r="OZN79" i="7"/>
  <c r="OZM79" i="7"/>
  <c r="OZL79" i="7"/>
  <c r="OZK79" i="7"/>
  <c r="OZJ79" i="7"/>
  <c r="OZG79" i="7"/>
  <c r="OZF79" i="7"/>
  <c r="OZE79" i="7"/>
  <c r="OZD79" i="7"/>
  <c r="OZC79" i="7"/>
  <c r="OZB79" i="7"/>
  <c r="OYY79" i="7"/>
  <c r="OYX79" i="7"/>
  <c r="OYW79" i="7"/>
  <c r="OYV79" i="7"/>
  <c r="OYU79" i="7"/>
  <c r="OYT79" i="7"/>
  <c r="OYQ79" i="7"/>
  <c r="OYP79" i="7"/>
  <c r="OYO79" i="7"/>
  <c r="OYN79" i="7"/>
  <c r="OYM79" i="7"/>
  <c r="OYL79" i="7"/>
  <c r="OYI79" i="7"/>
  <c r="OYH79" i="7"/>
  <c r="OYG79" i="7"/>
  <c r="OYF79" i="7"/>
  <c r="OYE79" i="7"/>
  <c r="OYD79" i="7"/>
  <c r="OYA79" i="7"/>
  <c r="OXZ79" i="7"/>
  <c r="OXY79" i="7"/>
  <c r="OXX79" i="7"/>
  <c r="OXW79" i="7"/>
  <c r="OXV79" i="7"/>
  <c r="OXS79" i="7"/>
  <c r="OXR79" i="7"/>
  <c r="OXQ79" i="7"/>
  <c r="OXP79" i="7"/>
  <c r="OXO79" i="7"/>
  <c r="OXN79" i="7"/>
  <c r="OXK79" i="7"/>
  <c r="OXJ79" i="7"/>
  <c r="OXI79" i="7"/>
  <c r="OXH79" i="7"/>
  <c r="OXG79" i="7"/>
  <c r="OXF79" i="7"/>
  <c r="OXC79" i="7"/>
  <c r="OXB79" i="7"/>
  <c r="OXA79" i="7"/>
  <c r="OWZ79" i="7"/>
  <c r="OWY79" i="7"/>
  <c r="OWX79" i="7"/>
  <c r="OWU79" i="7"/>
  <c r="OWT79" i="7"/>
  <c r="OWS79" i="7"/>
  <c r="OWR79" i="7"/>
  <c r="OWQ79" i="7"/>
  <c r="OWP79" i="7"/>
  <c r="OWM79" i="7"/>
  <c r="OWL79" i="7"/>
  <c r="OWK79" i="7"/>
  <c r="OWJ79" i="7"/>
  <c r="OWI79" i="7"/>
  <c r="OWH79" i="7"/>
  <c r="OWE79" i="7"/>
  <c r="OWD79" i="7"/>
  <c r="OWC79" i="7"/>
  <c r="OWB79" i="7"/>
  <c r="OWA79" i="7"/>
  <c r="OVZ79" i="7"/>
  <c r="OVW79" i="7"/>
  <c r="OVV79" i="7"/>
  <c r="OVU79" i="7"/>
  <c r="OVT79" i="7"/>
  <c r="OVS79" i="7"/>
  <c r="OVR79" i="7"/>
  <c r="OVO79" i="7"/>
  <c r="OVN79" i="7"/>
  <c r="OVM79" i="7"/>
  <c r="OVL79" i="7"/>
  <c r="OVK79" i="7"/>
  <c r="OVJ79" i="7"/>
  <c r="OVG79" i="7"/>
  <c r="OVF79" i="7"/>
  <c r="OVE79" i="7"/>
  <c r="OVD79" i="7"/>
  <c r="OVC79" i="7"/>
  <c r="OVB79" i="7"/>
  <c r="OUY79" i="7"/>
  <c r="OUX79" i="7"/>
  <c r="OUW79" i="7"/>
  <c r="OUV79" i="7"/>
  <c r="OUU79" i="7"/>
  <c r="OUT79" i="7"/>
  <c r="OUQ79" i="7"/>
  <c r="OUP79" i="7"/>
  <c r="OUO79" i="7"/>
  <c r="OUN79" i="7"/>
  <c r="OUM79" i="7"/>
  <c r="OUL79" i="7"/>
  <c r="OUI79" i="7"/>
  <c r="OUH79" i="7"/>
  <c r="OUG79" i="7"/>
  <c r="OUF79" i="7"/>
  <c r="OUE79" i="7"/>
  <c r="OUD79" i="7"/>
  <c r="OUA79" i="7"/>
  <c r="OTZ79" i="7"/>
  <c r="OTY79" i="7"/>
  <c r="OTX79" i="7"/>
  <c r="OTW79" i="7"/>
  <c r="OTV79" i="7"/>
  <c r="OTS79" i="7"/>
  <c r="OTR79" i="7"/>
  <c r="OTQ79" i="7"/>
  <c r="OTP79" i="7"/>
  <c r="OTO79" i="7"/>
  <c r="OTN79" i="7"/>
  <c r="OTK79" i="7"/>
  <c r="OTJ79" i="7"/>
  <c r="OTI79" i="7"/>
  <c r="OTH79" i="7"/>
  <c r="OTG79" i="7"/>
  <c r="OTF79" i="7"/>
  <c r="OTC79" i="7"/>
  <c r="OTB79" i="7"/>
  <c r="OTA79" i="7"/>
  <c r="OSZ79" i="7"/>
  <c r="OSY79" i="7"/>
  <c r="OSX79" i="7"/>
  <c r="OSU79" i="7"/>
  <c r="OST79" i="7"/>
  <c r="OSS79" i="7"/>
  <c r="OSR79" i="7"/>
  <c r="OSQ79" i="7"/>
  <c r="OSP79" i="7"/>
  <c r="OSM79" i="7"/>
  <c r="OSL79" i="7"/>
  <c r="OSK79" i="7"/>
  <c r="OSJ79" i="7"/>
  <c r="OSI79" i="7"/>
  <c r="OSH79" i="7"/>
  <c r="OSE79" i="7"/>
  <c r="OSD79" i="7"/>
  <c r="OSC79" i="7"/>
  <c r="OSB79" i="7"/>
  <c r="OSA79" i="7"/>
  <c r="ORZ79" i="7"/>
  <c r="ORW79" i="7"/>
  <c r="ORV79" i="7"/>
  <c r="ORU79" i="7"/>
  <c r="ORT79" i="7"/>
  <c r="ORS79" i="7"/>
  <c r="ORR79" i="7"/>
  <c r="ORO79" i="7"/>
  <c r="ORN79" i="7"/>
  <c r="ORM79" i="7"/>
  <c r="ORL79" i="7"/>
  <c r="ORK79" i="7"/>
  <c r="ORJ79" i="7"/>
  <c r="ORG79" i="7"/>
  <c r="ORF79" i="7"/>
  <c r="ORE79" i="7"/>
  <c r="ORD79" i="7"/>
  <c r="ORC79" i="7"/>
  <c r="ORB79" i="7"/>
  <c r="OQY79" i="7"/>
  <c r="OQX79" i="7"/>
  <c r="OQW79" i="7"/>
  <c r="OQV79" i="7"/>
  <c r="OQU79" i="7"/>
  <c r="OQT79" i="7"/>
  <c r="OQQ79" i="7"/>
  <c r="OQP79" i="7"/>
  <c r="OQO79" i="7"/>
  <c r="OQN79" i="7"/>
  <c r="OQM79" i="7"/>
  <c r="OQL79" i="7"/>
  <c r="OQI79" i="7"/>
  <c r="OQH79" i="7"/>
  <c r="OQG79" i="7"/>
  <c r="OQF79" i="7"/>
  <c r="OQE79" i="7"/>
  <c r="OQD79" i="7"/>
  <c r="OQA79" i="7"/>
  <c r="OPZ79" i="7"/>
  <c r="OPY79" i="7"/>
  <c r="OPX79" i="7"/>
  <c r="OPW79" i="7"/>
  <c r="OPV79" i="7"/>
  <c r="OPS79" i="7"/>
  <c r="OPR79" i="7"/>
  <c r="OPQ79" i="7"/>
  <c r="OPP79" i="7"/>
  <c r="OPO79" i="7"/>
  <c r="OPN79" i="7"/>
  <c r="OPK79" i="7"/>
  <c r="OPJ79" i="7"/>
  <c r="OPI79" i="7"/>
  <c r="OPH79" i="7"/>
  <c r="OPG79" i="7"/>
  <c r="OPF79" i="7"/>
  <c r="OPC79" i="7"/>
  <c r="OPB79" i="7"/>
  <c r="OPA79" i="7"/>
  <c r="OOZ79" i="7"/>
  <c r="OOY79" i="7"/>
  <c r="OOX79" i="7"/>
  <c r="OOU79" i="7"/>
  <c r="OOT79" i="7"/>
  <c r="OOS79" i="7"/>
  <c r="OOR79" i="7"/>
  <c r="OOQ79" i="7"/>
  <c r="OOP79" i="7"/>
  <c r="OOM79" i="7"/>
  <c r="OOL79" i="7"/>
  <c r="OOK79" i="7"/>
  <c r="OOJ79" i="7"/>
  <c r="OOI79" i="7"/>
  <c r="OOH79" i="7"/>
  <c r="OOE79" i="7"/>
  <c r="OOD79" i="7"/>
  <c r="OOC79" i="7"/>
  <c r="OOB79" i="7"/>
  <c r="OOA79" i="7"/>
  <c r="ONZ79" i="7"/>
  <c r="ONW79" i="7"/>
  <c r="ONV79" i="7"/>
  <c r="ONU79" i="7"/>
  <c r="ONT79" i="7"/>
  <c r="ONS79" i="7"/>
  <c r="ONR79" i="7"/>
  <c r="ONO79" i="7"/>
  <c r="ONN79" i="7"/>
  <c r="ONM79" i="7"/>
  <c r="ONL79" i="7"/>
  <c r="ONK79" i="7"/>
  <c r="ONJ79" i="7"/>
  <c r="ONG79" i="7"/>
  <c r="ONF79" i="7"/>
  <c r="ONE79" i="7"/>
  <c r="OND79" i="7"/>
  <c r="ONC79" i="7"/>
  <c r="ONB79" i="7"/>
  <c r="OMY79" i="7"/>
  <c r="OMX79" i="7"/>
  <c r="OMW79" i="7"/>
  <c r="OMV79" i="7"/>
  <c r="OMU79" i="7"/>
  <c r="OMT79" i="7"/>
  <c r="OMQ79" i="7"/>
  <c r="OMP79" i="7"/>
  <c r="OMO79" i="7"/>
  <c r="OMN79" i="7"/>
  <c r="OMM79" i="7"/>
  <c r="OML79" i="7"/>
  <c r="OMI79" i="7"/>
  <c r="OMH79" i="7"/>
  <c r="OMG79" i="7"/>
  <c r="OMF79" i="7"/>
  <c r="OME79" i="7"/>
  <c r="OMD79" i="7"/>
  <c r="OMA79" i="7"/>
  <c r="OLZ79" i="7"/>
  <c r="OLY79" i="7"/>
  <c r="OLX79" i="7"/>
  <c r="OLW79" i="7"/>
  <c r="OLV79" i="7"/>
  <c r="OLS79" i="7"/>
  <c r="OLR79" i="7"/>
  <c r="OLQ79" i="7"/>
  <c r="OLP79" i="7"/>
  <c r="OLO79" i="7"/>
  <c r="OLN79" i="7"/>
  <c r="OLK79" i="7"/>
  <c r="OLJ79" i="7"/>
  <c r="OLI79" i="7"/>
  <c r="OLH79" i="7"/>
  <c r="OLG79" i="7"/>
  <c r="OLF79" i="7"/>
  <c r="OLC79" i="7"/>
  <c r="OLB79" i="7"/>
  <c r="OLA79" i="7"/>
  <c r="OKZ79" i="7"/>
  <c r="OKY79" i="7"/>
  <c r="OKX79" i="7"/>
  <c r="OKU79" i="7"/>
  <c r="OKT79" i="7"/>
  <c r="OKS79" i="7"/>
  <c r="OKR79" i="7"/>
  <c r="OKQ79" i="7"/>
  <c r="OKP79" i="7"/>
  <c r="OKM79" i="7"/>
  <c r="OKL79" i="7"/>
  <c r="OKK79" i="7"/>
  <c r="OKJ79" i="7"/>
  <c r="OKI79" i="7"/>
  <c r="OKH79" i="7"/>
  <c r="OKE79" i="7"/>
  <c r="OKD79" i="7"/>
  <c r="OKC79" i="7"/>
  <c r="OKB79" i="7"/>
  <c r="OKA79" i="7"/>
  <c r="OJZ79" i="7"/>
  <c r="OJW79" i="7"/>
  <c r="OJV79" i="7"/>
  <c r="OJU79" i="7"/>
  <c r="OJT79" i="7"/>
  <c r="OJS79" i="7"/>
  <c r="OJR79" i="7"/>
  <c r="OJO79" i="7"/>
  <c r="OJN79" i="7"/>
  <c r="OJM79" i="7"/>
  <c r="OJL79" i="7"/>
  <c r="OJK79" i="7"/>
  <c r="OJJ79" i="7"/>
  <c r="OJG79" i="7"/>
  <c r="OJF79" i="7"/>
  <c r="OJE79" i="7"/>
  <c r="OJD79" i="7"/>
  <c r="OJC79" i="7"/>
  <c r="OJB79" i="7"/>
  <c r="OIY79" i="7"/>
  <c r="OIX79" i="7"/>
  <c r="OIW79" i="7"/>
  <c r="OIV79" i="7"/>
  <c r="OIU79" i="7"/>
  <c r="OIT79" i="7"/>
  <c r="OIQ79" i="7"/>
  <c r="OIP79" i="7"/>
  <c r="OIO79" i="7"/>
  <c r="OIN79" i="7"/>
  <c r="OIM79" i="7"/>
  <c r="OIL79" i="7"/>
  <c r="OII79" i="7"/>
  <c r="OIH79" i="7"/>
  <c r="OIG79" i="7"/>
  <c r="OIF79" i="7"/>
  <c r="OIE79" i="7"/>
  <c r="OID79" i="7"/>
  <c r="OIA79" i="7"/>
  <c r="OHZ79" i="7"/>
  <c r="OHY79" i="7"/>
  <c r="OHX79" i="7"/>
  <c r="OHW79" i="7"/>
  <c r="OHV79" i="7"/>
  <c r="OHS79" i="7"/>
  <c r="OHR79" i="7"/>
  <c r="OHQ79" i="7"/>
  <c r="OHP79" i="7"/>
  <c r="OHO79" i="7"/>
  <c r="OHN79" i="7"/>
  <c r="OHK79" i="7"/>
  <c r="OHJ79" i="7"/>
  <c r="OHI79" i="7"/>
  <c r="OHH79" i="7"/>
  <c r="OHG79" i="7"/>
  <c r="OHF79" i="7"/>
  <c r="OHC79" i="7"/>
  <c r="OHB79" i="7"/>
  <c r="OHA79" i="7"/>
  <c r="OGZ79" i="7"/>
  <c r="OGY79" i="7"/>
  <c r="OGX79" i="7"/>
  <c r="OGU79" i="7"/>
  <c r="OGT79" i="7"/>
  <c r="OGS79" i="7"/>
  <c r="OGR79" i="7"/>
  <c r="OGQ79" i="7"/>
  <c r="OGP79" i="7"/>
  <c r="OGM79" i="7"/>
  <c r="OGL79" i="7"/>
  <c r="OGK79" i="7"/>
  <c r="OGJ79" i="7"/>
  <c r="OGI79" i="7"/>
  <c r="OGH79" i="7"/>
  <c r="OGE79" i="7"/>
  <c r="OGD79" i="7"/>
  <c r="OGC79" i="7"/>
  <c r="OGB79" i="7"/>
  <c r="OGA79" i="7"/>
  <c r="OFZ79" i="7"/>
  <c r="OFW79" i="7"/>
  <c r="OFV79" i="7"/>
  <c r="OFU79" i="7"/>
  <c r="OFT79" i="7"/>
  <c r="OFS79" i="7"/>
  <c r="OFR79" i="7"/>
  <c r="OFO79" i="7"/>
  <c r="OFN79" i="7"/>
  <c r="OFM79" i="7"/>
  <c r="OFL79" i="7"/>
  <c r="OFK79" i="7"/>
  <c r="OFJ79" i="7"/>
  <c r="OFG79" i="7"/>
  <c r="OFF79" i="7"/>
  <c r="OFE79" i="7"/>
  <c r="OFD79" i="7"/>
  <c r="OFC79" i="7"/>
  <c r="OFB79" i="7"/>
  <c r="OEY79" i="7"/>
  <c r="OEX79" i="7"/>
  <c r="OEW79" i="7"/>
  <c r="OEV79" i="7"/>
  <c r="OEU79" i="7"/>
  <c r="OET79" i="7"/>
  <c r="OEQ79" i="7"/>
  <c r="OEP79" i="7"/>
  <c r="OEO79" i="7"/>
  <c r="OEN79" i="7"/>
  <c r="OEM79" i="7"/>
  <c r="OEL79" i="7"/>
  <c r="OEI79" i="7"/>
  <c r="OEH79" i="7"/>
  <c r="OEG79" i="7"/>
  <c r="OEF79" i="7"/>
  <c r="OEE79" i="7"/>
  <c r="OED79" i="7"/>
  <c r="OEA79" i="7"/>
  <c r="ODZ79" i="7"/>
  <c r="ODY79" i="7"/>
  <c r="ODX79" i="7"/>
  <c r="ODW79" i="7"/>
  <c r="ODV79" i="7"/>
  <c r="ODS79" i="7"/>
  <c r="ODR79" i="7"/>
  <c r="ODQ79" i="7"/>
  <c r="ODP79" i="7"/>
  <c r="ODO79" i="7"/>
  <c r="ODN79" i="7"/>
  <c r="ODK79" i="7"/>
  <c r="ODJ79" i="7"/>
  <c r="ODI79" i="7"/>
  <c r="ODH79" i="7"/>
  <c r="ODG79" i="7"/>
  <c r="ODF79" i="7"/>
  <c r="ODC79" i="7"/>
  <c r="ODB79" i="7"/>
  <c r="ODA79" i="7"/>
  <c r="OCZ79" i="7"/>
  <c r="OCY79" i="7"/>
  <c r="OCX79" i="7"/>
  <c r="OCU79" i="7"/>
  <c r="OCT79" i="7"/>
  <c r="OCS79" i="7"/>
  <c r="OCR79" i="7"/>
  <c r="OCQ79" i="7"/>
  <c r="OCP79" i="7"/>
  <c r="OCM79" i="7"/>
  <c r="OCL79" i="7"/>
  <c r="OCK79" i="7"/>
  <c r="OCJ79" i="7"/>
  <c r="OCI79" i="7"/>
  <c r="OCH79" i="7"/>
  <c r="OCE79" i="7"/>
  <c r="OCD79" i="7"/>
  <c r="OCC79" i="7"/>
  <c r="OCB79" i="7"/>
  <c r="OCA79" i="7"/>
  <c r="OBZ79" i="7"/>
  <c r="OBW79" i="7"/>
  <c r="OBV79" i="7"/>
  <c r="OBU79" i="7"/>
  <c r="OBT79" i="7"/>
  <c r="OBS79" i="7"/>
  <c r="OBR79" i="7"/>
  <c r="OBO79" i="7"/>
  <c r="OBN79" i="7"/>
  <c r="OBM79" i="7"/>
  <c r="OBL79" i="7"/>
  <c r="OBK79" i="7"/>
  <c r="OBJ79" i="7"/>
  <c r="OBG79" i="7"/>
  <c r="OBF79" i="7"/>
  <c r="OBE79" i="7"/>
  <c r="OBD79" i="7"/>
  <c r="OBC79" i="7"/>
  <c r="OBB79" i="7"/>
  <c r="OAY79" i="7"/>
  <c r="OAX79" i="7"/>
  <c r="OAW79" i="7"/>
  <c r="OAV79" i="7"/>
  <c r="OAU79" i="7"/>
  <c r="OAT79" i="7"/>
  <c r="OAQ79" i="7"/>
  <c r="OAP79" i="7"/>
  <c r="OAO79" i="7"/>
  <c r="OAN79" i="7"/>
  <c r="OAM79" i="7"/>
  <c r="OAL79" i="7"/>
  <c r="OAI79" i="7"/>
  <c r="OAH79" i="7"/>
  <c r="OAG79" i="7"/>
  <c r="OAF79" i="7"/>
  <c r="OAE79" i="7"/>
  <c r="OAD79" i="7"/>
  <c r="OAA79" i="7"/>
  <c r="NZZ79" i="7"/>
  <c r="NZY79" i="7"/>
  <c r="NZX79" i="7"/>
  <c r="NZW79" i="7"/>
  <c r="NZV79" i="7"/>
  <c r="NZS79" i="7"/>
  <c r="NZR79" i="7"/>
  <c r="NZQ79" i="7"/>
  <c r="NZP79" i="7"/>
  <c r="NZO79" i="7"/>
  <c r="NZN79" i="7"/>
  <c r="NZK79" i="7"/>
  <c r="NZJ79" i="7"/>
  <c r="NZI79" i="7"/>
  <c r="NZH79" i="7"/>
  <c r="NZG79" i="7"/>
  <c r="NZF79" i="7"/>
  <c r="NZC79" i="7"/>
  <c r="NZB79" i="7"/>
  <c r="NZA79" i="7"/>
  <c r="NYZ79" i="7"/>
  <c r="NYY79" i="7"/>
  <c r="NYX79" i="7"/>
  <c r="NYU79" i="7"/>
  <c r="NYT79" i="7"/>
  <c r="NYS79" i="7"/>
  <c r="NYR79" i="7"/>
  <c r="NYQ79" i="7"/>
  <c r="NYP79" i="7"/>
  <c r="NYM79" i="7"/>
  <c r="NYL79" i="7"/>
  <c r="NYK79" i="7"/>
  <c r="NYJ79" i="7"/>
  <c r="NYI79" i="7"/>
  <c r="NYH79" i="7"/>
  <c r="NYE79" i="7"/>
  <c r="NYD79" i="7"/>
  <c r="NYC79" i="7"/>
  <c r="NYB79" i="7"/>
  <c r="NYA79" i="7"/>
  <c r="NXZ79" i="7"/>
  <c r="NXW79" i="7"/>
  <c r="NXV79" i="7"/>
  <c r="NXU79" i="7"/>
  <c r="NXT79" i="7"/>
  <c r="NXS79" i="7"/>
  <c r="NXR79" i="7"/>
  <c r="NXO79" i="7"/>
  <c r="NXN79" i="7"/>
  <c r="NXM79" i="7"/>
  <c r="NXL79" i="7"/>
  <c r="NXK79" i="7"/>
  <c r="NXJ79" i="7"/>
  <c r="NXG79" i="7"/>
  <c r="NXF79" i="7"/>
  <c r="NXE79" i="7"/>
  <c r="NXD79" i="7"/>
  <c r="NXC79" i="7"/>
  <c r="NXB79" i="7"/>
  <c r="NWY79" i="7"/>
  <c r="NWX79" i="7"/>
  <c r="NWW79" i="7"/>
  <c r="NWV79" i="7"/>
  <c r="NWU79" i="7"/>
  <c r="NWT79" i="7"/>
  <c r="NWQ79" i="7"/>
  <c r="NWP79" i="7"/>
  <c r="NWO79" i="7"/>
  <c r="NWN79" i="7"/>
  <c r="NWM79" i="7"/>
  <c r="NWL79" i="7"/>
  <c r="NWI79" i="7"/>
  <c r="NWH79" i="7"/>
  <c r="NWG79" i="7"/>
  <c r="NWF79" i="7"/>
  <c r="NWE79" i="7"/>
  <c r="NWD79" i="7"/>
  <c r="NWA79" i="7"/>
  <c r="NVZ79" i="7"/>
  <c r="NVY79" i="7"/>
  <c r="NVX79" i="7"/>
  <c r="NVW79" i="7"/>
  <c r="NVV79" i="7"/>
  <c r="NVS79" i="7"/>
  <c r="NVR79" i="7"/>
  <c r="NVQ79" i="7"/>
  <c r="NVP79" i="7"/>
  <c r="NVO79" i="7"/>
  <c r="NVN79" i="7"/>
  <c r="NVK79" i="7"/>
  <c r="NVJ79" i="7"/>
  <c r="NVI79" i="7"/>
  <c r="NVH79" i="7"/>
  <c r="NVG79" i="7"/>
  <c r="NVF79" i="7"/>
  <c r="NVC79" i="7"/>
  <c r="NVB79" i="7"/>
  <c r="NVA79" i="7"/>
  <c r="NUZ79" i="7"/>
  <c r="NUY79" i="7"/>
  <c r="NUX79" i="7"/>
  <c r="NUU79" i="7"/>
  <c r="NUT79" i="7"/>
  <c r="NUS79" i="7"/>
  <c r="NUR79" i="7"/>
  <c r="NUQ79" i="7"/>
  <c r="NUP79" i="7"/>
  <c r="NUM79" i="7"/>
  <c r="NUL79" i="7"/>
  <c r="NUK79" i="7"/>
  <c r="NUJ79" i="7"/>
  <c r="NUI79" i="7"/>
  <c r="NUH79" i="7"/>
  <c r="NUE79" i="7"/>
  <c r="NUD79" i="7"/>
  <c r="NUC79" i="7"/>
  <c r="NUB79" i="7"/>
  <c r="NUA79" i="7"/>
  <c r="NTZ79" i="7"/>
  <c r="NTW79" i="7"/>
  <c r="NTV79" i="7"/>
  <c r="NTU79" i="7"/>
  <c r="NTT79" i="7"/>
  <c r="NTS79" i="7"/>
  <c r="NTR79" i="7"/>
  <c r="NTO79" i="7"/>
  <c r="NTN79" i="7"/>
  <c r="NTM79" i="7"/>
  <c r="NTL79" i="7"/>
  <c r="NTK79" i="7"/>
  <c r="NTJ79" i="7"/>
  <c r="NTG79" i="7"/>
  <c r="NTF79" i="7"/>
  <c r="NTE79" i="7"/>
  <c r="NTD79" i="7"/>
  <c r="NTC79" i="7"/>
  <c r="NTB79" i="7"/>
  <c r="NSY79" i="7"/>
  <c r="NSX79" i="7"/>
  <c r="NSW79" i="7"/>
  <c r="NSV79" i="7"/>
  <c r="NSU79" i="7"/>
  <c r="NST79" i="7"/>
  <c r="NSQ79" i="7"/>
  <c r="NSP79" i="7"/>
  <c r="NSO79" i="7"/>
  <c r="NSN79" i="7"/>
  <c r="NSM79" i="7"/>
  <c r="NSL79" i="7"/>
  <c r="NSI79" i="7"/>
  <c r="NSH79" i="7"/>
  <c r="NSG79" i="7"/>
  <c r="NSF79" i="7"/>
  <c r="NSE79" i="7"/>
  <c r="NSD79" i="7"/>
  <c r="NSA79" i="7"/>
  <c r="NRZ79" i="7"/>
  <c r="NRY79" i="7"/>
  <c r="NRX79" i="7"/>
  <c r="NRW79" i="7"/>
  <c r="NRV79" i="7"/>
  <c r="NRS79" i="7"/>
  <c r="NRR79" i="7"/>
  <c r="NRQ79" i="7"/>
  <c r="NRP79" i="7"/>
  <c r="NRO79" i="7"/>
  <c r="NRN79" i="7"/>
  <c r="NRK79" i="7"/>
  <c r="NRJ79" i="7"/>
  <c r="NRI79" i="7"/>
  <c r="NRH79" i="7"/>
  <c r="NRG79" i="7"/>
  <c r="NRF79" i="7"/>
  <c r="NRC79" i="7"/>
  <c r="NRB79" i="7"/>
  <c r="NRA79" i="7"/>
  <c r="NQZ79" i="7"/>
  <c r="NQY79" i="7"/>
  <c r="NQX79" i="7"/>
  <c r="NQU79" i="7"/>
  <c r="NQT79" i="7"/>
  <c r="NQS79" i="7"/>
  <c r="NQR79" i="7"/>
  <c r="NQQ79" i="7"/>
  <c r="NQP79" i="7"/>
  <c r="NQM79" i="7"/>
  <c r="NQL79" i="7"/>
  <c r="NQK79" i="7"/>
  <c r="NQJ79" i="7"/>
  <c r="NQI79" i="7"/>
  <c r="NQH79" i="7"/>
  <c r="NQE79" i="7"/>
  <c r="NQD79" i="7"/>
  <c r="NQC79" i="7"/>
  <c r="NQB79" i="7"/>
  <c r="NQA79" i="7"/>
  <c r="NPZ79" i="7"/>
  <c r="NPW79" i="7"/>
  <c r="NPV79" i="7"/>
  <c r="NPU79" i="7"/>
  <c r="NPT79" i="7"/>
  <c r="NPS79" i="7"/>
  <c r="NPR79" i="7"/>
  <c r="NPO79" i="7"/>
  <c r="NPN79" i="7"/>
  <c r="NPM79" i="7"/>
  <c r="NPL79" i="7"/>
  <c r="NPK79" i="7"/>
  <c r="NPJ79" i="7"/>
  <c r="NPG79" i="7"/>
  <c r="NPF79" i="7"/>
  <c r="NPE79" i="7"/>
  <c r="NPD79" i="7"/>
  <c r="NPC79" i="7"/>
  <c r="NPB79" i="7"/>
  <c r="NOY79" i="7"/>
  <c r="NOX79" i="7"/>
  <c r="NOW79" i="7"/>
  <c r="NOV79" i="7"/>
  <c r="NOU79" i="7"/>
  <c r="NOT79" i="7"/>
  <c r="NOQ79" i="7"/>
  <c r="NOP79" i="7"/>
  <c r="NOO79" i="7"/>
  <c r="NON79" i="7"/>
  <c r="NOM79" i="7"/>
  <c r="NOL79" i="7"/>
  <c r="NOI79" i="7"/>
  <c r="NOH79" i="7"/>
  <c r="NOG79" i="7"/>
  <c r="NOF79" i="7"/>
  <c r="NOE79" i="7"/>
  <c r="NOD79" i="7"/>
  <c r="NOA79" i="7"/>
  <c r="NNZ79" i="7"/>
  <c r="NNY79" i="7"/>
  <c r="NNX79" i="7"/>
  <c r="NNW79" i="7"/>
  <c r="NNV79" i="7"/>
  <c r="NNS79" i="7"/>
  <c r="NNR79" i="7"/>
  <c r="NNQ79" i="7"/>
  <c r="NNP79" i="7"/>
  <c r="NNO79" i="7"/>
  <c r="NNN79" i="7"/>
  <c r="NNK79" i="7"/>
  <c r="NNJ79" i="7"/>
  <c r="NNI79" i="7"/>
  <c r="NNH79" i="7"/>
  <c r="NNG79" i="7"/>
  <c r="NNF79" i="7"/>
  <c r="NNC79" i="7"/>
  <c r="NNB79" i="7"/>
  <c r="NNA79" i="7"/>
  <c r="NMZ79" i="7"/>
  <c r="NMY79" i="7"/>
  <c r="NMX79" i="7"/>
  <c r="NMU79" i="7"/>
  <c r="NMT79" i="7"/>
  <c r="NMS79" i="7"/>
  <c r="NMR79" i="7"/>
  <c r="NMQ79" i="7"/>
  <c r="NMP79" i="7"/>
  <c r="NMM79" i="7"/>
  <c r="NML79" i="7"/>
  <c r="NMK79" i="7"/>
  <c r="NMJ79" i="7"/>
  <c r="NMI79" i="7"/>
  <c r="NMH79" i="7"/>
  <c r="NME79" i="7"/>
  <c r="NMD79" i="7"/>
  <c r="NMC79" i="7"/>
  <c r="NMB79" i="7"/>
  <c r="NMA79" i="7"/>
  <c r="NLZ79" i="7"/>
  <c r="NLW79" i="7"/>
  <c r="NLV79" i="7"/>
  <c r="NLU79" i="7"/>
  <c r="NLT79" i="7"/>
  <c r="NLS79" i="7"/>
  <c r="NLR79" i="7"/>
  <c r="NLO79" i="7"/>
  <c r="NLN79" i="7"/>
  <c r="NLM79" i="7"/>
  <c r="NLL79" i="7"/>
  <c r="NLK79" i="7"/>
  <c r="NLJ79" i="7"/>
  <c r="NLG79" i="7"/>
  <c r="NLF79" i="7"/>
  <c r="NLE79" i="7"/>
  <c r="NLD79" i="7"/>
  <c r="NLC79" i="7"/>
  <c r="NLB79" i="7"/>
  <c r="NKY79" i="7"/>
  <c r="NKX79" i="7"/>
  <c r="NKW79" i="7"/>
  <c r="NKV79" i="7"/>
  <c r="NKU79" i="7"/>
  <c r="NKT79" i="7"/>
  <c r="NKQ79" i="7"/>
  <c r="NKP79" i="7"/>
  <c r="NKO79" i="7"/>
  <c r="NKN79" i="7"/>
  <c r="NKM79" i="7"/>
  <c r="NKL79" i="7"/>
  <c r="NKI79" i="7"/>
  <c r="NKH79" i="7"/>
  <c r="NKG79" i="7"/>
  <c r="NKF79" i="7"/>
  <c r="NKE79" i="7"/>
  <c r="NKD79" i="7"/>
  <c r="NKA79" i="7"/>
  <c r="NJZ79" i="7"/>
  <c r="NJY79" i="7"/>
  <c r="NJX79" i="7"/>
  <c r="NJW79" i="7"/>
  <c r="NJV79" i="7"/>
  <c r="NJS79" i="7"/>
  <c r="NJR79" i="7"/>
  <c r="NJQ79" i="7"/>
  <c r="NJP79" i="7"/>
  <c r="NJO79" i="7"/>
  <c r="NJN79" i="7"/>
  <c r="NJK79" i="7"/>
  <c r="NJJ79" i="7"/>
  <c r="NJI79" i="7"/>
  <c r="NJH79" i="7"/>
  <c r="NJG79" i="7"/>
  <c r="NJF79" i="7"/>
  <c r="NJC79" i="7"/>
  <c r="NJB79" i="7"/>
  <c r="NJA79" i="7"/>
  <c r="NIZ79" i="7"/>
  <c r="NIY79" i="7"/>
  <c r="NIX79" i="7"/>
  <c r="NIU79" i="7"/>
  <c r="NIT79" i="7"/>
  <c r="NIS79" i="7"/>
  <c r="NIR79" i="7"/>
  <c r="NIQ79" i="7"/>
  <c r="NIP79" i="7"/>
  <c r="NIM79" i="7"/>
  <c r="NIL79" i="7"/>
  <c r="NIK79" i="7"/>
  <c r="NIJ79" i="7"/>
  <c r="NII79" i="7"/>
  <c r="NIH79" i="7"/>
  <c r="NIE79" i="7"/>
  <c r="NID79" i="7"/>
  <c r="NIC79" i="7"/>
  <c r="NIB79" i="7"/>
  <c r="NIA79" i="7"/>
  <c r="NHZ79" i="7"/>
  <c r="NHW79" i="7"/>
  <c r="NHV79" i="7"/>
  <c r="NHU79" i="7"/>
  <c r="NHT79" i="7"/>
  <c r="NHS79" i="7"/>
  <c r="NHR79" i="7"/>
  <c r="NHO79" i="7"/>
  <c r="NHN79" i="7"/>
  <c r="NHM79" i="7"/>
  <c r="NHL79" i="7"/>
  <c r="NHK79" i="7"/>
  <c r="NHJ79" i="7"/>
  <c r="NHG79" i="7"/>
  <c r="NHF79" i="7"/>
  <c r="NHE79" i="7"/>
  <c r="NHD79" i="7"/>
  <c r="NHC79" i="7"/>
  <c r="NHB79" i="7"/>
  <c r="NGY79" i="7"/>
  <c r="NGX79" i="7"/>
  <c r="NGW79" i="7"/>
  <c r="NGV79" i="7"/>
  <c r="NGU79" i="7"/>
  <c r="NGT79" i="7"/>
  <c r="NGQ79" i="7"/>
  <c r="NGP79" i="7"/>
  <c r="NGO79" i="7"/>
  <c r="NGN79" i="7"/>
  <c r="NGM79" i="7"/>
  <c r="NGL79" i="7"/>
  <c r="NGI79" i="7"/>
  <c r="NGH79" i="7"/>
  <c r="NGG79" i="7"/>
  <c r="NGF79" i="7"/>
  <c r="NGE79" i="7"/>
  <c r="NGD79" i="7"/>
  <c r="NGA79" i="7"/>
  <c r="NFZ79" i="7"/>
  <c r="NFY79" i="7"/>
  <c r="NFX79" i="7"/>
  <c r="NFW79" i="7"/>
  <c r="NFV79" i="7"/>
  <c r="NFS79" i="7"/>
  <c r="NFR79" i="7"/>
  <c r="NFQ79" i="7"/>
  <c r="NFP79" i="7"/>
  <c r="NFO79" i="7"/>
  <c r="NFN79" i="7"/>
  <c r="NFK79" i="7"/>
  <c r="NFJ79" i="7"/>
  <c r="NFI79" i="7"/>
  <c r="NFH79" i="7"/>
  <c r="NFG79" i="7"/>
  <c r="NFF79" i="7"/>
  <c r="NFC79" i="7"/>
  <c r="NFB79" i="7"/>
  <c r="NFA79" i="7"/>
  <c r="NEZ79" i="7"/>
  <c r="NEY79" i="7"/>
  <c r="NEX79" i="7"/>
  <c r="NEU79" i="7"/>
  <c r="NET79" i="7"/>
  <c r="NES79" i="7"/>
  <c r="NER79" i="7"/>
  <c r="NEQ79" i="7"/>
  <c r="NEP79" i="7"/>
  <c r="NEM79" i="7"/>
  <c r="NEL79" i="7"/>
  <c r="NEK79" i="7"/>
  <c r="NEJ79" i="7"/>
  <c r="NEI79" i="7"/>
  <c r="NEH79" i="7"/>
  <c r="NEE79" i="7"/>
  <c r="NED79" i="7"/>
  <c r="NEC79" i="7"/>
  <c r="NEB79" i="7"/>
  <c r="NEA79" i="7"/>
  <c r="NDZ79" i="7"/>
  <c r="NDW79" i="7"/>
  <c r="NDV79" i="7"/>
  <c r="NDU79" i="7"/>
  <c r="NDT79" i="7"/>
  <c r="NDS79" i="7"/>
  <c r="NDR79" i="7"/>
  <c r="NDO79" i="7"/>
  <c r="NDN79" i="7"/>
  <c r="NDM79" i="7"/>
  <c r="NDL79" i="7"/>
  <c r="NDK79" i="7"/>
  <c r="NDJ79" i="7"/>
  <c r="NDG79" i="7"/>
  <c r="NDF79" i="7"/>
  <c r="NDE79" i="7"/>
  <c r="NDD79" i="7"/>
  <c r="NDC79" i="7"/>
  <c r="NDB79" i="7"/>
  <c r="NCY79" i="7"/>
  <c r="NCX79" i="7"/>
  <c r="NCW79" i="7"/>
  <c r="NCV79" i="7"/>
  <c r="NCU79" i="7"/>
  <c r="NCT79" i="7"/>
  <c r="NCQ79" i="7"/>
  <c r="NCP79" i="7"/>
  <c r="NCO79" i="7"/>
  <c r="NCN79" i="7"/>
  <c r="NCM79" i="7"/>
  <c r="NCL79" i="7"/>
  <c r="NCI79" i="7"/>
  <c r="NCH79" i="7"/>
  <c r="NCG79" i="7"/>
  <c r="NCF79" i="7"/>
  <c r="NCE79" i="7"/>
  <c r="NCD79" i="7"/>
  <c r="NCA79" i="7"/>
  <c r="NBZ79" i="7"/>
  <c r="NBY79" i="7"/>
  <c r="NBX79" i="7"/>
  <c r="NBW79" i="7"/>
  <c r="NBV79" i="7"/>
  <c r="NBS79" i="7"/>
  <c r="NBR79" i="7"/>
  <c r="NBQ79" i="7"/>
  <c r="NBP79" i="7"/>
  <c r="NBO79" i="7"/>
  <c r="NBN79" i="7"/>
  <c r="NBK79" i="7"/>
  <c r="NBJ79" i="7"/>
  <c r="NBI79" i="7"/>
  <c r="NBH79" i="7"/>
  <c r="NBG79" i="7"/>
  <c r="NBF79" i="7"/>
  <c r="NBC79" i="7"/>
  <c r="NBB79" i="7"/>
  <c r="NBA79" i="7"/>
  <c r="NAZ79" i="7"/>
  <c r="NAY79" i="7"/>
  <c r="NAX79" i="7"/>
  <c r="NAU79" i="7"/>
  <c r="NAT79" i="7"/>
  <c r="NAS79" i="7"/>
  <c r="NAR79" i="7"/>
  <c r="NAQ79" i="7"/>
  <c r="NAP79" i="7"/>
  <c r="NAM79" i="7"/>
  <c r="NAL79" i="7"/>
  <c r="NAK79" i="7"/>
  <c r="NAJ79" i="7"/>
  <c r="NAI79" i="7"/>
  <c r="NAH79" i="7"/>
  <c r="NAE79" i="7"/>
  <c r="NAD79" i="7"/>
  <c r="NAC79" i="7"/>
  <c r="NAB79" i="7"/>
  <c r="NAA79" i="7"/>
  <c r="MZZ79" i="7"/>
  <c r="MZW79" i="7"/>
  <c r="MZV79" i="7"/>
  <c r="MZU79" i="7"/>
  <c r="MZT79" i="7"/>
  <c r="MZS79" i="7"/>
  <c r="MZR79" i="7"/>
  <c r="MZO79" i="7"/>
  <c r="MZN79" i="7"/>
  <c r="MZM79" i="7"/>
  <c r="MZL79" i="7"/>
  <c r="MZK79" i="7"/>
  <c r="MZJ79" i="7"/>
  <c r="MZG79" i="7"/>
  <c r="MZF79" i="7"/>
  <c r="MZE79" i="7"/>
  <c r="MZD79" i="7"/>
  <c r="MZC79" i="7"/>
  <c r="MZB79" i="7"/>
  <c r="MYY79" i="7"/>
  <c r="MYX79" i="7"/>
  <c r="MYW79" i="7"/>
  <c r="MYV79" i="7"/>
  <c r="MYU79" i="7"/>
  <c r="MYT79" i="7"/>
  <c r="MYQ79" i="7"/>
  <c r="MYP79" i="7"/>
  <c r="MYO79" i="7"/>
  <c r="MYN79" i="7"/>
  <c r="MYM79" i="7"/>
  <c r="MYL79" i="7"/>
  <c r="MYI79" i="7"/>
  <c r="MYH79" i="7"/>
  <c r="MYG79" i="7"/>
  <c r="MYF79" i="7"/>
  <c r="MYE79" i="7"/>
  <c r="MYD79" i="7"/>
  <c r="MYA79" i="7"/>
  <c r="MXZ79" i="7"/>
  <c r="MXY79" i="7"/>
  <c r="MXX79" i="7"/>
  <c r="MXW79" i="7"/>
  <c r="MXV79" i="7"/>
  <c r="MXS79" i="7"/>
  <c r="MXR79" i="7"/>
  <c r="MXQ79" i="7"/>
  <c r="MXP79" i="7"/>
  <c r="MXO79" i="7"/>
  <c r="MXN79" i="7"/>
  <c r="MXK79" i="7"/>
  <c r="MXJ79" i="7"/>
  <c r="MXI79" i="7"/>
  <c r="MXH79" i="7"/>
  <c r="MXG79" i="7"/>
  <c r="MXF79" i="7"/>
  <c r="MXC79" i="7"/>
  <c r="MXB79" i="7"/>
  <c r="MXA79" i="7"/>
  <c r="MWZ79" i="7"/>
  <c r="MWY79" i="7"/>
  <c r="MWX79" i="7"/>
  <c r="MWU79" i="7"/>
  <c r="MWT79" i="7"/>
  <c r="MWS79" i="7"/>
  <c r="MWR79" i="7"/>
  <c r="MWQ79" i="7"/>
  <c r="MWP79" i="7"/>
  <c r="MWM79" i="7"/>
  <c r="MWL79" i="7"/>
  <c r="MWK79" i="7"/>
  <c r="MWJ79" i="7"/>
  <c r="MWI79" i="7"/>
  <c r="MWH79" i="7"/>
  <c r="MWE79" i="7"/>
  <c r="MWD79" i="7"/>
  <c r="MWC79" i="7"/>
  <c r="MWB79" i="7"/>
  <c r="MWA79" i="7"/>
  <c r="MVZ79" i="7"/>
  <c r="MVW79" i="7"/>
  <c r="MVV79" i="7"/>
  <c r="MVU79" i="7"/>
  <c r="MVT79" i="7"/>
  <c r="MVS79" i="7"/>
  <c r="MVR79" i="7"/>
  <c r="MVO79" i="7"/>
  <c r="MVN79" i="7"/>
  <c r="MVM79" i="7"/>
  <c r="MVL79" i="7"/>
  <c r="MVK79" i="7"/>
  <c r="MVJ79" i="7"/>
  <c r="MVG79" i="7"/>
  <c r="MVF79" i="7"/>
  <c r="MVE79" i="7"/>
  <c r="MVD79" i="7"/>
  <c r="MVC79" i="7"/>
  <c r="MVB79" i="7"/>
  <c r="MUY79" i="7"/>
  <c r="MUX79" i="7"/>
  <c r="MUW79" i="7"/>
  <c r="MUV79" i="7"/>
  <c r="MUU79" i="7"/>
  <c r="MUT79" i="7"/>
  <c r="MUQ79" i="7"/>
  <c r="MUP79" i="7"/>
  <c r="MUO79" i="7"/>
  <c r="MUN79" i="7"/>
  <c r="MUM79" i="7"/>
  <c r="MUL79" i="7"/>
  <c r="MUI79" i="7"/>
  <c r="MUH79" i="7"/>
  <c r="MUG79" i="7"/>
  <c r="MUF79" i="7"/>
  <c r="MUE79" i="7"/>
  <c r="MUD79" i="7"/>
  <c r="MUA79" i="7"/>
  <c r="MTZ79" i="7"/>
  <c r="MTY79" i="7"/>
  <c r="MTX79" i="7"/>
  <c r="MTW79" i="7"/>
  <c r="MTV79" i="7"/>
  <c r="MTS79" i="7"/>
  <c r="MTR79" i="7"/>
  <c r="MTQ79" i="7"/>
  <c r="MTP79" i="7"/>
  <c r="MTO79" i="7"/>
  <c r="MTN79" i="7"/>
  <c r="MTK79" i="7"/>
  <c r="MTJ79" i="7"/>
  <c r="MTI79" i="7"/>
  <c r="MTH79" i="7"/>
  <c r="MTG79" i="7"/>
  <c r="MTF79" i="7"/>
  <c r="MTC79" i="7"/>
  <c r="MTB79" i="7"/>
  <c r="MTA79" i="7"/>
  <c r="MSZ79" i="7"/>
  <c r="MSY79" i="7"/>
  <c r="MSX79" i="7"/>
  <c r="MSU79" i="7"/>
  <c r="MST79" i="7"/>
  <c r="MSS79" i="7"/>
  <c r="MSR79" i="7"/>
  <c r="MSQ79" i="7"/>
  <c r="MSP79" i="7"/>
  <c r="MSM79" i="7"/>
  <c r="MSL79" i="7"/>
  <c r="MSK79" i="7"/>
  <c r="MSJ79" i="7"/>
  <c r="MSI79" i="7"/>
  <c r="MSH79" i="7"/>
  <c r="MSE79" i="7"/>
  <c r="MSD79" i="7"/>
  <c r="MSC79" i="7"/>
  <c r="MSB79" i="7"/>
  <c r="MSA79" i="7"/>
  <c r="MRZ79" i="7"/>
  <c r="MRW79" i="7"/>
  <c r="MRV79" i="7"/>
  <c r="MRU79" i="7"/>
  <c r="MRT79" i="7"/>
  <c r="MRS79" i="7"/>
  <c r="MRR79" i="7"/>
  <c r="MRO79" i="7"/>
  <c r="MRN79" i="7"/>
  <c r="MRM79" i="7"/>
  <c r="MRL79" i="7"/>
  <c r="MRK79" i="7"/>
  <c r="MRJ79" i="7"/>
  <c r="MRG79" i="7"/>
  <c r="MRF79" i="7"/>
  <c r="MRE79" i="7"/>
  <c r="MRD79" i="7"/>
  <c r="MRC79" i="7"/>
  <c r="MRB79" i="7"/>
  <c r="MQY79" i="7"/>
  <c r="MQX79" i="7"/>
  <c r="MQW79" i="7"/>
  <c r="MQV79" i="7"/>
  <c r="MQU79" i="7"/>
  <c r="MQT79" i="7"/>
  <c r="MQQ79" i="7"/>
  <c r="MQP79" i="7"/>
  <c r="MQO79" i="7"/>
  <c r="MQN79" i="7"/>
  <c r="MQM79" i="7"/>
  <c r="MQL79" i="7"/>
  <c r="MQI79" i="7"/>
  <c r="MQH79" i="7"/>
  <c r="MQG79" i="7"/>
  <c r="MQF79" i="7"/>
  <c r="MQE79" i="7"/>
  <c r="MQD79" i="7"/>
  <c r="MQA79" i="7"/>
  <c r="MPZ79" i="7"/>
  <c r="MPY79" i="7"/>
  <c r="MPX79" i="7"/>
  <c r="MPW79" i="7"/>
  <c r="MPV79" i="7"/>
  <c r="MPS79" i="7"/>
  <c r="MPR79" i="7"/>
  <c r="MPQ79" i="7"/>
  <c r="MPP79" i="7"/>
  <c r="MPO79" i="7"/>
  <c r="MPN79" i="7"/>
  <c r="MPK79" i="7"/>
  <c r="MPJ79" i="7"/>
  <c r="MPI79" i="7"/>
  <c r="MPH79" i="7"/>
  <c r="MPG79" i="7"/>
  <c r="MPF79" i="7"/>
  <c r="MPC79" i="7"/>
  <c r="MPB79" i="7"/>
  <c r="MPA79" i="7"/>
  <c r="MOZ79" i="7"/>
  <c r="MOY79" i="7"/>
  <c r="MOX79" i="7"/>
  <c r="MOU79" i="7"/>
  <c r="MOT79" i="7"/>
  <c r="MOS79" i="7"/>
  <c r="MOR79" i="7"/>
  <c r="MOQ79" i="7"/>
  <c r="MOP79" i="7"/>
  <c r="MOM79" i="7"/>
  <c r="MOL79" i="7"/>
  <c r="MOK79" i="7"/>
  <c r="MOJ79" i="7"/>
  <c r="MOI79" i="7"/>
  <c r="MOH79" i="7"/>
  <c r="MOE79" i="7"/>
  <c r="MOD79" i="7"/>
  <c r="MOC79" i="7"/>
  <c r="MOB79" i="7"/>
  <c r="MOA79" i="7"/>
  <c r="MNZ79" i="7"/>
  <c r="MNW79" i="7"/>
  <c r="MNV79" i="7"/>
  <c r="MNU79" i="7"/>
  <c r="MNT79" i="7"/>
  <c r="MNS79" i="7"/>
  <c r="MNR79" i="7"/>
  <c r="MNO79" i="7"/>
  <c r="MNN79" i="7"/>
  <c r="MNM79" i="7"/>
  <c r="MNL79" i="7"/>
  <c r="MNK79" i="7"/>
  <c r="MNJ79" i="7"/>
  <c r="MNG79" i="7"/>
  <c r="MNF79" i="7"/>
  <c r="MNE79" i="7"/>
  <c r="MND79" i="7"/>
  <c r="MNC79" i="7"/>
  <c r="MNB79" i="7"/>
  <c r="MMY79" i="7"/>
  <c r="MMX79" i="7"/>
  <c r="MMW79" i="7"/>
  <c r="MMV79" i="7"/>
  <c r="MMU79" i="7"/>
  <c r="MMT79" i="7"/>
  <c r="MMQ79" i="7"/>
  <c r="MMP79" i="7"/>
  <c r="MMO79" i="7"/>
  <c r="MMN79" i="7"/>
  <c r="MMM79" i="7"/>
  <c r="MML79" i="7"/>
  <c r="MMI79" i="7"/>
  <c r="MMH79" i="7"/>
  <c r="MMG79" i="7"/>
  <c r="MMF79" i="7"/>
  <c r="MME79" i="7"/>
  <c r="MMD79" i="7"/>
  <c r="MMA79" i="7"/>
  <c r="MLZ79" i="7"/>
  <c r="MLY79" i="7"/>
  <c r="MLX79" i="7"/>
  <c r="MLW79" i="7"/>
  <c r="MLV79" i="7"/>
  <c r="MLS79" i="7"/>
  <c r="MLR79" i="7"/>
  <c r="MLQ79" i="7"/>
  <c r="MLP79" i="7"/>
  <c r="MLO79" i="7"/>
  <c r="MLN79" i="7"/>
  <c r="MLK79" i="7"/>
  <c r="MLJ79" i="7"/>
  <c r="MLI79" i="7"/>
  <c r="MLH79" i="7"/>
  <c r="MLG79" i="7"/>
  <c r="MLF79" i="7"/>
  <c r="MLC79" i="7"/>
  <c r="MLB79" i="7"/>
  <c r="MLA79" i="7"/>
  <c r="MKZ79" i="7"/>
  <c r="MKY79" i="7"/>
  <c r="MKX79" i="7"/>
  <c r="MKU79" i="7"/>
  <c r="MKT79" i="7"/>
  <c r="MKS79" i="7"/>
  <c r="MKR79" i="7"/>
  <c r="MKQ79" i="7"/>
  <c r="MKP79" i="7"/>
  <c r="MKM79" i="7"/>
  <c r="MKL79" i="7"/>
  <c r="MKK79" i="7"/>
  <c r="MKJ79" i="7"/>
  <c r="MKI79" i="7"/>
  <c r="MKH79" i="7"/>
  <c r="MKE79" i="7"/>
  <c r="MKD79" i="7"/>
  <c r="MKC79" i="7"/>
  <c r="MKB79" i="7"/>
  <c r="MKA79" i="7"/>
  <c r="MJZ79" i="7"/>
  <c r="MJW79" i="7"/>
  <c r="MJV79" i="7"/>
  <c r="MJU79" i="7"/>
  <c r="MJT79" i="7"/>
  <c r="MJS79" i="7"/>
  <c r="MJR79" i="7"/>
  <c r="MJO79" i="7"/>
  <c r="MJN79" i="7"/>
  <c r="MJM79" i="7"/>
  <c r="MJL79" i="7"/>
  <c r="MJK79" i="7"/>
  <c r="MJJ79" i="7"/>
  <c r="MJG79" i="7"/>
  <c r="MJF79" i="7"/>
  <c r="MJE79" i="7"/>
  <c r="MJD79" i="7"/>
  <c r="MJC79" i="7"/>
  <c r="MJB79" i="7"/>
  <c r="MIY79" i="7"/>
  <c r="MIX79" i="7"/>
  <c r="MIW79" i="7"/>
  <c r="MIV79" i="7"/>
  <c r="MIU79" i="7"/>
  <c r="MIT79" i="7"/>
  <c r="MIQ79" i="7"/>
  <c r="MIP79" i="7"/>
  <c r="MIO79" i="7"/>
  <c r="MIN79" i="7"/>
  <c r="MIM79" i="7"/>
  <c r="MIL79" i="7"/>
  <c r="MII79" i="7"/>
  <c r="MIH79" i="7"/>
  <c r="MIG79" i="7"/>
  <c r="MIF79" i="7"/>
  <c r="MIE79" i="7"/>
  <c r="MID79" i="7"/>
  <c r="MIA79" i="7"/>
  <c r="MHZ79" i="7"/>
  <c r="MHY79" i="7"/>
  <c r="MHX79" i="7"/>
  <c r="MHW79" i="7"/>
  <c r="MHV79" i="7"/>
  <c r="MHS79" i="7"/>
  <c r="MHR79" i="7"/>
  <c r="MHQ79" i="7"/>
  <c r="MHP79" i="7"/>
  <c r="MHO79" i="7"/>
  <c r="MHN79" i="7"/>
  <c r="MHK79" i="7"/>
  <c r="MHJ79" i="7"/>
  <c r="MHI79" i="7"/>
  <c r="MHH79" i="7"/>
  <c r="MHG79" i="7"/>
  <c r="MHF79" i="7"/>
  <c r="MHC79" i="7"/>
  <c r="MHB79" i="7"/>
  <c r="MHA79" i="7"/>
  <c r="MGZ79" i="7"/>
  <c r="MGY79" i="7"/>
  <c r="MGX79" i="7"/>
  <c r="MGU79" i="7"/>
  <c r="MGT79" i="7"/>
  <c r="MGS79" i="7"/>
  <c r="MGR79" i="7"/>
  <c r="MGQ79" i="7"/>
  <c r="MGP79" i="7"/>
  <c r="MGM79" i="7"/>
  <c r="MGL79" i="7"/>
  <c r="MGK79" i="7"/>
  <c r="MGJ79" i="7"/>
  <c r="MGI79" i="7"/>
  <c r="MGH79" i="7"/>
  <c r="MGE79" i="7"/>
  <c r="MGD79" i="7"/>
  <c r="MGC79" i="7"/>
  <c r="MGB79" i="7"/>
  <c r="MGA79" i="7"/>
  <c r="MFZ79" i="7"/>
  <c r="MFW79" i="7"/>
  <c r="MFV79" i="7"/>
  <c r="MFU79" i="7"/>
  <c r="MFT79" i="7"/>
  <c r="MFS79" i="7"/>
  <c r="MFR79" i="7"/>
  <c r="MFO79" i="7"/>
  <c r="MFN79" i="7"/>
  <c r="MFM79" i="7"/>
  <c r="MFL79" i="7"/>
  <c r="MFK79" i="7"/>
  <c r="MFJ79" i="7"/>
  <c r="MFG79" i="7"/>
  <c r="MFF79" i="7"/>
  <c r="MFE79" i="7"/>
  <c r="MFD79" i="7"/>
  <c r="MFC79" i="7"/>
  <c r="MFB79" i="7"/>
  <c r="MEY79" i="7"/>
  <c r="MEX79" i="7"/>
  <c r="MEW79" i="7"/>
  <c r="MEV79" i="7"/>
  <c r="MEU79" i="7"/>
  <c r="MET79" i="7"/>
  <c r="MEQ79" i="7"/>
  <c r="MEP79" i="7"/>
  <c r="MEO79" i="7"/>
  <c r="MEN79" i="7"/>
  <c r="MEM79" i="7"/>
  <c r="MEL79" i="7"/>
  <c r="MEI79" i="7"/>
  <c r="MEH79" i="7"/>
  <c r="MEG79" i="7"/>
  <c r="MEF79" i="7"/>
  <c r="MEE79" i="7"/>
  <c r="MED79" i="7"/>
  <c r="MEA79" i="7"/>
  <c r="MDZ79" i="7"/>
  <c r="MDY79" i="7"/>
  <c r="MDX79" i="7"/>
  <c r="MDW79" i="7"/>
  <c r="MDV79" i="7"/>
  <c r="MDS79" i="7"/>
  <c r="MDR79" i="7"/>
  <c r="MDQ79" i="7"/>
  <c r="MDP79" i="7"/>
  <c r="MDO79" i="7"/>
  <c r="MDN79" i="7"/>
  <c r="MDK79" i="7"/>
  <c r="MDJ79" i="7"/>
  <c r="MDI79" i="7"/>
  <c r="MDH79" i="7"/>
  <c r="MDG79" i="7"/>
  <c r="MDF79" i="7"/>
  <c r="MDC79" i="7"/>
  <c r="MDB79" i="7"/>
  <c r="MDA79" i="7"/>
  <c r="MCZ79" i="7"/>
  <c r="MCY79" i="7"/>
  <c r="MCX79" i="7"/>
  <c r="MCU79" i="7"/>
  <c r="MCT79" i="7"/>
  <c r="MCS79" i="7"/>
  <c r="MCR79" i="7"/>
  <c r="MCQ79" i="7"/>
  <c r="MCP79" i="7"/>
  <c r="MCM79" i="7"/>
  <c r="MCL79" i="7"/>
  <c r="MCK79" i="7"/>
  <c r="MCJ79" i="7"/>
  <c r="MCI79" i="7"/>
  <c r="MCH79" i="7"/>
  <c r="MCE79" i="7"/>
  <c r="MCD79" i="7"/>
  <c r="MCC79" i="7"/>
  <c r="MCB79" i="7"/>
  <c r="MCA79" i="7"/>
  <c r="MBZ79" i="7"/>
  <c r="MBW79" i="7"/>
  <c r="MBV79" i="7"/>
  <c r="MBU79" i="7"/>
  <c r="MBT79" i="7"/>
  <c r="MBS79" i="7"/>
  <c r="MBR79" i="7"/>
  <c r="MBO79" i="7"/>
  <c r="MBN79" i="7"/>
  <c r="MBM79" i="7"/>
  <c r="MBL79" i="7"/>
  <c r="MBK79" i="7"/>
  <c r="MBJ79" i="7"/>
  <c r="MBG79" i="7"/>
  <c r="MBF79" i="7"/>
  <c r="MBE79" i="7"/>
  <c r="MBD79" i="7"/>
  <c r="MBC79" i="7"/>
  <c r="MBB79" i="7"/>
  <c r="MAY79" i="7"/>
  <c r="MAX79" i="7"/>
  <c r="MAW79" i="7"/>
  <c r="MAV79" i="7"/>
  <c r="MAU79" i="7"/>
  <c r="MAT79" i="7"/>
  <c r="MAQ79" i="7"/>
  <c r="MAP79" i="7"/>
  <c r="MAO79" i="7"/>
  <c r="MAN79" i="7"/>
  <c r="MAM79" i="7"/>
  <c r="MAL79" i="7"/>
  <c r="MAI79" i="7"/>
  <c r="MAH79" i="7"/>
  <c r="MAG79" i="7"/>
  <c r="MAF79" i="7"/>
  <c r="MAE79" i="7"/>
  <c r="MAD79" i="7"/>
  <c r="MAA79" i="7"/>
  <c r="LZZ79" i="7"/>
  <c r="LZY79" i="7"/>
  <c r="LZX79" i="7"/>
  <c r="LZW79" i="7"/>
  <c r="LZV79" i="7"/>
  <c r="LZS79" i="7"/>
  <c r="LZR79" i="7"/>
  <c r="LZQ79" i="7"/>
  <c r="LZP79" i="7"/>
  <c r="LZO79" i="7"/>
  <c r="LZN79" i="7"/>
  <c r="LZK79" i="7"/>
  <c r="LZJ79" i="7"/>
  <c r="LZI79" i="7"/>
  <c r="LZH79" i="7"/>
  <c r="LZG79" i="7"/>
  <c r="LZF79" i="7"/>
  <c r="LZC79" i="7"/>
  <c r="LZB79" i="7"/>
  <c r="LZA79" i="7"/>
  <c r="LYZ79" i="7"/>
  <c r="LYY79" i="7"/>
  <c r="LYX79" i="7"/>
  <c r="LYU79" i="7"/>
  <c r="LYT79" i="7"/>
  <c r="LYS79" i="7"/>
  <c r="LYR79" i="7"/>
  <c r="LYQ79" i="7"/>
  <c r="LYP79" i="7"/>
  <c r="LYM79" i="7"/>
  <c r="LYL79" i="7"/>
  <c r="LYK79" i="7"/>
  <c r="LYJ79" i="7"/>
  <c r="LYI79" i="7"/>
  <c r="LYH79" i="7"/>
  <c r="LYE79" i="7"/>
  <c r="LYD79" i="7"/>
  <c r="LYC79" i="7"/>
  <c r="LYB79" i="7"/>
  <c r="LYA79" i="7"/>
  <c r="LXZ79" i="7"/>
  <c r="LXW79" i="7"/>
  <c r="LXV79" i="7"/>
  <c r="LXU79" i="7"/>
  <c r="LXT79" i="7"/>
  <c r="LXS79" i="7"/>
  <c r="LXR79" i="7"/>
  <c r="LXO79" i="7"/>
  <c r="LXN79" i="7"/>
  <c r="LXM79" i="7"/>
  <c r="LXL79" i="7"/>
  <c r="LXK79" i="7"/>
  <c r="LXJ79" i="7"/>
  <c r="LXG79" i="7"/>
  <c r="LXF79" i="7"/>
  <c r="LXE79" i="7"/>
  <c r="LXD79" i="7"/>
  <c r="LXC79" i="7"/>
  <c r="LXB79" i="7"/>
  <c r="LWY79" i="7"/>
  <c r="LWX79" i="7"/>
  <c r="LWW79" i="7"/>
  <c r="LWV79" i="7"/>
  <c r="LWU79" i="7"/>
  <c r="LWT79" i="7"/>
  <c r="LWQ79" i="7"/>
  <c r="LWP79" i="7"/>
  <c r="LWO79" i="7"/>
  <c r="LWN79" i="7"/>
  <c r="LWM79" i="7"/>
  <c r="LWL79" i="7"/>
  <c r="LWI79" i="7"/>
  <c r="LWH79" i="7"/>
  <c r="LWG79" i="7"/>
  <c r="LWF79" i="7"/>
  <c r="LWE79" i="7"/>
  <c r="LWD79" i="7"/>
  <c r="LWA79" i="7"/>
  <c r="LVZ79" i="7"/>
  <c r="LVY79" i="7"/>
  <c r="LVX79" i="7"/>
  <c r="LVW79" i="7"/>
  <c r="LVV79" i="7"/>
  <c r="LVS79" i="7"/>
  <c r="LVR79" i="7"/>
  <c r="LVQ79" i="7"/>
  <c r="LVP79" i="7"/>
  <c r="LVO79" i="7"/>
  <c r="LVN79" i="7"/>
  <c r="LVK79" i="7"/>
  <c r="LVJ79" i="7"/>
  <c r="LVI79" i="7"/>
  <c r="LVH79" i="7"/>
  <c r="LVG79" i="7"/>
  <c r="LVF79" i="7"/>
  <c r="LVC79" i="7"/>
  <c r="LVB79" i="7"/>
  <c r="LVA79" i="7"/>
  <c r="LUZ79" i="7"/>
  <c r="LUY79" i="7"/>
  <c r="LUX79" i="7"/>
  <c r="LUU79" i="7"/>
  <c r="LUT79" i="7"/>
  <c r="LUS79" i="7"/>
  <c r="LUR79" i="7"/>
  <c r="LUQ79" i="7"/>
  <c r="LUP79" i="7"/>
  <c r="LUM79" i="7"/>
  <c r="LUL79" i="7"/>
  <c r="LUK79" i="7"/>
  <c r="LUJ79" i="7"/>
  <c r="LUI79" i="7"/>
  <c r="LUH79" i="7"/>
  <c r="LUE79" i="7"/>
  <c r="LUD79" i="7"/>
  <c r="LUC79" i="7"/>
  <c r="LUB79" i="7"/>
  <c r="LUA79" i="7"/>
  <c r="LTZ79" i="7"/>
  <c r="LTW79" i="7"/>
  <c r="LTV79" i="7"/>
  <c r="LTU79" i="7"/>
  <c r="LTT79" i="7"/>
  <c r="LTS79" i="7"/>
  <c r="LTR79" i="7"/>
  <c r="LTO79" i="7"/>
  <c r="LTN79" i="7"/>
  <c r="LTM79" i="7"/>
  <c r="LTL79" i="7"/>
  <c r="LTK79" i="7"/>
  <c r="LTJ79" i="7"/>
  <c r="LTG79" i="7"/>
  <c r="LTF79" i="7"/>
  <c r="LTE79" i="7"/>
  <c r="LTD79" i="7"/>
  <c r="LTC79" i="7"/>
  <c r="LTB79" i="7"/>
  <c r="LSY79" i="7"/>
  <c r="LSX79" i="7"/>
  <c r="LSW79" i="7"/>
  <c r="LSV79" i="7"/>
  <c r="LSU79" i="7"/>
  <c r="LST79" i="7"/>
  <c r="LSQ79" i="7"/>
  <c r="LSP79" i="7"/>
  <c r="LSO79" i="7"/>
  <c r="LSN79" i="7"/>
  <c r="LSM79" i="7"/>
  <c r="LSL79" i="7"/>
  <c r="LSI79" i="7"/>
  <c r="LSH79" i="7"/>
  <c r="LSG79" i="7"/>
  <c r="LSF79" i="7"/>
  <c r="LSE79" i="7"/>
  <c r="LSD79" i="7"/>
  <c r="LSA79" i="7"/>
  <c r="LRZ79" i="7"/>
  <c r="LRY79" i="7"/>
  <c r="LRX79" i="7"/>
  <c r="LRW79" i="7"/>
  <c r="LRV79" i="7"/>
  <c r="LRS79" i="7"/>
  <c r="LRR79" i="7"/>
  <c r="LRQ79" i="7"/>
  <c r="LRP79" i="7"/>
  <c r="LRO79" i="7"/>
  <c r="LRN79" i="7"/>
  <c r="LRK79" i="7"/>
  <c r="LRJ79" i="7"/>
  <c r="LRI79" i="7"/>
  <c r="LRH79" i="7"/>
  <c r="LRG79" i="7"/>
  <c r="LRF79" i="7"/>
  <c r="LRC79" i="7"/>
  <c r="LRB79" i="7"/>
  <c r="LRA79" i="7"/>
  <c r="LQZ79" i="7"/>
  <c r="LQY79" i="7"/>
  <c r="LQX79" i="7"/>
  <c r="LQU79" i="7"/>
  <c r="LQT79" i="7"/>
  <c r="LQS79" i="7"/>
  <c r="LQR79" i="7"/>
  <c r="LQQ79" i="7"/>
  <c r="LQP79" i="7"/>
  <c r="LQM79" i="7"/>
  <c r="LQL79" i="7"/>
  <c r="LQK79" i="7"/>
  <c r="LQJ79" i="7"/>
  <c r="LQI79" i="7"/>
  <c r="LQH79" i="7"/>
  <c r="LQE79" i="7"/>
  <c r="LQD79" i="7"/>
  <c r="LQC79" i="7"/>
  <c r="LQB79" i="7"/>
  <c r="LQA79" i="7"/>
  <c r="LPZ79" i="7"/>
  <c r="LPW79" i="7"/>
  <c r="LPV79" i="7"/>
  <c r="LPU79" i="7"/>
  <c r="LPT79" i="7"/>
  <c r="LPS79" i="7"/>
  <c r="LPR79" i="7"/>
  <c r="LPO79" i="7"/>
  <c r="LPN79" i="7"/>
  <c r="LPM79" i="7"/>
  <c r="LPL79" i="7"/>
  <c r="LPK79" i="7"/>
  <c r="LPJ79" i="7"/>
  <c r="LPG79" i="7"/>
  <c r="LPF79" i="7"/>
  <c r="LPE79" i="7"/>
  <c r="LPD79" i="7"/>
  <c r="LPC79" i="7"/>
  <c r="LPB79" i="7"/>
  <c r="LOY79" i="7"/>
  <c r="LOX79" i="7"/>
  <c r="LOW79" i="7"/>
  <c r="LOV79" i="7"/>
  <c r="LOU79" i="7"/>
  <c r="LOT79" i="7"/>
  <c r="LOQ79" i="7"/>
  <c r="LOP79" i="7"/>
  <c r="LOO79" i="7"/>
  <c r="LON79" i="7"/>
  <c r="LOM79" i="7"/>
  <c r="LOL79" i="7"/>
  <c r="LOI79" i="7"/>
  <c r="LOH79" i="7"/>
  <c r="LOG79" i="7"/>
  <c r="LOF79" i="7"/>
  <c r="LOE79" i="7"/>
  <c r="LOD79" i="7"/>
  <c r="LOA79" i="7"/>
  <c r="LNZ79" i="7"/>
  <c r="LNY79" i="7"/>
  <c r="LNX79" i="7"/>
  <c r="LNW79" i="7"/>
  <c r="LNV79" i="7"/>
  <c r="LNS79" i="7"/>
  <c r="LNR79" i="7"/>
  <c r="LNQ79" i="7"/>
  <c r="LNP79" i="7"/>
  <c r="LNO79" i="7"/>
  <c r="LNN79" i="7"/>
  <c r="LNK79" i="7"/>
  <c r="LNJ79" i="7"/>
  <c r="LNI79" i="7"/>
  <c r="LNH79" i="7"/>
  <c r="LNG79" i="7"/>
  <c r="LNF79" i="7"/>
  <c r="LNC79" i="7"/>
  <c r="LNB79" i="7"/>
  <c r="LNA79" i="7"/>
  <c r="LMZ79" i="7"/>
  <c r="LMY79" i="7"/>
  <c r="LMX79" i="7"/>
  <c r="LMU79" i="7"/>
  <c r="LMT79" i="7"/>
  <c r="LMS79" i="7"/>
  <c r="LMR79" i="7"/>
  <c r="LMQ79" i="7"/>
  <c r="LMP79" i="7"/>
  <c r="LMM79" i="7"/>
  <c r="LML79" i="7"/>
  <c r="LMK79" i="7"/>
  <c r="LMJ79" i="7"/>
  <c r="LMI79" i="7"/>
  <c r="LMH79" i="7"/>
  <c r="LME79" i="7"/>
  <c r="LMD79" i="7"/>
  <c r="LMC79" i="7"/>
  <c r="LMB79" i="7"/>
  <c r="LMA79" i="7"/>
  <c r="LLZ79" i="7"/>
  <c r="LLW79" i="7"/>
  <c r="LLV79" i="7"/>
  <c r="LLU79" i="7"/>
  <c r="LLT79" i="7"/>
  <c r="LLS79" i="7"/>
  <c r="LLR79" i="7"/>
  <c r="LLO79" i="7"/>
  <c r="LLN79" i="7"/>
  <c r="LLM79" i="7"/>
  <c r="LLL79" i="7"/>
  <c r="LLK79" i="7"/>
  <c r="LLJ79" i="7"/>
  <c r="LLG79" i="7"/>
  <c r="LLF79" i="7"/>
  <c r="LLE79" i="7"/>
  <c r="LLD79" i="7"/>
  <c r="LLC79" i="7"/>
  <c r="LLB79" i="7"/>
  <c r="LKY79" i="7"/>
  <c r="LKX79" i="7"/>
  <c r="LKW79" i="7"/>
  <c r="LKV79" i="7"/>
  <c r="LKU79" i="7"/>
  <c r="LKT79" i="7"/>
  <c r="LKQ79" i="7"/>
  <c r="LKP79" i="7"/>
  <c r="LKO79" i="7"/>
  <c r="LKN79" i="7"/>
  <c r="LKM79" i="7"/>
  <c r="LKL79" i="7"/>
  <c r="LKI79" i="7"/>
  <c r="LKH79" i="7"/>
  <c r="LKG79" i="7"/>
  <c r="LKF79" i="7"/>
  <c r="LKE79" i="7"/>
  <c r="LKD79" i="7"/>
  <c r="LKA79" i="7"/>
  <c r="LJZ79" i="7"/>
  <c r="LJY79" i="7"/>
  <c r="LJX79" i="7"/>
  <c r="LJW79" i="7"/>
  <c r="LJV79" i="7"/>
  <c r="LJS79" i="7"/>
  <c r="LJR79" i="7"/>
  <c r="LJQ79" i="7"/>
  <c r="LJP79" i="7"/>
  <c r="LJO79" i="7"/>
  <c r="LJN79" i="7"/>
  <c r="LJK79" i="7"/>
  <c r="LJJ79" i="7"/>
  <c r="LJI79" i="7"/>
  <c r="LJH79" i="7"/>
  <c r="LJG79" i="7"/>
  <c r="LJF79" i="7"/>
  <c r="LJC79" i="7"/>
  <c r="LJB79" i="7"/>
  <c r="LJA79" i="7"/>
  <c r="LIZ79" i="7"/>
  <c r="LIY79" i="7"/>
  <c r="LIX79" i="7"/>
  <c r="LIU79" i="7"/>
  <c r="LIT79" i="7"/>
  <c r="LIS79" i="7"/>
  <c r="LIR79" i="7"/>
  <c r="LIQ79" i="7"/>
  <c r="LIP79" i="7"/>
  <c r="LIM79" i="7"/>
  <c r="LIL79" i="7"/>
  <c r="LIK79" i="7"/>
  <c r="LIJ79" i="7"/>
  <c r="LII79" i="7"/>
  <c r="LIH79" i="7"/>
  <c r="LIE79" i="7"/>
  <c r="LID79" i="7"/>
  <c r="LIC79" i="7"/>
  <c r="LIB79" i="7"/>
  <c r="LIA79" i="7"/>
  <c r="LHZ79" i="7"/>
  <c r="LHW79" i="7"/>
  <c r="LHV79" i="7"/>
  <c r="LHU79" i="7"/>
  <c r="LHT79" i="7"/>
  <c r="LHS79" i="7"/>
  <c r="LHR79" i="7"/>
  <c r="LHO79" i="7"/>
  <c r="LHN79" i="7"/>
  <c r="LHM79" i="7"/>
  <c r="LHL79" i="7"/>
  <c r="LHK79" i="7"/>
  <c r="LHJ79" i="7"/>
  <c r="LHG79" i="7"/>
  <c r="LHF79" i="7"/>
  <c r="LHE79" i="7"/>
  <c r="LHD79" i="7"/>
  <c r="LHC79" i="7"/>
  <c r="LHB79" i="7"/>
  <c r="LGY79" i="7"/>
  <c r="LGX79" i="7"/>
  <c r="LGW79" i="7"/>
  <c r="LGV79" i="7"/>
  <c r="LGU79" i="7"/>
  <c r="LGT79" i="7"/>
  <c r="LGQ79" i="7"/>
  <c r="LGP79" i="7"/>
  <c r="LGO79" i="7"/>
  <c r="LGN79" i="7"/>
  <c r="LGM79" i="7"/>
  <c r="LGL79" i="7"/>
  <c r="LGI79" i="7"/>
  <c r="LGH79" i="7"/>
  <c r="LGG79" i="7"/>
  <c r="LGF79" i="7"/>
  <c r="LGE79" i="7"/>
  <c r="LGD79" i="7"/>
  <c r="LGA79" i="7"/>
  <c r="LFZ79" i="7"/>
  <c r="LFY79" i="7"/>
  <c r="LFX79" i="7"/>
  <c r="LFW79" i="7"/>
  <c r="LFV79" i="7"/>
  <c r="LFS79" i="7"/>
  <c r="LFR79" i="7"/>
  <c r="LFQ79" i="7"/>
  <c r="LFP79" i="7"/>
  <c r="LFO79" i="7"/>
  <c r="LFN79" i="7"/>
  <c r="LFK79" i="7"/>
  <c r="LFJ79" i="7"/>
  <c r="LFI79" i="7"/>
  <c r="LFH79" i="7"/>
  <c r="LFG79" i="7"/>
  <c r="LFF79" i="7"/>
  <c r="LFC79" i="7"/>
  <c r="LFB79" i="7"/>
  <c r="LFA79" i="7"/>
  <c r="LEZ79" i="7"/>
  <c r="LEY79" i="7"/>
  <c r="LEX79" i="7"/>
  <c r="LEU79" i="7"/>
  <c r="LET79" i="7"/>
  <c r="LES79" i="7"/>
  <c r="LER79" i="7"/>
  <c r="LEQ79" i="7"/>
  <c r="LEP79" i="7"/>
  <c r="LEM79" i="7"/>
  <c r="LEL79" i="7"/>
  <c r="LEK79" i="7"/>
  <c r="LEJ79" i="7"/>
  <c r="LEI79" i="7"/>
  <c r="LEH79" i="7"/>
  <c r="LEE79" i="7"/>
  <c r="LED79" i="7"/>
  <c r="LEC79" i="7"/>
  <c r="LEB79" i="7"/>
  <c r="LEA79" i="7"/>
  <c r="LDZ79" i="7"/>
  <c r="LDW79" i="7"/>
  <c r="LDV79" i="7"/>
  <c r="LDU79" i="7"/>
  <c r="LDT79" i="7"/>
  <c r="LDS79" i="7"/>
  <c r="LDR79" i="7"/>
  <c r="LDO79" i="7"/>
  <c r="LDN79" i="7"/>
  <c r="LDM79" i="7"/>
  <c r="LDL79" i="7"/>
  <c r="LDK79" i="7"/>
  <c r="LDJ79" i="7"/>
  <c r="LDG79" i="7"/>
  <c r="LDF79" i="7"/>
  <c r="LDE79" i="7"/>
  <c r="LDD79" i="7"/>
  <c r="LDC79" i="7"/>
  <c r="LDB79" i="7"/>
  <c r="LCY79" i="7"/>
  <c r="LCX79" i="7"/>
  <c r="LCW79" i="7"/>
  <c r="LCV79" i="7"/>
  <c r="LCU79" i="7"/>
  <c r="LCT79" i="7"/>
  <c r="LCQ79" i="7"/>
  <c r="LCP79" i="7"/>
  <c r="LCO79" i="7"/>
  <c r="LCN79" i="7"/>
  <c r="LCM79" i="7"/>
  <c r="LCL79" i="7"/>
  <c r="LCI79" i="7"/>
  <c r="LCH79" i="7"/>
  <c r="LCG79" i="7"/>
  <c r="LCF79" i="7"/>
  <c r="LCE79" i="7"/>
  <c r="LCD79" i="7"/>
  <c r="LCA79" i="7"/>
  <c r="LBZ79" i="7"/>
  <c r="LBY79" i="7"/>
  <c r="LBX79" i="7"/>
  <c r="LBW79" i="7"/>
  <c r="LBV79" i="7"/>
  <c r="LBS79" i="7"/>
  <c r="LBR79" i="7"/>
  <c r="LBQ79" i="7"/>
  <c r="LBP79" i="7"/>
  <c r="LBO79" i="7"/>
  <c r="LBN79" i="7"/>
  <c r="LBK79" i="7"/>
  <c r="LBJ79" i="7"/>
  <c r="LBI79" i="7"/>
  <c r="LBH79" i="7"/>
  <c r="LBG79" i="7"/>
  <c r="LBF79" i="7"/>
  <c r="LBC79" i="7"/>
  <c r="LBB79" i="7"/>
  <c r="LBA79" i="7"/>
  <c r="LAZ79" i="7"/>
  <c r="LAY79" i="7"/>
  <c r="LAX79" i="7"/>
  <c r="LAU79" i="7"/>
  <c r="LAT79" i="7"/>
  <c r="LAS79" i="7"/>
  <c r="LAR79" i="7"/>
  <c r="LAQ79" i="7"/>
  <c r="LAP79" i="7"/>
  <c r="LAM79" i="7"/>
  <c r="LAL79" i="7"/>
  <c r="LAK79" i="7"/>
  <c r="LAJ79" i="7"/>
  <c r="LAI79" i="7"/>
  <c r="LAH79" i="7"/>
  <c r="LAE79" i="7"/>
  <c r="LAD79" i="7"/>
  <c r="LAC79" i="7"/>
  <c r="LAB79" i="7"/>
  <c r="LAA79" i="7"/>
  <c r="KZZ79" i="7"/>
  <c r="KZW79" i="7"/>
  <c r="KZV79" i="7"/>
  <c r="KZU79" i="7"/>
  <c r="KZT79" i="7"/>
  <c r="KZS79" i="7"/>
  <c r="KZR79" i="7"/>
  <c r="KZO79" i="7"/>
  <c r="KZN79" i="7"/>
  <c r="KZM79" i="7"/>
  <c r="KZL79" i="7"/>
  <c r="KZK79" i="7"/>
  <c r="KZJ79" i="7"/>
  <c r="KZG79" i="7"/>
  <c r="KZF79" i="7"/>
  <c r="KZE79" i="7"/>
  <c r="KZD79" i="7"/>
  <c r="KZC79" i="7"/>
  <c r="KZB79" i="7"/>
  <c r="KYY79" i="7"/>
  <c r="KYX79" i="7"/>
  <c r="KYW79" i="7"/>
  <c r="KYV79" i="7"/>
  <c r="KYU79" i="7"/>
  <c r="KYT79" i="7"/>
  <c r="KYQ79" i="7"/>
  <c r="KYP79" i="7"/>
  <c r="KYO79" i="7"/>
  <c r="KYN79" i="7"/>
  <c r="KYM79" i="7"/>
  <c r="KYL79" i="7"/>
  <c r="KYI79" i="7"/>
  <c r="KYH79" i="7"/>
  <c r="KYG79" i="7"/>
  <c r="KYF79" i="7"/>
  <c r="KYE79" i="7"/>
  <c r="KYD79" i="7"/>
  <c r="KYA79" i="7"/>
  <c r="KXZ79" i="7"/>
  <c r="KXY79" i="7"/>
  <c r="KXX79" i="7"/>
  <c r="KXW79" i="7"/>
  <c r="KXV79" i="7"/>
  <c r="KXS79" i="7"/>
  <c r="KXR79" i="7"/>
  <c r="KXQ79" i="7"/>
  <c r="KXP79" i="7"/>
  <c r="KXO79" i="7"/>
  <c r="KXN79" i="7"/>
  <c r="KXK79" i="7"/>
  <c r="KXJ79" i="7"/>
  <c r="KXI79" i="7"/>
  <c r="KXH79" i="7"/>
  <c r="KXG79" i="7"/>
  <c r="KXF79" i="7"/>
  <c r="KXC79" i="7"/>
  <c r="KXB79" i="7"/>
  <c r="KXA79" i="7"/>
  <c r="KWZ79" i="7"/>
  <c r="KWY79" i="7"/>
  <c r="KWX79" i="7"/>
  <c r="KWU79" i="7"/>
  <c r="KWT79" i="7"/>
  <c r="KWS79" i="7"/>
  <c r="KWR79" i="7"/>
  <c r="KWQ79" i="7"/>
  <c r="KWP79" i="7"/>
  <c r="KWM79" i="7"/>
  <c r="KWL79" i="7"/>
  <c r="KWK79" i="7"/>
  <c r="KWJ79" i="7"/>
  <c r="KWI79" i="7"/>
  <c r="KWH79" i="7"/>
  <c r="KWE79" i="7"/>
  <c r="KWD79" i="7"/>
  <c r="KWC79" i="7"/>
  <c r="KWB79" i="7"/>
  <c r="KWA79" i="7"/>
  <c r="KVZ79" i="7"/>
  <c r="KVW79" i="7"/>
  <c r="KVV79" i="7"/>
  <c r="KVU79" i="7"/>
  <c r="KVT79" i="7"/>
  <c r="KVS79" i="7"/>
  <c r="KVR79" i="7"/>
  <c r="KVO79" i="7"/>
  <c r="KVN79" i="7"/>
  <c r="KVM79" i="7"/>
  <c r="KVL79" i="7"/>
  <c r="KVK79" i="7"/>
  <c r="KVJ79" i="7"/>
  <c r="KVG79" i="7"/>
  <c r="KVF79" i="7"/>
  <c r="KVE79" i="7"/>
  <c r="KVD79" i="7"/>
  <c r="KVC79" i="7"/>
  <c r="KVB79" i="7"/>
  <c r="KUY79" i="7"/>
  <c r="KUX79" i="7"/>
  <c r="KUW79" i="7"/>
  <c r="KUV79" i="7"/>
  <c r="KUU79" i="7"/>
  <c r="KUT79" i="7"/>
  <c r="KUQ79" i="7"/>
  <c r="KUP79" i="7"/>
  <c r="KUO79" i="7"/>
  <c r="KUN79" i="7"/>
  <c r="KUM79" i="7"/>
  <c r="KUL79" i="7"/>
  <c r="KUI79" i="7"/>
  <c r="KUH79" i="7"/>
  <c r="KUG79" i="7"/>
  <c r="KUF79" i="7"/>
  <c r="KUE79" i="7"/>
  <c r="KUD79" i="7"/>
  <c r="KUA79" i="7"/>
  <c r="KTZ79" i="7"/>
  <c r="KTY79" i="7"/>
  <c r="KTX79" i="7"/>
  <c r="KTW79" i="7"/>
  <c r="KTV79" i="7"/>
  <c r="KTS79" i="7"/>
  <c r="KTR79" i="7"/>
  <c r="KTQ79" i="7"/>
  <c r="KTP79" i="7"/>
  <c r="KTO79" i="7"/>
  <c r="KTN79" i="7"/>
  <c r="KTK79" i="7"/>
  <c r="KTJ79" i="7"/>
  <c r="KTI79" i="7"/>
  <c r="KTH79" i="7"/>
  <c r="KTG79" i="7"/>
  <c r="KTF79" i="7"/>
  <c r="KTC79" i="7"/>
  <c r="KTB79" i="7"/>
  <c r="KTA79" i="7"/>
  <c r="KSZ79" i="7"/>
  <c r="KSY79" i="7"/>
  <c r="KSX79" i="7"/>
  <c r="KSU79" i="7"/>
  <c r="KST79" i="7"/>
  <c r="KSS79" i="7"/>
  <c r="KSR79" i="7"/>
  <c r="KSQ79" i="7"/>
  <c r="KSP79" i="7"/>
  <c r="KSM79" i="7"/>
  <c r="KSL79" i="7"/>
  <c r="KSK79" i="7"/>
  <c r="KSJ79" i="7"/>
  <c r="KSI79" i="7"/>
  <c r="KSH79" i="7"/>
  <c r="KSE79" i="7"/>
  <c r="KSD79" i="7"/>
  <c r="KSC79" i="7"/>
  <c r="KSB79" i="7"/>
  <c r="KSA79" i="7"/>
  <c r="KRZ79" i="7"/>
  <c r="KRW79" i="7"/>
  <c r="KRV79" i="7"/>
  <c r="KRU79" i="7"/>
  <c r="KRT79" i="7"/>
  <c r="KRS79" i="7"/>
  <c r="KRR79" i="7"/>
  <c r="KRO79" i="7"/>
  <c r="KRN79" i="7"/>
  <c r="KRM79" i="7"/>
  <c r="KRL79" i="7"/>
  <c r="KRK79" i="7"/>
  <c r="KRJ79" i="7"/>
  <c r="KRG79" i="7"/>
  <c r="KRF79" i="7"/>
  <c r="KRE79" i="7"/>
  <c r="KRD79" i="7"/>
  <c r="KRC79" i="7"/>
  <c r="KRB79" i="7"/>
  <c r="KQY79" i="7"/>
  <c r="KQX79" i="7"/>
  <c r="KQW79" i="7"/>
  <c r="KQV79" i="7"/>
  <c r="KQU79" i="7"/>
  <c r="KQT79" i="7"/>
  <c r="KQQ79" i="7"/>
  <c r="KQP79" i="7"/>
  <c r="KQO79" i="7"/>
  <c r="KQN79" i="7"/>
  <c r="KQM79" i="7"/>
  <c r="KQL79" i="7"/>
  <c r="KQI79" i="7"/>
  <c r="KQH79" i="7"/>
  <c r="KQG79" i="7"/>
  <c r="KQF79" i="7"/>
  <c r="KQE79" i="7"/>
  <c r="KQD79" i="7"/>
  <c r="KQA79" i="7"/>
  <c r="KPZ79" i="7"/>
  <c r="KPY79" i="7"/>
  <c r="KPX79" i="7"/>
  <c r="KPW79" i="7"/>
  <c r="KPV79" i="7"/>
  <c r="KPS79" i="7"/>
  <c r="KPR79" i="7"/>
  <c r="KPQ79" i="7"/>
  <c r="KPP79" i="7"/>
  <c r="KPO79" i="7"/>
  <c r="KPN79" i="7"/>
  <c r="KPK79" i="7"/>
  <c r="KPJ79" i="7"/>
  <c r="KPI79" i="7"/>
  <c r="KPH79" i="7"/>
  <c r="KPG79" i="7"/>
  <c r="KPF79" i="7"/>
  <c r="KPC79" i="7"/>
  <c r="KPB79" i="7"/>
  <c r="KPA79" i="7"/>
  <c r="KOZ79" i="7"/>
  <c r="KOY79" i="7"/>
  <c r="KOX79" i="7"/>
  <c r="KOU79" i="7"/>
  <c r="KOT79" i="7"/>
  <c r="KOS79" i="7"/>
  <c r="KOR79" i="7"/>
  <c r="KOQ79" i="7"/>
  <c r="KOP79" i="7"/>
  <c r="KOM79" i="7"/>
  <c r="KOL79" i="7"/>
  <c r="KOK79" i="7"/>
  <c r="KOJ79" i="7"/>
  <c r="KOI79" i="7"/>
  <c r="KOH79" i="7"/>
  <c r="KOE79" i="7"/>
  <c r="KOD79" i="7"/>
  <c r="KOC79" i="7"/>
  <c r="KOB79" i="7"/>
  <c r="KOA79" i="7"/>
  <c r="KNZ79" i="7"/>
  <c r="KNW79" i="7"/>
  <c r="KNV79" i="7"/>
  <c r="KNU79" i="7"/>
  <c r="KNT79" i="7"/>
  <c r="KNS79" i="7"/>
  <c r="KNR79" i="7"/>
  <c r="KNO79" i="7"/>
  <c r="KNN79" i="7"/>
  <c r="KNM79" i="7"/>
  <c r="KNL79" i="7"/>
  <c r="KNK79" i="7"/>
  <c r="KNJ79" i="7"/>
  <c r="KNG79" i="7"/>
  <c r="KNF79" i="7"/>
  <c r="KNE79" i="7"/>
  <c r="KND79" i="7"/>
  <c r="KNC79" i="7"/>
  <c r="KNB79" i="7"/>
  <c r="KMY79" i="7"/>
  <c r="KMX79" i="7"/>
  <c r="KMW79" i="7"/>
  <c r="KMV79" i="7"/>
  <c r="KMU79" i="7"/>
  <c r="KMT79" i="7"/>
  <c r="KMQ79" i="7"/>
  <c r="KMP79" i="7"/>
  <c r="KMO79" i="7"/>
  <c r="KMN79" i="7"/>
  <c r="KMM79" i="7"/>
  <c r="KML79" i="7"/>
  <c r="KMI79" i="7"/>
  <c r="KMH79" i="7"/>
  <c r="KMG79" i="7"/>
  <c r="KMF79" i="7"/>
  <c r="KME79" i="7"/>
  <c r="KMD79" i="7"/>
  <c r="KMA79" i="7"/>
  <c r="KLZ79" i="7"/>
  <c r="KLY79" i="7"/>
  <c r="KLX79" i="7"/>
  <c r="KLW79" i="7"/>
  <c r="KLV79" i="7"/>
  <c r="KLS79" i="7"/>
  <c r="KLR79" i="7"/>
  <c r="KLQ79" i="7"/>
  <c r="KLP79" i="7"/>
  <c r="KLO79" i="7"/>
  <c r="KLN79" i="7"/>
  <c r="KLK79" i="7"/>
  <c r="KLJ79" i="7"/>
  <c r="KLI79" i="7"/>
  <c r="KLH79" i="7"/>
  <c r="KLG79" i="7"/>
  <c r="KLF79" i="7"/>
  <c r="KLC79" i="7"/>
  <c r="KLB79" i="7"/>
  <c r="KLA79" i="7"/>
  <c r="KKZ79" i="7"/>
  <c r="KKY79" i="7"/>
  <c r="KKX79" i="7"/>
  <c r="KKU79" i="7"/>
  <c r="KKT79" i="7"/>
  <c r="KKS79" i="7"/>
  <c r="KKR79" i="7"/>
  <c r="KKQ79" i="7"/>
  <c r="KKP79" i="7"/>
  <c r="KKM79" i="7"/>
  <c r="KKL79" i="7"/>
  <c r="KKK79" i="7"/>
  <c r="KKJ79" i="7"/>
  <c r="KKI79" i="7"/>
  <c r="KKH79" i="7"/>
  <c r="KKE79" i="7"/>
  <c r="KKD79" i="7"/>
  <c r="KKC79" i="7"/>
  <c r="KKB79" i="7"/>
  <c r="KKA79" i="7"/>
  <c r="KJZ79" i="7"/>
  <c r="KJW79" i="7"/>
  <c r="KJV79" i="7"/>
  <c r="KJU79" i="7"/>
  <c r="KJT79" i="7"/>
  <c r="KJS79" i="7"/>
  <c r="KJR79" i="7"/>
  <c r="KJO79" i="7"/>
  <c r="KJN79" i="7"/>
  <c r="KJM79" i="7"/>
  <c r="KJL79" i="7"/>
  <c r="KJK79" i="7"/>
  <c r="KJJ79" i="7"/>
  <c r="KJG79" i="7"/>
  <c r="KJF79" i="7"/>
  <c r="KJE79" i="7"/>
  <c r="KJD79" i="7"/>
  <c r="KJC79" i="7"/>
  <c r="KJB79" i="7"/>
  <c r="KIY79" i="7"/>
  <c r="KIX79" i="7"/>
  <c r="KIW79" i="7"/>
  <c r="KIV79" i="7"/>
  <c r="KIU79" i="7"/>
  <c r="KIT79" i="7"/>
  <c r="KIQ79" i="7"/>
  <c r="KIP79" i="7"/>
  <c r="KIO79" i="7"/>
  <c r="KIN79" i="7"/>
  <c r="KIM79" i="7"/>
  <c r="KIL79" i="7"/>
  <c r="KII79" i="7"/>
  <c r="KIH79" i="7"/>
  <c r="KIG79" i="7"/>
  <c r="KIF79" i="7"/>
  <c r="KIE79" i="7"/>
  <c r="KID79" i="7"/>
  <c r="KIA79" i="7"/>
  <c r="KHZ79" i="7"/>
  <c r="KHY79" i="7"/>
  <c r="KHX79" i="7"/>
  <c r="KHW79" i="7"/>
  <c r="KHV79" i="7"/>
  <c r="KHS79" i="7"/>
  <c r="KHR79" i="7"/>
  <c r="KHQ79" i="7"/>
  <c r="KHP79" i="7"/>
  <c r="KHO79" i="7"/>
  <c r="KHN79" i="7"/>
  <c r="KHK79" i="7"/>
  <c r="KHJ79" i="7"/>
  <c r="KHI79" i="7"/>
  <c r="KHH79" i="7"/>
  <c r="KHG79" i="7"/>
  <c r="KHF79" i="7"/>
  <c r="KHC79" i="7"/>
  <c r="KHB79" i="7"/>
  <c r="KHA79" i="7"/>
  <c r="KGZ79" i="7"/>
  <c r="KGY79" i="7"/>
  <c r="KGX79" i="7"/>
  <c r="KGU79" i="7"/>
  <c r="KGT79" i="7"/>
  <c r="KGS79" i="7"/>
  <c r="KGR79" i="7"/>
  <c r="KGQ79" i="7"/>
  <c r="KGP79" i="7"/>
  <c r="KGM79" i="7"/>
  <c r="KGL79" i="7"/>
  <c r="KGK79" i="7"/>
  <c r="KGJ79" i="7"/>
  <c r="KGI79" i="7"/>
  <c r="KGH79" i="7"/>
  <c r="KGE79" i="7"/>
  <c r="KGD79" i="7"/>
  <c r="KGC79" i="7"/>
  <c r="KGB79" i="7"/>
  <c r="KGA79" i="7"/>
  <c r="KFZ79" i="7"/>
  <c r="KFW79" i="7"/>
  <c r="KFV79" i="7"/>
  <c r="KFU79" i="7"/>
  <c r="KFT79" i="7"/>
  <c r="KFS79" i="7"/>
  <c r="KFR79" i="7"/>
  <c r="KFO79" i="7"/>
  <c r="KFN79" i="7"/>
  <c r="KFM79" i="7"/>
  <c r="KFL79" i="7"/>
  <c r="KFK79" i="7"/>
  <c r="KFJ79" i="7"/>
  <c r="KFG79" i="7"/>
  <c r="KFF79" i="7"/>
  <c r="KFE79" i="7"/>
  <c r="KFD79" i="7"/>
  <c r="KFC79" i="7"/>
  <c r="KFB79" i="7"/>
  <c r="KEY79" i="7"/>
  <c r="KEX79" i="7"/>
  <c r="KEW79" i="7"/>
  <c r="KEV79" i="7"/>
  <c r="KEU79" i="7"/>
  <c r="KET79" i="7"/>
  <c r="KEQ79" i="7"/>
  <c r="KEP79" i="7"/>
  <c r="KEO79" i="7"/>
  <c r="KEN79" i="7"/>
  <c r="KEM79" i="7"/>
  <c r="KEL79" i="7"/>
  <c r="KEI79" i="7"/>
  <c r="KEH79" i="7"/>
  <c r="KEG79" i="7"/>
  <c r="KEF79" i="7"/>
  <c r="KEE79" i="7"/>
  <c r="KED79" i="7"/>
  <c r="KEA79" i="7"/>
  <c r="KDZ79" i="7"/>
  <c r="KDY79" i="7"/>
  <c r="KDX79" i="7"/>
  <c r="KDW79" i="7"/>
  <c r="KDV79" i="7"/>
  <c r="KDS79" i="7"/>
  <c r="KDR79" i="7"/>
  <c r="KDQ79" i="7"/>
  <c r="KDP79" i="7"/>
  <c r="KDO79" i="7"/>
  <c r="KDN79" i="7"/>
  <c r="KDK79" i="7"/>
  <c r="KDJ79" i="7"/>
  <c r="KDI79" i="7"/>
  <c r="KDH79" i="7"/>
  <c r="KDG79" i="7"/>
  <c r="KDF79" i="7"/>
  <c r="KDC79" i="7"/>
  <c r="KDB79" i="7"/>
  <c r="KDA79" i="7"/>
  <c r="KCZ79" i="7"/>
  <c r="KCY79" i="7"/>
  <c r="KCX79" i="7"/>
  <c r="KCU79" i="7"/>
  <c r="KCT79" i="7"/>
  <c r="KCS79" i="7"/>
  <c r="KCR79" i="7"/>
  <c r="KCQ79" i="7"/>
  <c r="KCP79" i="7"/>
  <c r="KCM79" i="7"/>
  <c r="KCL79" i="7"/>
  <c r="KCK79" i="7"/>
  <c r="KCJ79" i="7"/>
  <c r="KCI79" i="7"/>
  <c r="KCH79" i="7"/>
  <c r="KCE79" i="7"/>
  <c r="KCD79" i="7"/>
  <c r="KCC79" i="7"/>
  <c r="KCB79" i="7"/>
  <c r="KCA79" i="7"/>
  <c r="KBZ79" i="7"/>
  <c r="KBW79" i="7"/>
  <c r="KBV79" i="7"/>
  <c r="KBU79" i="7"/>
  <c r="KBT79" i="7"/>
  <c r="KBS79" i="7"/>
  <c r="KBR79" i="7"/>
  <c r="KBO79" i="7"/>
  <c r="KBN79" i="7"/>
  <c r="KBM79" i="7"/>
  <c r="KBL79" i="7"/>
  <c r="KBK79" i="7"/>
  <c r="KBJ79" i="7"/>
  <c r="KBG79" i="7"/>
  <c r="KBF79" i="7"/>
  <c r="KBE79" i="7"/>
  <c r="KBD79" i="7"/>
  <c r="KBC79" i="7"/>
  <c r="KBB79" i="7"/>
  <c r="KAY79" i="7"/>
  <c r="KAX79" i="7"/>
  <c r="KAW79" i="7"/>
  <c r="KAV79" i="7"/>
  <c r="KAU79" i="7"/>
  <c r="KAT79" i="7"/>
  <c r="KAQ79" i="7"/>
  <c r="KAP79" i="7"/>
  <c r="KAO79" i="7"/>
  <c r="KAN79" i="7"/>
  <c r="KAM79" i="7"/>
  <c r="KAL79" i="7"/>
  <c r="KAI79" i="7"/>
  <c r="KAH79" i="7"/>
  <c r="KAG79" i="7"/>
  <c r="KAF79" i="7"/>
  <c r="KAE79" i="7"/>
  <c r="KAD79" i="7"/>
  <c r="KAA79" i="7"/>
  <c r="JZZ79" i="7"/>
  <c r="JZY79" i="7"/>
  <c r="JZX79" i="7"/>
  <c r="JZW79" i="7"/>
  <c r="JZV79" i="7"/>
  <c r="JZS79" i="7"/>
  <c r="JZR79" i="7"/>
  <c r="JZQ79" i="7"/>
  <c r="JZP79" i="7"/>
  <c r="JZO79" i="7"/>
  <c r="JZN79" i="7"/>
  <c r="JZK79" i="7"/>
  <c r="JZJ79" i="7"/>
  <c r="JZI79" i="7"/>
  <c r="JZH79" i="7"/>
  <c r="JZG79" i="7"/>
  <c r="JZF79" i="7"/>
  <c r="JZC79" i="7"/>
  <c r="JZB79" i="7"/>
  <c r="JZA79" i="7"/>
  <c r="JYZ79" i="7"/>
  <c r="JYY79" i="7"/>
  <c r="JYX79" i="7"/>
  <c r="JYU79" i="7"/>
  <c r="JYT79" i="7"/>
  <c r="JYS79" i="7"/>
  <c r="JYR79" i="7"/>
  <c r="JYQ79" i="7"/>
  <c r="JYP79" i="7"/>
  <c r="JYM79" i="7"/>
  <c r="JYL79" i="7"/>
  <c r="JYK79" i="7"/>
  <c r="JYJ79" i="7"/>
  <c r="JYI79" i="7"/>
  <c r="JYH79" i="7"/>
  <c r="JYE79" i="7"/>
  <c r="JYD79" i="7"/>
  <c r="JYC79" i="7"/>
  <c r="JYB79" i="7"/>
  <c r="JYA79" i="7"/>
  <c r="JXZ79" i="7"/>
  <c r="JXW79" i="7"/>
  <c r="JXV79" i="7"/>
  <c r="JXU79" i="7"/>
  <c r="JXT79" i="7"/>
  <c r="JXS79" i="7"/>
  <c r="JXR79" i="7"/>
  <c r="JXO79" i="7"/>
  <c r="JXN79" i="7"/>
  <c r="JXM79" i="7"/>
  <c r="JXL79" i="7"/>
  <c r="JXK79" i="7"/>
  <c r="JXJ79" i="7"/>
  <c r="JXG79" i="7"/>
  <c r="JXF79" i="7"/>
  <c r="JXE79" i="7"/>
  <c r="JXD79" i="7"/>
  <c r="JXC79" i="7"/>
  <c r="JXB79" i="7"/>
  <c r="JWY79" i="7"/>
  <c r="JWX79" i="7"/>
  <c r="JWW79" i="7"/>
  <c r="JWV79" i="7"/>
  <c r="JWU79" i="7"/>
  <c r="JWT79" i="7"/>
  <c r="JWQ79" i="7"/>
  <c r="JWP79" i="7"/>
  <c r="JWO79" i="7"/>
  <c r="JWN79" i="7"/>
  <c r="JWM79" i="7"/>
  <c r="JWL79" i="7"/>
  <c r="JWI79" i="7"/>
  <c r="JWH79" i="7"/>
  <c r="JWG79" i="7"/>
  <c r="JWF79" i="7"/>
  <c r="JWE79" i="7"/>
  <c r="JWD79" i="7"/>
  <c r="JWA79" i="7"/>
  <c r="JVZ79" i="7"/>
  <c r="JVY79" i="7"/>
  <c r="JVX79" i="7"/>
  <c r="JVW79" i="7"/>
  <c r="JVV79" i="7"/>
  <c r="JVS79" i="7"/>
  <c r="JVR79" i="7"/>
  <c r="JVQ79" i="7"/>
  <c r="JVP79" i="7"/>
  <c r="JVO79" i="7"/>
  <c r="JVN79" i="7"/>
  <c r="JVK79" i="7"/>
  <c r="JVJ79" i="7"/>
  <c r="JVI79" i="7"/>
  <c r="JVH79" i="7"/>
  <c r="JVG79" i="7"/>
  <c r="JVF79" i="7"/>
  <c r="JVC79" i="7"/>
  <c r="JVB79" i="7"/>
  <c r="JVA79" i="7"/>
  <c r="JUZ79" i="7"/>
  <c r="JUY79" i="7"/>
  <c r="JUX79" i="7"/>
  <c r="JUU79" i="7"/>
  <c r="JUT79" i="7"/>
  <c r="JUS79" i="7"/>
  <c r="JUR79" i="7"/>
  <c r="JUQ79" i="7"/>
  <c r="JUP79" i="7"/>
  <c r="JUM79" i="7"/>
  <c r="JUL79" i="7"/>
  <c r="JUK79" i="7"/>
  <c r="JUJ79" i="7"/>
  <c r="JUI79" i="7"/>
  <c r="JUH79" i="7"/>
  <c r="JUE79" i="7"/>
  <c r="JUD79" i="7"/>
  <c r="JUC79" i="7"/>
  <c r="JUB79" i="7"/>
  <c r="JUA79" i="7"/>
  <c r="JTZ79" i="7"/>
  <c r="JTW79" i="7"/>
  <c r="JTV79" i="7"/>
  <c r="JTU79" i="7"/>
  <c r="JTT79" i="7"/>
  <c r="JTS79" i="7"/>
  <c r="JTR79" i="7"/>
  <c r="JTO79" i="7"/>
  <c r="JTN79" i="7"/>
  <c r="JTM79" i="7"/>
  <c r="JTL79" i="7"/>
  <c r="JTK79" i="7"/>
  <c r="JTJ79" i="7"/>
  <c r="JTG79" i="7"/>
  <c r="JTF79" i="7"/>
  <c r="JTE79" i="7"/>
  <c r="JTD79" i="7"/>
  <c r="JTC79" i="7"/>
  <c r="JTB79" i="7"/>
  <c r="JSY79" i="7"/>
  <c r="JSX79" i="7"/>
  <c r="JSW79" i="7"/>
  <c r="JSV79" i="7"/>
  <c r="JSU79" i="7"/>
  <c r="JST79" i="7"/>
  <c r="JSQ79" i="7"/>
  <c r="JSP79" i="7"/>
  <c r="JSO79" i="7"/>
  <c r="JSN79" i="7"/>
  <c r="JSM79" i="7"/>
  <c r="JSL79" i="7"/>
  <c r="JSI79" i="7"/>
  <c r="JSH79" i="7"/>
  <c r="JSG79" i="7"/>
  <c r="JSF79" i="7"/>
  <c r="JSE79" i="7"/>
  <c r="JSD79" i="7"/>
  <c r="JSA79" i="7"/>
  <c r="JRZ79" i="7"/>
  <c r="JRY79" i="7"/>
  <c r="JRX79" i="7"/>
  <c r="JRW79" i="7"/>
  <c r="JRV79" i="7"/>
  <c r="JRS79" i="7"/>
  <c r="JRR79" i="7"/>
  <c r="JRQ79" i="7"/>
  <c r="JRP79" i="7"/>
  <c r="JRO79" i="7"/>
  <c r="JRN79" i="7"/>
  <c r="JRK79" i="7"/>
  <c r="JRJ79" i="7"/>
  <c r="JRI79" i="7"/>
  <c r="JRH79" i="7"/>
  <c r="JRG79" i="7"/>
  <c r="JRF79" i="7"/>
  <c r="JRC79" i="7"/>
  <c r="JRB79" i="7"/>
  <c r="JRA79" i="7"/>
  <c r="JQZ79" i="7"/>
  <c r="JQY79" i="7"/>
  <c r="JQX79" i="7"/>
  <c r="JQU79" i="7"/>
  <c r="JQT79" i="7"/>
  <c r="JQS79" i="7"/>
  <c r="JQR79" i="7"/>
  <c r="JQQ79" i="7"/>
  <c r="JQP79" i="7"/>
  <c r="JQM79" i="7"/>
  <c r="JQL79" i="7"/>
  <c r="JQK79" i="7"/>
  <c r="JQJ79" i="7"/>
  <c r="JQI79" i="7"/>
  <c r="JQH79" i="7"/>
  <c r="JQE79" i="7"/>
  <c r="JQD79" i="7"/>
  <c r="JQC79" i="7"/>
  <c r="JQB79" i="7"/>
  <c r="JQA79" i="7"/>
  <c r="JPZ79" i="7"/>
  <c r="JPW79" i="7"/>
  <c r="JPV79" i="7"/>
  <c r="JPU79" i="7"/>
  <c r="JPT79" i="7"/>
  <c r="JPS79" i="7"/>
  <c r="JPR79" i="7"/>
  <c r="JPO79" i="7"/>
  <c r="JPN79" i="7"/>
  <c r="JPM79" i="7"/>
  <c r="JPL79" i="7"/>
  <c r="JPK79" i="7"/>
  <c r="JPJ79" i="7"/>
  <c r="JPG79" i="7"/>
  <c r="JPF79" i="7"/>
  <c r="JPE79" i="7"/>
  <c r="JPD79" i="7"/>
  <c r="JPC79" i="7"/>
  <c r="JPB79" i="7"/>
  <c r="JOY79" i="7"/>
  <c r="JOX79" i="7"/>
  <c r="JOW79" i="7"/>
  <c r="JOV79" i="7"/>
  <c r="JOU79" i="7"/>
  <c r="JOT79" i="7"/>
  <c r="JOQ79" i="7"/>
  <c r="JOP79" i="7"/>
  <c r="JOO79" i="7"/>
  <c r="JON79" i="7"/>
  <c r="JOM79" i="7"/>
  <c r="JOL79" i="7"/>
  <c r="JOI79" i="7"/>
  <c r="JOH79" i="7"/>
  <c r="JOG79" i="7"/>
  <c r="JOF79" i="7"/>
  <c r="JOE79" i="7"/>
  <c r="JOD79" i="7"/>
  <c r="JOA79" i="7"/>
  <c r="JNZ79" i="7"/>
  <c r="JNY79" i="7"/>
  <c r="JNX79" i="7"/>
  <c r="JNW79" i="7"/>
  <c r="JNV79" i="7"/>
  <c r="JNS79" i="7"/>
  <c r="JNR79" i="7"/>
  <c r="JNQ79" i="7"/>
  <c r="JNP79" i="7"/>
  <c r="JNO79" i="7"/>
  <c r="JNN79" i="7"/>
  <c r="JNK79" i="7"/>
  <c r="JNJ79" i="7"/>
  <c r="JNI79" i="7"/>
  <c r="JNH79" i="7"/>
  <c r="JNG79" i="7"/>
  <c r="JNF79" i="7"/>
  <c r="JNC79" i="7"/>
  <c r="JNB79" i="7"/>
  <c r="JNA79" i="7"/>
  <c r="JMZ79" i="7"/>
  <c r="JMY79" i="7"/>
  <c r="JMX79" i="7"/>
  <c r="JMU79" i="7"/>
  <c r="JMT79" i="7"/>
  <c r="JMS79" i="7"/>
  <c r="JMR79" i="7"/>
  <c r="JMQ79" i="7"/>
  <c r="JMP79" i="7"/>
  <c r="JMM79" i="7"/>
  <c r="JML79" i="7"/>
  <c r="JMK79" i="7"/>
  <c r="JMJ79" i="7"/>
  <c r="JMI79" i="7"/>
  <c r="JMH79" i="7"/>
  <c r="JME79" i="7"/>
  <c r="JMD79" i="7"/>
  <c r="JMC79" i="7"/>
  <c r="JMB79" i="7"/>
  <c r="JMA79" i="7"/>
  <c r="JLZ79" i="7"/>
  <c r="JLW79" i="7"/>
  <c r="JLV79" i="7"/>
  <c r="JLU79" i="7"/>
  <c r="JLT79" i="7"/>
  <c r="JLS79" i="7"/>
  <c r="JLR79" i="7"/>
  <c r="JLO79" i="7"/>
  <c r="JLN79" i="7"/>
  <c r="JLM79" i="7"/>
  <c r="JLL79" i="7"/>
  <c r="JLK79" i="7"/>
  <c r="JLJ79" i="7"/>
  <c r="JLG79" i="7"/>
  <c r="JLF79" i="7"/>
  <c r="JLE79" i="7"/>
  <c r="JLD79" i="7"/>
  <c r="JLC79" i="7"/>
  <c r="JLB79" i="7"/>
  <c r="JKY79" i="7"/>
  <c r="JKX79" i="7"/>
  <c r="JKW79" i="7"/>
  <c r="JKV79" i="7"/>
  <c r="JKU79" i="7"/>
  <c r="JKT79" i="7"/>
  <c r="JKQ79" i="7"/>
  <c r="JKP79" i="7"/>
  <c r="JKO79" i="7"/>
  <c r="JKN79" i="7"/>
  <c r="JKM79" i="7"/>
  <c r="JKL79" i="7"/>
  <c r="JKI79" i="7"/>
  <c r="JKH79" i="7"/>
  <c r="JKG79" i="7"/>
  <c r="JKF79" i="7"/>
  <c r="JKE79" i="7"/>
  <c r="JKD79" i="7"/>
  <c r="JKA79" i="7"/>
  <c r="JJZ79" i="7"/>
  <c r="JJY79" i="7"/>
  <c r="JJX79" i="7"/>
  <c r="JJW79" i="7"/>
  <c r="JJV79" i="7"/>
  <c r="JJS79" i="7"/>
  <c r="JJR79" i="7"/>
  <c r="JJQ79" i="7"/>
  <c r="JJP79" i="7"/>
  <c r="JJO79" i="7"/>
  <c r="JJN79" i="7"/>
  <c r="JJK79" i="7"/>
  <c r="JJJ79" i="7"/>
  <c r="JJI79" i="7"/>
  <c r="JJH79" i="7"/>
  <c r="JJG79" i="7"/>
  <c r="JJF79" i="7"/>
  <c r="JJC79" i="7"/>
  <c r="JJB79" i="7"/>
  <c r="JJA79" i="7"/>
  <c r="JIZ79" i="7"/>
  <c r="JIY79" i="7"/>
  <c r="JIX79" i="7"/>
  <c r="JIU79" i="7"/>
  <c r="JIT79" i="7"/>
  <c r="JIS79" i="7"/>
  <c r="JIR79" i="7"/>
  <c r="JIQ79" i="7"/>
  <c r="JIP79" i="7"/>
  <c r="JIM79" i="7"/>
  <c r="JIL79" i="7"/>
  <c r="JIK79" i="7"/>
  <c r="JIJ79" i="7"/>
  <c r="JII79" i="7"/>
  <c r="JIH79" i="7"/>
  <c r="JIE79" i="7"/>
  <c r="JID79" i="7"/>
  <c r="JIC79" i="7"/>
  <c r="JIB79" i="7"/>
  <c r="JIA79" i="7"/>
  <c r="JHZ79" i="7"/>
  <c r="JHW79" i="7"/>
  <c r="JHV79" i="7"/>
  <c r="JHU79" i="7"/>
  <c r="JHT79" i="7"/>
  <c r="JHS79" i="7"/>
  <c r="JHR79" i="7"/>
  <c r="JHO79" i="7"/>
  <c r="JHN79" i="7"/>
  <c r="JHM79" i="7"/>
  <c r="JHL79" i="7"/>
  <c r="JHK79" i="7"/>
  <c r="JHJ79" i="7"/>
  <c r="JHG79" i="7"/>
  <c r="JHF79" i="7"/>
  <c r="JHE79" i="7"/>
  <c r="JHD79" i="7"/>
  <c r="JHC79" i="7"/>
  <c r="JHB79" i="7"/>
  <c r="JGY79" i="7"/>
  <c r="JGX79" i="7"/>
  <c r="JGW79" i="7"/>
  <c r="JGV79" i="7"/>
  <c r="JGU79" i="7"/>
  <c r="JGT79" i="7"/>
  <c r="JGQ79" i="7"/>
  <c r="JGP79" i="7"/>
  <c r="JGO79" i="7"/>
  <c r="JGN79" i="7"/>
  <c r="JGM79" i="7"/>
  <c r="JGL79" i="7"/>
  <c r="JGI79" i="7"/>
  <c r="JGH79" i="7"/>
  <c r="JGG79" i="7"/>
  <c r="JGF79" i="7"/>
  <c r="JGE79" i="7"/>
  <c r="JGD79" i="7"/>
  <c r="JGA79" i="7"/>
  <c r="JFZ79" i="7"/>
  <c r="JFY79" i="7"/>
  <c r="JFX79" i="7"/>
  <c r="JFW79" i="7"/>
  <c r="JFV79" i="7"/>
  <c r="JFS79" i="7"/>
  <c r="JFR79" i="7"/>
  <c r="JFQ79" i="7"/>
  <c r="JFP79" i="7"/>
  <c r="JFO79" i="7"/>
  <c r="JFN79" i="7"/>
  <c r="JFK79" i="7"/>
  <c r="JFJ79" i="7"/>
  <c r="JFI79" i="7"/>
  <c r="JFH79" i="7"/>
  <c r="JFG79" i="7"/>
  <c r="JFF79" i="7"/>
  <c r="JFC79" i="7"/>
  <c r="JFB79" i="7"/>
  <c r="JFA79" i="7"/>
  <c r="JEZ79" i="7"/>
  <c r="JEY79" i="7"/>
  <c r="JEX79" i="7"/>
  <c r="JEU79" i="7"/>
  <c r="JET79" i="7"/>
  <c r="JES79" i="7"/>
  <c r="JER79" i="7"/>
  <c r="JEQ79" i="7"/>
  <c r="JEP79" i="7"/>
  <c r="JEM79" i="7"/>
  <c r="JEL79" i="7"/>
  <c r="JEK79" i="7"/>
  <c r="JEJ79" i="7"/>
  <c r="JEI79" i="7"/>
  <c r="JEH79" i="7"/>
  <c r="JEE79" i="7"/>
  <c r="JED79" i="7"/>
  <c r="JEC79" i="7"/>
  <c r="JEB79" i="7"/>
  <c r="JEA79" i="7"/>
  <c r="JDZ79" i="7"/>
  <c r="JDW79" i="7"/>
  <c r="JDV79" i="7"/>
  <c r="JDU79" i="7"/>
  <c r="JDT79" i="7"/>
  <c r="JDS79" i="7"/>
  <c r="JDR79" i="7"/>
  <c r="JDO79" i="7"/>
  <c r="JDN79" i="7"/>
  <c r="JDM79" i="7"/>
  <c r="JDL79" i="7"/>
  <c r="JDK79" i="7"/>
  <c r="JDJ79" i="7"/>
  <c r="JDG79" i="7"/>
  <c r="JDF79" i="7"/>
  <c r="JDE79" i="7"/>
  <c r="JDD79" i="7"/>
  <c r="JDC79" i="7"/>
  <c r="JDB79" i="7"/>
  <c r="JCY79" i="7"/>
  <c r="JCX79" i="7"/>
  <c r="JCW79" i="7"/>
  <c r="JCV79" i="7"/>
  <c r="JCU79" i="7"/>
  <c r="JCT79" i="7"/>
  <c r="JCQ79" i="7"/>
  <c r="JCP79" i="7"/>
  <c r="JCO79" i="7"/>
  <c r="JCN79" i="7"/>
  <c r="JCM79" i="7"/>
  <c r="JCL79" i="7"/>
  <c r="JCI79" i="7"/>
  <c r="JCH79" i="7"/>
  <c r="JCG79" i="7"/>
  <c r="JCF79" i="7"/>
  <c r="JCE79" i="7"/>
  <c r="JCD79" i="7"/>
  <c r="JCA79" i="7"/>
  <c r="JBZ79" i="7"/>
  <c r="JBY79" i="7"/>
  <c r="JBX79" i="7"/>
  <c r="JBW79" i="7"/>
  <c r="JBV79" i="7"/>
  <c r="JBS79" i="7"/>
  <c r="JBR79" i="7"/>
  <c r="JBQ79" i="7"/>
  <c r="JBP79" i="7"/>
  <c r="JBO79" i="7"/>
  <c r="JBN79" i="7"/>
  <c r="JBK79" i="7"/>
  <c r="JBJ79" i="7"/>
  <c r="JBI79" i="7"/>
  <c r="JBH79" i="7"/>
  <c r="JBG79" i="7"/>
  <c r="JBF79" i="7"/>
  <c r="JBC79" i="7"/>
  <c r="JBB79" i="7"/>
  <c r="JBA79" i="7"/>
  <c r="JAZ79" i="7"/>
  <c r="JAY79" i="7"/>
  <c r="JAX79" i="7"/>
  <c r="JAU79" i="7"/>
  <c r="JAT79" i="7"/>
  <c r="JAS79" i="7"/>
  <c r="JAR79" i="7"/>
  <c r="JAQ79" i="7"/>
  <c r="JAP79" i="7"/>
  <c r="JAM79" i="7"/>
  <c r="JAL79" i="7"/>
  <c r="JAK79" i="7"/>
  <c r="JAJ79" i="7"/>
  <c r="JAI79" i="7"/>
  <c r="JAH79" i="7"/>
  <c r="JAE79" i="7"/>
  <c r="JAD79" i="7"/>
  <c r="JAC79" i="7"/>
  <c r="JAB79" i="7"/>
  <c r="JAA79" i="7"/>
  <c r="IZZ79" i="7"/>
  <c r="IZW79" i="7"/>
  <c r="IZV79" i="7"/>
  <c r="IZU79" i="7"/>
  <c r="IZT79" i="7"/>
  <c r="IZS79" i="7"/>
  <c r="IZR79" i="7"/>
  <c r="IZO79" i="7"/>
  <c r="IZN79" i="7"/>
  <c r="IZM79" i="7"/>
  <c r="IZL79" i="7"/>
  <c r="IZK79" i="7"/>
  <c r="IZJ79" i="7"/>
  <c r="IZG79" i="7"/>
  <c r="IZF79" i="7"/>
  <c r="IZE79" i="7"/>
  <c r="IZD79" i="7"/>
  <c r="IZC79" i="7"/>
  <c r="IZB79" i="7"/>
  <c r="IYY79" i="7"/>
  <c r="IYX79" i="7"/>
  <c r="IYW79" i="7"/>
  <c r="IYV79" i="7"/>
  <c r="IYU79" i="7"/>
  <c r="IYT79" i="7"/>
  <c r="IYQ79" i="7"/>
  <c r="IYP79" i="7"/>
  <c r="IYO79" i="7"/>
  <c r="IYN79" i="7"/>
  <c r="IYM79" i="7"/>
  <c r="IYL79" i="7"/>
  <c r="IYI79" i="7"/>
  <c r="IYH79" i="7"/>
  <c r="IYG79" i="7"/>
  <c r="IYF79" i="7"/>
  <c r="IYE79" i="7"/>
  <c r="IYD79" i="7"/>
  <c r="IYA79" i="7"/>
  <c r="IXZ79" i="7"/>
  <c r="IXY79" i="7"/>
  <c r="IXX79" i="7"/>
  <c r="IXW79" i="7"/>
  <c r="IXV79" i="7"/>
  <c r="IXS79" i="7"/>
  <c r="IXR79" i="7"/>
  <c r="IXQ79" i="7"/>
  <c r="IXP79" i="7"/>
  <c r="IXO79" i="7"/>
  <c r="IXN79" i="7"/>
  <c r="IXK79" i="7"/>
  <c r="IXJ79" i="7"/>
  <c r="IXI79" i="7"/>
  <c r="IXH79" i="7"/>
  <c r="IXG79" i="7"/>
  <c r="IXF79" i="7"/>
  <c r="IXC79" i="7"/>
  <c r="IXB79" i="7"/>
  <c r="IXA79" i="7"/>
  <c r="IWZ79" i="7"/>
  <c r="IWY79" i="7"/>
  <c r="IWX79" i="7"/>
  <c r="IWU79" i="7"/>
  <c r="IWT79" i="7"/>
  <c r="IWS79" i="7"/>
  <c r="IWR79" i="7"/>
  <c r="IWQ79" i="7"/>
  <c r="IWP79" i="7"/>
  <c r="IWM79" i="7"/>
  <c r="IWL79" i="7"/>
  <c r="IWK79" i="7"/>
  <c r="IWJ79" i="7"/>
  <c r="IWI79" i="7"/>
  <c r="IWH79" i="7"/>
  <c r="IWE79" i="7"/>
  <c r="IWD79" i="7"/>
  <c r="IWC79" i="7"/>
  <c r="IWB79" i="7"/>
  <c r="IWA79" i="7"/>
  <c r="IVZ79" i="7"/>
  <c r="IVW79" i="7"/>
  <c r="IVV79" i="7"/>
  <c r="IVU79" i="7"/>
  <c r="IVT79" i="7"/>
  <c r="IVS79" i="7"/>
  <c r="IVR79" i="7"/>
  <c r="IVO79" i="7"/>
  <c r="IVN79" i="7"/>
  <c r="IVM79" i="7"/>
  <c r="IVL79" i="7"/>
  <c r="IVK79" i="7"/>
  <c r="IVJ79" i="7"/>
  <c r="IVG79" i="7"/>
  <c r="IVF79" i="7"/>
  <c r="IVE79" i="7"/>
  <c r="IVD79" i="7"/>
  <c r="IVC79" i="7"/>
  <c r="IVB79" i="7"/>
  <c r="IUY79" i="7"/>
  <c r="IUX79" i="7"/>
  <c r="IUW79" i="7"/>
  <c r="IUV79" i="7"/>
  <c r="IUU79" i="7"/>
  <c r="IUT79" i="7"/>
  <c r="IUQ79" i="7"/>
  <c r="IUP79" i="7"/>
  <c r="IUO79" i="7"/>
  <c r="IUN79" i="7"/>
  <c r="IUM79" i="7"/>
  <c r="IUL79" i="7"/>
  <c r="IUI79" i="7"/>
  <c r="IUH79" i="7"/>
  <c r="IUG79" i="7"/>
  <c r="IUF79" i="7"/>
  <c r="IUE79" i="7"/>
  <c r="IUD79" i="7"/>
  <c r="IUA79" i="7"/>
  <c r="ITZ79" i="7"/>
  <c r="ITY79" i="7"/>
  <c r="ITX79" i="7"/>
  <c r="ITW79" i="7"/>
  <c r="ITV79" i="7"/>
  <c r="ITS79" i="7"/>
  <c r="ITR79" i="7"/>
  <c r="ITQ79" i="7"/>
  <c r="ITP79" i="7"/>
  <c r="ITO79" i="7"/>
  <c r="ITN79" i="7"/>
  <c r="ITK79" i="7"/>
  <c r="ITJ79" i="7"/>
  <c r="ITI79" i="7"/>
  <c r="ITH79" i="7"/>
  <c r="ITG79" i="7"/>
  <c r="ITF79" i="7"/>
  <c r="ITC79" i="7"/>
  <c r="ITB79" i="7"/>
  <c r="ITA79" i="7"/>
  <c r="ISZ79" i="7"/>
  <c r="ISY79" i="7"/>
  <c r="ISX79" i="7"/>
  <c r="ISU79" i="7"/>
  <c r="IST79" i="7"/>
  <c r="ISS79" i="7"/>
  <c r="ISR79" i="7"/>
  <c r="ISQ79" i="7"/>
  <c r="ISP79" i="7"/>
  <c r="ISM79" i="7"/>
  <c r="ISL79" i="7"/>
  <c r="ISK79" i="7"/>
  <c r="ISJ79" i="7"/>
  <c r="ISI79" i="7"/>
  <c r="ISH79" i="7"/>
  <c r="ISE79" i="7"/>
  <c r="ISD79" i="7"/>
  <c r="ISC79" i="7"/>
  <c r="ISB79" i="7"/>
  <c r="ISA79" i="7"/>
  <c r="IRZ79" i="7"/>
  <c r="IRW79" i="7"/>
  <c r="IRV79" i="7"/>
  <c r="IRU79" i="7"/>
  <c r="IRT79" i="7"/>
  <c r="IRS79" i="7"/>
  <c r="IRR79" i="7"/>
  <c r="IRO79" i="7"/>
  <c r="IRN79" i="7"/>
  <c r="IRM79" i="7"/>
  <c r="IRL79" i="7"/>
  <c r="IRK79" i="7"/>
  <c r="IRJ79" i="7"/>
  <c r="IRG79" i="7"/>
  <c r="IRF79" i="7"/>
  <c r="IRE79" i="7"/>
  <c r="IRD79" i="7"/>
  <c r="IRC79" i="7"/>
  <c r="IRB79" i="7"/>
  <c r="IQY79" i="7"/>
  <c r="IQX79" i="7"/>
  <c r="IQW79" i="7"/>
  <c r="IQV79" i="7"/>
  <c r="IQU79" i="7"/>
  <c r="IQT79" i="7"/>
  <c r="IQQ79" i="7"/>
  <c r="IQP79" i="7"/>
  <c r="IQO79" i="7"/>
  <c r="IQN79" i="7"/>
  <c r="IQM79" i="7"/>
  <c r="IQL79" i="7"/>
  <c r="IQI79" i="7"/>
  <c r="IQH79" i="7"/>
  <c r="IQG79" i="7"/>
  <c r="IQF79" i="7"/>
  <c r="IQE79" i="7"/>
  <c r="IQD79" i="7"/>
  <c r="IQA79" i="7"/>
  <c r="IPZ79" i="7"/>
  <c r="IPY79" i="7"/>
  <c r="IPX79" i="7"/>
  <c r="IPW79" i="7"/>
  <c r="IPV79" i="7"/>
  <c r="IPS79" i="7"/>
  <c r="IPR79" i="7"/>
  <c r="IPQ79" i="7"/>
  <c r="IPP79" i="7"/>
  <c r="IPO79" i="7"/>
  <c r="IPN79" i="7"/>
  <c r="IPK79" i="7"/>
  <c r="IPJ79" i="7"/>
  <c r="IPI79" i="7"/>
  <c r="IPH79" i="7"/>
  <c r="IPG79" i="7"/>
  <c r="IPF79" i="7"/>
  <c r="IPC79" i="7"/>
  <c r="IPB79" i="7"/>
  <c r="IPA79" i="7"/>
  <c r="IOZ79" i="7"/>
  <c r="IOY79" i="7"/>
  <c r="IOX79" i="7"/>
  <c r="IOU79" i="7"/>
  <c r="IOT79" i="7"/>
  <c r="IOS79" i="7"/>
  <c r="IOR79" i="7"/>
  <c r="IOQ79" i="7"/>
  <c r="IOP79" i="7"/>
  <c r="IOM79" i="7"/>
  <c r="IOL79" i="7"/>
  <c r="IOK79" i="7"/>
  <c r="IOJ79" i="7"/>
  <c r="IOI79" i="7"/>
  <c r="IOH79" i="7"/>
  <c r="IOE79" i="7"/>
  <c r="IOD79" i="7"/>
  <c r="IOC79" i="7"/>
  <c r="IOB79" i="7"/>
  <c r="IOA79" i="7"/>
  <c r="INZ79" i="7"/>
  <c r="INW79" i="7"/>
  <c r="INV79" i="7"/>
  <c r="INU79" i="7"/>
  <c r="INT79" i="7"/>
  <c r="INS79" i="7"/>
  <c r="INR79" i="7"/>
  <c r="INO79" i="7"/>
  <c r="INN79" i="7"/>
  <c r="INM79" i="7"/>
  <c r="INL79" i="7"/>
  <c r="INK79" i="7"/>
  <c r="INJ79" i="7"/>
  <c r="ING79" i="7"/>
  <c r="INF79" i="7"/>
  <c r="INE79" i="7"/>
  <c r="IND79" i="7"/>
  <c r="INC79" i="7"/>
  <c r="INB79" i="7"/>
  <c r="IMY79" i="7"/>
  <c r="IMX79" i="7"/>
  <c r="IMW79" i="7"/>
  <c r="IMV79" i="7"/>
  <c r="IMU79" i="7"/>
  <c r="IMT79" i="7"/>
  <c r="IMQ79" i="7"/>
  <c r="IMP79" i="7"/>
  <c r="IMO79" i="7"/>
  <c r="IMN79" i="7"/>
  <c r="IMM79" i="7"/>
  <c r="IML79" i="7"/>
  <c r="IMI79" i="7"/>
  <c r="IMH79" i="7"/>
  <c r="IMG79" i="7"/>
  <c r="IMF79" i="7"/>
  <c r="IME79" i="7"/>
  <c r="IMD79" i="7"/>
  <c r="IMA79" i="7"/>
  <c r="ILZ79" i="7"/>
  <c r="ILY79" i="7"/>
  <c r="ILX79" i="7"/>
  <c r="ILW79" i="7"/>
  <c r="ILV79" i="7"/>
  <c r="ILS79" i="7"/>
  <c r="ILR79" i="7"/>
  <c r="ILQ79" i="7"/>
  <c r="ILP79" i="7"/>
  <c r="ILO79" i="7"/>
  <c r="ILN79" i="7"/>
  <c r="ILK79" i="7"/>
  <c r="ILJ79" i="7"/>
  <c r="ILI79" i="7"/>
  <c r="ILH79" i="7"/>
  <c r="ILG79" i="7"/>
  <c r="ILF79" i="7"/>
  <c r="ILC79" i="7"/>
  <c r="ILB79" i="7"/>
  <c r="ILA79" i="7"/>
  <c r="IKZ79" i="7"/>
  <c r="IKY79" i="7"/>
  <c r="IKX79" i="7"/>
  <c r="IKU79" i="7"/>
  <c r="IKT79" i="7"/>
  <c r="IKS79" i="7"/>
  <c r="IKR79" i="7"/>
  <c r="IKQ79" i="7"/>
  <c r="IKP79" i="7"/>
  <c r="IKM79" i="7"/>
  <c r="IKL79" i="7"/>
  <c r="IKK79" i="7"/>
  <c r="IKJ79" i="7"/>
  <c r="IKI79" i="7"/>
  <c r="IKH79" i="7"/>
  <c r="IKE79" i="7"/>
  <c r="IKD79" i="7"/>
  <c r="IKC79" i="7"/>
  <c r="IKB79" i="7"/>
  <c r="IKA79" i="7"/>
  <c r="IJZ79" i="7"/>
  <c r="IJW79" i="7"/>
  <c r="IJV79" i="7"/>
  <c r="IJU79" i="7"/>
  <c r="IJT79" i="7"/>
  <c r="IJS79" i="7"/>
  <c r="IJR79" i="7"/>
  <c r="IJO79" i="7"/>
  <c r="IJN79" i="7"/>
  <c r="IJM79" i="7"/>
  <c r="IJL79" i="7"/>
  <c r="IJK79" i="7"/>
  <c r="IJJ79" i="7"/>
  <c r="IJG79" i="7"/>
  <c r="IJF79" i="7"/>
  <c r="IJE79" i="7"/>
  <c r="IJD79" i="7"/>
  <c r="IJC79" i="7"/>
  <c r="IJB79" i="7"/>
  <c r="IIY79" i="7"/>
  <c r="IIX79" i="7"/>
  <c r="IIW79" i="7"/>
  <c r="IIV79" i="7"/>
  <c r="IIU79" i="7"/>
  <c r="IIT79" i="7"/>
  <c r="IIQ79" i="7"/>
  <c r="IIP79" i="7"/>
  <c r="IIO79" i="7"/>
  <c r="IIN79" i="7"/>
  <c r="IIM79" i="7"/>
  <c r="IIL79" i="7"/>
  <c r="III79" i="7"/>
  <c r="IIH79" i="7"/>
  <c r="IIG79" i="7"/>
  <c r="IIF79" i="7"/>
  <c r="IIE79" i="7"/>
  <c r="IID79" i="7"/>
  <c r="IIA79" i="7"/>
  <c r="IHZ79" i="7"/>
  <c r="IHY79" i="7"/>
  <c r="IHX79" i="7"/>
  <c r="IHW79" i="7"/>
  <c r="IHV79" i="7"/>
  <c r="IHS79" i="7"/>
  <c r="IHR79" i="7"/>
  <c r="IHQ79" i="7"/>
  <c r="IHP79" i="7"/>
  <c r="IHO79" i="7"/>
  <c r="IHN79" i="7"/>
  <c r="IHK79" i="7"/>
  <c r="IHJ79" i="7"/>
  <c r="IHI79" i="7"/>
  <c r="IHH79" i="7"/>
  <c r="IHG79" i="7"/>
  <c r="IHF79" i="7"/>
  <c r="IHC79" i="7"/>
  <c r="IHB79" i="7"/>
  <c r="IHA79" i="7"/>
  <c r="IGZ79" i="7"/>
  <c r="IGY79" i="7"/>
  <c r="IGX79" i="7"/>
  <c r="IGU79" i="7"/>
  <c r="IGT79" i="7"/>
  <c r="IGS79" i="7"/>
  <c r="IGR79" i="7"/>
  <c r="IGQ79" i="7"/>
  <c r="IGP79" i="7"/>
  <c r="IGM79" i="7"/>
  <c r="IGL79" i="7"/>
  <c r="IGK79" i="7"/>
  <c r="IGJ79" i="7"/>
  <c r="IGI79" i="7"/>
  <c r="IGH79" i="7"/>
  <c r="IGE79" i="7"/>
  <c r="IGD79" i="7"/>
  <c r="IGC79" i="7"/>
  <c r="IGB79" i="7"/>
  <c r="IGA79" i="7"/>
  <c r="IFZ79" i="7"/>
  <c r="IFW79" i="7"/>
  <c r="IFV79" i="7"/>
  <c r="IFU79" i="7"/>
  <c r="IFT79" i="7"/>
  <c r="IFS79" i="7"/>
  <c r="IFR79" i="7"/>
  <c r="IFO79" i="7"/>
  <c r="IFN79" i="7"/>
  <c r="IFM79" i="7"/>
  <c r="IFL79" i="7"/>
  <c r="IFK79" i="7"/>
  <c r="IFJ79" i="7"/>
  <c r="IFG79" i="7"/>
  <c r="IFF79" i="7"/>
  <c r="IFE79" i="7"/>
  <c r="IFD79" i="7"/>
  <c r="IFC79" i="7"/>
  <c r="IFB79" i="7"/>
  <c r="IEY79" i="7"/>
  <c r="IEX79" i="7"/>
  <c r="IEW79" i="7"/>
  <c r="IEV79" i="7"/>
  <c r="IEU79" i="7"/>
  <c r="IET79" i="7"/>
  <c r="IEQ79" i="7"/>
  <c r="IEP79" i="7"/>
  <c r="IEO79" i="7"/>
  <c r="IEN79" i="7"/>
  <c r="IEM79" i="7"/>
  <c r="IEL79" i="7"/>
  <c r="IEI79" i="7"/>
  <c r="IEH79" i="7"/>
  <c r="IEG79" i="7"/>
  <c r="IEF79" i="7"/>
  <c r="IEE79" i="7"/>
  <c r="IED79" i="7"/>
  <c r="IEA79" i="7"/>
  <c r="IDZ79" i="7"/>
  <c r="IDY79" i="7"/>
  <c r="IDX79" i="7"/>
  <c r="IDW79" i="7"/>
  <c r="IDV79" i="7"/>
  <c r="IDS79" i="7"/>
  <c r="IDR79" i="7"/>
  <c r="IDQ79" i="7"/>
  <c r="IDP79" i="7"/>
  <c r="IDO79" i="7"/>
  <c r="IDN79" i="7"/>
  <c r="IDK79" i="7"/>
  <c r="IDJ79" i="7"/>
  <c r="IDI79" i="7"/>
  <c r="IDH79" i="7"/>
  <c r="IDG79" i="7"/>
  <c r="IDF79" i="7"/>
  <c r="IDC79" i="7"/>
  <c r="IDB79" i="7"/>
  <c r="IDA79" i="7"/>
  <c r="ICZ79" i="7"/>
  <c r="ICY79" i="7"/>
  <c r="ICX79" i="7"/>
  <c r="ICU79" i="7"/>
  <c r="ICT79" i="7"/>
  <c r="ICS79" i="7"/>
  <c r="ICR79" i="7"/>
  <c r="ICQ79" i="7"/>
  <c r="ICP79" i="7"/>
  <c r="ICM79" i="7"/>
  <c r="ICL79" i="7"/>
  <c r="ICK79" i="7"/>
  <c r="ICJ79" i="7"/>
  <c r="ICI79" i="7"/>
  <c r="ICH79" i="7"/>
  <c r="ICE79" i="7"/>
  <c r="ICD79" i="7"/>
  <c r="ICC79" i="7"/>
  <c r="ICB79" i="7"/>
  <c r="ICA79" i="7"/>
  <c r="IBZ79" i="7"/>
  <c r="IBW79" i="7"/>
  <c r="IBV79" i="7"/>
  <c r="IBU79" i="7"/>
  <c r="IBT79" i="7"/>
  <c r="IBS79" i="7"/>
  <c r="IBR79" i="7"/>
  <c r="IBO79" i="7"/>
  <c r="IBN79" i="7"/>
  <c r="IBM79" i="7"/>
  <c r="IBL79" i="7"/>
  <c r="IBK79" i="7"/>
  <c r="IBJ79" i="7"/>
  <c r="IBG79" i="7"/>
  <c r="IBF79" i="7"/>
  <c r="IBE79" i="7"/>
  <c r="IBD79" i="7"/>
  <c r="IBC79" i="7"/>
  <c r="IBB79" i="7"/>
  <c r="IAY79" i="7"/>
  <c r="IAX79" i="7"/>
  <c r="IAW79" i="7"/>
  <c r="IAV79" i="7"/>
  <c r="IAU79" i="7"/>
  <c r="IAT79" i="7"/>
  <c r="IAQ79" i="7"/>
  <c r="IAP79" i="7"/>
  <c r="IAO79" i="7"/>
  <c r="IAN79" i="7"/>
  <c r="IAM79" i="7"/>
  <c r="IAL79" i="7"/>
  <c r="IAI79" i="7"/>
  <c r="IAH79" i="7"/>
  <c r="IAG79" i="7"/>
  <c r="IAF79" i="7"/>
  <c r="IAE79" i="7"/>
  <c r="IAD79" i="7"/>
  <c r="IAA79" i="7"/>
  <c r="HZZ79" i="7"/>
  <c r="HZY79" i="7"/>
  <c r="HZX79" i="7"/>
  <c r="HZW79" i="7"/>
  <c r="HZV79" i="7"/>
  <c r="HZS79" i="7"/>
  <c r="HZR79" i="7"/>
  <c r="HZQ79" i="7"/>
  <c r="HZP79" i="7"/>
  <c r="HZO79" i="7"/>
  <c r="HZN79" i="7"/>
  <c r="HZK79" i="7"/>
  <c r="HZJ79" i="7"/>
  <c r="HZI79" i="7"/>
  <c r="HZH79" i="7"/>
  <c r="HZG79" i="7"/>
  <c r="HZF79" i="7"/>
  <c r="HZC79" i="7"/>
  <c r="HZB79" i="7"/>
  <c r="HZA79" i="7"/>
  <c r="HYZ79" i="7"/>
  <c r="HYY79" i="7"/>
  <c r="HYX79" i="7"/>
  <c r="HYU79" i="7"/>
  <c r="HYT79" i="7"/>
  <c r="HYS79" i="7"/>
  <c r="HYR79" i="7"/>
  <c r="HYQ79" i="7"/>
  <c r="HYP79" i="7"/>
  <c r="HYM79" i="7"/>
  <c r="HYL79" i="7"/>
  <c r="HYK79" i="7"/>
  <c r="HYJ79" i="7"/>
  <c r="HYI79" i="7"/>
  <c r="HYH79" i="7"/>
  <c r="HYE79" i="7"/>
  <c r="HYD79" i="7"/>
  <c r="HYC79" i="7"/>
  <c r="HYB79" i="7"/>
  <c r="HYA79" i="7"/>
  <c r="HXZ79" i="7"/>
  <c r="HXW79" i="7"/>
  <c r="HXV79" i="7"/>
  <c r="HXU79" i="7"/>
  <c r="HXT79" i="7"/>
  <c r="HXS79" i="7"/>
  <c r="HXR79" i="7"/>
  <c r="HXO79" i="7"/>
  <c r="HXN79" i="7"/>
  <c r="HXM79" i="7"/>
  <c r="HXL79" i="7"/>
  <c r="HXK79" i="7"/>
  <c r="HXJ79" i="7"/>
  <c r="HXG79" i="7"/>
  <c r="HXF79" i="7"/>
  <c r="HXE79" i="7"/>
  <c r="HXD79" i="7"/>
  <c r="HXC79" i="7"/>
  <c r="HXB79" i="7"/>
  <c r="HWY79" i="7"/>
  <c r="HWX79" i="7"/>
  <c r="HWW79" i="7"/>
  <c r="HWV79" i="7"/>
  <c r="HWU79" i="7"/>
  <c r="HWT79" i="7"/>
  <c r="HWQ79" i="7"/>
  <c r="HWP79" i="7"/>
  <c r="HWO79" i="7"/>
  <c r="HWN79" i="7"/>
  <c r="HWM79" i="7"/>
  <c r="HWL79" i="7"/>
  <c r="HWI79" i="7"/>
  <c r="HWH79" i="7"/>
  <c r="HWG79" i="7"/>
  <c r="HWF79" i="7"/>
  <c r="HWE79" i="7"/>
  <c r="HWD79" i="7"/>
  <c r="HWA79" i="7"/>
  <c r="HVZ79" i="7"/>
  <c r="HVY79" i="7"/>
  <c r="HVX79" i="7"/>
  <c r="HVW79" i="7"/>
  <c r="HVV79" i="7"/>
  <c r="HVS79" i="7"/>
  <c r="HVR79" i="7"/>
  <c r="HVQ79" i="7"/>
  <c r="HVP79" i="7"/>
  <c r="HVO79" i="7"/>
  <c r="HVN79" i="7"/>
  <c r="HVK79" i="7"/>
  <c r="HVJ79" i="7"/>
  <c r="HVI79" i="7"/>
  <c r="HVH79" i="7"/>
  <c r="HVG79" i="7"/>
  <c r="HVF79" i="7"/>
  <c r="HVC79" i="7"/>
  <c r="HVB79" i="7"/>
  <c r="HVA79" i="7"/>
  <c r="HUZ79" i="7"/>
  <c r="HUY79" i="7"/>
  <c r="HUX79" i="7"/>
  <c r="HUU79" i="7"/>
  <c r="HUT79" i="7"/>
  <c r="HUS79" i="7"/>
  <c r="HUR79" i="7"/>
  <c r="HUQ79" i="7"/>
  <c r="HUP79" i="7"/>
  <c r="HUM79" i="7"/>
  <c r="HUL79" i="7"/>
  <c r="HUK79" i="7"/>
  <c r="HUJ79" i="7"/>
  <c r="HUI79" i="7"/>
  <c r="HUH79" i="7"/>
  <c r="HUE79" i="7"/>
  <c r="HUD79" i="7"/>
  <c r="HUC79" i="7"/>
  <c r="HUB79" i="7"/>
  <c r="HUA79" i="7"/>
  <c r="HTZ79" i="7"/>
  <c r="HTW79" i="7"/>
  <c r="HTV79" i="7"/>
  <c r="HTU79" i="7"/>
  <c r="HTT79" i="7"/>
  <c r="HTS79" i="7"/>
  <c r="HTR79" i="7"/>
  <c r="HTO79" i="7"/>
  <c r="HTN79" i="7"/>
  <c r="HTM79" i="7"/>
  <c r="HTL79" i="7"/>
  <c r="HTK79" i="7"/>
  <c r="HTJ79" i="7"/>
  <c r="HTG79" i="7"/>
  <c r="HTF79" i="7"/>
  <c r="HTE79" i="7"/>
  <c r="HTD79" i="7"/>
  <c r="HTC79" i="7"/>
  <c r="HTB79" i="7"/>
  <c r="HSY79" i="7"/>
  <c r="HSX79" i="7"/>
  <c r="HSW79" i="7"/>
  <c r="HSV79" i="7"/>
  <c r="HSU79" i="7"/>
  <c r="HST79" i="7"/>
  <c r="HSQ79" i="7"/>
  <c r="HSP79" i="7"/>
  <c r="HSO79" i="7"/>
  <c r="HSN79" i="7"/>
  <c r="HSM79" i="7"/>
  <c r="HSL79" i="7"/>
  <c r="HSI79" i="7"/>
  <c r="HSH79" i="7"/>
  <c r="HSG79" i="7"/>
  <c r="HSF79" i="7"/>
  <c r="HSE79" i="7"/>
  <c r="HSD79" i="7"/>
  <c r="HSA79" i="7"/>
  <c r="HRZ79" i="7"/>
  <c r="HRY79" i="7"/>
  <c r="HRX79" i="7"/>
  <c r="HRW79" i="7"/>
  <c r="HRV79" i="7"/>
  <c r="HRS79" i="7"/>
  <c r="HRR79" i="7"/>
  <c r="HRQ79" i="7"/>
  <c r="HRP79" i="7"/>
  <c r="HRO79" i="7"/>
  <c r="HRN79" i="7"/>
  <c r="HRK79" i="7"/>
  <c r="HRJ79" i="7"/>
  <c r="HRI79" i="7"/>
  <c r="HRH79" i="7"/>
  <c r="HRG79" i="7"/>
  <c r="HRF79" i="7"/>
  <c r="HRC79" i="7"/>
  <c r="HRB79" i="7"/>
  <c r="HRA79" i="7"/>
  <c r="HQZ79" i="7"/>
  <c r="HQY79" i="7"/>
  <c r="HQX79" i="7"/>
  <c r="HQU79" i="7"/>
  <c r="HQT79" i="7"/>
  <c r="HQS79" i="7"/>
  <c r="HQR79" i="7"/>
  <c r="HQQ79" i="7"/>
  <c r="HQP79" i="7"/>
  <c r="HQM79" i="7"/>
  <c r="HQL79" i="7"/>
  <c r="HQK79" i="7"/>
  <c r="HQJ79" i="7"/>
  <c r="HQI79" i="7"/>
  <c r="HQH79" i="7"/>
  <c r="HQE79" i="7"/>
  <c r="HQD79" i="7"/>
  <c r="HQC79" i="7"/>
  <c r="HQB79" i="7"/>
  <c r="HQA79" i="7"/>
  <c r="HPZ79" i="7"/>
  <c r="HPW79" i="7"/>
  <c r="HPV79" i="7"/>
  <c r="HPU79" i="7"/>
  <c r="HPT79" i="7"/>
  <c r="HPS79" i="7"/>
  <c r="HPR79" i="7"/>
  <c r="HPO79" i="7"/>
  <c r="HPN79" i="7"/>
  <c r="HPM79" i="7"/>
  <c r="HPL79" i="7"/>
  <c r="HPK79" i="7"/>
  <c r="HPJ79" i="7"/>
  <c r="HPG79" i="7"/>
  <c r="HPF79" i="7"/>
  <c r="HPE79" i="7"/>
  <c r="HPD79" i="7"/>
  <c r="HPC79" i="7"/>
  <c r="HPB79" i="7"/>
  <c r="HOY79" i="7"/>
  <c r="HOX79" i="7"/>
  <c r="HOW79" i="7"/>
  <c r="HOV79" i="7"/>
  <c r="HOU79" i="7"/>
  <c r="HOT79" i="7"/>
  <c r="HOQ79" i="7"/>
  <c r="HOP79" i="7"/>
  <c r="HOO79" i="7"/>
  <c r="HON79" i="7"/>
  <c r="HOM79" i="7"/>
  <c r="HOL79" i="7"/>
  <c r="HOI79" i="7"/>
  <c r="HOH79" i="7"/>
  <c r="HOG79" i="7"/>
  <c r="HOF79" i="7"/>
  <c r="HOE79" i="7"/>
  <c r="HOD79" i="7"/>
  <c r="HOA79" i="7"/>
  <c r="HNZ79" i="7"/>
  <c r="HNY79" i="7"/>
  <c r="HNX79" i="7"/>
  <c r="HNW79" i="7"/>
  <c r="HNV79" i="7"/>
  <c r="HNS79" i="7"/>
  <c r="HNR79" i="7"/>
  <c r="HNQ79" i="7"/>
  <c r="HNP79" i="7"/>
  <c r="HNO79" i="7"/>
  <c r="HNN79" i="7"/>
  <c r="HNK79" i="7"/>
  <c r="HNJ79" i="7"/>
  <c r="HNI79" i="7"/>
  <c r="HNH79" i="7"/>
  <c r="HNG79" i="7"/>
  <c r="HNF79" i="7"/>
  <c r="HNC79" i="7"/>
  <c r="HNB79" i="7"/>
  <c r="HNA79" i="7"/>
  <c r="HMZ79" i="7"/>
  <c r="HMY79" i="7"/>
  <c r="HMX79" i="7"/>
  <c r="HMU79" i="7"/>
  <c r="HMT79" i="7"/>
  <c r="HMS79" i="7"/>
  <c r="HMR79" i="7"/>
  <c r="HMQ79" i="7"/>
  <c r="HMP79" i="7"/>
  <c r="HMM79" i="7"/>
  <c r="HML79" i="7"/>
  <c r="HMK79" i="7"/>
  <c r="HMJ79" i="7"/>
  <c r="HMI79" i="7"/>
  <c r="HMH79" i="7"/>
  <c r="HME79" i="7"/>
  <c r="HMD79" i="7"/>
  <c r="HMC79" i="7"/>
  <c r="HMB79" i="7"/>
  <c r="HMA79" i="7"/>
  <c r="HLZ79" i="7"/>
  <c r="HLW79" i="7"/>
  <c r="HLV79" i="7"/>
  <c r="HLU79" i="7"/>
  <c r="HLT79" i="7"/>
  <c r="HLS79" i="7"/>
  <c r="HLR79" i="7"/>
  <c r="HLO79" i="7"/>
  <c r="HLN79" i="7"/>
  <c r="HLM79" i="7"/>
  <c r="HLL79" i="7"/>
  <c r="HLK79" i="7"/>
  <c r="HLJ79" i="7"/>
  <c r="HLG79" i="7"/>
  <c r="HLF79" i="7"/>
  <c r="HLE79" i="7"/>
  <c r="HLD79" i="7"/>
  <c r="HLC79" i="7"/>
  <c r="HLB79" i="7"/>
  <c r="HKY79" i="7"/>
  <c r="HKX79" i="7"/>
  <c r="HKW79" i="7"/>
  <c r="HKV79" i="7"/>
  <c r="HKU79" i="7"/>
  <c r="HKT79" i="7"/>
  <c r="HKQ79" i="7"/>
  <c r="HKP79" i="7"/>
  <c r="HKO79" i="7"/>
  <c r="HKN79" i="7"/>
  <c r="HKM79" i="7"/>
  <c r="HKL79" i="7"/>
  <c r="HKI79" i="7"/>
  <c r="HKH79" i="7"/>
  <c r="HKG79" i="7"/>
  <c r="HKF79" i="7"/>
  <c r="HKE79" i="7"/>
  <c r="HKD79" i="7"/>
  <c r="HKA79" i="7"/>
  <c r="HJZ79" i="7"/>
  <c r="HJY79" i="7"/>
  <c r="HJX79" i="7"/>
  <c r="HJW79" i="7"/>
  <c r="HJV79" i="7"/>
  <c r="HJS79" i="7"/>
  <c r="HJR79" i="7"/>
  <c r="HJQ79" i="7"/>
  <c r="HJP79" i="7"/>
  <c r="HJO79" i="7"/>
  <c r="HJN79" i="7"/>
  <c r="HJK79" i="7"/>
  <c r="HJJ79" i="7"/>
  <c r="HJI79" i="7"/>
  <c r="HJH79" i="7"/>
  <c r="HJG79" i="7"/>
  <c r="HJF79" i="7"/>
  <c r="HJC79" i="7"/>
  <c r="HJB79" i="7"/>
  <c r="HJA79" i="7"/>
  <c r="HIZ79" i="7"/>
  <c r="HIY79" i="7"/>
  <c r="HIX79" i="7"/>
  <c r="HIU79" i="7"/>
  <c r="HIT79" i="7"/>
  <c r="HIS79" i="7"/>
  <c r="HIR79" i="7"/>
  <c r="HIQ79" i="7"/>
  <c r="HIP79" i="7"/>
  <c r="HIM79" i="7"/>
  <c r="HIL79" i="7"/>
  <c r="HIK79" i="7"/>
  <c r="HIJ79" i="7"/>
  <c r="HII79" i="7"/>
  <c r="HIH79" i="7"/>
  <c r="HIE79" i="7"/>
  <c r="HID79" i="7"/>
  <c r="HIC79" i="7"/>
  <c r="HIB79" i="7"/>
  <c r="HIA79" i="7"/>
  <c r="HHZ79" i="7"/>
  <c r="HHW79" i="7"/>
  <c r="HHV79" i="7"/>
  <c r="HHU79" i="7"/>
  <c r="HHT79" i="7"/>
  <c r="HHS79" i="7"/>
  <c r="HHR79" i="7"/>
  <c r="HHO79" i="7"/>
  <c r="HHN79" i="7"/>
  <c r="HHM79" i="7"/>
  <c r="HHL79" i="7"/>
  <c r="HHK79" i="7"/>
  <c r="HHJ79" i="7"/>
  <c r="HHG79" i="7"/>
  <c r="HHF79" i="7"/>
  <c r="HHE79" i="7"/>
  <c r="HHD79" i="7"/>
  <c r="HHC79" i="7"/>
  <c r="HHB79" i="7"/>
  <c r="HGY79" i="7"/>
  <c r="HGX79" i="7"/>
  <c r="HGW79" i="7"/>
  <c r="HGV79" i="7"/>
  <c r="HGU79" i="7"/>
  <c r="HGT79" i="7"/>
  <c r="HGQ79" i="7"/>
  <c r="HGP79" i="7"/>
  <c r="HGO79" i="7"/>
  <c r="HGN79" i="7"/>
  <c r="HGM79" i="7"/>
  <c r="HGL79" i="7"/>
  <c r="HGI79" i="7"/>
  <c r="HGH79" i="7"/>
  <c r="HGG79" i="7"/>
  <c r="HGF79" i="7"/>
  <c r="HGE79" i="7"/>
  <c r="HGD79" i="7"/>
  <c r="HGA79" i="7"/>
  <c r="HFZ79" i="7"/>
  <c r="HFY79" i="7"/>
  <c r="HFX79" i="7"/>
  <c r="HFW79" i="7"/>
  <c r="HFV79" i="7"/>
  <c r="HFS79" i="7"/>
  <c r="HFR79" i="7"/>
  <c r="HFQ79" i="7"/>
  <c r="HFP79" i="7"/>
  <c r="HFO79" i="7"/>
  <c r="HFN79" i="7"/>
  <c r="HFK79" i="7"/>
  <c r="HFJ79" i="7"/>
  <c r="HFI79" i="7"/>
  <c r="HFH79" i="7"/>
  <c r="HFG79" i="7"/>
  <c r="HFF79" i="7"/>
  <c r="HFC79" i="7"/>
  <c r="HFB79" i="7"/>
  <c r="HFA79" i="7"/>
  <c r="HEZ79" i="7"/>
  <c r="HEY79" i="7"/>
  <c r="HEX79" i="7"/>
  <c r="HEU79" i="7"/>
  <c r="HET79" i="7"/>
  <c r="HES79" i="7"/>
  <c r="HER79" i="7"/>
  <c r="HEQ79" i="7"/>
  <c r="HEP79" i="7"/>
  <c r="HEM79" i="7"/>
  <c r="HEL79" i="7"/>
  <c r="HEK79" i="7"/>
  <c r="HEJ79" i="7"/>
  <c r="HEI79" i="7"/>
  <c r="HEH79" i="7"/>
  <c r="HEE79" i="7"/>
  <c r="HED79" i="7"/>
  <c r="HEC79" i="7"/>
  <c r="HEB79" i="7"/>
  <c r="HEA79" i="7"/>
  <c r="HDZ79" i="7"/>
  <c r="HDW79" i="7"/>
  <c r="HDV79" i="7"/>
  <c r="HDU79" i="7"/>
  <c r="HDT79" i="7"/>
  <c r="HDS79" i="7"/>
  <c r="HDR79" i="7"/>
  <c r="HDO79" i="7"/>
  <c r="HDN79" i="7"/>
  <c r="HDM79" i="7"/>
  <c r="HDL79" i="7"/>
  <c r="HDK79" i="7"/>
  <c r="HDJ79" i="7"/>
  <c r="HDG79" i="7"/>
  <c r="HDF79" i="7"/>
  <c r="HDE79" i="7"/>
  <c r="HDD79" i="7"/>
  <c r="HDC79" i="7"/>
  <c r="HDB79" i="7"/>
  <c r="HCY79" i="7"/>
  <c r="HCX79" i="7"/>
  <c r="HCW79" i="7"/>
  <c r="HCV79" i="7"/>
  <c r="HCU79" i="7"/>
  <c r="HCT79" i="7"/>
  <c r="HCQ79" i="7"/>
  <c r="HCP79" i="7"/>
  <c r="HCO79" i="7"/>
  <c r="HCN79" i="7"/>
  <c r="HCM79" i="7"/>
  <c r="HCL79" i="7"/>
  <c r="HCI79" i="7"/>
  <c r="HCH79" i="7"/>
  <c r="HCG79" i="7"/>
  <c r="HCF79" i="7"/>
  <c r="HCE79" i="7"/>
  <c r="HCD79" i="7"/>
  <c r="HCA79" i="7"/>
  <c r="HBZ79" i="7"/>
  <c r="HBY79" i="7"/>
  <c r="HBX79" i="7"/>
  <c r="HBW79" i="7"/>
  <c r="HBV79" i="7"/>
  <c r="HBS79" i="7"/>
  <c r="HBR79" i="7"/>
  <c r="HBQ79" i="7"/>
  <c r="HBP79" i="7"/>
  <c r="HBO79" i="7"/>
  <c r="HBN79" i="7"/>
  <c r="HBK79" i="7"/>
  <c r="HBJ79" i="7"/>
  <c r="HBI79" i="7"/>
  <c r="HBH79" i="7"/>
  <c r="HBG79" i="7"/>
  <c r="HBF79" i="7"/>
  <c r="HBC79" i="7"/>
  <c r="HBB79" i="7"/>
  <c r="HBA79" i="7"/>
  <c r="HAZ79" i="7"/>
  <c r="HAY79" i="7"/>
  <c r="HAX79" i="7"/>
  <c r="HAU79" i="7"/>
  <c r="HAT79" i="7"/>
  <c r="HAS79" i="7"/>
  <c r="HAR79" i="7"/>
  <c r="HAQ79" i="7"/>
  <c r="HAP79" i="7"/>
  <c r="HAM79" i="7"/>
  <c r="HAL79" i="7"/>
  <c r="HAK79" i="7"/>
  <c r="HAJ79" i="7"/>
  <c r="HAI79" i="7"/>
  <c r="HAH79" i="7"/>
  <c r="HAE79" i="7"/>
  <c r="HAD79" i="7"/>
  <c r="HAC79" i="7"/>
  <c r="HAB79" i="7"/>
  <c r="HAA79" i="7"/>
  <c r="GZZ79" i="7"/>
  <c r="GZW79" i="7"/>
  <c r="GZV79" i="7"/>
  <c r="GZU79" i="7"/>
  <c r="GZT79" i="7"/>
  <c r="GZS79" i="7"/>
  <c r="GZR79" i="7"/>
  <c r="GZO79" i="7"/>
  <c r="GZN79" i="7"/>
  <c r="GZM79" i="7"/>
  <c r="GZL79" i="7"/>
  <c r="GZK79" i="7"/>
  <c r="GZJ79" i="7"/>
  <c r="GZG79" i="7"/>
  <c r="GZF79" i="7"/>
  <c r="GZE79" i="7"/>
  <c r="GZD79" i="7"/>
  <c r="GZC79" i="7"/>
  <c r="GZB79" i="7"/>
  <c r="GYY79" i="7"/>
  <c r="GYX79" i="7"/>
  <c r="GYW79" i="7"/>
  <c r="GYV79" i="7"/>
  <c r="GYU79" i="7"/>
  <c r="GYT79" i="7"/>
  <c r="GYQ79" i="7"/>
  <c r="GYP79" i="7"/>
  <c r="GYO79" i="7"/>
  <c r="GYN79" i="7"/>
  <c r="GYM79" i="7"/>
  <c r="GYL79" i="7"/>
  <c r="GYI79" i="7"/>
  <c r="GYH79" i="7"/>
  <c r="GYG79" i="7"/>
  <c r="GYF79" i="7"/>
  <c r="GYE79" i="7"/>
  <c r="GYD79" i="7"/>
  <c r="GYA79" i="7"/>
  <c r="GXZ79" i="7"/>
  <c r="GXY79" i="7"/>
  <c r="GXX79" i="7"/>
  <c r="GXW79" i="7"/>
  <c r="GXV79" i="7"/>
  <c r="GXS79" i="7"/>
  <c r="GXR79" i="7"/>
  <c r="GXQ79" i="7"/>
  <c r="GXP79" i="7"/>
  <c r="GXO79" i="7"/>
  <c r="GXN79" i="7"/>
  <c r="GXK79" i="7"/>
  <c r="GXJ79" i="7"/>
  <c r="GXI79" i="7"/>
  <c r="GXH79" i="7"/>
  <c r="GXG79" i="7"/>
  <c r="GXF79" i="7"/>
  <c r="GXC79" i="7"/>
  <c r="GXB79" i="7"/>
  <c r="GXA79" i="7"/>
  <c r="GWZ79" i="7"/>
  <c r="GWY79" i="7"/>
  <c r="GWX79" i="7"/>
  <c r="GWU79" i="7"/>
  <c r="GWT79" i="7"/>
  <c r="GWS79" i="7"/>
  <c r="GWR79" i="7"/>
  <c r="GWQ79" i="7"/>
  <c r="GWP79" i="7"/>
  <c r="GWM79" i="7"/>
  <c r="GWL79" i="7"/>
  <c r="GWK79" i="7"/>
  <c r="GWJ79" i="7"/>
  <c r="GWI79" i="7"/>
  <c r="GWH79" i="7"/>
  <c r="GWE79" i="7"/>
  <c r="GWD79" i="7"/>
  <c r="GWC79" i="7"/>
  <c r="GWB79" i="7"/>
  <c r="GWA79" i="7"/>
  <c r="GVZ79" i="7"/>
  <c r="GVW79" i="7"/>
  <c r="GVV79" i="7"/>
  <c r="GVU79" i="7"/>
  <c r="GVT79" i="7"/>
  <c r="GVS79" i="7"/>
  <c r="GVR79" i="7"/>
  <c r="GVO79" i="7"/>
  <c r="GVN79" i="7"/>
  <c r="GVM79" i="7"/>
  <c r="GVL79" i="7"/>
  <c r="GVK79" i="7"/>
  <c r="GVJ79" i="7"/>
  <c r="GVG79" i="7"/>
  <c r="GVF79" i="7"/>
  <c r="GVE79" i="7"/>
  <c r="GVD79" i="7"/>
  <c r="GVC79" i="7"/>
  <c r="GVB79" i="7"/>
  <c r="GUY79" i="7"/>
  <c r="GUX79" i="7"/>
  <c r="GUW79" i="7"/>
  <c r="GUV79" i="7"/>
  <c r="GUU79" i="7"/>
  <c r="GUT79" i="7"/>
  <c r="GUQ79" i="7"/>
  <c r="GUP79" i="7"/>
  <c r="GUO79" i="7"/>
  <c r="GUN79" i="7"/>
  <c r="GUM79" i="7"/>
  <c r="GUL79" i="7"/>
  <c r="GUI79" i="7"/>
  <c r="GUH79" i="7"/>
  <c r="GUG79" i="7"/>
  <c r="GUF79" i="7"/>
  <c r="GUE79" i="7"/>
  <c r="GUD79" i="7"/>
  <c r="GUA79" i="7"/>
  <c r="GTZ79" i="7"/>
  <c r="GTY79" i="7"/>
  <c r="GTX79" i="7"/>
  <c r="GTW79" i="7"/>
  <c r="GTV79" i="7"/>
  <c r="GTS79" i="7"/>
  <c r="GTR79" i="7"/>
  <c r="GTQ79" i="7"/>
  <c r="GTP79" i="7"/>
  <c r="GTO79" i="7"/>
  <c r="GTN79" i="7"/>
  <c r="GTK79" i="7"/>
  <c r="GTJ79" i="7"/>
  <c r="GTI79" i="7"/>
  <c r="GTH79" i="7"/>
  <c r="GTG79" i="7"/>
  <c r="GTF79" i="7"/>
  <c r="GTC79" i="7"/>
  <c r="GTB79" i="7"/>
  <c r="GTA79" i="7"/>
  <c r="GSZ79" i="7"/>
  <c r="GSY79" i="7"/>
  <c r="GSX79" i="7"/>
  <c r="GSU79" i="7"/>
  <c r="GST79" i="7"/>
  <c r="GSS79" i="7"/>
  <c r="GSR79" i="7"/>
  <c r="GSQ79" i="7"/>
  <c r="GSP79" i="7"/>
  <c r="GSM79" i="7"/>
  <c r="GSL79" i="7"/>
  <c r="GSK79" i="7"/>
  <c r="GSJ79" i="7"/>
  <c r="GSI79" i="7"/>
  <c r="GSH79" i="7"/>
  <c r="GSE79" i="7"/>
  <c r="GSD79" i="7"/>
  <c r="GSC79" i="7"/>
  <c r="GSB79" i="7"/>
  <c r="GSA79" i="7"/>
  <c r="GRZ79" i="7"/>
  <c r="GRW79" i="7"/>
  <c r="GRV79" i="7"/>
  <c r="GRU79" i="7"/>
  <c r="GRT79" i="7"/>
  <c r="GRS79" i="7"/>
  <c r="GRR79" i="7"/>
  <c r="GRO79" i="7"/>
  <c r="GRN79" i="7"/>
  <c r="GRM79" i="7"/>
  <c r="GRL79" i="7"/>
  <c r="GRK79" i="7"/>
  <c r="GRJ79" i="7"/>
  <c r="GRG79" i="7"/>
  <c r="GRF79" i="7"/>
  <c r="GRE79" i="7"/>
  <c r="GRD79" i="7"/>
  <c r="GRC79" i="7"/>
  <c r="GRB79" i="7"/>
  <c r="GQY79" i="7"/>
  <c r="GQX79" i="7"/>
  <c r="GQW79" i="7"/>
  <c r="GQV79" i="7"/>
  <c r="GQU79" i="7"/>
  <c r="GQT79" i="7"/>
  <c r="GQQ79" i="7"/>
  <c r="GQP79" i="7"/>
  <c r="GQO79" i="7"/>
  <c r="GQN79" i="7"/>
  <c r="GQM79" i="7"/>
  <c r="GQL79" i="7"/>
  <c r="GQI79" i="7"/>
  <c r="GQH79" i="7"/>
  <c r="GQG79" i="7"/>
  <c r="GQF79" i="7"/>
  <c r="GQE79" i="7"/>
  <c r="GQD79" i="7"/>
  <c r="GQA79" i="7"/>
  <c r="GPZ79" i="7"/>
  <c r="GPY79" i="7"/>
  <c r="GPX79" i="7"/>
  <c r="GPW79" i="7"/>
  <c r="GPV79" i="7"/>
  <c r="GPS79" i="7"/>
  <c r="GPR79" i="7"/>
  <c r="GPQ79" i="7"/>
  <c r="GPP79" i="7"/>
  <c r="GPO79" i="7"/>
  <c r="GPN79" i="7"/>
  <c r="GPK79" i="7"/>
  <c r="GPJ79" i="7"/>
  <c r="GPI79" i="7"/>
  <c r="GPH79" i="7"/>
  <c r="GPG79" i="7"/>
  <c r="GPF79" i="7"/>
  <c r="GPC79" i="7"/>
  <c r="GPB79" i="7"/>
  <c r="GPA79" i="7"/>
  <c r="GOZ79" i="7"/>
  <c r="GOY79" i="7"/>
  <c r="GOX79" i="7"/>
  <c r="GOU79" i="7"/>
  <c r="GOT79" i="7"/>
  <c r="GOS79" i="7"/>
  <c r="GOR79" i="7"/>
  <c r="GOQ79" i="7"/>
  <c r="GOP79" i="7"/>
  <c r="GOM79" i="7"/>
  <c r="GOL79" i="7"/>
  <c r="GOK79" i="7"/>
  <c r="GOJ79" i="7"/>
  <c r="GOI79" i="7"/>
  <c r="GOH79" i="7"/>
  <c r="GOE79" i="7"/>
  <c r="GOD79" i="7"/>
  <c r="GOC79" i="7"/>
  <c r="GOB79" i="7"/>
  <c r="GOA79" i="7"/>
  <c r="GNZ79" i="7"/>
  <c r="GNW79" i="7"/>
  <c r="GNV79" i="7"/>
  <c r="GNU79" i="7"/>
  <c r="GNT79" i="7"/>
  <c r="GNS79" i="7"/>
  <c r="GNR79" i="7"/>
  <c r="GNO79" i="7"/>
  <c r="GNN79" i="7"/>
  <c r="GNM79" i="7"/>
  <c r="GNL79" i="7"/>
  <c r="GNK79" i="7"/>
  <c r="GNJ79" i="7"/>
  <c r="GNG79" i="7"/>
  <c r="GNF79" i="7"/>
  <c r="GNE79" i="7"/>
  <c r="GND79" i="7"/>
  <c r="GNC79" i="7"/>
  <c r="GNB79" i="7"/>
  <c r="GMY79" i="7"/>
  <c r="GMX79" i="7"/>
  <c r="GMW79" i="7"/>
  <c r="GMV79" i="7"/>
  <c r="GMU79" i="7"/>
  <c r="GMT79" i="7"/>
  <c r="GMQ79" i="7"/>
  <c r="GMP79" i="7"/>
  <c r="GMO79" i="7"/>
  <c r="GMN79" i="7"/>
  <c r="GMM79" i="7"/>
  <c r="GML79" i="7"/>
  <c r="GMI79" i="7"/>
  <c r="GMH79" i="7"/>
  <c r="GMG79" i="7"/>
  <c r="GMF79" i="7"/>
  <c r="GME79" i="7"/>
  <c r="GMD79" i="7"/>
  <c r="GMA79" i="7"/>
  <c r="GLZ79" i="7"/>
  <c r="GLY79" i="7"/>
  <c r="GLX79" i="7"/>
  <c r="GLW79" i="7"/>
  <c r="GLV79" i="7"/>
  <c r="GLS79" i="7"/>
  <c r="GLR79" i="7"/>
  <c r="GLQ79" i="7"/>
  <c r="GLP79" i="7"/>
  <c r="GLO79" i="7"/>
  <c r="GLN79" i="7"/>
  <c r="GLK79" i="7"/>
  <c r="GLJ79" i="7"/>
  <c r="GLI79" i="7"/>
  <c r="GLH79" i="7"/>
  <c r="GLG79" i="7"/>
  <c r="GLF79" i="7"/>
  <c r="GLC79" i="7"/>
  <c r="GLB79" i="7"/>
  <c r="GLA79" i="7"/>
  <c r="GKZ79" i="7"/>
  <c r="GKY79" i="7"/>
  <c r="GKX79" i="7"/>
  <c r="GKU79" i="7"/>
  <c r="GKT79" i="7"/>
  <c r="GKS79" i="7"/>
  <c r="GKR79" i="7"/>
  <c r="GKQ79" i="7"/>
  <c r="GKP79" i="7"/>
  <c r="GKM79" i="7"/>
  <c r="GKL79" i="7"/>
  <c r="GKK79" i="7"/>
  <c r="GKJ79" i="7"/>
  <c r="GKI79" i="7"/>
  <c r="GKH79" i="7"/>
  <c r="GKE79" i="7"/>
  <c r="GKD79" i="7"/>
  <c r="GKC79" i="7"/>
  <c r="GKB79" i="7"/>
  <c r="GKA79" i="7"/>
  <c r="GJZ79" i="7"/>
  <c r="GJW79" i="7"/>
  <c r="GJV79" i="7"/>
  <c r="GJU79" i="7"/>
  <c r="GJT79" i="7"/>
  <c r="GJS79" i="7"/>
  <c r="GJR79" i="7"/>
  <c r="GJO79" i="7"/>
  <c r="GJN79" i="7"/>
  <c r="GJM79" i="7"/>
  <c r="GJL79" i="7"/>
  <c r="GJK79" i="7"/>
  <c r="GJJ79" i="7"/>
  <c r="GJG79" i="7"/>
  <c r="GJF79" i="7"/>
  <c r="GJE79" i="7"/>
  <c r="GJD79" i="7"/>
  <c r="GJC79" i="7"/>
  <c r="GJB79" i="7"/>
  <c r="GIY79" i="7"/>
  <c r="GIX79" i="7"/>
  <c r="GIW79" i="7"/>
  <c r="GIV79" i="7"/>
  <c r="GIU79" i="7"/>
  <c r="GIT79" i="7"/>
  <c r="GIQ79" i="7"/>
  <c r="GIP79" i="7"/>
  <c r="GIO79" i="7"/>
  <c r="GIN79" i="7"/>
  <c r="GIM79" i="7"/>
  <c r="GIL79" i="7"/>
  <c r="GII79" i="7"/>
  <c r="GIH79" i="7"/>
  <c r="GIG79" i="7"/>
  <c r="GIF79" i="7"/>
  <c r="GIE79" i="7"/>
  <c r="GID79" i="7"/>
  <c r="GIA79" i="7"/>
  <c r="GHZ79" i="7"/>
  <c r="GHY79" i="7"/>
  <c r="GHX79" i="7"/>
  <c r="GHW79" i="7"/>
  <c r="GHV79" i="7"/>
  <c r="GHS79" i="7"/>
  <c r="GHR79" i="7"/>
  <c r="GHQ79" i="7"/>
  <c r="GHP79" i="7"/>
  <c r="GHO79" i="7"/>
  <c r="GHN79" i="7"/>
  <c r="GHK79" i="7"/>
  <c r="GHJ79" i="7"/>
  <c r="GHI79" i="7"/>
  <c r="GHH79" i="7"/>
  <c r="GHG79" i="7"/>
  <c r="GHF79" i="7"/>
  <c r="GHC79" i="7"/>
  <c r="GHB79" i="7"/>
  <c r="GHA79" i="7"/>
  <c r="GGZ79" i="7"/>
  <c r="GGY79" i="7"/>
  <c r="GGX79" i="7"/>
  <c r="GGU79" i="7"/>
  <c r="GGT79" i="7"/>
  <c r="GGS79" i="7"/>
  <c r="GGR79" i="7"/>
  <c r="GGQ79" i="7"/>
  <c r="GGP79" i="7"/>
  <c r="GGM79" i="7"/>
  <c r="GGL79" i="7"/>
  <c r="GGK79" i="7"/>
  <c r="GGJ79" i="7"/>
  <c r="GGI79" i="7"/>
  <c r="GGH79" i="7"/>
  <c r="GGE79" i="7"/>
  <c r="GGD79" i="7"/>
  <c r="GGC79" i="7"/>
  <c r="GGB79" i="7"/>
  <c r="GGA79" i="7"/>
  <c r="GFZ79" i="7"/>
  <c r="GFW79" i="7"/>
  <c r="GFV79" i="7"/>
  <c r="GFU79" i="7"/>
  <c r="GFT79" i="7"/>
  <c r="GFS79" i="7"/>
  <c r="GFR79" i="7"/>
  <c r="GFO79" i="7"/>
  <c r="GFN79" i="7"/>
  <c r="GFM79" i="7"/>
  <c r="GFL79" i="7"/>
  <c r="GFK79" i="7"/>
  <c r="GFJ79" i="7"/>
  <c r="GFG79" i="7"/>
  <c r="GFF79" i="7"/>
  <c r="GFE79" i="7"/>
  <c r="GFD79" i="7"/>
  <c r="GFC79" i="7"/>
  <c r="GFB79" i="7"/>
  <c r="GEY79" i="7"/>
  <c r="GEX79" i="7"/>
  <c r="GEW79" i="7"/>
  <c r="GEV79" i="7"/>
  <c r="GEU79" i="7"/>
  <c r="GET79" i="7"/>
  <c r="GEQ79" i="7"/>
  <c r="GEP79" i="7"/>
  <c r="GEO79" i="7"/>
  <c r="GEN79" i="7"/>
  <c r="GEM79" i="7"/>
  <c r="GEL79" i="7"/>
  <c r="GEI79" i="7"/>
  <c r="GEH79" i="7"/>
  <c r="GEG79" i="7"/>
  <c r="GEF79" i="7"/>
  <c r="GEE79" i="7"/>
  <c r="GED79" i="7"/>
  <c r="GEA79" i="7"/>
  <c r="GDZ79" i="7"/>
  <c r="GDY79" i="7"/>
  <c r="GDX79" i="7"/>
  <c r="GDW79" i="7"/>
  <c r="GDV79" i="7"/>
  <c r="GDS79" i="7"/>
  <c r="GDR79" i="7"/>
  <c r="GDQ79" i="7"/>
  <c r="GDP79" i="7"/>
  <c r="GDO79" i="7"/>
  <c r="GDN79" i="7"/>
  <c r="GDK79" i="7"/>
  <c r="GDJ79" i="7"/>
  <c r="GDI79" i="7"/>
  <c r="GDH79" i="7"/>
  <c r="GDG79" i="7"/>
  <c r="GDF79" i="7"/>
  <c r="GDC79" i="7"/>
  <c r="GDB79" i="7"/>
  <c r="GDA79" i="7"/>
  <c r="GCZ79" i="7"/>
  <c r="GCY79" i="7"/>
  <c r="GCX79" i="7"/>
  <c r="GCU79" i="7"/>
  <c r="GCT79" i="7"/>
  <c r="GCS79" i="7"/>
  <c r="GCR79" i="7"/>
  <c r="GCQ79" i="7"/>
  <c r="GCP79" i="7"/>
  <c r="GCM79" i="7"/>
  <c r="GCL79" i="7"/>
  <c r="GCK79" i="7"/>
  <c r="GCJ79" i="7"/>
  <c r="GCI79" i="7"/>
  <c r="GCH79" i="7"/>
  <c r="GCE79" i="7"/>
  <c r="GCD79" i="7"/>
  <c r="GCC79" i="7"/>
  <c r="GCB79" i="7"/>
  <c r="GCA79" i="7"/>
  <c r="GBZ79" i="7"/>
  <c r="GBW79" i="7"/>
  <c r="GBV79" i="7"/>
  <c r="GBU79" i="7"/>
  <c r="GBT79" i="7"/>
  <c r="GBS79" i="7"/>
  <c r="GBR79" i="7"/>
  <c r="GBO79" i="7"/>
  <c r="GBN79" i="7"/>
  <c r="GBM79" i="7"/>
  <c r="GBL79" i="7"/>
  <c r="GBK79" i="7"/>
  <c r="GBJ79" i="7"/>
  <c r="GBG79" i="7"/>
  <c r="GBF79" i="7"/>
  <c r="GBE79" i="7"/>
  <c r="GBD79" i="7"/>
  <c r="GBC79" i="7"/>
  <c r="GBB79" i="7"/>
  <c r="GAY79" i="7"/>
  <c r="GAX79" i="7"/>
  <c r="GAW79" i="7"/>
  <c r="GAV79" i="7"/>
  <c r="GAU79" i="7"/>
  <c r="GAT79" i="7"/>
  <c r="GAQ79" i="7"/>
  <c r="GAP79" i="7"/>
  <c r="GAO79" i="7"/>
  <c r="GAN79" i="7"/>
  <c r="GAM79" i="7"/>
  <c r="GAL79" i="7"/>
  <c r="GAI79" i="7"/>
  <c r="GAH79" i="7"/>
  <c r="GAG79" i="7"/>
  <c r="GAF79" i="7"/>
  <c r="GAE79" i="7"/>
  <c r="GAD79" i="7"/>
  <c r="GAA79" i="7"/>
  <c r="FZZ79" i="7"/>
  <c r="FZY79" i="7"/>
  <c r="FZX79" i="7"/>
  <c r="FZW79" i="7"/>
  <c r="FZV79" i="7"/>
  <c r="FZS79" i="7"/>
  <c r="FZR79" i="7"/>
  <c r="FZQ79" i="7"/>
  <c r="FZP79" i="7"/>
  <c r="FZO79" i="7"/>
  <c r="FZN79" i="7"/>
  <c r="FZK79" i="7"/>
  <c r="FZJ79" i="7"/>
  <c r="FZI79" i="7"/>
  <c r="FZH79" i="7"/>
  <c r="FZG79" i="7"/>
  <c r="FZF79" i="7"/>
  <c r="FZC79" i="7"/>
  <c r="FZB79" i="7"/>
  <c r="FZA79" i="7"/>
  <c r="FYZ79" i="7"/>
  <c r="FYY79" i="7"/>
  <c r="FYX79" i="7"/>
  <c r="FYU79" i="7"/>
  <c r="FYT79" i="7"/>
  <c r="FYS79" i="7"/>
  <c r="FYR79" i="7"/>
  <c r="FYQ79" i="7"/>
  <c r="FYP79" i="7"/>
  <c r="FYM79" i="7"/>
  <c r="FYL79" i="7"/>
  <c r="FYK79" i="7"/>
  <c r="FYJ79" i="7"/>
  <c r="FYI79" i="7"/>
  <c r="FYH79" i="7"/>
  <c r="FYE79" i="7"/>
  <c r="FYD79" i="7"/>
  <c r="FYC79" i="7"/>
  <c r="FYB79" i="7"/>
  <c r="FYA79" i="7"/>
  <c r="FXZ79" i="7"/>
  <c r="FXW79" i="7"/>
  <c r="FXV79" i="7"/>
  <c r="FXU79" i="7"/>
  <c r="FXT79" i="7"/>
  <c r="FXS79" i="7"/>
  <c r="FXR79" i="7"/>
  <c r="FXO79" i="7"/>
  <c r="FXN79" i="7"/>
  <c r="FXM79" i="7"/>
  <c r="FXL79" i="7"/>
  <c r="FXK79" i="7"/>
  <c r="FXJ79" i="7"/>
  <c r="FXG79" i="7"/>
  <c r="FXF79" i="7"/>
  <c r="FXE79" i="7"/>
  <c r="FXD79" i="7"/>
  <c r="FXC79" i="7"/>
  <c r="FXB79" i="7"/>
  <c r="FWY79" i="7"/>
  <c r="FWX79" i="7"/>
  <c r="FWW79" i="7"/>
  <c r="FWV79" i="7"/>
  <c r="FWU79" i="7"/>
  <c r="FWT79" i="7"/>
  <c r="FWQ79" i="7"/>
  <c r="FWP79" i="7"/>
  <c r="FWO79" i="7"/>
  <c r="FWN79" i="7"/>
  <c r="FWM79" i="7"/>
  <c r="FWL79" i="7"/>
  <c r="FWI79" i="7"/>
  <c r="FWH79" i="7"/>
  <c r="FWG79" i="7"/>
  <c r="FWF79" i="7"/>
  <c r="FWE79" i="7"/>
  <c r="FWD79" i="7"/>
  <c r="FWA79" i="7"/>
  <c r="FVZ79" i="7"/>
  <c r="FVY79" i="7"/>
  <c r="FVX79" i="7"/>
  <c r="FVW79" i="7"/>
  <c r="FVV79" i="7"/>
  <c r="FVS79" i="7"/>
  <c r="FVR79" i="7"/>
  <c r="FVQ79" i="7"/>
  <c r="FVP79" i="7"/>
  <c r="FVO79" i="7"/>
  <c r="FVN79" i="7"/>
  <c r="FVK79" i="7"/>
  <c r="FVJ79" i="7"/>
  <c r="FVI79" i="7"/>
  <c r="FVH79" i="7"/>
  <c r="FVG79" i="7"/>
  <c r="FVF79" i="7"/>
  <c r="FVC79" i="7"/>
  <c r="FVB79" i="7"/>
  <c r="FVA79" i="7"/>
  <c r="FUZ79" i="7"/>
  <c r="FUY79" i="7"/>
  <c r="FUX79" i="7"/>
  <c r="FUU79" i="7"/>
  <c r="FUT79" i="7"/>
  <c r="FUS79" i="7"/>
  <c r="FUR79" i="7"/>
  <c r="FUQ79" i="7"/>
  <c r="FUP79" i="7"/>
  <c r="FUM79" i="7"/>
  <c r="FUL79" i="7"/>
  <c r="FUK79" i="7"/>
  <c r="FUJ79" i="7"/>
  <c r="FUI79" i="7"/>
  <c r="FUH79" i="7"/>
  <c r="FUE79" i="7"/>
  <c r="FUD79" i="7"/>
  <c r="FUC79" i="7"/>
  <c r="FUB79" i="7"/>
  <c r="FUA79" i="7"/>
  <c r="FTZ79" i="7"/>
  <c r="FTW79" i="7"/>
  <c r="FTV79" i="7"/>
  <c r="FTU79" i="7"/>
  <c r="FTT79" i="7"/>
  <c r="FTS79" i="7"/>
  <c r="FTR79" i="7"/>
  <c r="FTO79" i="7"/>
  <c r="FTN79" i="7"/>
  <c r="FTM79" i="7"/>
  <c r="FTL79" i="7"/>
  <c r="FTK79" i="7"/>
  <c r="FTJ79" i="7"/>
  <c r="FTG79" i="7"/>
  <c r="FTF79" i="7"/>
  <c r="FTE79" i="7"/>
  <c r="FTD79" i="7"/>
  <c r="FTC79" i="7"/>
  <c r="FTB79" i="7"/>
  <c r="FSY79" i="7"/>
  <c r="FSX79" i="7"/>
  <c r="FSW79" i="7"/>
  <c r="FSV79" i="7"/>
  <c r="FSU79" i="7"/>
  <c r="FST79" i="7"/>
  <c r="FSQ79" i="7"/>
  <c r="FSP79" i="7"/>
  <c r="FSO79" i="7"/>
  <c r="FSN79" i="7"/>
  <c r="FSM79" i="7"/>
  <c r="FSL79" i="7"/>
  <c r="FSI79" i="7"/>
  <c r="FSH79" i="7"/>
  <c r="FSG79" i="7"/>
  <c r="FSF79" i="7"/>
  <c r="FSE79" i="7"/>
  <c r="FSD79" i="7"/>
  <c r="FSA79" i="7"/>
  <c r="FRZ79" i="7"/>
  <c r="FRY79" i="7"/>
  <c r="FRX79" i="7"/>
  <c r="FRW79" i="7"/>
  <c r="FRV79" i="7"/>
  <c r="FRS79" i="7"/>
  <c r="FRR79" i="7"/>
  <c r="FRQ79" i="7"/>
  <c r="FRP79" i="7"/>
  <c r="FRO79" i="7"/>
  <c r="FRN79" i="7"/>
  <c r="FRK79" i="7"/>
  <c r="FRJ79" i="7"/>
  <c r="FRI79" i="7"/>
  <c r="FRH79" i="7"/>
  <c r="FRG79" i="7"/>
  <c r="FRF79" i="7"/>
  <c r="FRC79" i="7"/>
  <c r="FRB79" i="7"/>
  <c r="FRA79" i="7"/>
  <c r="FQZ79" i="7"/>
  <c r="FQY79" i="7"/>
  <c r="FQX79" i="7"/>
  <c r="FQU79" i="7"/>
  <c r="FQT79" i="7"/>
  <c r="FQS79" i="7"/>
  <c r="FQR79" i="7"/>
  <c r="FQQ79" i="7"/>
  <c r="FQP79" i="7"/>
  <c r="FQM79" i="7"/>
  <c r="FQL79" i="7"/>
  <c r="FQK79" i="7"/>
  <c r="FQJ79" i="7"/>
  <c r="FQI79" i="7"/>
  <c r="FQH79" i="7"/>
  <c r="FQE79" i="7"/>
  <c r="FQD79" i="7"/>
  <c r="FQC79" i="7"/>
  <c r="FQB79" i="7"/>
  <c r="FQA79" i="7"/>
  <c r="FPZ79" i="7"/>
  <c r="FPW79" i="7"/>
  <c r="FPV79" i="7"/>
  <c r="FPU79" i="7"/>
  <c r="FPT79" i="7"/>
  <c r="FPS79" i="7"/>
  <c r="FPR79" i="7"/>
  <c r="FPO79" i="7"/>
  <c r="FPN79" i="7"/>
  <c r="FPM79" i="7"/>
  <c r="FPL79" i="7"/>
  <c r="FPK79" i="7"/>
  <c r="FPJ79" i="7"/>
  <c r="FPG79" i="7"/>
  <c r="FPF79" i="7"/>
  <c r="FPE79" i="7"/>
  <c r="FPD79" i="7"/>
  <c r="FPC79" i="7"/>
  <c r="FPB79" i="7"/>
  <c r="FOY79" i="7"/>
  <c r="FOX79" i="7"/>
  <c r="FOW79" i="7"/>
  <c r="FOV79" i="7"/>
  <c r="FOU79" i="7"/>
  <c r="FOT79" i="7"/>
  <c r="FOQ79" i="7"/>
  <c r="FOP79" i="7"/>
  <c r="FOO79" i="7"/>
  <c r="FON79" i="7"/>
  <c r="FOM79" i="7"/>
  <c r="FOL79" i="7"/>
  <c r="FOI79" i="7"/>
  <c r="FOH79" i="7"/>
  <c r="FOG79" i="7"/>
  <c r="FOF79" i="7"/>
  <c r="FOE79" i="7"/>
  <c r="FOD79" i="7"/>
  <c r="FOA79" i="7"/>
  <c r="FNZ79" i="7"/>
  <c r="FNY79" i="7"/>
  <c r="FNX79" i="7"/>
  <c r="FNW79" i="7"/>
  <c r="FNV79" i="7"/>
  <c r="FNS79" i="7"/>
  <c r="FNR79" i="7"/>
  <c r="FNQ79" i="7"/>
  <c r="FNP79" i="7"/>
  <c r="FNO79" i="7"/>
  <c r="FNN79" i="7"/>
  <c r="FNK79" i="7"/>
  <c r="FNJ79" i="7"/>
  <c r="FNI79" i="7"/>
  <c r="FNH79" i="7"/>
  <c r="FNG79" i="7"/>
  <c r="FNF79" i="7"/>
  <c r="FNC79" i="7"/>
  <c r="FNB79" i="7"/>
  <c r="FNA79" i="7"/>
  <c r="FMZ79" i="7"/>
  <c r="FMY79" i="7"/>
  <c r="FMX79" i="7"/>
  <c r="FMU79" i="7"/>
  <c r="FMT79" i="7"/>
  <c r="FMS79" i="7"/>
  <c r="FMR79" i="7"/>
  <c r="FMQ79" i="7"/>
  <c r="FMP79" i="7"/>
  <c r="FMM79" i="7"/>
  <c r="FML79" i="7"/>
  <c r="FMK79" i="7"/>
  <c r="FMJ79" i="7"/>
  <c r="FMI79" i="7"/>
  <c r="FMH79" i="7"/>
  <c r="FME79" i="7"/>
  <c r="FMD79" i="7"/>
  <c r="FMC79" i="7"/>
  <c r="FMB79" i="7"/>
  <c r="FMA79" i="7"/>
  <c r="FLZ79" i="7"/>
  <c r="FLW79" i="7"/>
  <c r="FLV79" i="7"/>
  <c r="FLU79" i="7"/>
  <c r="FLT79" i="7"/>
  <c r="FLS79" i="7"/>
  <c r="FLR79" i="7"/>
  <c r="FLO79" i="7"/>
  <c r="FLN79" i="7"/>
  <c r="FLM79" i="7"/>
  <c r="FLL79" i="7"/>
  <c r="FLK79" i="7"/>
  <c r="FLJ79" i="7"/>
  <c r="FLG79" i="7"/>
  <c r="FLF79" i="7"/>
  <c r="FLE79" i="7"/>
  <c r="FLD79" i="7"/>
  <c r="FLC79" i="7"/>
  <c r="FLB79" i="7"/>
  <c r="FKY79" i="7"/>
  <c r="FKX79" i="7"/>
  <c r="FKW79" i="7"/>
  <c r="FKV79" i="7"/>
  <c r="FKU79" i="7"/>
  <c r="FKT79" i="7"/>
  <c r="FKQ79" i="7"/>
  <c r="FKP79" i="7"/>
  <c r="FKO79" i="7"/>
  <c r="FKN79" i="7"/>
  <c r="FKM79" i="7"/>
  <c r="FKL79" i="7"/>
  <c r="FKI79" i="7"/>
  <c r="FKH79" i="7"/>
  <c r="FKG79" i="7"/>
  <c r="FKF79" i="7"/>
  <c r="FKE79" i="7"/>
  <c r="FKD79" i="7"/>
  <c r="FKA79" i="7"/>
  <c r="FJZ79" i="7"/>
  <c r="FJY79" i="7"/>
  <c r="FJX79" i="7"/>
  <c r="FJW79" i="7"/>
  <c r="FJV79" i="7"/>
  <c r="FJS79" i="7"/>
  <c r="FJR79" i="7"/>
  <c r="FJQ79" i="7"/>
  <c r="FJP79" i="7"/>
  <c r="FJO79" i="7"/>
  <c r="FJN79" i="7"/>
  <c r="FJK79" i="7"/>
  <c r="FJJ79" i="7"/>
  <c r="FJI79" i="7"/>
  <c r="FJH79" i="7"/>
  <c r="FJG79" i="7"/>
  <c r="FJF79" i="7"/>
  <c r="FJC79" i="7"/>
  <c r="FJB79" i="7"/>
  <c r="FJA79" i="7"/>
  <c r="FIZ79" i="7"/>
  <c r="FIY79" i="7"/>
  <c r="FIX79" i="7"/>
  <c r="FIU79" i="7"/>
  <c r="FIT79" i="7"/>
  <c r="FIS79" i="7"/>
  <c r="FIR79" i="7"/>
  <c r="FIQ79" i="7"/>
  <c r="FIP79" i="7"/>
  <c r="FIM79" i="7"/>
  <c r="FIL79" i="7"/>
  <c r="FIK79" i="7"/>
  <c r="FIJ79" i="7"/>
  <c r="FII79" i="7"/>
  <c r="FIH79" i="7"/>
  <c r="FIE79" i="7"/>
  <c r="FID79" i="7"/>
  <c r="FIC79" i="7"/>
  <c r="FIB79" i="7"/>
  <c r="FIA79" i="7"/>
  <c r="FHZ79" i="7"/>
  <c r="FHW79" i="7"/>
  <c r="FHV79" i="7"/>
  <c r="FHU79" i="7"/>
  <c r="FHT79" i="7"/>
  <c r="FHS79" i="7"/>
  <c r="FHR79" i="7"/>
  <c r="FHO79" i="7"/>
  <c r="FHN79" i="7"/>
  <c r="FHM79" i="7"/>
  <c r="FHL79" i="7"/>
  <c r="FHK79" i="7"/>
  <c r="FHJ79" i="7"/>
  <c r="FHG79" i="7"/>
  <c r="FHF79" i="7"/>
  <c r="FHE79" i="7"/>
  <c r="FHD79" i="7"/>
  <c r="FHC79" i="7"/>
  <c r="FHB79" i="7"/>
  <c r="FGY79" i="7"/>
  <c r="FGX79" i="7"/>
  <c r="FGW79" i="7"/>
  <c r="FGV79" i="7"/>
  <c r="FGU79" i="7"/>
  <c r="FGT79" i="7"/>
  <c r="FGQ79" i="7"/>
  <c r="FGP79" i="7"/>
  <c r="FGO79" i="7"/>
  <c r="FGN79" i="7"/>
  <c r="FGM79" i="7"/>
  <c r="FGL79" i="7"/>
  <c r="FGI79" i="7"/>
  <c r="FGH79" i="7"/>
  <c r="FGG79" i="7"/>
  <c r="FGF79" i="7"/>
  <c r="FGE79" i="7"/>
  <c r="FGD79" i="7"/>
  <c r="FGA79" i="7"/>
  <c r="FFZ79" i="7"/>
  <c r="FFY79" i="7"/>
  <c r="FFX79" i="7"/>
  <c r="FFW79" i="7"/>
  <c r="FFV79" i="7"/>
  <c r="FFS79" i="7"/>
  <c r="FFR79" i="7"/>
  <c r="FFQ79" i="7"/>
  <c r="FFP79" i="7"/>
  <c r="FFO79" i="7"/>
  <c r="FFN79" i="7"/>
  <c r="FFK79" i="7"/>
  <c r="FFJ79" i="7"/>
  <c r="FFI79" i="7"/>
  <c r="FFH79" i="7"/>
  <c r="FFG79" i="7"/>
  <c r="FFF79" i="7"/>
  <c r="FFC79" i="7"/>
  <c r="FFB79" i="7"/>
  <c r="FFA79" i="7"/>
  <c r="FEZ79" i="7"/>
  <c r="FEY79" i="7"/>
  <c r="FEX79" i="7"/>
  <c r="FEU79" i="7"/>
  <c r="FET79" i="7"/>
  <c r="FES79" i="7"/>
  <c r="FER79" i="7"/>
  <c r="FEQ79" i="7"/>
  <c r="FEP79" i="7"/>
  <c r="FEM79" i="7"/>
  <c r="FEL79" i="7"/>
  <c r="FEK79" i="7"/>
  <c r="FEJ79" i="7"/>
  <c r="FEI79" i="7"/>
  <c r="FEH79" i="7"/>
  <c r="FEE79" i="7"/>
  <c r="FED79" i="7"/>
  <c r="FEC79" i="7"/>
  <c r="FEB79" i="7"/>
  <c r="FEA79" i="7"/>
  <c r="FDZ79" i="7"/>
  <c r="FDW79" i="7"/>
  <c r="FDV79" i="7"/>
  <c r="FDU79" i="7"/>
  <c r="FDT79" i="7"/>
  <c r="FDS79" i="7"/>
  <c r="FDR79" i="7"/>
  <c r="FDO79" i="7"/>
  <c r="FDN79" i="7"/>
  <c r="FDM79" i="7"/>
  <c r="FDL79" i="7"/>
  <c r="FDK79" i="7"/>
  <c r="FDJ79" i="7"/>
  <c r="FDG79" i="7"/>
  <c r="FDF79" i="7"/>
  <c r="FDE79" i="7"/>
  <c r="FDD79" i="7"/>
  <c r="FDC79" i="7"/>
  <c r="FDB79" i="7"/>
  <c r="FCY79" i="7"/>
  <c r="FCX79" i="7"/>
  <c r="FCW79" i="7"/>
  <c r="FCV79" i="7"/>
  <c r="FCU79" i="7"/>
  <c r="FCT79" i="7"/>
  <c r="FCQ79" i="7"/>
  <c r="FCP79" i="7"/>
  <c r="FCO79" i="7"/>
  <c r="FCN79" i="7"/>
  <c r="FCM79" i="7"/>
  <c r="FCL79" i="7"/>
  <c r="FCI79" i="7"/>
  <c r="FCH79" i="7"/>
  <c r="FCG79" i="7"/>
  <c r="FCF79" i="7"/>
  <c r="FCE79" i="7"/>
  <c r="FCD79" i="7"/>
  <c r="FCA79" i="7"/>
  <c r="FBZ79" i="7"/>
  <c r="FBY79" i="7"/>
  <c r="FBX79" i="7"/>
  <c r="FBW79" i="7"/>
  <c r="FBV79" i="7"/>
  <c r="FBS79" i="7"/>
  <c r="FBR79" i="7"/>
  <c r="FBQ79" i="7"/>
  <c r="FBP79" i="7"/>
  <c r="FBO79" i="7"/>
  <c r="FBN79" i="7"/>
  <c r="FBK79" i="7"/>
  <c r="FBJ79" i="7"/>
  <c r="FBI79" i="7"/>
  <c r="FBH79" i="7"/>
  <c r="FBG79" i="7"/>
  <c r="FBF79" i="7"/>
  <c r="FBC79" i="7"/>
  <c r="FBB79" i="7"/>
  <c r="FBA79" i="7"/>
  <c r="FAZ79" i="7"/>
  <c r="FAY79" i="7"/>
  <c r="FAX79" i="7"/>
  <c r="FAU79" i="7"/>
  <c r="FAT79" i="7"/>
  <c r="FAS79" i="7"/>
  <c r="FAR79" i="7"/>
  <c r="FAQ79" i="7"/>
  <c r="FAP79" i="7"/>
  <c r="FAM79" i="7"/>
  <c r="FAL79" i="7"/>
  <c r="FAK79" i="7"/>
  <c r="FAJ79" i="7"/>
  <c r="FAI79" i="7"/>
  <c r="FAH79" i="7"/>
  <c r="FAE79" i="7"/>
  <c r="FAD79" i="7"/>
  <c r="FAC79" i="7"/>
  <c r="FAB79" i="7"/>
  <c r="FAA79" i="7"/>
  <c r="EZZ79" i="7"/>
  <c r="EZW79" i="7"/>
  <c r="EZV79" i="7"/>
  <c r="EZU79" i="7"/>
  <c r="EZT79" i="7"/>
  <c r="EZS79" i="7"/>
  <c r="EZR79" i="7"/>
  <c r="EZO79" i="7"/>
  <c r="EZN79" i="7"/>
  <c r="EZM79" i="7"/>
  <c r="EZL79" i="7"/>
  <c r="EZK79" i="7"/>
  <c r="EZJ79" i="7"/>
  <c r="EZG79" i="7"/>
  <c r="EZF79" i="7"/>
  <c r="EZE79" i="7"/>
  <c r="EZD79" i="7"/>
  <c r="EZC79" i="7"/>
  <c r="EZB79" i="7"/>
  <c r="EYY79" i="7"/>
  <c r="EYX79" i="7"/>
  <c r="EYW79" i="7"/>
  <c r="EYV79" i="7"/>
  <c r="EYU79" i="7"/>
  <c r="EYT79" i="7"/>
  <c r="EYQ79" i="7"/>
  <c r="EYP79" i="7"/>
  <c r="EYO79" i="7"/>
  <c r="EYN79" i="7"/>
  <c r="EYM79" i="7"/>
  <c r="EYL79" i="7"/>
  <c r="EYI79" i="7"/>
  <c r="EYH79" i="7"/>
  <c r="EYG79" i="7"/>
  <c r="EYF79" i="7"/>
  <c r="EYE79" i="7"/>
  <c r="EYD79" i="7"/>
  <c r="EYA79" i="7"/>
  <c r="EXZ79" i="7"/>
  <c r="EXY79" i="7"/>
  <c r="EXX79" i="7"/>
  <c r="EXW79" i="7"/>
  <c r="EXV79" i="7"/>
  <c r="EXS79" i="7"/>
  <c r="EXR79" i="7"/>
  <c r="EXQ79" i="7"/>
  <c r="EXP79" i="7"/>
  <c r="EXO79" i="7"/>
  <c r="EXN79" i="7"/>
  <c r="EXK79" i="7"/>
  <c r="EXJ79" i="7"/>
  <c r="EXI79" i="7"/>
  <c r="EXH79" i="7"/>
  <c r="EXG79" i="7"/>
  <c r="EXF79" i="7"/>
  <c r="EXC79" i="7"/>
  <c r="EXB79" i="7"/>
  <c r="EXA79" i="7"/>
  <c r="EWZ79" i="7"/>
  <c r="EWY79" i="7"/>
  <c r="EWX79" i="7"/>
  <c r="EWU79" i="7"/>
  <c r="EWT79" i="7"/>
  <c r="EWS79" i="7"/>
  <c r="EWR79" i="7"/>
  <c r="EWQ79" i="7"/>
  <c r="EWP79" i="7"/>
  <c r="EWM79" i="7"/>
  <c r="EWL79" i="7"/>
  <c r="EWK79" i="7"/>
  <c r="EWJ79" i="7"/>
  <c r="EWI79" i="7"/>
  <c r="EWH79" i="7"/>
  <c r="EWE79" i="7"/>
  <c r="EWD79" i="7"/>
  <c r="EWC79" i="7"/>
  <c r="EWB79" i="7"/>
  <c r="EWA79" i="7"/>
  <c r="EVZ79" i="7"/>
  <c r="EVW79" i="7"/>
  <c r="EVV79" i="7"/>
  <c r="EVU79" i="7"/>
  <c r="EVT79" i="7"/>
  <c r="EVS79" i="7"/>
  <c r="EVR79" i="7"/>
  <c r="EVO79" i="7"/>
  <c r="EVN79" i="7"/>
  <c r="EVM79" i="7"/>
  <c r="EVL79" i="7"/>
  <c r="EVK79" i="7"/>
  <c r="EVJ79" i="7"/>
  <c r="EVG79" i="7"/>
  <c r="EVF79" i="7"/>
  <c r="EVE79" i="7"/>
  <c r="EVD79" i="7"/>
  <c r="EVC79" i="7"/>
  <c r="EVB79" i="7"/>
  <c r="EUY79" i="7"/>
  <c r="EUX79" i="7"/>
  <c r="EUW79" i="7"/>
  <c r="EUV79" i="7"/>
  <c r="EUU79" i="7"/>
  <c r="EUT79" i="7"/>
  <c r="EUQ79" i="7"/>
  <c r="EUP79" i="7"/>
  <c r="EUO79" i="7"/>
  <c r="EUN79" i="7"/>
  <c r="EUM79" i="7"/>
  <c r="EUL79" i="7"/>
  <c r="EUI79" i="7"/>
  <c r="EUH79" i="7"/>
  <c r="EUG79" i="7"/>
  <c r="EUF79" i="7"/>
  <c r="EUE79" i="7"/>
  <c r="EUD79" i="7"/>
  <c r="EUA79" i="7"/>
  <c r="ETZ79" i="7"/>
  <c r="ETY79" i="7"/>
  <c r="ETX79" i="7"/>
  <c r="ETW79" i="7"/>
  <c r="ETV79" i="7"/>
  <c r="ETS79" i="7"/>
  <c r="ETR79" i="7"/>
  <c r="ETQ79" i="7"/>
  <c r="ETP79" i="7"/>
  <c r="ETO79" i="7"/>
  <c r="ETN79" i="7"/>
  <c r="ETK79" i="7"/>
  <c r="ETJ79" i="7"/>
  <c r="ETI79" i="7"/>
  <c r="ETH79" i="7"/>
  <c r="ETG79" i="7"/>
  <c r="ETF79" i="7"/>
  <c r="ETC79" i="7"/>
  <c r="ETB79" i="7"/>
  <c r="ETA79" i="7"/>
  <c r="ESZ79" i="7"/>
  <c r="ESY79" i="7"/>
  <c r="ESX79" i="7"/>
  <c r="ESU79" i="7"/>
  <c r="EST79" i="7"/>
  <c r="ESS79" i="7"/>
  <c r="ESR79" i="7"/>
  <c r="ESQ79" i="7"/>
  <c r="ESP79" i="7"/>
  <c r="ESM79" i="7"/>
  <c r="ESL79" i="7"/>
  <c r="ESK79" i="7"/>
  <c r="ESJ79" i="7"/>
  <c r="ESI79" i="7"/>
  <c r="ESH79" i="7"/>
  <c r="ESE79" i="7"/>
  <c r="ESD79" i="7"/>
  <c r="ESC79" i="7"/>
  <c r="ESB79" i="7"/>
  <c r="ESA79" i="7"/>
  <c r="ERZ79" i="7"/>
  <c r="ERW79" i="7"/>
  <c r="ERV79" i="7"/>
  <c r="ERU79" i="7"/>
  <c r="ERT79" i="7"/>
  <c r="ERS79" i="7"/>
  <c r="ERR79" i="7"/>
  <c r="ERO79" i="7"/>
  <c r="ERN79" i="7"/>
  <c r="ERM79" i="7"/>
  <c r="ERL79" i="7"/>
  <c r="ERK79" i="7"/>
  <c r="ERJ79" i="7"/>
  <c r="ERG79" i="7"/>
  <c r="ERF79" i="7"/>
  <c r="ERE79" i="7"/>
  <c r="ERD79" i="7"/>
  <c r="ERC79" i="7"/>
  <c r="ERB79" i="7"/>
  <c r="EQY79" i="7"/>
  <c r="EQX79" i="7"/>
  <c r="EQW79" i="7"/>
  <c r="EQV79" i="7"/>
  <c r="EQU79" i="7"/>
  <c r="EQT79" i="7"/>
  <c r="EQQ79" i="7"/>
  <c r="EQP79" i="7"/>
  <c r="EQO79" i="7"/>
  <c r="EQN79" i="7"/>
  <c r="EQM79" i="7"/>
  <c r="EQL79" i="7"/>
  <c r="EQI79" i="7"/>
  <c r="EQH79" i="7"/>
  <c r="EQG79" i="7"/>
  <c r="EQF79" i="7"/>
  <c r="EQE79" i="7"/>
  <c r="EQD79" i="7"/>
  <c r="EQA79" i="7"/>
  <c r="EPZ79" i="7"/>
  <c r="EPY79" i="7"/>
  <c r="EPX79" i="7"/>
  <c r="EPW79" i="7"/>
  <c r="EPV79" i="7"/>
  <c r="EPS79" i="7"/>
  <c r="EPR79" i="7"/>
  <c r="EPQ79" i="7"/>
  <c r="EPP79" i="7"/>
  <c r="EPO79" i="7"/>
  <c r="EPN79" i="7"/>
  <c r="EPK79" i="7"/>
  <c r="EPJ79" i="7"/>
  <c r="EPI79" i="7"/>
  <c r="EPH79" i="7"/>
  <c r="EPG79" i="7"/>
  <c r="EPF79" i="7"/>
  <c r="EPC79" i="7"/>
  <c r="EPB79" i="7"/>
  <c r="EPA79" i="7"/>
  <c r="EOZ79" i="7"/>
  <c r="EOY79" i="7"/>
  <c r="EOX79" i="7"/>
  <c r="EOU79" i="7"/>
  <c r="EOT79" i="7"/>
  <c r="EOS79" i="7"/>
  <c r="EOR79" i="7"/>
  <c r="EOQ79" i="7"/>
  <c r="EOP79" i="7"/>
  <c r="EOM79" i="7"/>
  <c r="EOL79" i="7"/>
  <c r="EOK79" i="7"/>
  <c r="EOJ79" i="7"/>
  <c r="EOI79" i="7"/>
  <c r="EOH79" i="7"/>
  <c r="EOE79" i="7"/>
  <c r="EOD79" i="7"/>
  <c r="EOC79" i="7"/>
  <c r="EOB79" i="7"/>
  <c r="EOA79" i="7"/>
  <c r="ENZ79" i="7"/>
  <c r="ENW79" i="7"/>
  <c r="ENV79" i="7"/>
  <c r="ENU79" i="7"/>
  <c r="ENT79" i="7"/>
  <c r="ENS79" i="7"/>
  <c r="ENR79" i="7"/>
  <c r="ENO79" i="7"/>
  <c r="ENN79" i="7"/>
  <c r="ENM79" i="7"/>
  <c r="ENL79" i="7"/>
  <c r="ENK79" i="7"/>
  <c r="ENJ79" i="7"/>
  <c r="ENG79" i="7"/>
  <c r="ENF79" i="7"/>
  <c r="ENE79" i="7"/>
  <c r="END79" i="7"/>
  <c r="ENC79" i="7"/>
  <c r="ENB79" i="7"/>
  <c r="EMY79" i="7"/>
  <c r="EMX79" i="7"/>
  <c r="EMW79" i="7"/>
  <c r="EMV79" i="7"/>
  <c r="EMU79" i="7"/>
  <c r="EMT79" i="7"/>
  <c r="EMQ79" i="7"/>
  <c r="EMP79" i="7"/>
  <c r="EMO79" i="7"/>
  <c r="EMN79" i="7"/>
  <c r="EMM79" i="7"/>
  <c r="EML79" i="7"/>
  <c r="EMI79" i="7"/>
  <c r="EMH79" i="7"/>
  <c r="EMG79" i="7"/>
  <c r="EMF79" i="7"/>
  <c r="EME79" i="7"/>
  <c r="EMD79" i="7"/>
  <c r="EMA79" i="7"/>
  <c r="ELZ79" i="7"/>
  <c r="ELY79" i="7"/>
  <c r="ELX79" i="7"/>
  <c r="ELW79" i="7"/>
  <c r="ELV79" i="7"/>
  <c r="ELS79" i="7"/>
  <c r="ELR79" i="7"/>
  <c r="ELQ79" i="7"/>
  <c r="ELP79" i="7"/>
  <c r="ELO79" i="7"/>
  <c r="ELN79" i="7"/>
  <c r="ELK79" i="7"/>
  <c r="ELJ79" i="7"/>
  <c r="ELI79" i="7"/>
  <c r="ELH79" i="7"/>
  <c r="ELG79" i="7"/>
  <c r="ELF79" i="7"/>
  <c r="ELC79" i="7"/>
  <c r="ELB79" i="7"/>
  <c r="ELA79" i="7"/>
  <c r="EKZ79" i="7"/>
  <c r="EKY79" i="7"/>
  <c r="EKX79" i="7"/>
  <c r="EKU79" i="7"/>
  <c r="EKT79" i="7"/>
  <c r="EKS79" i="7"/>
  <c r="EKR79" i="7"/>
  <c r="EKQ79" i="7"/>
  <c r="EKP79" i="7"/>
  <c r="EKM79" i="7"/>
  <c r="EKL79" i="7"/>
  <c r="EKK79" i="7"/>
  <c r="EKJ79" i="7"/>
  <c r="EKI79" i="7"/>
  <c r="EKH79" i="7"/>
  <c r="EKE79" i="7"/>
  <c r="EKD79" i="7"/>
  <c r="EKC79" i="7"/>
  <c r="EKB79" i="7"/>
  <c r="EKA79" i="7"/>
  <c r="EJZ79" i="7"/>
  <c r="EJW79" i="7"/>
  <c r="EJV79" i="7"/>
  <c r="EJU79" i="7"/>
  <c r="EJT79" i="7"/>
  <c r="EJS79" i="7"/>
  <c r="EJR79" i="7"/>
  <c r="EJO79" i="7"/>
  <c r="EJN79" i="7"/>
  <c r="EJM79" i="7"/>
  <c r="EJL79" i="7"/>
  <c r="EJK79" i="7"/>
  <c r="EJJ79" i="7"/>
  <c r="EJG79" i="7"/>
  <c r="EJF79" i="7"/>
  <c r="EJE79" i="7"/>
  <c r="EJD79" i="7"/>
  <c r="EJC79" i="7"/>
  <c r="EJB79" i="7"/>
  <c r="EIY79" i="7"/>
  <c r="EIX79" i="7"/>
  <c r="EIW79" i="7"/>
  <c r="EIV79" i="7"/>
  <c r="EIU79" i="7"/>
  <c r="EIT79" i="7"/>
  <c r="EIQ79" i="7"/>
  <c r="EIP79" i="7"/>
  <c r="EIO79" i="7"/>
  <c r="EIN79" i="7"/>
  <c r="EIM79" i="7"/>
  <c r="EIL79" i="7"/>
  <c r="EII79" i="7"/>
  <c r="EIH79" i="7"/>
  <c r="EIG79" i="7"/>
  <c r="EIF79" i="7"/>
  <c r="EIE79" i="7"/>
  <c r="EID79" i="7"/>
  <c r="EIA79" i="7"/>
  <c r="EHZ79" i="7"/>
  <c r="EHY79" i="7"/>
  <c r="EHX79" i="7"/>
  <c r="EHW79" i="7"/>
  <c r="EHV79" i="7"/>
  <c r="EHS79" i="7"/>
  <c r="EHR79" i="7"/>
  <c r="EHQ79" i="7"/>
  <c r="EHP79" i="7"/>
  <c r="EHO79" i="7"/>
  <c r="EHN79" i="7"/>
  <c r="EHK79" i="7"/>
  <c r="EHJ79" i="7"/>
  <c r="EHI79" i="7"/>
  <c r="EHH79" i="7"/>
  <c r="EHG79" i="7"/>
  <c r="EHF79" i="7"/>
  <c r="EHC79" i="7"/>
  <c r="EHB79" i="7"/>
  <c r="EHA79" i="7"/>
  <c r="EGZ79" i="7"/>
  <c r="EGY79" i="7"/>
  <c r="EGX79" i="7"/>
  <c r="EGU79" i="7"/>
  <c r="EGT79" i="7"/>
  <c r="EGS79" i="7"/>
  <c r="EGR79" i="7"/>
  <c r="EGQ79" i="7"/>
  <c r="EGP79" i="7"/>
  <c r="EGM79" i="7"/>
  <c r="EGL79" i="7"/>
  <c r="EGK79" i="7"/>
  <c r="EGJ79" i="7"/>
  <c r="EGI79" i="7"/>
  <c r="EGH79" i="7"/>
  <c r="EGE79" i="7"/>
  <c r="EGD79" i="7"/>
  <c r="EGC79" i="7"/>
  <c r="EGB79" i="7"/>
  <c r="EGA79" i="7"/>
  <c r="EFZ79" i="7"/>
  <c r="EFW79" i="7"/>
  <c r="EFV79" i="7"/>
  <c r="EFU79" i="7"/>
  <c r="EFT79" i="7"/>
  <c r="EFS79" i="7"/>
  <c r="EFR79" i="7"/>
  <c r="EFO79" i="7"/>
  <c r="EFN79" i="7"/>
  <c r="EFM79" i="7"/>
  <c r="EFL79" i="7"/>
  <c r="EFK79" i="7"/>
  <c r="EFJ79" i="7"/>
  <c r="EFG79" i="7"/>
  <c r="EFF79" i="7"/>
  <c r="EFE79" i="7"/>
  <c r="EFD79" i="7"/>
  <c r="EFC79" i="7"/>
  <c r="EFB79" i="7"/>
  <c r="EEY79" i="7"/>
  <c r="EEX79" i="7"/>
  <c r="EEW79" i="7"/>
  <c r="EEV79" i="7"/>
  <c r="EEU79" i="7"/>
  <c r="EET79" i="7"/>
  <c r="EEQ79" i="7"/>
  <c r="EEP79" i="7"/>
  <c r="EEO79" i="7"/>
  <c r="EEN79" i="7"/>
  <c r="EEM79" i="7"/>
  <c r="EEL79" i="7"/>
  <c r="EEI79" i="7"/>
  <c r="EEH79" i="7"/>
  <c r="EEG79" i="7"/>
  <c r="EEF79" i="7"/>
  <c r="EEE79" i="7"/>
  <c r="EED79" i="7"/>
  <c r="EEA79" i="7"/>
  <c r="EDZ79" i="7"/>
  <c r="EDY79" i="7"/>
  <c r="EDX79" i="7"/>
  <c r="EDW79" i="7"/>
  <c r="EDV79" i="7"/>
  <c r="EDS79" i="7"/>
  <c r="EDR79" i="7"/>
  <c r="EDQ79" i="7"/>
  <c r="EDP79" i="7"/>
  <c r="EDO79" i="7"/>
  <c r="EDN79" i="7"/>
  <c r="EDK79" i="7"/>
  <c r="EDJ79" i="7"/>
  <c r="EDI79" i="7"/>
  <c r="EDH79" i="7"/>
  <c r="EDG79" i="7"/>
  <c r="EDF79" i="7"/>
  <c r="EDC79" i="7"/>
  <c r="EDB79" i="7"/>
  <c r="EDA79" i="7"/>
  <c r="ECZ79" i="7"/>
  <c r="ECY79" i="7"/>
  <c r="ECX79" i="7"/>
  <c r="ECU79" i="7"/>
  <c r="ECT79" i="7"/>
  <c r="ECS79" i="7"/>
  <c r="ECR79" i="7"/>
  <c r="ECQ79" i="7"/>
  <c r="ECP79" i="7"/>
  <c r="ECM79" i="7"/>
  <c r="ECL79" i="7"/>
  <c r="ECK79" i="7"/>
  <c r="ECJ79" i="7"/>
  <c r="ECI79" i="7"/>
  <c r="ECH79" i="7"/>
  <c r="ECE79" i="7"/>
  <c r="ECD79" i="7"/>
  <c r="ECC79" i="7"/>
  <c r="ECB79" i="7"/>
  <c r="ECA79" i="7"/>
  <c r="EBZ79" i="7"/>
  <c r="EBW79" i="7"/>
  <c r="EBV79" i="7"/>
  <c r="EBU79" i="7"/>
  <c r="EBT79" i="7"/>
  <c r="EBS79" i="7"/>
  <c r="EBR79" i="7"/>
  <c r="EBO79" i="7"/>
  <c r="EBN79" i="7"/>
  <c r="EBM79" i="7"/>
  <c r="EBL79" i="7"/>
  <c r="EBK79" i="7"/>
  <c r="EBJ79" i="7"/>
  <c r="EBG79" i="7"/>
  <c r="EBF79" i="7"/>
  <c r="EBE79" i="7"/>
  <c r="EBD79" i="7"/>
  <c r="EBC79" i="7"/>
  <c r="EBB79" i="7"/>
  <c r="EAY79" i="7"/>
  <c r="EAX79" i="7"/>
  <c r="EAW79" i="7"/>
  <c r="EAV79" i="7"/>
  <c r="EAU79" i="7"/>
  <c r="EAT79" i="7"/>
  <c r="EAQ79" i="7"/>
  <c r="EAP79" i="7"/>
  <c r="EAO79" i="7"/>
  <c r="EAN79" i="7"/>
  <c r="EAM79" i="7"/>
  <c r="EAL79" i="7"/>
  <c r="EAI79" i="7"/>
  <c r="EAH79" i="7"/>
  <c r="EAG79" i="7"/>
  <c r="EAF79" i="7"/>
  <c r="EAE79" i="7"/>
  <c r="EAD79" i="7"/>
  <c r="EAA79" i="7"/>
  <c r="DZZ79" i="7"/>
  <c r="DZY79" i="7"/>
  <c r="DZX79" i="7"/>
  <c r="DZW79" i="7"/>
  <c r="DZV79" i="7"/>
  <c r="DZS79" i="7"/>
  <c r="DZR79" i="7"/>
  <c r="DZQ79" i="7"/>
  <c r="DZP79" i="7"/>
  <c r="DZO79" i="7"/>
  <c r="DZN79" i="7"/>
  <c r="DZK79" i="7"/>
  <c r="DZJ79" i="7"/>
  <c r="DZI79" i="7"/>
  <c r="DZH79" i="7"/>
  <c r="DZG79" i="7"/>
  <c r="DZF79" i="7"/>
  <c r="DZC79" i="7"/>
  <c r="DZB79" i="7"/>
  <c r="DZA79" i="7"/>
  <c r="DYZ79" i="7"/>
  <c r="DYY79" i="7"/>
  <c r="DYX79" i="7"/>
  <c r="DYU79" i="7"/>
  <c r="DYT79" i="7"/>
  <c r="DYS79" i="7"/>
  <c r="DYR79" i="7"/>
  <c r="DYQ79" i="7"/>
  <c r="DYP79" i="7"/>
  <c r="DYM79" i="7"/>
  <c r="DYL79" i="7"/>
  <c r="DYK79" i="7"/>
  <c r="DYJ79" i="7"/>
  <c r="DYI79" i="7"/>
  <c r="DYH79" i="7"/>
  <c r="DYE79" i="7"/>
  <c r="DYD79" i="7"/>
  <c r="DYC79" i="7"/>
  <c r="DYB79" i="7"/>
  <c r="DYA79" i="7"/>
  <c r="DXZ79" i="7"/>
  <c r="DXW79" i="7"/>
  <c r="DXV79" i="7"/>
  <c r="DXU79" i="7"/>
  <c r="DXT79" i="7"/>
  <c r="DXS79" i="7"/>
  <c r="DXR79" i="7"/>
  <c r="DXO79" i="7"/>
  <c r="DXN79" i="7"/>
  <c r="DXM79" i="7"/>
  <c r="DXL79" i="7"/>
  <c r="DXK79" i="7"/>
  <c r="DXJ79" i="7"/>
  <c r="DXG79" i="7"/>
  <c r="DXF79" i="7"/>
  <c r="DXE79" i="7"/>
  <c r="DXD79" i="7"/>
  <c r="DXC79" i="7"/>
  <c r="DXB79" i="7"/>
  <c r="DWY79" i="7"/>
  <c r="DWX79" i="7"/>
  <c r="DWW79" i="7"/>
  <c r="DWV79" i="7"/>
  <c r="DWU79" i="7"/>
  <c r="DWT79" i="7"/>
  <c r="DWQ79" i="7"/>
  <c r="DWP79" i="7"/>
  <c r="DWO79" i="7"/>
  <c r="DWN79" i="7"/>
  <c r="DWM79" i="7"/>
  <c r="DWL79" i="7"/>
  <c r="DWI79" i="7"/>
  <c r="DWH79" i="7"/>
  <c r="DWG79" i="7"/>
  <c r="DWF79" i="7"/>
  <c r="DWE79" i="7"/>
  <c r="DWD79" i="7"/>
  <c r="DWA79" i="7"/>
  <c r="DVZ79" i="7"/>
  <c r="DVY79" i="7"/>
  <c r="DVX79" i="7"/>
  <c r="DVW79" i="7"/>
  <c r="DVV79" i="7"/>
  <c r="DVS79" i="7"/>
  <c r="DVR79" i="7"/>
  <c r="DVQ79" i="7"/>
  <c r="DVP79" i="7"/>
  <c r="DVO79" i="7"/>
  <c r="DVN79" i="7"/>
  <c r="DVK79" i="7"/>
  <c r="DVJ79" i="7"/>
  <c r="DVI79" i="7"/>
  <c r="DVH79" i="7"/>
  <c r="DVG79" i="7"/>
  <c r="DVF79" i="7"/>
  <c r="DVC79" i="7"/>
  <c r="DVB79" i="7"/>
  <c r="DVA79" i="7"/>
  <c r="DUZ79" i="7"/>
  <c r="DUY79" i="7"/>
  <c r="DUX79" i="7"/>
  <c r="DUU79" i="7"/>
  <c r="DUT79" i="7"/>
  <c r="DUS79" i="7"/>
  <c r="DUR79" i="7"/>
  <c r="DUQ79" i="7"/>
  <c r="DUP79" i="7"/>
  <c r="DUM79" i="7"/>
  <c r="DUL79" i="7"/>
  <c r="DUK79" i="7"/>
  <c r="DUJ79" i="7"/>
  <c r="DUI79" i="7"/>
  <c r="DUH79" i="7"/>
  <c r="DUE79" i="7"/>
  <c r="DUD79" i="7"/>
  <c r="DUC79" i="7"/>
  <c r="DUB79" i="7"/>
  <c r="DUA79" i="7"/>
  <c r="DTZ79" i="7"/>
  <c r="DTW79" i="7"/>
  <c r="DTV79" i="7"/>
  <c r="DTU79" i="7"/>
  <c r="DTT79" i="7"/>
  <c r="DTS79" i="7"/>
  <c r="DTR79" i="7"/>
  <c r="DTO79" i="7"/>
  <c r="DTN79" i="7"/>
  <c r="DTM79" i="7"/>
  <c r="DTL79" i="7"/>
  <c r="DTK79" i="7"/>
  <c r="DTJ79" i="7"/>
  <c r="DTG79" i="7"/>
  <c r="DTF79" i="7"/>
  <c r="DTE79" i="7"/>
  <c r="DTD79" i="7"/>
  <c r="DTC79" i="7"/>
  <c r="DTB79" i="7"/>
  <c r="DSY79" i="7"/>
  <c r="DSX79" i="7"/>
  <c r="DSW79" i="7"/>
  <c r="DSV79" i="7"/>
  <c r="DSU79" i="7"/>
  <c r="DST79" i="7"/>
  <c r="DSQ79" i="7"/>
  <c r="DSP79" i="7"/>
  <c r="DSO79" i="7"/>
  <c r="DSN79" i="7"/>
  <c r="DSM79" i="7"/>
  <c r="DSL79" i="7"/>
  <c r="DSI79" i="7"/>
  <c r="DSH79" i="7"/>
  <c r="DSG79" i="7"/>
  <c r="DSF79" i="7"/>
  <c r="DSE79" i="7"/>
  <c r="DSD79" i="7"/>
  <c r="DSA79" i="7"/>
  <c r="DRZ79" i="7"/>
  <c r="DRY79" i="7"/>
  <c r="DRX79" i="7"/>
  <c r="DRW79" i="7"/>
  <c r="DRV79" i="7"/>
  <c r="DRS79" i="7"/>
  <c r="DRR79" i="7"/>
  <c r="DRQ79" i="7"/>
  <c r="DRP79" i="7"/>
  <c r="DRO79" i="7"/>
  <c r="DRN79" i="7"/>
  <c r="DRK79" i="7"/>
  <c r="DRJ79" i="7"/>
  <c r="DRI79" i="7"/>
  <c r="DRH79" i="7"/>
  <c r="DRG79" i="7"/>
  <c r="DRF79" i="7"/>
  <c r="DRC79" i="7"/>
  <c r="DRB79" i="7"/>
  <c r="DRA79" i="7"/>
  <c r="DQZ79" i="7"/>
  <c r="DQY79" i="7"/>
  <c r="DQX79" i="7"/>
  <c r="DQU79" i="7"/>
  <c r="DQT79" i="7"/>
  <c r="DQS79" i="7"/>
  <c r="DQR79" i="7"/>
  <c r="DQQ79" i="7"/>
  <c r="DQP79" i="7"/>
  <c r="DQM79" i="7"/>
  <c r="DQL79" i="7"/>
  <c r="DQK79" i="7"/>
  <c r="DQJ79" i="7"/>
  <c r="DQI79" i="7"/>
  <c r="DQH79" i="7"/>
  <c r="DQE79" i="7"/>
  <c r="DQD79" i="7"/>
  <c r="DQC79" i="7"/>
  <c r="DQB79" i="7"/>
  <c r="DQA79" i="7"/>
  <c r="DPZ79" i="7"/>
  <c r="DPW79" i="7"/>
  <c r="DPV79" i="7"/>
  <c r="DPU79" i="7"/>
  <c r="DPT79" i="7"/>
  <c r="DPS79" i="7"/>
  <c r="DPR79" i="7"/>
  <c r="DPO79" i="7"/>
  <c r="DPN79" i="7"/>
  <c r="DPM79" i="7"/>
  <c r="DPL79" i="7"/>
  <c r="DPK79" i="7"/>
  <c r="DPJ79" i="7"/>
  <c r="DPG79" i="7"/>
  <c r="DPF79" i="7"/>
  <c r="DPE79" i="7"/>
  <c r="DPD79" i="7"/>
  <c r="DPC79" i="7"/>
  <c r="DPB79" i="7"/>
  <c r="DOY79" i="7"/>
  <c r="DOX79" i="7"/>
  <c r="DOW79" i="7"/>
  <c r="DOV79" i="7"/>
  <c r="DOU79" i="7"/>
  <c r="DOT79" i="7"/>
  <c r="DOQ79" i="7"/>
  <c r="DOP79" i="7"/>
  <c r="DOO79" i="7"/>
  <c r="DON79" i="7"/>
  <c r="DOM79" i="7"/>
  <c r="DOL79" i="7"/>
  <c r="DOI79" i="7"/>
  <c r="DOH79" i="7"/>
  <c r="DOG79" i="7"/>
  <c r="DOF79" i="7"/>
  <c r="DOE79" i="7"/>
  <c r="DOD79" i="7"/>
  <c r="DOA79" i="7"/>
  <c r="DNZ79" i="7"/>
  <c r="DNY79" i="7"/>
  <c r="DNX79" i="7"/>
  <c r="DNW79" i="7"/>
  <c r="DNV79" i="7"/>
  <c r="DNS79" i="7"/>
  <c r="DNR79" i="7"/>
  <c r="DNQ79" i="7"/>
  <c r="DNP79" i="7"/>
  <c r="DNO79" i="7"/>
  <c r="DNN79" i="7"/>
  <c r="DNK79" i="7"/>
  <c r="DNJ79" i="7"/>
  <c r="DNI79" i="7"/>
  <c r="DNH79" i="7"/>
  <c r="DNG79" i="7"/>
  <c r="DNF79" i="7"/>
  <c r="DNC79" i="7"/>
  <c r="DNB79" i="7"/>
  <c r="DNA79" i="7"/>
  <c r="DMZ79" i="7"/>
  <c r="DMY79" i="7"/>
  <c r="DMX79" i="7"/>
  <c r="DMU79" i="7"/>
  <c r="DMT79" i="7"/>
  <c r="DMS79" i="7"/>
  <c r="DMR79" i="7"/>
  <c r="DMQ79" i="7"/>
  <c r="DMP79" i="7"/>
  <c r="DMM79" i="7"/>
  <c r="DML79" i="7"/>
  <c r="DMK79" i="7"/>
  <c r="DMJ79" i="7"/>
  <c r="DMI79" i="7"/>
  <c r="DMH79" i="7"/>
  <c r="DME79" i="7"/>
  <c r="DMD79" i="7"/>
  <c r="DMC79" i="7"/>
  <c r="DMB79" i="7"/>
  <c r="DMA79" i="7"/>
  <c r="DLZ79" i="7"/>
  <c r="DLW79" i="7"/>
  <c r="DLV79" i="7"/>
  <c r="DLU79" i="7"/>
  <c r="DLT79" i="7"/>
  <c r="DLS79" i="7"/>
  <c r="DLR79" i="7"/>
  <c r="DLO79" i="7"/>
  <c r="DLN79" i="7"/>
  <c r="DLM79" i="7"/>
  <c r="DLL79" i="7"/>
  <c r="DLK79" i="7"/>
  <c r="DLJ79" i="7"/>
  <c r="DLG79" i="7"/>
  <c r="DLF79" i="7"/>
  <c r="DLE79" i="7"/>
  <c r="DLD79" i="7"/>
  <c r="DLC79" i="7"/>
  <c r="DLB79" i="7"/>
  <c r="DKY79" i="7"/>
  <c r="DKX79" i="7"/>
  <c r="DKW79" i="7"/>
  <c r="DKV79" i="7"/>
  <c r="DKU79" i="7"/>
  <c r="DKT79" i="7"/>
  <c r="DKQ79" i="7"/>
  <c r="DKP79" i="7"/>
  <c r="DKO79" i="7"/>
  <c r="DKN79" i="7"/>
  <c r="DKM79" i="7"/>
  <c r="DKL79" i="7"/>
  <c r="DKI79" i="7"/>
  <c r="DKH79" i="7"/>
  <c r="DKG79" i="7"/>
  <c r="DKF79" i="7"/>
  <c r="DKE79" i="7"/>
  <c r="DKD79" i="7"/>
  <c r="DKA79" i="7"/>
  <c r="DJZ79" i="7"/>
  <c r="DJY79" i="7"/>
  <c r="DJX79" i="7"/>
  <c r="DJW79" i="7"/>
  <c r="DJV79" i="7"/>
  <c r="DJS79" i="7"/>
  <c r="DJR79" i="7"/>
  <c r="DJQ79" i="7"/>
  <c r="DJP79" i="7"/>
  <c r="DJO79" i="7"/>
  <c r="DJN79" i="7"/>
  <c r="DJK79" i="7"/>
  <c r="DJJ79" i="7"/>
  <c r="DJI79" i="7"/>
  <c r="DJH79" i="7"/>
  <c r="DJG79" i="7"/>
  <c r="DJF79" i="7"/>
  <c r="DJC79" i="7"/>
  <c r="DJB79" i="7"/>
  <c r="DJA79" i="7"/>
  <c r="DIZ79" i="7"/>
  <c r="DIY79" i="7"/>
  <c r="DIX79" i="7"/>
  <c r="DIU79" i="7"/>
  <c r="DIT79" i="7"/>
  <c r="DIS79" i="7"/>
  <c r="DIR79" i="7"/>
  <c r="DIQ79" i="7"/>
  <c r="DIP79" i="7"/>
  <c r="DIM79" i="7"/>
  <c r="DIL79" i="7"/>
  <c r="DIK79" i="7"/>
  <c r="DIJ79" i="7"/>
  <c r="DII79" i="7"/>
  <c r="DIH79" i="7"/>
  <c r="DIE79" i="7"/>
  <c r="DID79" i="7"/>
  <c r="DIC79" i="7"/>
  <c r="DIB79" i="7"/>
  <c r="DIA79" i="7"/>
  <c r="DHZ79" i="7"/>
  <c r="DHW79" i="7"/>
  <c r="DHV79" i="7"/>
  <c r="DHU79" i="7"/>
  <c r="DHT79" i="7"/>
  <c r="DHS79" i="7"/>
  <c r="DHR79" i="7"/>
  <c r="DHO79" i="7"/>
  <c r="DHN79" i="7"/>
  <c r="DHM79" i="7"/>
  <c r="DHL79" i="7"/>
  <c r="DHK79" i="7"/>
  <c r="DHJ79" i="7"/>
  <c r="DHG79" i="7"/>
  <c r="DHF79" i="7"/>
  <c r="DHE79" i="7"/>
  <c r="DHD79" i="7"/>
  <c r="DHC79" i="7"/>
  <c r="DHB79" i="7"/>
  <c r="DGY79" i="7"/>
  <c r="DGX79" i="7"/>
  <c r="DGW79" i="7"/>
  <c r="DGV79" i="7"/>
  <c r="DGU79" i="7"/>
  <c r="DGT79" i="7"/>
  <c r="DGQ79" i="7"/>
  <c r="DGP79" i="7"/>
  <c r="DGO79" i="7"/>
  <c r="DGN79" i="7"/>
  <c r="DGM79" i="7"/>
  <c r="DGL79" i="7"/>
  <c r="DGI79" i="7"/>
  <c r="DGH79" i="7"/>
  <c r="DGG79" i="7"/>
  <c r="DGF79" i="7"/>
  <c r="DGE79" i="7"/>
  <c r="DGD79" i="7"/>
  <c r="DGA79" i="7"/>
  <c r="DFZ79" i="7"/>
  <c r="DFY79" i="7"/>
  <c r="DFX79" i="7"/>
  <c r="DFW79" i="7"/>
  <c r="DFV79" i="7"/>
  <c r="DFS79" i="7"/>
  <c r="DFR79" i="7"/>
  <c r="DFQ79" i="7"/>
  <c r="DFP79" i="7"/>
  <c r="DFO79" i="7"/>
  <c r="DFN79" i="7"/>
  <c r="DFK79" i="7"/>
  <c r="DFJ79" i="7"/>
  <c r="DFI79" i="7"/>
  <c r="DFH79" i="7"/>
  <c r="DFG79" i="7"/>
  <c r="DFF79" i="7"/>
  <c r="DFC79" i="7"/>
  <c r="DFB79" i="7"/>
  <c r="DFA79" i="7"/>
  <c r="DEZ79" i="7"/>
  <c r="DEY79" i="7"/>
  <c r="DEX79" i="7"/>
  <c r="DEU79" i="7"/>
  <c r="DET79" i="7"/>
  <c r="DES79" i="7"/>
  <c r="DER79" i="7"/>
  <c r="DEQ79" i="7"/>
  <c r="DEP79" i="7"/>
  <c r="DEM79" i="7"/>
  <c r="DEL79" i="7"/>
  <c r="DEK79" i="7"/>
  <c r="DEJ79" i="7"/>
  <c r="DEI79" i="7"/>
  <c r="DEH79" i="7"/>
  <c r="DEE79" i="7"/>
  <c r="DED79" i="7"/>
  <c r="DEC79" i="7"/>
  <c r="DEB79" i="7"/>
  <c r="DEA79" i="7"/>
  <c r="DDZ79" i="7"/>
  <c r="DDW79" i="7"/>
  <c r="DDV79" i="7"/>
  <c r="DDU79" i="7"/>
  <c r="DDT79" i="7"/>
  <c r="DDS79" i="7"/>
  <c r="DDR79" i="7"/>
  <c r="DDO79" i="7"/>
  <c r="DDN79" i="7"/>
  <c r="DDM79" i="7"/>
  <c r="DDL79" i="7"/>
  <c r="DDK79" i="7"/>
  <c r="DDJ79" i="7"/>
  <c r="DDG79" i="7"/>
  <c r="DDF79" i="7"/>
  <c r="DDE79" i="7"/>
  <c r="DDD79" i="7"/>
  <c r="DDC79" i="7"/>
  <c r="DDB79" i="7"/>
  <c r="DCY79" i="7"/>
  <c r="DCX79" i="7"/>
  <c r="DCW79" i="7"/>
  <c r="DCV79" i="7"/>
  <c r="DCU79" i="7"/>
  <c r="DCT79" i="7"/>
  <c r="DCQ79" i="7"/>
  <c r="DCP79" i="7"/>
  <c r="DCO79" i="7"/>
  <c r="DCN79" i="7"/>
  <c r="DCM79" i="7"/>
  <c r="DCL79" i="7"/>
  <c r="DCI79" i="7"/>
  <c r="DCH79" i="7"/>
  <c r="DCG79" i="7"/>
  <c r="DCF79" i="7"/>
  <c r="DCE79" i="7"/>
  <c r="DCD79" i="7"/>
  <c r="DCA79" i="7"/>
  <c r="DBZ79" i="7"/>
  <c r="DBY79" i="7"/>
  <c r="DBX79" i="7"/>
  <c r="DBW79" i="7"/>
  <c r="DBV79" i="7"/>
  <c r="DBS79" i="7"/>
  <c r="DBR79" i="7"/>
  <c r="DBQ79" i="7"/>
  <c r="DBP79" i="7"/>
  <c r="DBO79" i="7"/>
  <c r="DBN79" i="7"/>
  <c r="DBK79" i="7"/>
  <c r="DBJ79" i="7"/>
  <c r="DBI79" i="7"/>
  <c r="DBH79" i="7"/>
  <c r="DBG79" i="7"/>
  <c r="DBF79" i="7"/>
  <c r="DBC79" i="7"/>
  <c r="DBB79" i="7"/>
  <c r="DBA79" i="7"/>
  <c r="DAZ79" i="7"/>
  <c r="DAY79" i="7"/>
  <c r="DAX79" i="7"/>
  <c r="DAU79" i="7"/>
  <c r="DAT79" i="7"/>
  <c r="DAS79" i="7"/>
  <c r="DAR79" i="7"/>
  <c r="DAQ79" i="7"/>
  <c r="DAP79" i="7"/>
  <c r="DAM79" i="7"/>
  <c r="DAL79" i="7"/>
  <c r="DAK79" i="7"/>
  <c r="DAJ79" i="7"/>
  <c r="DAI79" i="7"/>
  <c r="DAH79" i="7"/>
  <c r="DAE79" i="7"/>
  <c r="DAD79" i="7"/>
  <c r="DAC79" i="7"/>
  <c r="DAB79" i="7"/>
  <c r="DAA79" i="7"/>
  <c r="CZZ79" i="7"/>
  <c r="CZW79" i="7"/>
  <c r="CZV79" i="7"/>
  <c r="CZU79" i="7"/>
  <c r="CZT79" i="7"/>
  <c r="CZS79" i="7"/>
  <c r="CZR79" i="7"/>
  <c r="CZO79" i="7"/>
  <c r="CZN79" i="7"/>
  <c r="CZM79" i="7"/>
  <c r="CZL79" i="7"/>
  <c r="CZK79" i="7"/>
  <c r="CZJ79" i="7"/>
  <c r="CZG79" i="7"/>
  <c r="CZF79" i="7"/>
  <c r="CZE79" i="7"/>
  <c r="CZD79" i="7"/>
  <c r="CZC79" i="7"/>
  <c r="CZB79" i="7"/>
  <c r="CYY79" i="7"/>
  <c r="CYX79" i="7"/>
  <c r="CYW79" i="7"/>
  <c r="CYV79" i="7"/>
  <c r="CYU79" i="7"/>
  <c r="CYT79" i="7"/>
  <c r="CYQ79" i="7"/>
  <c r="CYP79" i="7"/>
  <c r="CYO79" i="7"/>
  <c r="CYN79" i="7"/>
  <c r="CYM79" i="7"/>
  <c r="CYL79" i="7"/>
  <c r="CYI79" i="7"/>
  <c r="CYH79" i="7"/>
  <c r="CYG79" i="7"/>
  <c r="CYF79" i="7"/>
  <c r="CYE79" i="7"/>
  <c r="CYD79" i="7"/>
  <c r="CYA79" i="7"/>
  <c r="CXZ79" i="7"/>
  <c r="CXY79" i="7"/>
  <c r="CXX79" i="7"/>
  <c r="CXW79" i="7"/>
  <c r="CXV79" i="7"/>
  <c r="CXS79" i="7"/>
  <c r="CXR79" i="7"/>
  <c r="CXQ79" i="7"/>
  <c r="CXP79" i="7"/>
  <c r="CXO79" i="7"/>
  <c r="CXN79" i="7"/>
  <c r="CXK79" i="7"/>
  <c r="CXJ79" i="7"/>
  <c r="CXI79" i="7"/>
  <c r="CXH79" i="7"/>
  <c r="CXG79" i="7"/>
  <c r="CXF79" i="7"/>
  <c r="CXC79" i="7"/>
  <c r="CXB79" i="7"/>
  <c r="CXA79" i="7"/>
  <c r="CWZ79" i="7"/>
  <c r="CWY79" i="7"/>
  <c r="CWX79" i="7"/>
  <c r="CWU79" i="7"/>
  <c r="CWT79" i="7"/>
  <c r="CWS79" i="7"/>
  <c r="CWR79" i="7"/>
  <c r="CWQ79" i="7"/>
  <c r="CWP79" i="7"/>
  <c r="CWM79" i="7"/>
  <c r="CWL79" i="7"/>
  <c r="CWK79" i="7"/>
  <c r="CWJ79" i="7"/>
  <c r="CWI79" i="7"/>
  <c r="CWH79" i="7"/>
  <c r="CWE79" i="7"/>
  <c r="CWD79" i="7"/>
  <c r="CWC79" i="7"/>
  <c r="CWB79" i="7"/>
  <c r="CWA79" i="7"/>
  <c r="CVZ79" i="7"/>
  <c r="CVW79" i="7"/>
  <c r="CVV79" i="7"/>
  <c r="CVU79" i="7"/>
  <c r="CVT79" i="7"/>
  <c r="CVS79" i="7"/>
  <c r="CVR79" i="7"/>
  <c r="CVO79" i="7"/>
  <c r="CVN79" i="7"/>
  <c r="CVM79" i="7"/>
  <c r="CVL79" i="7"/>
  <c r="CVK79" i="7"/>
  <c r="CVJ79" i="7"/>
  <c r="CVG79" i="7"/>
  <c r="CVF79" i="7"/>
  <c r="CVE79" i="7"/>
  <c r="CVD79" i="7"/>
  <c r="CVC79" i="7"/>
  <c r="CVB79" i="7"/>
  <c r="CUY79" i="7"/>
  <c r="CUX79" i="7"/>
  <c r="CUW79" i="7"/>
  <c r="CUV79" i="7"/>
  <c r="CUU79" i="7"/>
  <c r="CUT79" i="7"/>
  <c r="CUQ79" i="7"/>
  <c r="CUP79" i="7"/>
  <c r="CUO79" i="7"/>
  <c r="CUN79" i="7"/>
  <c r="CUM79" i="7"/>
  <c r="CUL79" i="7"/>
  <c r="CUI79" i="7"/>
  <c r="CUH79" i="7"/>
  <c r="CUG79" i="7"/>
  <c r="CUF79" i="7"/>
  <c r="CUE79" i="7"/>
  <c r="CUD79" i="7"/>
  <c r="CUA79" i="7"/>
  <c r="CTZ79" i="7"/>
  <c r="CTY79" i="7"/>
  <c r="CTX79" i="7"/>
  <c r="CTW79" i="7"/>
  <c r="CTV79" i="7"/>
  <c r="CTS79" i="7"/>
  <c r="CTR79" i="7"/>
  <c r="CTQ79" i="7"/>
  <c r="CTP79" i="7"/>
  <c r="CTO79" i="7"/>
  <c r="CTN79" i="7"/>
  <c r="CTK79" i="7"/>
  <c r="CTJ79" i="7"/>
  <c r="CTI79" i="7"/>
  <c r="CTH79" i="7"/>
  <c r="CTG79" i="7"/>
  <c r="CTF79" i="7"/>
  <c r="CTC79" i="7"/>
  <c r="CTB79" i="7"/>
  <c r="CTA79" i="7"/>
  <c r="CSZ79" i="7"/>
  <c r="CSY79" i="7"/>
  <c r="CSX79" i="7"/>
  <c r="CSU79" i="7"/>
  <c r="CST79" i="7"/>
  <c r="CSS79" i="7"/>
  <c r="CSR79" i="7"/>
  <c r="CSQ79" i="7"/>
  <c r="CSP79" i="7"/>
  <c r="CSM79" i="7"/>
  <c r="CSL79" i="7"/>
  <c r="CSK79" i="7"/>
  <c r="CSJ79" i="7"/>
  <c r="CSI79" i="7"/>
  <c r="CSH79" i="7"/>
  <c r="CSE79" i="7"/>
  <c r="CSD79" i="7"/>
  <c r="CSC79" i="7"/>
  <c r="CSB79" i="7"/>
  <c r="CSA79" i="7"/>
  <c r="CRZ79" i="7"/>
  <c r="CRW79" i="7"/>
  <c r="CRV79" i="7"/>
  <c r="CRU79" i="7"/>
  <c r="CRT79" i="7"/>
  <c r="CRS79" i="7"/>
  <c r="CRR79" i="7"/>
  <c r="CRO79" i="7"/>
  <c r="CRN79" i="7"/>
  <c r="CRM79" i="7"/>
  <c r="CRL79" i="7"/>
  <c r="CRK79" i="7"/>
  <c r="CRJ79" i="7"/>
  <c r="CRG79" i="7"/>
  <c r="CRF79" i="7"/>
  <c r="CRE79" i="7"/>
  <c r="CRD79" i="7"/>
  <c r="CRC79" i="7"/>
  <c r="CRB79" i="7"/>
  <c r="CQY79" i="7"/>
  <c r="CQX79" i="7"/>
  <c r="CQW79" i="7"/>
  <c r="CQV79" i="7"/>
  <c r="CQU79" i="7"/>
  <c r="CQT79" i="7"/>
  <c r="CQQ79" i="7"/>
  <c r="CQP79" i="7"/>
  <c r="CQO79" i="7"/>
  <c r="CQN79" i="7"/>
  <c r="CQM79" i="7"/>
  <c r="CQL79" i="7"/>
  <c r="CQI79" i="7"/>
  <c r="CQH79" i="7"/>
  <c r="CQG79" i="7"/>
  <c r="CQF79" i="7"/>
  <c r="CQE79" i="7"/>
  <c r="CQD79" i="7"/>
  <c r="CQA79" i="7"/>
  <c r="CPZ79" i="7"/>
  <c r="CPY79" i="7"/>
  <c r="CPX79" i="7"/>
  <c r="CPW79" i="7"/>
  <c r="CPV79" i="7"/>
  <c r="CPS79" i="7"/>
  <c r="CPR79" i="7"/>
  <c r="CPQ79" i="7"/>
  <c r="CPP79" i="7"/>
  <c r="CPO79" i="7"/>
  <c r="CPN79" i="7"/>
  <c r="CPK79" i="7"/>
  <c r="CPJ79" i="7"/>
  <c r="CPI79" i="7"/>
  <c r="CPH79" i="7"/>
  <c r="CPG79" i="7"/>
  <c r="CPF79" i="7"/>
  <c r="CPC79" i="7"/>
  <c r="CPB79" i="7"/>
  <c r="CPA79" i="7"/>
  <c r="COZ79" i="7"/>
  <c r="COY79" i="7"/>
  <c r="COX79" i="7"/>
  <c r="COU79" i="7"/>
  <c r="COT79" i="7"/>
  <c r="COS79" i="7"/>
  <c r="COR79" i="7"/>
  <c r="COQ79" i="7"/>
  <c r="COP79" i="7"/>
  <c r="COM79" i="7"/>
  <c r="COL79" i="7"/>
  <c r="COK79" i="7"/>
  <c r="COJ79" i="7"/>
  <c r="COI79" i="7"/>
  <c r="COH79" i="7"/>
  <c r="COE79" i="7"/>
  <c r="COD79" i="7"/>
  <c r="COC79" i="7"/>
  <c r="COB79" i="7"/>
  <c r="COA79" i="7"/>
  <c r="CNZ79" i="7"/>
  <c r="CNW79" i="7"/>
  <c r="CNV79" i="7"/>
  <c r="CNU79" i="7"/>
  <c r="CNT79" i="7"/>
  <c r="CNS79" i="7"/>
  <c r="CNR79" i="7"/>
  <c r="CNO79" i="7"/>
  <c r="CNN79" i="7"/>
  <c r="CNM79" i="7"/>
  <c r="CNL79" i="7"/>
  <c r="CNK79" i="7"/>
  <c r="CNJ79" i="7"/>
  <c r="CNG79" i="7"/>
  <c r="CNF79" i="7"/>
  <c r="CNE79" i="7"/>
  <c r="CND79" i="7"/>
  <c r="CNC79" i="7"/>
  <c r="CNB79" i="7"/>
  <c r="CMY79" i="7"/>
  <c r="CMX79" i="7"/>
  <c r="CMW79" i="7"/>
  <c r="CMV79" i="7"/>
  <c r="CMU79" i="7"/>
  <c r="CMT79" i="7"/>
  <c r="CMQ79" i="7"/>
  <c r="CMP79" i="7"/>
  <c r="CMO79" i="7"/>
  <c r="CMN79" i="7"/>
  <c r="CMM79" i="7"/>
  <c r="CML79" i="7"/>
  <c r="CMI79" i="7"/>
  <c r="CMH79" i="7"/>
  <c r="CMG79" i="7"/>
  <c r="CMF79" i="7"/>
  <c r="CME79" i="7"/>
  <c r="CMD79" i="7"/>
  <c r="CMA79" i="7"/>
  <c r="CLZ79" i="7"/>
  <c r="CLY79" i="7"/>
  <c r="CLX79" i="7"/>
  <c r="CLW79" i="7"/>
  <c r="CLV79" i="7"/>
  <c r="CLS79" i="7"/>
  <c r="CLR79" i="7"/>
  <c r="CLQ79" i="7"/>
  <c r="CLP79" i="7"/>
  <c r="CLO79" i="7"/>
  <c r="CLN79" i="7"/>
  <c r="CLK79" i="7"/>
  <c r="CLJ79" i="7"/>
  <c r="CLI79" i="7"/>
  <c r="CLH79" i="7"/>
  <c r="CLG79" i="7"/>
  <c r="CLF79" i="7"/>
  <c r="CLC79" i="7"/>
  <c r="CLB79" i="7"/>
  <c r="CLA79" i="7"/>
  <c r="CKZ79" i="7"/>
  <c r="CKY79" i="7"/>
  <c r="CKX79" i="7"/>
  <c r="CKU79" i="7"/>
  <c r="CKT79" i="7"/>
  <c r="CKS79" i="7"/>
  <c r="CKR79" i="7"/>
  <c r="CKQ79" i="7"/>
  <c r="CKP79" i="7"/>
  <c r="CKM79" i="7"/>
  <c r="CKL79" i="7"/>
  <c r="CKK79" i="7"/>
  <c r="CKJ79" i="7"/>
  <c r="CKI79" i="7"/>
  <c r="CKH79" i="7"/>
  <c r="CKE79" i="7"/>
  <c r="CKD79" i="7"/>
  <c r="CKC79" i="7"/>
  <c r="CKB79" i="7"/>
  <c r="CKA79" i="7"/>
  <c r="CJZ79" i="7"/>
  <c r="CJW79" i="7"/>
  <c r="CJV79" i="7"/>
  <c r="CJU79" i="7"/>
  <c r="CJT79" i="7"/>
  <c r="CJS79" i="7"/>
  <c r="CJR79" i="7"/>
  <c r="CJO79" i="7"/>
  <c r="CJN79" i="7"/>
  <c r="CJM79" i="7"/>
  <c r="CJL79" i="7"/>
  <c r="CJK79" i="7"/>
  <c r="CJJ79" i="7"/>
  <c r="CJG79" i="7"/>
  <c r="CJF79" i="7"/>
  <c r="CJE79" i="7"/>
  <c r="CJD79" i="7"/>
  <c r="CJC79" i="7"/>
  <c r="CJB79" i="7"/>
  <c r="CIY79" i="7"/>
  <c r="CIX79" i="7"/>
  <c r="CIW79" i="7"/>
  <c r="CIV79" i="7"/>
  <c r="CIU79" i="7"/>
  <c r="CIT79" i="7"/>
  <c r="CIQ79" i="7"/>
  <c r="CIP79" i="7"/>
  <c r="CIO79" i="7"/>
  <c r="CIN79" i="7"/>
  <c r="CIM79" i="7"/>
  <c r="CIL79" i="7"/>
  <c r="CII79" i="7"/>
  <c r="CIH79" i="7"/>
  <c r="CIG79" i="7"/>
  <c r="CIF79" i="7"/>
  <c r="CIE79" i="7"/>
  <c r="CID79" i="7"/>
  <c r="CIA79" i="7"/>
  <c r="CHZ79" i="7"/>
  <c r="CHY79" i="7"/>
  <c r="CHX79" i="7"/>
  <c r="CHW79" i="7"/>
  <c r="CHV79" i="7"/>
  <c r="CHS79" i="7"/>
  <c r="CHR79" i="7"/>
  <c r="CHQ79" i="7"/>
  <c r="CHP79" i="7"/>
  <c r="CHO79" i="7"/>
  <c r="CHN79" i="7"/>
  <c r="CHK79" i="7"/>
  <c r="CHJ79" i="7"/>
  <c r="CHI79" i="7"/>
  <c r="CHH79" i="7"/>
  <c r="CHG79" i="7"/>
  <c r="CHF79" i="7"/>
  <c r="CHC79" i="7"/>
  <c r="CHB79" i="7"/>
  <c r="CHA79" i="7"/>
  <c r="CGZ79" i="7"/>
  <c r="CGY79" i="7"/>
  <c r="CGX79" i="7"/>
  <c r="CGU79" i="7"/>
  <c r="CGT79" i="7"/>
  <c r="CGS79" i="7"/>
  <c r="CGR79" i="7"/>
  <c r="CGQ79" i="7"/>
  <c r="CGP79" i="7"/>
  <c r="CGM79" i="7"/>
  <c r="CGL79" i="7"/>
  <c r="CGK79" i="7"/>
  <c r="CGJ79" i="7"/>
  <c r="CGI79" i="7"/>
  <c r="CGH79" i="7"/>
  <c r="CGE79" i="7"/>
  <c r="CGD79" i="7"/>
  <c r="CGC79" i="7"/>
  <c r="CGB79" i="7"/>
  <c r="CGA79" i="7"/>
  <c r="CFZ79" i="7"/>
  <c r="CFW79" i="7"/>
  <c r="CFV79" i="7"/>
  <c r="CFU79" i="7"/>
  <c r="CFT79" i="7"/>
  <c r="CFS79" i="7"/>
  <c r="CFR79" i="7"/>
  <c r="CFO79" i="7"/>
  <c r="CFN79" i="7"/>
  <c r="CFM79" i="7"/>
  <c r="CFL79" i="7"/>
  <c r="CFK79" i="7"/>
  <c r="CFJ79" i="7"/>
  <c r="CFG79" i="7"/>
  <c r="CFF79" i="7"/>
  <c r="CFE79" i="7"/>
  <c r="CFD79" i="7"/>
  <c r="CFC79" i="7"/>
  <c r="CFB79" i="7"/>
  <c r="CEY79" i="7"/>
  <c r="CEX79" i="7"/>
  <c r="CEW79" i="7"/>
  <c r="CEV79" i="7"/>
  <c r="CEU79" i="7"/>
  <c r="CET79" i="7"/>
  <c r="CEQ79" i="7"/>
  <c r="CEP79" i="7"/>
  <c r="CEO79" i="7"/>
  <c r="CEN79" i="7"/>
  <c r="CEM79" i="7"/>
  <c r="CEL79" i="7"/>
  <c r="CEI79" i="7"/>
  <c r="CEH79" i="7"/>
  <c r="CEG79" i="7"/>
  <c r="CEF79" i="7"/>
  <c r="CEE79" i="7"/>
  <c r="CED79" i="7"/>
  <c r="CEA79" i="7"/>
  <c r="CDZ79" i="7"/>
  <c r="CDY79" i="7"/>
  <c r="CDX79" i="7"/>
  <c r="CDW79" i="7"/>
  <c r="CDV79" i="7"/>
  <c r="CDS79" i="7"/>
  <c r="CDR79" i="7"/>
  <c r="CDQ79" i="7"/>
  <c r="CDP79" i="7"/>
  <c r="CDO79" i="7"/>
  <c r="CDN79" i="7"/>
  <c r="CDK79" i="7"/>
  <c r="CDJ79" i="7"/>
  <c r="CDI79" i="7"/>
  <c r="CDH79" i="7"/>
  <c r="CDG79" i="7"/>
  <c r="CDF79" i="7"/>
  <c r="CDC79" i="7"/>
  <c r="CDB79" i="7"/>
  <c r="CDA79" i="7"/>
  <c r="CCZ79" i="7"/>
  <c r="CCY79" i="7"/>
  <c r="CCX79" i="7"/>
  <c r="CCU79" i="7"/>
  <c r="CCT79" i="7"/>
  <c r="CCS79" i="7"/>
  <c r="CCR79" i="7"/>
  <c r="CCQ79" i="7"/>
  <c r="CCP79" i="7"/>
  <c r="CCM79" i="7"/>
  <c r="CCL79" i="7"/>
  <c r="CCK79" i="7"/>
  <c r="CCJ79" i="7"/>
  <c r="CCI79" i="7"/>
  <c r="CCH79" i="7"/>
  <c r="CCE79" i="7"/>
  <c r="CCD79" i="7"/>
  <c r="CCC79" i="7"/>
  <c r="CCB79" i="7"/>
  <c r="CCA79" i="7"/>
  <c r="CBZ79" i="7"/>
  <c r="CBW79" i="7"/>
  <c r="CBV79" i="7"/>
  <c r="CBU79" i="7"/>
  <c r="CBT79" i="7"/>
  <c r="CBS79" i="7"/>
  <c r="CBR79" i="7"/>
  <c r="CBO79" i="7"/>
  <c r="CBN79" i="7"/>
  <c r="CBM79" i="7"/>
  <c r="CBL79" i="7"/>
  <c r="CBK79" i="7"/>
  <c r="CBJ79" i="7"/>
  <c r="CBG79" i="7"/>
  <c r="CBF79" i="7"/>
  <c r="CBE79" i="7"/>
  <c r="CBD79" i="7"/>
  <c r="CBC79" i="7"/>
  <c r="CBB79" i="7"/>
  <c r="CAY79" i="7"/>
  <c r="CAX79" i="7"/>
  <c r="CAW79" i="7"/>
  <c r="CAV79" i="7"/>
  <c r="CAU79" i="7"/>
  <c r="CAT79" i="7"/>
  <c r="CAQ79" i="7"/>
  <c r="CAP79" i="7"/>
  <c r="CAO79" i="7"/>
  <c r="CAN79" i="7"/>
  <c r="CAM79" i="7"/>
  <c r="CAL79" i="7"/>
  <c r="CAI79" i="7"/>
  <c r="CAH79" i="7"/>
  <c r="CAG79" i="7"/>
  <c r="CAF79" i="7"/>
  <c r="CAE79" i="7"/>
  <c r="CAD79" i="7"/>
  <c r="CAA79" i="7"/>
  <c r="BZZ79" i="7"/>
  <c r="BZY79" i="7"/>
  <c r="BZX79" i="7"/>
  <c r="BZW79" i="7"/>
  <c r="BZV79" i="7"/>
  <c r="BZS79" i="7"/>
  <c r="BZR79" i="7"/>
  <c r="BZQ79" i="7"/>
  <c r="BZP79" i="7"/>
  <c r="BZO79" i="7"/>
  <c r="BZN79" i="7"/>
  <c r="BZK79" i="7"/>
  <c r="BZJ79" i="7"/>
  <c r="BZI79" i="7"/>
  <c r="BZH79" i="7"/>
  <c r="BZG79" i="7"/>
  <c r="BZF79" i="7"/>
  <c r="BZC79" i="7"/>
  <c r="BZB79" i="7"/>
  <c r="BZA79" i="7"/>
  <c r="BYZ79" i="7"/>
  <c r="BYY79" i="7"/>
  <c r="BYX79" i="7"/>
  <c r="BYU79" i="7"/>
  <c r="BYT79" i="7"/>
  <c r="BYS79" i="7"/>
  <c r="BYR79" i="7"/>
  <c r="BYQ79" i="7"/>
  <c r="BYP79" i="7"/>
  <c r="BYM79" i="7"/>
  <c r="BYL79" i="7"/>
  <c r="BYK79" i="7"/>
  <c r="BYJ79" i="7"/>
  <c r="BYI79" i="7"/>
  <c r="BYH79" i="7"/>
  <c r="BYE79" i="7"/>
  <c r="BYD79" i="7"/>
  <c r="BYC79" i="7"/>
  <c r="BYB79" i="7"/>
  <c r="BYA79" i="7"/>
  <c r="BXZ79" i="7"/>
  <c r="BXW79" i="7"/>
  <c r="BXV79" i="7"/>
  <c r="BXU79" i="7"/>
  <c r="BXT79" i="7"/>
  <c r="BXS79" i="7"/>
  <c r="BXR79" i="7"/>
  <c r="BXO79" i="7"/>
  <c r="BXN79" i="7"/>
  <c r="BXM79" i="7"/>
  <c r="BXL79" i="7"/>
  <c r="BXK79" i="7"/>
  <c r="BXJ79" i="7"/>
  <c r="BXG79" i="7"/>
  <c r="BXF79" i="7"/>
  <c r="BXE79" i="7"/>
  <c r="BXD79" i="7"/>
  <c r="BXC79" i="7"/>
  <c r="BXB79" i="7"/>
  <c r="BWY79" i="7"/>
  <c r="BWX79" i="7"/>
  <c r="BWW79" i="7"/>
  <c r="BWV79" i="7"/>
  <c r="BWU79" i="7"/>
  <c r="BWT79" i="7"/>
  <c r="BWQ79" i="7"/>
  <c r="BWP79" i="7"/>
  <c r="BWO79" i="7"/>
  <c r="BWN79" i="7"/>
  <c r="BWM79" i="7"/>
  <c r="BWL79" i="7"/>
  <c r="BWI79" i="7"/>
  <c r="BWH79" i="7"/>
  <c r="BWG79" i="7"/>
  <c r="BWF79" i="7"/>
  <c r="BWE79" i="7"/>
  <c r="BWD79" i="7"/>
  <c r="BWA79" i="7"/>
  <c r="BVZ79" i="7"/>
  <c r="BVY79" i="7"/>
  <c r="BVX79" i="7"/>
  <c r="BVW79" i="7"/>
  <c r="BVV79" i="7"/>
  <c r="BVS79" i="7"/>
  <c r="BVR79" i="7"/>
  <c r="BVQ79" i="7"/>
  <c r="BVP79" i="7"/>
  <c r="BVO79" i="7"/>
  <c r="BVN79" i="7"/>
  <c r="BVK79" i="7"/>
  <c r="BVJ79" i="7"/>
  <c r="BVI79" i="7"/>
  <c r="BVH79" i="7"/>
  <c r="BVG79" i="7"/>
  <c r="BVF79" i="7"/>
  <c r="BVC79" i="7"/>
  <c r="BVB79" i="7"/>
  <c r="BVA79" i="7"/>
  <c r="BUZ79" i="7"/>
  <c r="BUY79" i="7"/>
  <c r="BUX79" i="7"/>
  <c r="BUU79" i="7"/>
  <c r="BUT79" i="7"/>
  <c r="BUS79" i="7"/>
  <c r="BUR79" i="7"/>
  <c r="BUQ79" i="7"/>
  <c r="BUP79" i="7"/>
  <c r="BUM79" i="7"/>
  <c r="BUL79" i="7"/>
  <c r="BUK79" i="7"/>
  <c r="BUJ79" i="7"/>
  <c r="BUI79" i="7"/>
  <c r="BUH79" i="7"/>
  <c r="BUE79" i="7"/>
  <c r="BUD79" i="7"/>
  <c r="BUC79" i="7"/>
  <c r="BUB79" i="7"/>
  <c r="BUA79" i="7"/>
  <c r="BTZ79" i="7"/>
  <c r="BTW79" i="7"/>
  <c r="BTV79" i="7"/>
  <c r="BTU79" i="7"/>
  <c r="BTT79" i="7"/>
  <c r="BTS79" i="7"/>
  <c r="BTR79" i="7"/>
  <c r="BTO79" i="7"/>
  <c r="BTN79" i="7"/>
  <c r="BTM79" i="7"/>
  <c r="BTL79" i="7"/>
  <c r="BTK79" i="7"/>
  <c r="BTJ79" i="7"/>
  <c r="BTG79" i="7"/>
  <c r="BTF79" i="7"/>
  <c r="BTE79" i="7"/>
  <c r="BTD79" i="7"/>
  <c r="BTC79" i="7"/>
  <c r="BTB79" i="7"/>
  <c r="BSY79" i="7"/>
  <c r="BSX79" i="7"/>
  <c r="BSW79" i="7"/>
  <c r="BSV79" i="7"/>
  <c r="BSU79" i="7"/>
  <c r="BST79" i="7"/>
  <c r="BSQ79" i="7"/>
  <c r="BSP79" i="7"/>
  <c r="BSO79" i="7"/>
  <c r="BSN79" i="7"/>
  <c r="BSM79" i="7"/>
  <c r="BSL79" i="7"/>
  <c r="BSI79" i="7"/>
  <c r="BSH79" i="7"/>
  <c r="BSG79" i="7"/>
  <c r="BSF79" i="7"/>
  <c r="BSE79" i="7"/>
  <c r="BSD79" i="7"/>
  <c r="BSA79" i="7"/>
  <c r="BRZ79" i="7"/>
  <c r="BRY79" i="7"/>
  <c r="BRX79" i="7"/>
  <c r="BRW79" i="7"/>
  <c r="BRV79" i="7"/>
  <c r="BRS79" i="7"/>
  <c r="BRR79" i="7"/>
  <c r="BRQ79" i="7"/>
  <c r="BRP79" i="7"/>
  <c r="BRO79" i="7"/>
  <c r="BRN79" i="7"/>
  <c r="BRK79" i="7"/>
  <c r="BRJ79" i="7"/>
  <c r="BRI79" i="7"/>
  <c r="BRH79" i="7"/>
  <c r="BRG79" i="7"/>
  <c r="BRF79" i="7"/>
  <c r="BRC79" i="7"/>
  <c r="BRB79" i="7"/>
  <c r="BRA79" i="7"/>
  <c r="BQZ79" i="7"/>
  <c r="BQY79" i="7"/>
  <c r="BQX79" i="7"/>
  <c r="BQU79" i="7"/>
  <c r="BQT79" i="7"/>
  <c r="BQS79" i="7"/>
  <c r="BQR79" i="7"/>
  <c r="BQQ79" i="7"/>
  <c r="BQP79" i="7"/>
  <c r="BQM79" i="7"/>
  <c r="BQL79" i="7"/>
  <c r="BQK79" i="7"/>
  <c r="BQJ79" i="7"/>
  <c r="BQI79" i="7"/>
  <c r="BQH79" i="7"/>
  <c r="BQE79" i="7"/>
  <c r="BQD79" i="7"/>
  <c r="BQC79" i="7"/>
  <c r="BQB79" i="7"/>
  <c r="BQA79" i="7"/>
  <c r="BPZ79" i="7"/>
  <c r="BPW79" i="7"/>
  <c r="BPV79" i="7"/>
  <c r="BPU79" i="7"/>
  <c r="BPT79" i="7"/>
  <c r="BPS79" i="7"/>
  <c r="BPR79" i="7"/>
  <c r="BPO79" i="7"/>
  <c r="BPN79" i="7"/>
  <c r="BPM79" i="7"/>
  <c r="BPL79" i="7"/>
  <c r="BPK79" i="7"/>
  <c r="BPJ79" i="7"/>
  <c r="BPG79" i="7"/>
  <c r="BPF79" i="7"/>
  <c r="BPE79" i="7"/>
  <c r="BPD79" i="7"/>
  <c r="BPC79" i="7"/>
  <c r="BPB79" i="7"/>
  <c r="BOY79" i="7"/>
  <c r="BOX79" i="7"/>
  <c r="BOW79" i="7"/>
  <c r="BOV79" i="7"/>
  <c r="BOU79" i="7"/>
  <c r="BOT79" i="7"/>
  <c r="BOQ79" i="7"/>
  <c r="BOP79" i="7"/>
  <c r="BOO79" i="7"/>
  <c r="BON79" i="7"/>
  <c r="BOM79" i="7"/>
  <c r="BOL79" i="7"/>
  <c r="BOI79" i="7"/>
  <c r="BOH79" i="7"/>
  <c r="BOG79" i="7"/>
  <c r="BOF79" i="7"/>
  <c r="BOE79" i="7"/>
  <c r="BOD79" i="7"/>
  <c r="BOA79" i="7"/>
  <c r="BNZ79" i="7"/>
  <c r="BNY79" i="7"/>
  <c r="BNX79" i="7"/>
  <c r="BNW79" i="7"/>
  <c r="BNV79" i="7"/>
  <c r="BNS79" i="7"/>
  <c r="BNR79" i="7"/>
  <c r="BNQ79" i="7"/>
  <c r="BNP79" i="7"/>
  <c r="BNO79" i="7"/>
  <c r="BNN79" i="7"/>
  <c r="BNK79" i="7"/>
  <c r="BNJ79" i="7"/>
  <c r="BNI79" i="7"/>
  <c r="BNH79" i="7"/>
  <c r="BNG79" i="7"/>
  <c r="BNF79" i="7"/>
  <c r="BNC79" i="7"/>
  <c r="BNB79" i="7"/>
  <c r="BNA79" i="7"/>
  <c r="BMZ79" i="7"/>
  <c r="BMY79" i="7"/>
  <c r="BMX79" i="7"/>
  <c r="BMU79" i="7"/>
  <c r="BMT79" i="7"/>
  <c r="BMS79" i="7"/>
  <c r="BMR79" i="7"/>
  <c r="BMQ79" i="7"/>
  <c r="BMP79" i="7"/>
  <c r="BMM79" i="7"/>
  <c r="BML79" i="7"/>
  <c r="BMK79" i="7"/>
  <c r="BMJ79" i="7"/>
  <c r="BMI79" i="7"/>
  <c r="BMH79" i="7"/>
  <c r="BME79" i="7"/>
  <c r="BMD79" i="7"/>
  <c r="BMC79" i="7"/>
  <c r="BMB79" i="7"/>
  <c r="BMA79" i="7"/>
  <c r="BLZ79" i="7"/>
  <c r="BLW79" i="7"/>
  <c r="BLV79" i="7"/>
  <c r="BLU79" i="7"/>
  <c r="BLT79" i="7"/>
  <c r="BLS79" i="7"/>
  <c r="BLR79" i="7"/>
  <c r="BLO79" i="7"/>
  <c r="BLN79" i="7"/>
  <c r="BLM79" i="7"/>
  <c r="BLL79" i="7"/>
  <c r="BLK79" i="7"/>
  <c r="BLJ79" i="7"/>
  <c r="BLG79" i="7"/>
  <c r="BLF79" i="7"/>
  <c r="BLE79" i="7"/>
  <c r="BLD79" i="7"/>
  <c r="BLC79" i="7"/>
  <c r="BLB79" i="7"/>
  <c r="BKY79" i="7"/>
  <c r="BKX79" i="7"/>
  <c r="BKW79" i="7"/>
  <c r="BKV79" i="7"/>
  <c r="BKU79" i="7"/>
  <c r="BKT79" i="7"/>
  <c r="BKQ79" i="7"/>
  <c r="BKP79" i="7"/>
  <c r="BKO79" i="7"/>
  <c r="BKN79" i="7"/>
  <c r="BKM79" i="7"/>
  <c r="BKL79" i="7"/>
  <c r="BKI79" i="7"/>
  <c r="BKH79" i="7"/>
  <c r="BKG79" i="7"/>
  <c r="BKF79" i="7"/>
  <c r="BKE79" i="7"/>
  <c r="BKD79" i="7"/>
  <c r="BKA79" i="7"/>
  <c r="BJZ79" i="7"/>
  <c r="BJY79" i="7"/>
  <c r="BJX79" i="7"/>
  <c r="BJW79" i="7"/>
  <c r="BJV79" i="7"/>
  <c r="BJS79" i="7"/>
  <c r="BJR79" i="7"/>
  <c r="BJQ79" i="7"/>
  <c r="BJP79" i="7"/>
  <c r="BJO79" i="7"/>
  <c r="BJN79" i="7"/>
  <c r="BJK79" i="7"/>
  <c r="BJJ79" i="7"/>
  <c r="BJI79" i="7"/>
  <c r="BJH79" i="7"/>
  <c r="BJG79" i="7"/>
  <c r="BJF79" i="7"/>
  <c r="BJC79" i="7"/>
  <c r="BJB79" i="7"/>
  <c r="BJA79" i="7"/>
  <c r="BIZ79" i="7"/>
  <c r="BIY79" i="7"/>
  <c r="BIX79" i="7"/>
  <c r="BIU79" i="7"/>
  <c r="BIT79" i="7"/>
  <c r="BIS79" i="7"/>
  <c r="BIR79" i="7"/>
  <c r="BIQ79" i="7"/>
  <c r="BIP79" i="7"/>
  <c r="BIM79" i="7"/>
  <c r="BIL79" i="7"/>
  <c r="BIK79" i="7"/>
  <c r="BIJ79" i="7"/>
  <c r="BII79" i="7"/>
  <c r="BIH79" i="7"/>
  <c r="BIE79" i="7"/>
  <c r="BID79" i="7"/>
  <c r="BIC79" i="7"/>
  <c r="BIB79" i="7"/>
  <c r="BIA79" i="7"/>
  <c r="BHZ79" i="7"/>
  <c r="BHW79" i="7"/>
  <c r="BHV79" i="7"/>
  <c r="BHU79" i="7"/>
  <c r="BHT79" i="7"/>
  <c r="BHS79" i="7"/>
  <c r="BHR79" i="7"/>
  <c r="BHO79" i="7"/>
  <c r="BHN79" i="7"/>
  <c r="BHM79" i="7"/>
  <c r="BHL79" i="7"/>
  <c r="BHK79" i="7"/>
  <c r="BHJ79" i="7"/>
  <c r="BHG79" i="7"/>
  <c r="BHF79" i="7"/>
  <c r="BHE79" i="7"/>
  <c r="BHD79" i="7"/>
  <c r="BHC79" i="7"/>
  <c r="BHB79" i="7"/>
  <c r="BGY79" i="7"/>
  <c r="BGX79" i="7"/>
  <c r="BGW79" i="7"/>
  <c r="BGV79" i="7"/>
  <c r="BGU79" i="7"/>
  <c r="BGT79" i="7"/>
  <c r="BGQ79" i="7"/>
  <c r="BGP79" i="7"/>
  <c r="BGO79" i="7"/>
  <c r="BGN79" i="7"/>
  <c r="BGM79" i="7"/>
  <c r="BGL79" i="7"/>
  <c r="BGI79" i="7"/>
  <c r="BGH79" i="7"/>
  <c r="BGG79" i="7"/>
  <c r="BGF79" i="7"/>
  <c r="BGE79" i="7"/>
  <c r="BGD79" i="7"/>
  <c r="BGA79" i="7"/>
  <c r="BFZ79" i="7"/>
  <c r="BFY79" i="7"/>
  <c r="BFX79" i="7"/>
  <c r="BFW79" i="7"/>
  <c r="BFV79" i="7"/>
  <c r="BFS79" i="7"/>
  <c r="BFR79" i="7"/>
  <c r="BFQ79" i="7"/>
  <c r="BFP79" i="7"/>
  <c r="BFO79" i="7"/>
  <c r="BFN79" i="7"/>
  <c r="BFK79" i="7"/>
  <c r="BFJ79" i="7"/>
  <c r="BFI79" i="7"/>
  <c r="BFH79" i="7"/>
  <c r="BFG79" i="7"/>
  <c r="BFF79" i="7"/>
  <c r="BFC79" i="7"/>
  <c r="BFB79" i="7"/>
  <c r="BFA79" i="7"/>
  <c r="BEZ79" i="7"/>
  <c r="BEY79" i="7"/>
  <c r="BEX79" i="7"/>
  <c r="BEU79" i="7"/>
  <c r="BET79" i="7"/>
  <c r="BES79" i="7"/>
  <c r="BER79" i="7"/>
  <c r="BEQ79" i="7"/>
  <c r="BEP79" i="7"/>
  <c r="BEM79" i="7"/>
  <c r="BEL79" i="7"/>
  <c r="BEK79" i="7"/>
  <c r="BEJ79" i="7"/>
  <c r="BEI79" i="7"/>
  <c r="BEH79" i="7"/>
  <c r="BEE79" i="7"/>
  <c r="BED79" i="7"/>
  <c r="BEC79" i="7"/>
  <c r="BEB79" i="7"/>
  <c r="BEA79" i="7"/>
  <c r="BDZ79" i="7"/>
  <c r="BDW79" i="7"/>
  <c r="BDV79" i="7"/>
  <c r="BDU79" i="7"/>
  <c r="BDT79" i="7"/>
  <c r="BDS79" i="7"/>
  <c r="BDR79" i="7"/>
  <c r="BDO79" i="7"/>
  <c r="BDN79" i="7"/>
  <c r="BDM79" i="7"/>
  <c r="BDL79" i="7"/>
  <c r="BDK79" i="7"/>
  <c r="BDJ79" i="7"/>
  <c r="BDG79" i="7"/>
  <c r="BDF79" i="7"/>
  <c r="BDE79" i="7"/>
  <c r="BDD79" i="7"/>
  <c r="BDC79" i="7"/>
  <c r="BDB79" i="7"/>
  <c r="BCY79" i="7"/>
  <c r="BCX79" i="7"/>
  <c r="BCW79" i="7"/>
  <c r="BCV79" i="7"/>
  <c r="BCU79" i="7"/>
  <c r="BCT79" i="7"/>
  <c r="BCQ79" i="7"/>
  <c r="BCP79" i="7"/>
  <c r="BCO79" i="7"/>
  <c r="BCN79" i="7"/>
  <c r="BCM79" i="7"/>
  <c r="BCL79" i="7"/>
  <c r="BCI79" i="7"/>
  <c r="BCH79" i="7"/>
  <c r="BCG79" i="7"/>
  <c r="BCF79" i="7"/>
  <c r="BCE79" i="7"/>
  <c r="BCD79" i="7"/>
  <c r="BCA79" i="7"/>
  <c r="BBZ79" i="7"/>
  <c r="BBY79" i="7"/>
  <c r="BBX79" i="7"/>
  <c r="BBW79" i="7"/>
  <c r="BBV79" i="7"/>
  <c r="BBS79" i="7"/>
  <c r="BBR79" i="7"/>
  <c r="BBQ79" i="7"/>
  <c r="BBP79" i="7"/>
  <c r="BBO79" i="7"/>
  <c r="BBN79" i="7"/>
  <c r="BBK79" i="7"/>
  <c r="BBJ79" i="7"/>
  <c r="BBI79" i="7"/>
  <c r="BBH79" i="7"/>
  <c r="BBG79" i="7"/>
  <c r="BBF79" i="7"/>
  <c r="BBC79" i="7"/>
  <c r="BBB79" i="7"/>
  <c r="BBA79" i="7"/>
  <c r="BAZ79" i="7"/>
  <c r="BAY79" i="7"/>
  <c r="BAX79" i="7"/>
  <c r="BAU79" i="7"/>
  <c r="BAT79" i="7"/>
  <c r="BAS79" i="7"/>
  <c r="BAR79" i="7"/>
  <c r="BAQ79" i="7"/>
  <c r="BAP79" i="7"/>
  <c r="BAM79" i="7"/>
  <c r="BAL79" i="7"/>
  <c r="BAK79" i="7"/>
  <c r="BAJ79" i="7"/>
  <c r="BAI79" i="7"/>
  <c r="BAH79" i="7"/>
  <c r="BAE79" i="7"/>
  <c r="BAD79" i="7"/>
  <c r="BAC79" i="7"/>
  <c r="BAB79" i="7"/>
  <c r="BAA79" i="7"/>
  <c r="AZZ79" i="7"/>
  <c r="AZW79" i="7"/>
  <c r="AZV79" i="7"/>
  <c r="AZU79" i="7"/>
  <c r="AZT79" i="7"/>
  <c r="AZS79" i="7"/>
  <c r="AZR79" i="7"/>
  <c r="AZO79" i="7"/>
  <c r="AZN79" i="7"/>
  <c r="AZM79" i="7"/>
  <c r="AZL79" i="7"/>
  <c r="AZK79" i="7"/>
  <c r="AZJ79" i="7"/>
  <c r="AZG79" i="7"/>
  <c r="AZF79" i="7"/>
  <c r="AZE79" i="7"/>
  <c r="AZD79" i="7"/>
  <c r="AZC79" i="7"/>
  <c r="AZB79" i="7"/>
  <c r="AYY79" i="7"/>
  <c r="AYX79" i="7"/>
  <c r="AYW79" i="7"/>
  <c r="AYV79" i="7"/>
  <c r="AYU79" i="7"/>
  <c r="AYT79" i="7"/>
  <c r="AYQ79" i="7"/>
  <c r="AYP79" i="7"/>
  <c r="AYO79" i="7"/>
  <c r="AYN79" i="7"/>
  <c r="AYM79" i="7"/>
  <c r="AYL79" i="7"/>
  <c r="AYI79" i="7"/>
  <c r="AYH79" i="7"/>
  <c r="AYG79" i="7"/>
  <c r="AYF79" i="7"/>
  <c r="AYE79" i="7"/>
  <c r="AYD79" i="7"/>
  <c r="AYA79" i="7"/>
  <c r="AXZ79" i="7"/>
  <c r="AXY79" i="7"/>
  <c r="AXX79" i="7"/>
  <c r="AXW79" i="7"/>
  <c r="AXV79" i="7"/>
  <c r="AXS79" i="7"/>
  <c r="AXR79" i="7"/>
  <c r="AXQ79" i="7"/>
  <c r="AXP79" i="7"/>
  <c r="AXO79" i="7"/>
  <c r="AXN79" i="7"/>
  <c r="AXK79" i="7"/>
  <c r="AXJ79" i="7"/>
  <c r="AXI79" i="7"/>
  <c r="AXH79" i="7"/>
  <c r="AXG79" i="7"/>
  <c r="AXF79" i="7"/>
  <c r="AXC79" i="7"/>
  <c r="AXB79" i="7"/>
  <c r="AXA79" i="7"/>
  <c r="AWZ79" i="7"/>
  <c r="AWY79" i="7"/>
  <c r="AWX79" i="7"/>
  <c r="AWU79" i="7"/>
  <c r="AWT79" i="7"/>
  <c r="AWS79" i="7"/>
  <c r="AWR79" i="7"/>
  <c r="AWQ79" i="7"/>
  <c r="AWP79" i="7"/>
  <c r="AWM79" i="7"/>
  <c r="AWL79" i="7"/>
  <c r="AWK79" i="7"/>
  <c r="AWJ79" i="7"/>
  <c r="AWI79" i="7"/>
  <c r="AWH79" i="7"/>
  <c r="AWE79" i="7"/>
  <c r="AWD79" i="7"/>
  <c r="AWC79" i="7"/>
  <c r="AWB79" i="7"/>
  <c r="AWA79" i="7"/>
  <c r="AVZ79" i="7"/>
  <c r="AVW79" i="7"/>
  <c r="AVV79" i="7"/>
  <c r="AVU79" i="7"/>
  <c r="AVT79" i="7"/>
  <c r="AVS79" i="7"/>
  <c r="AVR79" i="7"/>
  <c r="AVO79" i="7"/>
  <c r="AVN79" i="7"/>
  <c r="AVM79" i="7"/>
  <c r="AVL79" i="7"/>
  <c r="AVK79" i="7"/>
  <c r="AVJ79" i="7"/>
  <c r="AVG79" i="7"/>
  <c r="AVF79" i="7"/>
  <c r="AVE79" i="7"/>
  <c r="AVD79" i="7"/>
  <c r="AVC79" i="7"/>
  <c r="AVB79" i="7"/>
  <c r="AUY79" i="7"/>
  <c r="AUX79" i="7"/>
  <c r="AUW79" i="7"/>
  <c r="AUV79" i="7"/>
  <c r="AUU79" i="7"/>
  <c r="AUT79" i="7"/>
  <c r="AUQ79" i="7"/>
  <c r="AUP79" i="7"/>
  <c r="AUO79" i="7"/>
  <c r="AUN79" i="7"/>
  <c r="AUM79" i="7"/>
  <c r="AUL79" i="7"/>
  <c r="AUI79" i="7"/>
  <c r="AUH79" i="7"/>
  <c r="AUG79" i="7"/>
  <c r="AUF79" i="7"/>
  <c r="AUE79" i="7"/>
  <c r="AUD79" i="7"/>
  <c r="AUA79" i="7"/>
  <c r="ATZ79" i="7"/>
  <c r="ATY79" i="7"/>
  <c r="ATX79" i="7"/>
  <c r="ATW79" i="7"/>
  <c r="ATV79" i="7"/>
  <c r="ATS79" i="7"/>
  <c r="ATR79" i="7"/>
  <c r="ATQ79" i="7"/>
  <c r="ATP79" i="7"/>
  <c r="ATO79" i="7"/>
  <c r="ATN79" i="7"/>
  <c r="ATK79" i="7"/>
  <c r="ATJ79" i="7"/>
  <c r="ATI79" i="7"/>
  <c r="ATH79" i="7"/>
  <c r="ATG79" i="7"/>
  <c r="ATF79" i="7"/>
  <c r="ATC79" i="7"/>
  <c r="ATB79" i="7"/>
  <c r="ATA79" i="7"/>
  <c r="ASZ79" i="7"/>
  <c r="ASY79" i="7"/>
  <c r="ASX79" i="7"/>
  <c r="ASU79" i="7"/>
  <c r="AST79" i="7"/>
  <c r="ASS79" i="7"/>
  <c r="ASR79" i="7"/>
  <c r="ASQ79" i="7"/>
  <c r="ASP79" i="7"/>
  <c r="ASM79" i="7"/>
  <c r="ASL79" i="7"/>
  <c r="ASK79" i="7"/>
  <c r="ASJ79" i="7"/>
  <c r="ASI79" i="7"/>
  <c r="ASH79" i="7"/>
  <c r="ASE79" i="7"/>
  <c r="ASD79" i="7"/>
  <c r="ASC79" i="7"/>
  <c r="ASB79" i="7"/>
  <c r="ASA79" i="7"/>
  <c r="ARZ79" i="7"/>
  <c r="ARW79" i="7"/>
  <c r="ARV79" i="7"/>
  <c r="ARU79" i="7"/>
  <c r="ART79" i="7"/>
  <c r="ARS79" i="7"/>
  <c r="ARR79" i="7"/>
  <c r="ARO79" i="7"/>
  <c r="ARN79" i="7"/>
  <c r="ARM79" i="7"/>
  <c r="ARL79" i="7"/>
  <c r="ARK79" i="7"/>
  <c r="ARJ79" i="7"/>
  <c r="ARG79" i="7"/>
  <c r="ARF79" i="7"/>
  <c r="ARE79" i="7"/>
  <c r="ARD79" i="7"/>
  <c r="ARC79" i="7"/>
  <c r="ARB79" i="7"/>
  <c r="AQY79" i="7"/>
  <c r="AQX79" i="7"/>
  <c r="AQW79" i="7"/>
  <c r="AQV79" i="7"/>
  <c r="AQU79" i="7"/>
  <c r="AQT79" i="7"/>
  <c r="AQQ79" i="7"/>
  <c r="AQP79" i="7"/>
  <c r="AQO79" i="7"/>
  <c r="AQN79" i="7"/>
  <c r="AQM79" i="7"/>
  <c r="AQL79" i="7"/>
  <c r="AQI79" i="7"/>
  <c r="AQH79" i="7"/>
  <c r="AQG79" i="7"/>
  <c r="AQF79" i="7"/>
  <c r="AQE79" i="7"/>
  <c r="AQD79" i="7"/>
  <c r="AQA79" i="7"/>
  <c r="APZ79" i="7"/>
  <c r="APY79" i="7"/>
  <c r="APX79" i="7"/>
  <c r="APW79" i="7"/>
  <c r="APV79" i="7"/>
  <c r="APS79" i="7"/>
  <c r="APR79" i="7"/>
  <c r="APQ79" i="7"/>
  <c r="APP79" i="7"/>
  <c r="APO79" i="7"/>
  <c r="APN79" i="7"/>
  <c r="APK79" i="7"/>
  <c r="APJ79" i="7"/>
  <c r="API79" i="7"/>
  <c r="APH79" i="7"/>
  <c r="APG79" i="7"/>
  <c r="APF79" i="7"/>
  <c r="APC79" i="7"/>
  <c r="APB79" i="7"/>
  <c r="APA79" i="7"/>
  <c r="AOZ79" i="7"/>
  <c r="AOY79" i="7"/>
  <c r="AOX79" i="7"/>
  <c r="AOU79" i="7"/>
  <c r="AOT79" i="7"/>
  <c r="AOS79" i="7"/>
  <c r="AOR79" i="7"/>
  <c r="AOQ79" i="7"/>
  <c r="AOP79" i="7"/>
  <c r="AOM79" i="7"/>
  <c r="AOL79" i="7"/>
  <c r="AOK79" i="7"/>
  <c r="AOJ79" i="7"/>
  <c r="AOI79" i="7"/>
  <c r="AOH79" i="7"/>
  <c r="AOE79" i="7"/>
  <c r="AOD79" i="7"/>
  <c r="AOC79" i="7"/>
  <c r="AOB79" i="7"/>
  <c r="AOA79" i="7"/>
  <c r="ANZ79" i="7"/>
  <c r="ANW79" i="7"/>
  <c r="ANV79" i="7"/>
  <c r="ANU79" i="7"/>
  <c r="ANT79" i="7"/>
  <c r="ANS79" i="7"/>
  <c r="ANR79" i="7"/>
  <c r="ANO79" i="7"/>
  <c r="ANN79" i="7"/>
  <c r="ANM79" i="7"/>
  <c r="ANL79" i="7"/>
  <c r="ANK79" i="7"/>
  <c r="ANJ79" i="7"/>
  <c r="ANG79" i="7"/>
  <c r="ANF79" i="7"/>
  <c r="ANE79" i="7"/>
  <c r="AND79" i="7"/>
  <c r="ANC79" i="7"/>
  <c r="ANB79" i="7"/>
  <c r="AMY79" i="7"/>
  <c r="AMX79" i="7"/>
  <c r="AMW79" i="7"/>
  <c r="AMV79" i="7"/>
  <c r="AMU79" i="7"/>
  <c r="AMT79" i="7"/>
  <c r="AMQ79" i="7"/>
  <c r="AMP79" i="7"/>
  <c r="AMO79" i="7"/>
  <c r="AMN79" i="7"/>
  <c r="AMM79" i="7"/>
  <c r="AML79" i="7"/>
  <c r="AMI79" i="7"/>
  <c r="AMH79" i="7"/>
  <c r="AMG79" i="7"/>
  <c r="AMF79" i="7"/>
  <c r="AME79" i="7"/>
  <c r="AMD79" i="7"/>
  <c r="AMA79" i="7"/>
  <c r="ALZ79" i="7"/>
  <c r="ALY79" i="7"/>
  <c r="ALX79" i="7"/>
  <c r="ALW79" i="7"/>
  <c r="ALV79" i="7"/>
  <c r="ALS79" i="7"/>
  <c r="ALR79" i="7"/>
  <c r="ALQ79" i="7"/>
  <c r="ALP79" i="7"/>
  <c r="ALO79" i="7"/>
  <c r="ALN79" i="7"/>
  <c r="ALK79" i="7"/>
  <c r="ALJ79" i="7"/>
  <c r="ALI79" i="7"/>
  <c r="ALH79" i="7"/>
  <c r="ALG79" i="7"/>
  <c r="ALF79" i="7"/>
  <c r="ALC79" i="7"/>
  <c r="ALB79" i="7"/>
  <c r="ALA79" i="7"/>
  <c r="AKZ79" i="7"/>
  <c r="AKY79" i="7"/>
  <c r="AKX79" i="7"/>
  <c r="AKU79" i="7"/>
  <c r="AKT79" i="7"/>
  <c r="AKS79" i="7"/>
  <c r="AKR79" i="7"/>
  <c r="AKQ79" i="7"/>
  <c r="AKP79" i="7"/>
  <c r="AKM79" i="7"/>
  <c r="AKL79" i="7"/>
  <c r="AKK79" i="7"/>
  <c r="AKJ79" i="7"/>
  <c r="AKI79" i="7"/>
  <c r="AKH79" i="7"/>
  <c r="AKE79" i="7"/>
  <c r="AKD79" i="7"/>
  <c r="AKC79" i="7"/>
  <c r="AKB79" i="7"/>
  <c r="AKA79" i="7"/>
  <c r="AJZ79" i="7"/>
  <c r="AJW79" i="7"/>
  <c r="AJV79" i="7"/>
  <c r="AJU79" i="7"/>
  <c r="AJT79" i="7"/>
  <c r="AJS79" i="7"/>
  <c r="AJR79" i="7"/>
  <c r="AJO79" i="7"/>
  <c r="AJN79" i="7"/>
  <c r="AJM79" i="7"/>
  <c r="AJL79" i="7"/>
  <c r="AJK79" i="7"/>
  <c r="AJJ79" i="7"/>
  <c r="AJG79" i="7"/>
  <c r="AJF79" i="7"/>
  <c r="AJE79" i="7"/>
  <c r="AJD79" i="7"/>
  <c r="AJC79" i="7"/>
  <c r="AJB79" i="7"/>
  <c r="AIY79" i="7"/>
  <c r="AIX79" i="7"/>
  <c r="AIW79" i="7"/>
  <c r="AIV79" i="7"/>
  <c r="AIU79" i="7"/>
  <c r="AIT79" i="7"/>
  <c r="AIQ79" i="7"/>
  <c r="AIP79" i="7"/>
  <c r="AIO79" i="7"/>
  <c r="AIN79" i="7"/>
  <c r="AIM79" i="7"/>
  <c r="AIL79" i="7"/>
  <c r="AII79" i="7"/>
  <c r="AIH79" i="7"/>
  <c r="AIG79" i="7"/>
  <c r="AIF79" i="7"/>
  <c r="AIE79" i="7"/>
  <c r="AID79" i="7"/>
  <c r="AIA79" i="7"/>
  <c r="AHZ79" i="7"/>
  <c r="AHY79" i="7"/>
  <c r="AHX79" i="7"/>
  <c r="AHW79" i="7"/>
  <c r="AHV79" i="7"/>
  <c r="AHS79" i="7"/>
  <c r="AHR79" i="7"/>
  <c r="AHQ79" i="7"/>
  <c r="AHP79" i="7"/>
  <c r="AHO79" i="7"/>
  <c r="AHN79" i="7"/>
  <c r="AHK79" i="7"/>
  <c r="AHJ79" i="7"/>
  <c r="AHI79" i="7"/>
  <c r="AHH79" i="7"/>
  <c r="AHG79" i="7"/>
  <c r="AHF79" i="7"/>
  <c r="AHC79" i="7"/>
  <c r="AHB79" i="7"/>
  <c r="AHA79" i="7"/>
  <c r="AGZ79" i="7"/>
  <c r="AGY79" i="7"/>
  <c r="AGX79" i="7"/>
  <c r="AGU79" i="7"/>
  <c r="AGT79" i="7"/>
  <c r="AGS79" i="7"/>
  <c r="AGR79" i="7"/>
  <c r="AGQ79" i="7"/>
  <c r="AGP79" i="7"/>
  <c r="AGM79" i="7"/>
  <c r="AGL79" i="7"/>
  <c r="AGK79" i="7"/>
  <c r="AGJ79" i="7"/>
  <c r="AGI79" i="7"/>
  <c r="AGH79" i="7"/>
  <c r="AGE79" i="7"/>
  <c r="AGD79" i="7"/>
  <c r="AGC79" i="7"/>
  <c r="AGB79" i="7"/>
  <c r="AGA79" i="7"/>
  <c r="AFZ79" i="7"/>
  <c r="AFW79" i="7"/>
  <c r="AFV79" i="7"/>
  <c r="AFU79" i="7"/>
  <c r="AFT79" i="7"/>
  <c r="AFS79" i="7"/>
  <c r="AFR79" i="7"/>
  <c r="AFO79" i="7"/>
  <c r="AFN79" i="7"/>
  <c r="AFM79" i="7"/>
  <c r="AFL79" i="7"/>
  <c r="AFK79" i="7"/>
  <c r="AFJ79" i="7"/>
  <c r="AFG79" i="7"/>
  <c r="AFF79" i="7"/>
  <c r="AFE79" i="7"/>
  <c r="AFD79" i="7"/>
  <c r="AFC79" i="7"/>
  <c r="AFB79" i="7"/>
  <c r="AEY79" i="7"/>
  <c r="AEX79" i="7"/>
  <c r="AEW79" i="7"/>
  <c r="AEV79" i="7"/>
  <c r="AEU79" i="7"/>
  <c r="AET79" i="7"/>
  <c r="AEQ79" i="7"/>
  <c r="AEP79" i="7"/>
  <c r="AEO79" i="7"/>
  <c r="AEN79" i="7"/>
  <c r="AEM79" i="7"/>
  <c r="AEL79" i="7"/>
  <c r="AEI79" i="7"/>
  <c r="AEH79" i="7"/>
  <c r="AEG79" i="7"/>
  <c r="AEF79" i="7"/>
  <c r="AEE79" i="7"/>
  <c r="AED79" i="7"/>
  <c r="AEA79" i="7"/>
  <c r="ADZ79" i="7"/>
  <c r="ADY79" i="7"/>
  <c r="ADX79" i="7"/>
  <c r="ADW79" i="7"/>
  <c r="ADV79" i="7"/>
  <c r="ADS79" i="7"/>
  <c r="ADR79" i="7"/>
  <c r="ADQ79" i="7"/>
  <c r="ADP79" i="7"/>
  <c r="ADO79" i="7"/>
  <c r="ADN79" i="7"/>
  <c r="ADK79" i="7"/>
  <c r="ADJ79" i="7"/>
  <c r="ADI79" i="7"/>
  <c r="ADH79" i="7"/>
  <c r="ADG79" i="7"/>
  <c r="ADF79" i="7"/>
  <c r="ADC79" i="7"/>
  <c r="ADB79" i="7"/>
  <c r="ADA79" i="7"/>
  <c r="ACZ79" i="7"/>
  <c r="ACY79" i="7"/>
  <c r="ACX79" i="7"/>
  <c r="ACU79" i="7"/>
  <c r="ACT79" i="7"/>
  <c r="ACS79" i="7"/>
  <c r="ACR79" i="7"/>
  <c r="ACQ79" i="7"/>
  <c r="ACP79" i="7"/>
  <c r="ACM79" i="7"/>
  <c r="ACL79" i="7"/>
  <c r="ACK79" i="7"/>
  <c r="ACJ79" i="7"/>
  <c r="ACI79" i="7"/>
  <c r="ACH79" i="7"/>
  <c r="ACE79" i="7"/>
  <c r="ACD79" i="7"/>
  <c r="ACC79" i="7"/>
  <c r="ACB79" i="7"/>
  <c r="ACA79" i="7"/>
  <c r="ABZ79" i="7"/>
  <c r="ABW79" i="7"/>
  <c r="ABV79" i="7"/>
  <c r="ABU79" i="7"/>
  <c r="ABT79" i="7"/>
  <c r="ABS79" i="7"/>
  <c r="ABR79" i="7"/>
  <c r="ABO79" i="7"/>
  <c r="ABN79" i="7"/>
  <c r="ABM79" i="7"/>
  <c r="ABL79" i="7"/>
  <c r="ABK79" i="7"/>
  <c r="ABJ79" i="7"/>
  <c r="ABG79" i="7"/>
  <c r="ABF79" i="7"/>
  <c r="ABE79" i="7"/>
  <c r="ABD79" i="7"/>
  <c r="ABC79" i="7"/>
  <c r="ABB79" i="7"/>
  <c r="AAY79" i="7"/>
  <c r="AAX79" i="7"/>
  <c r="AAW79" i="7"/>
  <c r="AAV79" i="7"/>
  <c r="AAU79" i="7"/>
  <c r="AAT79" i="7"/>
  <c r="AAQ79" i="7"/>
  <c r="AAP79" i="7"/>
  <c r="AAO79" i="7"/>
  <c r="AAN79" i="7"/>
  <c r="AAM79" i="7"/>
  <c r="AAL79" i="7"/>
  <c r="AAI79" i="7"/>
  <c r="AAH79" i="7"/>
  <c r="AAG79" i="7"/>
  <c r="AAF79" i="7"/>
  <c r="AAE79" i="7"/>
  <c r="AAD79" i="7"/>
  <c r="AAA79" i="7"/>
  <c r="ZZ79" i="7"/>
  <c r="ZY79" i="7"/>
  <c r="ZX79" i="7"/>
  <c r="ZW79" i="7"/>
  <c r="ZV79" i="7"/>
  <c r="ZS79" i="7"/>
  <c r="ZR79" i="7"/>
  <c r="ZQ79" i="7"/>
  <c r="ZP79" i="7"/>
  <c r="ZO79" i="7"/>
  <c r="ZN79" i="7"/>
  <c r="ZK79" i="7"/>
  <c r="ZJ79" i="7"/>
  <c r="ZI79" i="7"/>
  <c r="ZH79" i="7"/>
  <c r="ZG79" i="7"/>
  <c r="ZF79" i="7"/>
  <c r="ZC79" i="7"/>
  <c r="ZB79" i="7"/>
  <c r="ZA79" i="7"/>
  <c r="YZ79" i="7"/>
  <c r="YY79" i="7"/>
  <c r="YX79" i="7"/>
  <c r="YU79" i="7"/>
  <c r="YT79" i="7"/>
  <c r="YS79" i="7"/>
  <c r="YR79" i="7"/>
  <c r="YQ79" i="7"/>
  <c r="YP79" i="7"/>
  <c r="YM79" i="7"/>
  <c r="YL79" i="7"/>
  <c r="YK79" i="7"/>
  <c r="YJ79" i="7"/>
  <c r="YI79" i="7"/>
  <c r="YH79" i="7"/>
  <c r="YE79" i="7"/>
  <c r="YD79" i="7"/>
  <c r="YC79" i="7"/>
  <c r="YB79" i="7"/>
  <c r="YA79" i="7"/>
  <c r="XZ79" i="7"/>
  <c r="XW79" i="7"/>
  <c r="XV79" i="7"/>
  <c r="XU79" i="7"/>
  <c r="XT79" i="7"/>
  <c r="XS79" i="7"/>
  <c r="XR79" i="7"/>
  <c r="XO79" i="7"/>
  <c r="XN79" i="7"/>
  <c r="XM79" i="7"/>
  <c r="XL79" i="7"/>
  <c r="XK79" i="7"/>
  <c r="XJ79" i="7"/>
  <c r="XG79" i="7"/>
  <c r="XF79" i="7"/>
  <c r="XE79" i="7"/>
  <c r="XD79" i="7"/>
  <c r="XC79" i="7"/>
  <c r="XB79" i="7"/>
  <c r="WY79" i="7"/>
  <c r="WX79" i="7"/>
  <c r="WW79" i="7"/>
  <c r="WV79" i="7"/>
  <c r="WU79" i="7"/>
  <c r="WT79" i="7"/>
  <c r="WQ79" i="7"/>
  <c r="WP79" i="7"/>
  <c r="WO79" i="7"/>
  <c r="WN79" i="7"/>
  <c r="WM79" i="7"/>
  <c r="WL79" i="7"/>
  <c r="WI79" i="7"/>
  <c r="WH79" i="7"/>
  <c r="WG79" i="7"/>
  <c r="WF79" i="7"/>
  <c r="WE79" i="7"/>
  <c r="WD79" i="7"/>
  <c r="WA79" i="7"/>
  <c r="VZ79" i="7"/>
  <c r="VY79" i="7"/>
  <c r="VX79" i="7"/>
  <c r="VW79" i="7"/>
  <c r="VV79" i="7"/>
  <c r="VS79" i="7"/>
  <c r="VR79" i="7"/>
  <c r="VQ79" i="7"/>
  <c r="VP79" i="7"/>
  <c r="VO79" i="7"/>
  <c r="VN79" i="7"/>
  <c r="VK79" i="7"/>
  <c r="VJ79" i="7"/>
  <c r="VI79" i="7"/>
  <c r="VH79" i="7"/>
  <c r="VG79" i="7"/>
  <c r="VF79" i="7"/>
  <c r="VC79" i="7"/>
  <c r="VB79" i="7"/>
  <c r="VA79" i="7"/>
  <c r="UZ79" i="7"/>
  <c r="UY79" i="7"/>
  <c r="UX79" i="7"/>
  <c r="UU79" i="7"/>
  <c r="UT79" i="7"/>
  <c r="US79" i="7"/>
  <c r="UR79" i="7"/>
  <c r="UQ79" i="7"/>
  <c r="UP79" i="7"/>
  <c r="UM79" i="7"/>
  <c r="UL79" i="7"/>
  <c r="UK79" i="7"/>
  <c r="UJ79" i="7"/>
  <c r="UI79" i="7"/>
  <c r="UH79" i="7"/>
  <c r="UE79" i="7"/>
  <c r="UD79" i="7"/>
  <c r="UC79" i="7"/>
  <c r="UB79" i="7"/>
  <c r="UA79" i="7"/>
  <c r="TZ79" i="7"/>
  <c r="TW79" i="7"/>
  <c r="TV79" i="7"/>
  <c r="TU79" i="7"/>
  <c r="TT79" i="7"/>
  <c r="TS79" i="7"/>
  <c r="TR79" i="7"/>
  <c r="TO79" i="7"/>
  <c r="TN79" i="7"/>
  <c r="TM79" i="7"/>
  <c r="TL79" i="7"/>
  <c r="TK79" i="7"/>
  <c r="TJ79" i="7"/>
  <c r="TG79" i="7"/>
  <c r="TF79" i="7"/>
  <c r="TE79" i="7"/>
  <c r="TD79" i="7"/>
  <c r="TC79" i="7"/>
  <c r="TB79" i="7"/>
  <c r="SY79" i="7"/>
  <c r="SX79" i="7"/>
  <c r="SW79" i="7"/>
  <c r="SV79" i="7"/>
  <c r="SU79" i="7"/>
  <c r="ST79" i="7"/>
  <c r="SQ79" i="7"/>
  <c r="SP79" i="7"/>
  <c r="SO79" i="7"/>
  <c r="SN79" i="7"/>
  <c r="SM79" i="7"/>
  <c r="SL79" i="7"/>
  <c r="SI79" i="7"/>
  <c r="SH79" i="7"/>
  <c r="SG79" i="7"/>
  <c r="SF79" i="7"/>
  <c r="SE79" i="7"/>
  <c r="SD79" i="7"/>
  <c r="SA79" i="7"/>
  <c r="RZ79" i="7"/>
  <c r="RY79" i="7"/>
  <c r="RX79" i="7"/>
  <c r="RW79" i="7"/>
  <c r="RV79" i="7"/>
  <c r="RS79" i="7"/>
  <c r="RR79" i="7"/>
  <c r="RQ79" i="7"/>
  <c r="RP79" i="7"/>
  <c r="RO79" i="7"/>
  <c r="RN79" i="7"/>
  <c r="RK79" i="7"/>
  <c r="RJ79" i="7"/>
  <c r="RI79" i="7"/>
  <c r="RH79" i="7"/>
  <c r="RG79" i="7"/>
  <c r="RF79" i="7"/>
  <c r="RC79" i="7"/>
  <c r="RB79" i="7"/>
  <c r="RA79" i="7"/>
  <c r="QZ79" i="7"/>
  <c r="QY79" i="7"/>
  <c r="QX79" i="7"/>
  <c r="QU79" i="7"/>
  <c r="QT79" i="7"/>
  <c r="QS79" i="7"/>
  <c r="QR79" i="7"/>
  <c r="QQ79" i="7"/>
  <c r="QP79" i="7"/>
  <c r="QM79" i="7"/>
  <c r="QL79" i="7"/>
  <c r="QK79" i="7"/>
  <c r="QJ79" i="7"/>
  <c r="QI79" i="7"/>
  <c r="QH79" i="7"/>
  <c r="QE79" i="7"/>
  <c r="QD79" i="7"/>
  <c r="QC79" i="7"/>
  <c r="QB79" i="7"/>
  <c r="QA79" i="7"/>
  <c r="PZ79" i="7"/>
  <c r="PW79" i="7"/>
  <c r="PV79" i="7"/>
  <c r="PU79" i="7"/>
  <c r="PT79" i="7"/>
  <c r="PS79" i="7"/>
  <c r="PR79" i="7"/>
  <c r="PO79" i="7"/>
  <c r="PN79" i="7"/>
  <c r="PM79" i="7"/>
  <c r="PL79" i="7"/>
  <c r="PK79" i="7"/>
  <c r="PJ79" i="7"/>
  <c r="PG79" i="7"/>
  <c r="PF79" i="7"/>
  <c r="PE79" i="7"/>
  <c r="PD79" i="7"/>
  <c r="PC79" i="7"/>
  <c r="PB79" i="7"/>
  <c r="OY79" i="7"/>
  <c r="OX79" i="7"/>
  <c r="OW79" i="7"/>
  <c r="OV79" i="7"/>
  <c r="OU79" i="7"/>
  <c r="OT79" i="7"/>
  <c r="OQ79" i="7"/>
  <c r="OP79" i="7"/>
  <c r="OO79" i="7"/>
  <c r="ON79" i="7"/>
  <c r="OM79" i="7"/>
  <c r="OL79" i="7"/>
  <c r="OI79" i="7"/>
  <c r="OH79" i="7"/>
  <c r="OG79" i="7"/>
  <c r="OF79" i="7"/>
  <c r="OE79" i="7"/>
  <c r="OD79" i="7"/>
  <c r="OA79" i="7"/>
  <c r="NZ79" i="7"/>
  <c r="NY79" i="7"/>
  <c r="NX79" i="7"/>
  <c r="NW79" i="7"/>
  <c r="NV79" i="7"/>
  <c r="NS79" i="7"/>
  <c r="NR79" i="7"/>
  <c r="NQ79" i="7"/>
  <c r="NP79" i="7"/>
  <c r="NO79" i="7"/>
  <c r="NN79" i="7"/>
  <c r="NK79" i="7"/>
  <c r="NJ79" i="7"/>
  <c r="NI79" i="7"/>
  <c r="NH79" i="7"/>
  <c r="NG79" i="7"/>
  <c r="NF79" i="7"/>
  <c r="NC79" i="7"/>
  <c r="NB79" i="7"/>
  <c r="NA79" i="7"/>
  <c r="MZ79" i="7"/>
  <c r="MY79" i="7"/>
  <c r="MX79" i="7"/>
  <c r="MU79" i="7"/>
  <c r="MT79" i="7"/>
  <c r="MS79" i="7"/>
  <c r="MR79" i="7"/>
  <c r="MQ79" i="7"/>
  <c r="MP79" i="7"/>
  <c r="MM79" i="7"/>
  <c r="ML79" i="7"/>
  <c r="MK79" i="7"/>
  <c r="MJ79" i="7"/>
  <c r="MI79" i="7"/>
  <c r="MH79" i="7"/>
  <c r="ME79" i="7"/>
  <c r="MD79" i="7"/>
  <c r="MC79" i="7"/>
  <c r="MB79" i="7"/>
  <c r="MA79" i="7"/>
  <c r="LZ79" i="7"/>
  <c r="LW79" i="7"/>
  <c r="LV79" i="7"/>
  <c r="LU79" i="7"/>
  <c r="LT79" i="7"/>
  <c r="LS79" i="7"/>
  <c r="LR79" i="7"/>
  <c r="LO79" i="7"/>
  <c r="LN79" i="7"/>
  <c r="LM79" i="7"/>
  <c r="LL79" i="7"/>
  <c r="LK79" i="7"/>
  <c r="LJ79" i="7"/>
  <c r="LG79" i="7"/>
  <c r="LF79" i="7"/>
  <c r="LE79" i="7"/>
  <c r="LD79" i="7"/>
  <c r="LC79" i="7"/>
  <c r="LB79" i="7"/>
  <c r="KY79" i="7"/>
  <c r="KX79" i="7"/>
  <c r="KW79" i="7"/>
  <c r="KV79" i="7"/>
  <c r="KU79" i="7"/>
  <c r="KT79" i="7"/>
  <c r="KQ79" i="7"/>
  <c r="KP79" i="7"/>
  <c r="KO79" i="7"/>
  <c r="KN79" i="7"/>
  <c r="KM79" i="7"/>
  <c r="KL79" i="7"/>
  <c r="KI79" i="7"/>
  <c r="KH79" i="7"/>
  <c r="KG79" i="7"/>
  <c r="KF79" i="7"/>
  <c r="KE79" i="7"/>
  <c r="KD79" i="7"/>
  <c r="KA79" i="7"/>
  <c r="JZ79" i="7"/>
  <c r="JY79" i="7"/>
  <c r="JX79" i="7"/>
  <c r="JW79" i="7"/>
  <c r="JV79" i="7"/>
  <c r="JS79" i="7"/>
  <c r="JR79" i="7"/>
  <c r="JQ79" i="7"/>
  <c r="JP79" i="7"/>
  <c r="JO79" i="7"/>
  <c r="JN79" i="7"/>
  <c r="JK79" i="7"/>
  <c r="JJ79" i="7"/>
  <c r="JI79" i="7"/>
  <c r="JH79" i="7"/>
  <c r="JG79" i="7"/>
  <c r="JF79" i="7"/>
  <c r="JC79" i="7"/>
  <c r="JB79" i="7"/>
  <c r="JA79" i="7"/>
  <c r="IZ79" i="7"/>
  <c r="IY79" i="7"/>
  <c r="IX79" i="7"/>
  <c r="IU79" i="7"/>
  <c r="IT79" i="7"/>
  <c r="IS79" i="7"/>
  <c r="IR79" i="7"/>
  <c r="IQ79" i="7"/>
  <c r="IP79" i="7"/>
  <c r="IM79" i="7"/>
  <c r="IL79" i="7"/>
  <c r="IK79" i="7"/>
  <c r="IJ79" i="7"/>
  <c r="II79" i="7"/>
  <c r="IH79" i="7"/>
  <c r="IE79" i="7"/>
  <c r="ID79" i="7"/>
  <c r="IC79" i="7"/>
  <c r="IB79" i="7"/>
  <c r="IA79" i="7"/>
  <c r="HZ79" i="7"/>
  <c r="HW79" i="7"/>
  <c r="HV79" i="7"/>
  <c r="HU79" i="7"/>
  <c r="HT79" i="7"/>
  <c r="HS79" i="7"/>
  <c r="HR79" i="7"/>
  <c r="HO79" i="7"/>
  <c r="HN79" i="7"/>
  <c r="HM79" i="7"/>
  <c r="HL79" i="7"/>
  <c r="HK79" i="7"/>
  <c r="HJ79" i="7"/>
  <c r="HG79" i="7"/>
  <c r="HF79" i="7"/>
  <c r="HE79" i="7"/>
  <c r="HD79" i="7"/>
  <c r="HC79" i="7"/>
  <c r="HB79" i="7"/>
  <c r="GY79" i="7"/>
  <c r="GX79" i="7"/>
  <c r="GW79" i="7"/>
  <c r="GV79" i="7"/>
  <c r="GU79" i="7"/>
  <c r="GT79" i="7"/>
  <c r="GQ79" i="7"/>
  <c r="GP79" i="7"/>
  <c r="GO79" i="7"/>
  <c r="GN79" i="7"/>
  <c r="GM79" i="7"/>
  <c r="GL79" i="7"/>
  <c r="GI79" i="7"/>
  <c r="GH79" i="7"/>
  <c r="GG79" i="7"/>
  <c r="GF79" i="7"/>
  <c r="GE79" i="7"/>
  <c r="GD79" i="7"/>
  <c r="GA79" i="7"/>
  <c r="FZ79" i="7"/>
  <c r="FY79" i="7"/>
  <c r="FX79" i="7"/>
  <c r="FW79" i="7"/>
  <c r="FV79" i="7"/>
  <c r="FS79" i="7"/>
  <c r="FR79" i="7"/>
  <c r="FQ79" i="7"/>
  <c r="FP79" i="7"/>
  <c r="FO79" i="7"/>
  <c r="FN79" i="7"/>
  <c r="FK79" i="7"/>
  <c r="FJ79" i="7"/>
  <c r="FI79" i="7"/>
  <c r="FH79" i="7"/>
  <c r="FG79" i="7"/>
  <c r="FF79" i="7"/>
  <c r="FC79" i="7"/>
  <c r="FB79" i="7"/>
  <c r="FA79" i="7"/>
  <c r="EZ79" i="7"/>
  <c r="EY79" i="7"/>
  <c r="EX79" i="7"/>
  <c r="EU79" i="7"/>
  <c r="ET79" i="7"/>
  <c r="ES79" i="7"/>
  <c r="ER79" i="7"/>
  <c r="EQ79" i="7"/>
  <c r="EP79" i="7"/>
  <c r="EM79" i="7"/>
  <c r="EL79" i="7"/>
  <c r="EK79" i="7"/>
  <c r="EJ79" i="7"/>
  <c r="EI79" i="7"/>
  <c r="EH79" i="7"/>
  <c r="EE79" i="7"/>
  <c r="ED79" i="7"/>
  <c r="EC79" i="7"/>
  <c r="EB79" i="7"/>
  <c r="EA79" i="7"/>
  <c r="DZ79" i="7"/>
  <c r="DW79" i="7"/>
  <c r="DV79" i="7"/>
  <c r="DU79" i="7"/>
  <c r="DT79" i="7"/>
  <c r="DS79" i="7"/>
  <c r="DR79" i="7"/>
  <c r="DO79" i="7"/>
  <c r="DN79" i="7"/>
  <c r="DM79" i="7"/>
  <c r="DL79" i="7"/>
  <c r="DK79" i="7"/>
  <c r="DJ79" i="7"/>
  <c r="DG79" i="7"/>
  <c r="DF79" i="7"/>
  <c r="DE79" i="7"/>
  <c r="DD79" i="7"/>
  <c r="DC79" i="7"/>
  <c r="DB79" i="7"/>
  <c r="CY79" i="7"/>
  <c r="CX79" i="7"/>
  <c r="CW79" i="7"/>
  <c r="CV79" i="7"/>
  <c r="CU79" i="7"/>
  <c r="CT79" i="7"/>
  <c r="CQ79" i="7"/>
  <c r="CP79" i="7"/>
  <c r="CO79" i="7"/>
  <c r="CN79" i="7"/>
  <c r="CM79" i="7"/>
  <c r="CL79" i="7"/>
  <c r="CI79" i="7"/>
  <c r="CH79" i="7"/>
  <c r="CG79" i="7"/>
  <c r="CF79" i="7"/>
  <c r="CE79" i="7"/>
  <c r="CD79" i="7"/>
  <c r="CA79" i="7"/>
  <c r="BZ79" i="7"/>
  <c r="BY79" i="7"/>
  <c r="BX79" i="7"/>
  <c r="BW79" i="7"/>
  <c r="BV79" i="7"/>
  <c r="BS79" i="7"/>
  <c r="BR79" i="7"/>
  <c r="BQ79" i="7"/>
  <c r="BP79" i="7"/>
  <c r="BO79" i="7"/>
  <c r="BN79" i="7"/>
  <c r="BK79" i="7"/>
  <c r="BJ79" i="7"/>
  <c r="BI79" i="7"/>
  <c r="BH79" i="7"/>
  <c r="BG79" i="7"/>
  <c r="BF79" i="7"/>
  <c r="BC79" i="7"/>
  <c r="BB79" i="7"/>
  <c r="BA79" i="7"/>
  <c r="AZ79" i="7"/>
  <c r="AY79" i="7"/>
  <c r="AX79" i="7"/>
  <c r="AU79" i="7"/>
  <c r="AT79" i="7"/>
  <c r="AS79" i="7"/>
  <c r="AR79" i="7"/>
  <c r="AQ79" i="7"/>
  <c r="AP79" i="7"/>
  <c r="AM79" i="7"/>
  <c r="AL79" i="7"/>
  <c r="AK79" i="7"/>
  <c r="AJ79" i="7"/>
  <c r="AI79" i="7"/>
  <c r="AH79" i="7"/>
  <c r="AE79" i="7"/>
  <c r="AD79" i="7"/>
  <c r="AC79" i="7"/>
  <c r="AB79" i="7"/>
  <c r="AA79" i="7"/>
  <c r="Z79" i="7"/>
  <c r="W79" i="7"/>
  <c r="V79" i="7"/>
  <c r="U79" i="7"/>
  <c r="T79" i="7"/>
  <c r="S79" i="7"/>
  <c r="R79" i="7"/>
  <c r="G78" i="7"/>
  <c r="E78" i="7"/>
  <c r="C78" i="7"/>
  <c r="G77" i="7"/>
  <c r="F77" i="7"/>
  <c r="E77" i="7"/>
  <c r="D77" i="7"/>
  <c r="C77" i="7"/>
  <c r="B77" i="7"/>
  <c r="B54" i="7"/>
  <c r="C54" i="7" s="1"/>
  <c r="B65" i="7"/>
  <c r="C65" i="7" s="1"/>
  <c r="F33" i="7"/>
  <c r="E33" i="7"/>
  <c r="D33" i="7"/>
  <c r="C33" i="7"/>
  <c r="B33" i="7"/>
  <c r="B20" i="7"/>
  <c r="B10" i="7"/>
  <c r="C127" i="7" l="1"/>
  <c r="C131" i="7" s="1"/>
  <c r="C128" i="7"/>
  <c r="G128" i="7" s="1"/>
  <c r="H85" i="7"/>
  <c r="H129" i="7"/>
  <c r="B102" i="7"/>
  <c r="G129" i="7"/>
  <c r="B66" i="7"/>
  <c r="C66" i="7" s="1"/>
  <c r="B53" i="7"/>
  <c r="C53" i="7" s="1"/>
  <c r="H86" i="7"/>
  <c r="B88" i="7"/>
  <c r="B109" i="7" s="1"/>
  <c r="B89" i="7"/>
  <c r="D154" i="7"/>
  <c r="B51" i="7"/>
  <c r="C51" i="7" s="1"/>
  <c r="B52" i="7"/>
  <c r="C52" i="7" s="1"/>
  <c r="E129" i="7" l="1"/>
  <c r="F129" i="7" s="1"/>
  <c r="E128" i="7"/>
  <c r="F128" i="7" s="1"/>
  <c r="E127" i="7"/>
  <c r="E130" i="7"/>
  <c r="F130" i="7" s="1"/>
  <c r="G127" i="7"/>
  <c r="B91" i="7"/>
  <c r="E131" i="7"/>
  <c r="F127" i="7"/>
  <c r="F131" i="7" s="1"/>
  <c r="B162" i="7" s="1"/>
  <c r="B166" i="7" s="1"/>
  <c r="D115" i="7"/>
  <c r="B138" i="7"/>
  <c r="B112" i="7"/>
  <c r="E113" i="7" l="1"/>
  <c r="D113" i="7"/>
  <c r="C140" i="7"/>
  <c r="C168" i="6" l="1"/>
  <c r="D170" i="6" s="1"/>
  <c r="D168" i="6"/>
  <c r="E170" i="6" s="1"/>
  <c r="E168" i="6"/>
  <c r="F170" i="6" s="1"/>
  <c r="B168" i="6"/>
  <c r="C170" i="6" s="1"/>
  <c r="B158" i="6"/>
  <c r="B157" i="6"/>
  <c r="C138" i="6"/>
  <c r="C128" i="6"/>
  <c r="B138" i="6"/>
  <c r="B128" i="6"/>
  <c r="B118" i="6"/>
  <c r="C118" i="6"/>
  <c r="B99" i="6"/>
  <c r="B90" i="6"/>
  <c r="B82" i="6"/>
  <c r="F72" i="6"/>
  <c r="F70" i="6"/>
  <c r="B70" i="6"/>
  <c r="B72" i="6"/>
  <c r="B61" i="6"/>
  <c r="B60" i="6"/>
  <c r="A51" i="6"/>
  <c r="B51" i="6" s="1"/>
  <c r="C51" i="6" s="1"/>
  <c r="D51" i="6" s="1"/>
  <c r="E51" i="6" s="1"/>
  <c r="B42" i="6"/>
  <c r="B33" i="6"/>
  <c r="B24" i="6"/>
  <c r="B15" i="6"/>
  <c r="B6" i="6"/>
  <c r="B108" i="6"/>
  <c r="C108" i="6"/>
  <c r="C169" i="6"/>
  <c r="E169" i="6"/>
  <c r="D169" i="6"/>
  <c r="D147" i="6"/>
  <c r="B147" i="6"/>
  <c r="D146" i="6"/>
  <c r="B146" i="6"/>
  <c r="B92" i="1" l="1"/>
  <c r="B121" i="1"/>
  <c r="B120" i="1"/>
  <c r="B122" i="1" s="1"/>
  <c r="B176" i="1"/>
  <c r="C176" i="1" s="1"/>
  <c r="C166" i="1"/>
  <c r="D167" i="1" s="1"/>
  <c r="E167" i="1" s="1"/>
  <c r="C167" i="1" s="1"/>
  <c r="D168" i="1" s="1"/>
  <c r="E168" i="1" s="1"/>
  <c r="C168" i="1" s="1"/>
  <c r="B144" i="1"/>
  <c r="B146" i="1" s="1"/>
  <c r="B133" i="1"/>
  <c r="C110" i="1"/>
  <c r="B110" i="1"/>
  <c r="D169" i="1" l="1"/>
  <c r="E169" i="1" s="1"/>
  <c r="C169" i="1" s="1"/>
  <c r="B135" i="1"/>
  <c r="C133" i="1"/>
  <c r="C135" i="1" s="1"/>
  <c r="B112" i="1"/>
  <c r="D170" i="1" l="1"/>
  <c r="E170" i="1" s="1"/>
  <c r="C170" i="1" s="1"/>
  <c r="D133" i="1"/>
  <c r="E133" i="1" s="1"/>
  <c r="E110" i="1"/>
  <c r="G94" i="1"/>
  <c r="G95" i="1" s="1"/>
  <c r="B94" i="1"/>
  <c r="B95" i="1" s="1"/>
  <c r="B89" i="1"/>
  <c r="C89" i="1"/>
  <c r="F94" i="1"/>
  <c r="F95" i="1" s="1"/>
  <c r="E94" i="1"/>
  <c r="E95" i="1" s="1"/>
  <c r="D94" i="1"/>
  <c r="D95" i="1" s="1"/>
  <c r="C94" i="1"/>
  <c r="C95" i="1" s="1"/>
  <c r="G89" i="1"/>
  <c r="D89" i="1"/>
  <c r="H89" i="1"/>
  <c r="F89" i="1"/>
  <c r="E89" i="1"/>
  <c r="B73" i="1"/>
  <c r="B72" i="1"/>
  <c r="G47" i="1"/>
  <c r="F47" i="1"/>
  <c r="E47" i="1"/>
  <c r="B37" i="1"/>
  <c r="B27" i="1"/>
  <c r="B28" i="1" s="1"/>
  <c r="E16" i="1"/>
  <c r="E15" i="1"/>
  <c r="B16" i="1"/>
  <c r="D193" i="5"/>
  <c r="G184" i="5"/>
  <c r="G183" i="5"/>
  <c r="E185" i="5"/>
  <c r="D175" i="5"/>
  <c r="C74" i="5"/>
  <c r="F52" i="5"/>
  <c r="F50" i="5"/>
  <c r="B59" i="5" s="1"/>
  <c r="B56" i="5"/>
  <c r="C23" i="5"/>
  <c r="C22" i="5"/>
  <c r="E131" i="4"/>
  <c r="E129" i="4"/>
  <c r="E130" i="4"/>
  <c r="E132" i="4"/>
  <c r="E133" i="4"/>
  <c r="E128" i="4"/>
  <c r="E118" i="4"/>
  <c r="E119" i="4"/>
  <c r="E120" i="4"/>
  <c r="E121" i="4"/>
  <c r="E117" i="4"/>
  <c r="D68" i="4"/>
  <c r="D69" i="4"/>
  <c r="D70" i="4"/>
  <c r="D71" i="4"/>
  <c r="D67" i="4"/>
  <c r="D52" i="4"/>
  <c r="D53" i="4"/>
  <c r="D54" i="4"/>
  <c r="D55" i="4"/>
  <c r="D51" i="4"/>
  <c r="F15" i="4"/>
  <c r="F17" i="4" s="1"/>
  <c r="D110" i="1" l="1"/>
  <c r="C112" i="1" s="1"/>
  <c r="B96" i="1"/>
  <c r="B90" i="1"/>
  <c r="B133" i="5"/>
  <c r="C75" i="5"/>
  <c r="C77" i="5" s="1"/>
  <c r="B62" i="5"/>
  <c r="B134" i="5"/>
  <c r="D115" i="5"/>
  <c r="D116" i="5"/>
  <c r="D117" i="5"/>
  <c r="D114" i="5"/>
  <c r="D112" i="1" l="1"/>
  <c r="F23" i="5"/>
  <c r="F22" i="5"/>
  <c r="F20" i="4" l="1"/>
  <c r="F21" i="4" s="1"/>
  <c r="C122" i="4"/>
  <c r="E8" i="5" l="1"/>
  <c r="B102" i="5"/>
  <c r="B144" i="4" l="1"/>
  <c r="B151" i="4" s="1"/>
  <c r="B104" i="5"/>
  <c r="B103" i="5"/>
  <c r="B117" i="5" s="1"/>
  <c r="B193" i="5"/>
  <c r="E183" i="5"/>
  <c r="D177" i="5"/>
  <c r="D147" i="5"/>
  <c r="D148" i="5" s="1"/>
  <c r="D149" i="5" s="1"/>
  <c r="D160" i="5"/>
  <c r="D161" i="5" s="1"/>
  <c r="D162" i="5" s="1"/>
  <c r="D163" i="5" s="1"/>
  <c r="C96" i="4" a="1"/>
  <c r="C96" i="4" s="1"/>
  <c r="B42" i="5" a="1"/>
  <c r="B42" i="5" s="1"/>
  <c r="B44" i="4"/>
  <c r="B43" i="4"/>
  <c r="B42" i="4"/>
  <c r="B116" i="5" l="1"/>
  <c r="B115" i="5"/>
  <c r="B107" i="5"/>
  <c r="C114" i="5" s="1"/>
  <c r="B114" i="5"/>
  <c r="B110" i="5"/>
  <c r="B108" i="5"/>
  <c r="B109" i="5"/>
  <c r="C97" i="4"/>
  <c r="C99" i="4" s="1"/>
  <c r="B44" i="5"/>
  <c r="B43" i="5"/>
  <c r="B111" i="4"/>
  <c r="E101" i="3"/>
  <c r="E102" i="3"/>
  <c r="E100" i="3"/>
  <c r="D47" i="1"/>
  <c r="B47" i="1"/>
  <c r="B48" i="1" l="1"/>
  <c r="F107" i="5"/>
  <c r="C115" i="5"/>
  <c r="C117" i="5"/>
  <c r="C116" i="5"/>
  <c r="C56" i="1" l="1"/>
  <c r="B56" i="1"/>
  <c r="B76" i="1"/>
  <c r="D76" i="1" s="1"/>
  <c r="B77" i="1"/>
  <c r="D77" i="1" s="1"/>
  <c r="D72" i="1"/>
  <c r="D73" i="1"/>
  <c r="B69" i="1"/>
  <c r="D69" i="1" s="1"/>
  <c r="B68" i="1"/>
  <c r="D68" i="1" s="1"/>
  <c r="D135" i="1" l="1"/>
  <c r="B84" i="3"/>
  <c r="B83" i="3"/>
  <c r="F69" i="3"/>
  <c r="E69" i="3"/>
  <c r="D69" i="3"/>
  <c r="C69" i="3"/>
  <c r="B69" i="3"/>
  <c r="F68" i="3"/>
  <c r="E68" i="3"/>
  <c r="D68" i="3"/>
  <c r="C68" i="3"/>
  <c r="B68" i="3"/>
  <c r="B50" i="3"/>
  <c r="E50" i="3"/>
  <c r="F50" i="3"/>
  <c r="E49" i="3"/>
  <c r="F49" i="3"/>
  <c r="D50" i="3"/>
  <c r="C50" i="3"/>
  <c r="D49" i="3"/>
  <c r="C49" i="3"/>
  <c r="B49" i="3"/>
  <c r="C23" i="3"/>
  <c r="E57" i="3" l="1"/>
  <c r="B55" i="3"/>
  <c r="E55" i="3" s="1"/>
  <c r="B54" i="3"/>
  <c r="E52" i="3"/>
  <c r="B52" i="3"/>
  <c r="E71" i="3"/>
  <c r="E135" i="1"/>
  <c r="B71" i="3"/>
  <c r="B73" i="3"/>
  <c r="E73" i="3" s="1"/>
  <c r="B74" i="3"/>
  <c r="E74" i="3" s="1"/>
  <c r="B58" i="3" l="1"/>
  <c r="E54" i="3"/>
  <c r="B92" i="3" s="1"/>
  <c r="B93" i="3" s="1"/>
  <c r="B30" i="4" l="1"/>
  <c r="C30" i="4"/>
  <c r="D29" i="4" s="1"/>
  <c r="B29" i="4"/>
  <c r="C7" i="4"/>
  <c r="E184" i="5"/>
  <c r="B87" i="5" l="1"/>
  <c r="B89" i="5" s="1"/>
  <c r="C22" i="3" l="1"/>
  <c r="D23" i="3"/>
  <c r="B23" i="3"/>
  <c r="D22" i="3"/>
  <c r="B22" i="3"/>
  <c r="B9" i="3"/>
  <c r="D9" i="3"/>
  <c r="E9" i="3"/>
  <c r="C9" i="3"/>
  <c r="E30" i="3" l="1"/>
  <c r="B25" i="3"/>
  <c r="B27" i="3"/>
  <c r="D11" i="3"/>
  <c r="D12" i="3" s="1"/>
  <c r="B147" i="1"/>
  <c r="B154" i="1" l="1"/>
  <c r="B153" i="1"/>
  <c r="B155" i="1" s="1"/>
  <c r="E27" i="3"/>
  <c r="G56" i="1"/>
  <c r="F56" i="1"/>
  <c r="E56" i="1"/>
  <c r="D56" i="1"/>
  <c r="E25" i="3"/>
  <c r="B34" i="3" s="1"/>
  <c r="B28" i="3"/>
  <c r="E28" i="3" s="1"/>
  <c r="B38" i="3" l="1"/>
  <c r="B39" i="3"/>
</calcChain>
</file>

<file path=xl/sharedStrings.xml><?xml version="1.0" encoding="utf-8"?>
<sst xmlns="http://schemas.openxmlformats.org/spreadsheetml/2006/main" count="746" uniqueCount="474">
  <si>
    <t>Beispiel 2.1</t>
  </si>
  <si>
    <t xml:space="preserve">Zwei Zahlungsströme </t>
  </si>
  <si>
    <t>t</t>
  </si>
  <si>
    <r>
      <t>Z</t>
    </r>
    <r>
      <rPr>
        <vertAlign val="subscript"/>
        <sz val="11"/>
        <color theme="1"/>
        <rFont val="Calibri"/>
        <family val="2"/>
        <scheme val="minor"/>
      </rPr>
      <t>0</t>
    </r>
  </si>
  <si>
    <t>i</t>
  </si>
  <si>
    <t xml:space="preserve">Barwert = Present Value </t>
  </si>
  <si>
    <t xml:space="preserve">Endwert = Terminal Value </t>
  </si>
  <si>
    <r>
      <t>Z'</t>
    </r>
    <r>
      <rPr>
        <vertAlign val="subscript"/>
        <sz val="11"/>
        <color theme="1"/>
        <rFont val="Calibri"/>
        <family val="2"/>
        <scheme val="minor"/>
      </rPr>
      <t>0</t>
    </r>
  </si>
  <si>
    <r>
      <t>Z</t>
    </r>
    <r>
      <rPr>
        <vertAlign val="subscript"/>
        <sz val="11"/>
        <color theme="1"/>
        <rFont val="Calibri"/>
        <family val="2"/>
        <scheme val="minor"/>
      </rPr>
      <t>1</t>
    </r>
  </si>
  <si>
    <r>
      <t>Z'</t>
    </r>
    <r>
      <rPr>
        <vertAlign val="subscript"/>
        <sz val="11"/>
        <color theme="1"/>
        <rFont val="Calibri"/>
        <family val="2"/>
        <scheme val="minor"/>
      </rPr>
      <t>2</t>
    </r>
  </si>
  <si>
    <r>
      <t>Z'</t>
    </r>
    <r>
      <rPr>
        <vertAlign val="subscript"/>
        <sz val="11"/>
        <color theme="1"/>
        <rFont val="Calibri"/>
        <family val="2"/>
        <scheme val="minor"/>
      </rPr>
      <t>1</t>
    </r>
  </si>
  <si>
    <t>Beispiel 2.4</t>
  </si>
  <si>
    <t>PV</t>
  </si>
  <si>
    <t>CV</t>
  </si>
  <si>
    <t>Beispiel 2.6</t>
  </si>
  <si>
    <t>Kassazinssätze</t>
  </si>
  <si>
    <t>Beispiel 2.9</t>
  </si>
  <si>
    <r>
      <t>i</t>
    </r>
    <r>
      <rPr>
        <i/>
        <vertAlign val="subscript"/>
        <sz val="11"/>
        <color theme="1"/>
        <rFont val="Calibri"/>
        <family val="2"/>
        <scheme val="minor"/>
      </rPr>
      <t>t0,tk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</si>
  <si>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k</t>
    </r>
  </si>
  <si>
    <t xml:space="preserve">Zahlungsstorm </t>
  </si>
  <si>
    <t>Beispiel 2.11</t>
  </si>
  <si>
    <t>Kassazinssätze und Diskontfaktoren</t>
  </si>
  <si>
    <r>
      <rPr>
        <i/>
        <sz val="11"/>
        <color theme="1"/>
        <rFont val="Calibri"/>
        <family val="2"/>
        <scheme val="minor"/>
      </rPr>
      <t>d</t>
    </r>
    <r>
      <rPr>
        <i/>
        <vertAlign val="subscript"/>
        <sz val="11"/>
        <color theme="1"/>
        <rFont val="Calibri"/>
        <family val="2"/>
        <scheme val="minor"/>
      </rPr>
      <t>t0,tk</t>
    </r>
  </si>
  <si>
    <t>Beispiel 2.14</t>
  </si>
  <si>
    <t>Beispiel 2.17</t>
  </si>
  <si>
    <t>Terminzinssätze</t>
  </si>
  <si>
    <t>TV</t>
  </si>
  <si>
    <t>Beispiel 2.29</t>
  </si>
  <si>
    <t>Restlaufzeit</t>
  </si>
  <si>
    <t>Kurs</t>
  </si>
  <si>
    <t>Coupon</t>
  </si>
  <si>
    <t>Beispiel 2.34</t>
  </si>
  <si>
    <t>q</t>
  </si>
  <si>
    <t>TV(0,05)</t>
  </si>
  <si>
    <t>T</t>
  </si>
  <si>
    <t>Beispiel 2.35</t>
  </si>
  <si>
    <t>PV (0,05)</t>
  </si>
  <si>
    <t>PV(0,05)</t>
  </si>
  <si>
    <t>Beispiel 2.37</t>
  </si>
  <si>
    <t>Annuität</t>
  </si>
  <si>
    <t>A</t>
  </si>
  <si>
    <t>Beispiel 3.3</t>
  </si>
  <si>
    <t>Barwert eines Standardbonds</t>
  </si>
  <si>
    <t>N</t>
  </si>
  <si>
    <t>r</t>
  </si>
  <si>
    <t>c</t>
  </si>
  <si>
    <t>Beispiel 3.5</t>
  </si>
  <si>
    <t>Prozentnotiz</t>
  </si>
  <si>
    <t>Kurswert</t>
  </si>
  <si>
    <t>Beispiel 3.6</t>
  </si>
  <si>
    <t>Zahlungen</t>
  </si>
  <si>
    <t>Beispiel 3.10</t>
  </si>
  <si>
    <t xml:space="preserve">Floater Nominalwert </t>
  </si>
  <si>
    <t>Beispiel 2.18</t>
  </si>
  <si>
    <t>EURIBOR</t>
  </si>
  <si>
    <t>6M-EURIBOR</t>
  </si>
  <si>
    <t>12M-EURIBOR</t>
  </si>
  <si>
    <t>Jahre</t>
  </si>
  <si>
    <t>6M</t>
  </si>
  <si>
    <t>12M</t>
  </si>
  <si>
    <t>18M</t>
  </si>
  <si>
    <t>24M</t>
  </si>
  <si>
    <t>Forward-EURIBOR</t>
  </si>
  <si>
    <t>Zeitpunkt</t>
  </si>
  <si>
    <t>Zinszahlung</t>
  </si>
  <si>
    <t>diskontierte Zinszahlung</t>
  </si>
  <si>
    <t>Marktpreisrisiko</t>
  </si>
  <si>
    <t>PV alt</t>
  </si>
  <si>
    <t>PV neu</t>
  </si>
  <si>
    <t>Nominalzins</t>
  </si>
  <si>
    <t>Preis</t>
  </si>
  <si>
    <t>Preisdifferenz</t>
  </si>
  <si>
    <t>PV (2%)</t>
  </si>
  <si>
    <t>approx. Relative Kursänderung</t>
  </si>
  <si>
    <t>Kursänderung</t>
  </si>
  <si>
    <t>exakter Berechnung</t>
  </si>
  <si>
    <t xml:space="preserve">Macaulay Duration </t>
  </si>
  <si>
    <t>Beispiel 4.2</t>
  </si>
  <si>
    <t>Erwartungswert und Varianz einer Anlage</t>
  </si>
  <si>
    <t>Periode</t>
  </si>
  <si>
    <r>
      <t xml:space="preserve">Periode </t>
    </r>
    <r>
      <rPr>
        <i/>
        <sz val="11"/>
        <color theme="1"/>
        <rFont val="Calibri"/>
        <family val="2"/>
        <scheme val="minor"/>
      </rPr>
      <t>k</t>
    </r>
  </si>
  <si>
    <t>Kurse</t>
  </si>
  <si>
    <t xml:space="preserve">Dividende in vierten Jahr </t>
  </si>
  <si>
    <t>Erwartungswert</t>
  </si>
  <si>
    <t>Varianz</t>
  </si>
  <si>
    <t>Beispiel 4.7</t>
  </si>
  <si>
    <t>Kurs Asset 1</t>
  </si>
  <si>
    <t>Kurs Asset 2</t>
  </si>
  <si>
    <t>Rendite Asset</t>
  </si>
  <si>
    <t>Rendite Asset 1</t>
  </si>
  <si>
    <t>Rendite Asset 2</t>
  </si>
  <si>
    <t>Asset 1</t>
  </si>
  <si>
    <t>Asset 2</t>
  </si>
  <si>
    <t>Alternativ</t>
  </si>
  <si>
    <t>Pearsonsche Korrelationskoefizient</t>
  </si>
  <si>
    <t>Risikoneutrale Bewertung</t>
  </si>
  <si>
    <t>u</t>
  </si>
  <si>
    <t>d</t>
  </si>
  <si>
    <t>Beispiel 6.3</t>
  </si>
  <si>
    <t xml:space="preserve">risikoneutrale Wahrscheinlichkeit </t>
  </si>
  <si>
    <t>p</t>
  </si>
  <si>
    <t>Beispiel 6.14</t>
  </si>
  <si>
    <t>s</t>
  </si>
  <si>
    <t>C(0)</t>
  </si>
  <si>
    <t>K</t>
  </si>
  <si>
    <t>S(0)</t>
  </si>
  <si>
    <t>Beispiel 6.27</t>
  </si>
  <si>
    <t>Beispiel 5.1</t>
  </si>
  <si>
    <t>Wert eines Portfolios</t>
  </si>
  <si>
    <t>A(0)</t>
  </si>
  <si>
    <t>x</t>
  </si>
  <si>
    <t>y</t>
  </si>
  <si>
    <t>Gesamtwert</t>
  </si>
  <si>
    <t>V(t)</t>
  </si>
  <si>
    <t>Beispiel 5.4</t>
  </si>
  <si>
    <t>Arbitrage-Strategie</t>
  </si>
  <si>
    <t>Nominalwert</t>
  </si>
  <si>
    <t>Anleihen</t>
  </si>
  <si>
    <t>Beispiel 5.6</t>
  </si>
  <si>
    <t>Währungsmarkt</t>
  </si>
  <si>
    <t>€</t>
  </si>
  <si>
    <t>$</t>
  </si>
  <si>
    <t>CHF</t>
  </si>
  <si>
    <t xml:space="preserve">Beispiel 5.11 </t>
  </si>
  <si>
    <t>Arbitrage im Binomial -Modell</t>
  </si>
  <si>
    <t>Aktie</t>
  </si>
  <si>
    <t>V(0)</t>
  </si>
  <si>
    <t>V(1)</t>
  </si>
  <si>
    <t>1 Aktie Short</t>
  </si>
  <si>
    <t>Beispiel 5.13</t>
  </si>
  <si>
    <t>Call Option</t>
  </si>
  <si>
    <t>Preisfindung für Call im Binominal-Modell</t>
  </si>
  <si>
    <t>S(1)</t>
  </si>
  <si>
    <t>mit Wahrscheinlichkeit 50%</t>
  </si>
  <si>
    <t>C(1)</t>
  </si>
  <si>
    <t>Put-Call Parität</t>
  </si>
  <si>
    <t>P(0)</t>
  </si>
  <si>
    <t>Beispiel 5.20</t>
  </si>
  <si>
    <t>Protective Put</t>
  </si>
  <si>
    <t>Beispiel 5.23</t>
  </si>
  <si>
    <t>Delta Hedge</t>
  </si>
  <si>
    <t>P (0)</t>
  </si>
  <si>
    <t>P (1)</t>
  </si>
  <si>
    <t>Put Optionen</t>
  </si>
  <si>
    <r>
      <t xml:space="preserve">Rendite und Varianz eines Portfolios aus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risikobehafteten Anlagen</t>
    </r>
  </si>
  <si>
    <t>Beispiel 4.10</t>
  </si>
  <si>
    <t>Zwei Assets unkorreliert</t>
  </si>
  <si>
    <r>
      <t>Cov (R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</si>
  <si>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t>erweiterte Rendite</t>
  </si>
  <si>
    <t>Zwei Assets positiv korreliert</t>
  </si>
  <si>
    <t>Beispiel 4.15</t>
  </si>
  <si>
    <t>Präferenzfunktion</t>
  </si>
  <si>
    <t>V1(x1*)</t>
  </si>
  <si>
    <t>V2(x1)</t>
  </si>
  <si>
    <t>Beispiel 4.16</t>
  </si>
  <si>
    <t>Investmentgewicht</t>
  </si>
  <si>
    <t>Risikoaversionsparameter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</si>
  <si>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*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</si>
  <si>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</t>
    </r>
  </si>
  <si>
    <t>Zahlung</t>
  </si>
  <si>
    <t xml:space="preserve">Diskontierter Cashflow </t>
  </si>
  <si>
    <r>
      <t>Gewicht w</t>
    </r>
    <r>
      <rPr>
        <vertAlign val="subscript"/>
        <sz val="11"/>
        <color theme="1"/>
        <rFont val="Calibri"/>
        <family val="2"/>
        <scheme val="minor"/>
      </rPr>
      <t>t</t>
    </r>
  </si>
  <si>
    <r>
      <t xml:space="preserve">Zeit </t>
    </r>
    <r>
      <rPr>
        <i/>
        <sz val="11"/>
        <color theme="1"/>
        <rFont val="Calibri"/>
        <family val="2"/>
        <scheme val="minor"/>
      </rPr>
      <t>t</t>
    </r>
  </si>
  <si>
    <t>Nennwet</t>
  </si>
  <si>
    <t>Summe</t>
  </si>
  <si>
    <t>Approximation durch modifizierte Duration und Konvexität</t>
  </si>
  <si>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(2%)</t>
    </r>
  </si>
  <si>
    <t>relative Preisänderung</t>
  </si>
  <si>
    <t>Absolute</t>
  </si>
  <si>
    <t>Konvexität</t>
  </si>
  <si>
    <r>
      <t xml:space="preserve">r </t>
    </r>
    <r>
      <rPr>
        <i/>
        <vertAlign val="subscript"/>
        <sz val="11"/>
        <color theme="1"/>
        <rFont val="Calibri"/>
        <family val="2"/>
        <scheme val="minor"/>
      </rPr>
      <t>alt</t>
    </r>
  </si>
  <si>
    <r>
      <t xml:space="preserve">r </t>
    </r>
    <r>
      <rPr>
        <vertAlign val="subscript"/>
        <sz val="11"/>
        <color theme="1"/>
        <rFont val="Calibri"/>
        <family val="2"/>
        <scheme val="minor"/>
      </rPr>
      <t>neu</t>
    </r>
  </si>
  <si>
    <r>
      <rPr>
        <i/>
        <sz val="11"/>
        <color theme="1"/>
        <rFont val="Calibri"/>
        <family val="2"/>
        <scheme val="minor"/>
      </rPr>
      <t>D</t>
    </r>
    <r>
      <rPr>
        <i/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(2%)</t>
    </r>
  </si>
  <si>
    <t>Nennwert</t>
  </si>
  <si>
    <t>Nominalzinssatz</t>
  </si>
  <si>
    <t>Marktzins</t>
  </si>
  <si>
    <r>
      <t xml:space="preserve">r </t>
    </r>
    <r>
      <rPr>
        <i/>
        <vertAlign val="subscript"/>
        <sz val="11"/>
        <color theme="1"/>
        <rFont val="Calibri"/>
        <family val="2"/>
        <scheme val="minor"/>
      </rPr>
      <t>neu</t>
    </r>
  </si>
  <si>
    <t>Preisausfall</t>
  </si>
  <si>
    <r>
      <rPr>
        <i/>
        <sz val="11"/>
        <color theme="1"/>
        <rFont val="Calibri"/>
        <family val="2"/>
        <scheme val="minor"/>
      </rPr>
      <t>D</t>
    </r>
    <r>
      <rPr>
        <i/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(2%)</t>
    </r>
  </si>
  <si>
    <r>
      <t>TV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</si>
  <si>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TV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</si>
  <si>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PV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</si>
  <si>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PV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</si>
  <si>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Z</t>
    </r>
    <r>
      <rPr>
        <vertAlign val="subscript"/>
        <sz val="11"/>
        <color theme="1"/>
        <rFont val="Calibri"/>
        <family val="2"/>
        <scheme val="minor"/>
      </rPr>
      <t>2</t>
    </r>
  </si>
  <si>
    <t>Barwert und Kapitalwert</t>
  </si>
  <si>
    <t>Äquivalenzprinzip</t>
  </si>
  <si>
    <r>
      <t>Z</t>
    </r>
    <r>
      <rPr>
        <i/>
        <vertAlign val="subscript"/>
        <sz val="11"/>
        <color theme="1"/>
        <rFont val="Calibri"/>
        <family val="2"/>
        <scheme val="minor"/>
      </rPr>
      <t>0</t>
    </r>
  </si>
  <si>
    <r>
      <t>Z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</si>
  <si>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Z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</si>
  <si>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Z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</si>
  <si>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Z</t>
    </r>
    <r>
      <rPr>
        <i/>
        <vertAlign val="subscript"/>
        <sz val="11"/>
        <color theme="1"/>
        <rFont val="Calibri"/>
        <family val="2"/>
        <scheme val="minor"/>
      </rPr>
      <t>4</t>
    </r>
  </si>
  <si>
    <r>
      <t>Z</t>
    </r>
    <r>
      <rPr>
        <i/>
        <vertAlign val="subscript"/>
        <sz val="11"/>
        <color theme="1"/>
        <rFont val="Calibri"/>
        <family val="2"/>
        <scheme val="minor"/>
      </rPr>
      <t>5</t>
    </r>
  </si>
  <si>
    <r>
      <t>Z'</t>
    </r>
    <r>
      <rPr>
        <i/>
        <vertAlign val="subscript"/>
        <sz val="11"/>
        <color theme="1"/>
        <rFont val="Calibri"/>
        <family val="2"/>
        <scheme val="minor"/>
      </rPr>
      <t>k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</si>
  <si>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>t0,t2</t>
    </r>
  </si>
  <si>
    <t>Schaltjahr</t>
  </si>
  <si>
    <t>Normaljahr</t>
  </si>
  <si>
    <t>bei zeitstetiger Verzinsung</t>
  </si>
  <si>
    <t>bei exponentieller Verzinsung</t>
  </si>
  <si>
    <r>
      <t>d</t>
    </r>
    <r>
      <rPr>
        <i/>
        <vertAlign val="subscript"/>
        <sz val="11"/>
        <color theme="1"/>
        <rFont val="Calibri"/>
        <family val="2"/>
        <scheme val="minor"/>
      </rPr>
      <t>t0,t2</t>
    </r>
  </si>
  <si>
    <r>
      <t>PVz</t>
    </r>
    <r>
      <rPr>
        <i/>
        <vertAlign val="subscript"/>
        <sz val="11"/>
        <color theme="1"/>
        <rFont val="Calibri"/>
        <family val="2"/>
        <scheme val="minor"/>
      </rPr>
      <t>2</t>
    </r>
  </si>
  <si>
    <t>Diskontfaktor und Kassazinssatz</t>
  </si>
  <si>
    <r>
      <t>REF</t>
    </r>
    <r>
      <rPr>
        <i/>
        <vertAlign val="subscript"/>
        <sz val="11"/>
        <color theme="1"/>
        <rFont val="Calibri"/>
        <family val="2"/>
        <scheme val="minor"/>
      </rPr>
      <t>0,05,10</t>
    </r>
  </si>
  <si>
    <t>Schuld</t>
  </si>
  <si>
    <t>Zinsanteil</t>
  </si>
  <si>
    <t>Tilgungsanteil</t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</si>
  <si>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</si>
  <si>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</si>
  <si>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</si>
  <si>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</si>
  <si>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</si>
  <si>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t>-</t>
  </si>
  <si>
    <t>Beispiel 3.28</t>
  </si>
  <si>
    <t>Portfolioduration</t>
  </si>
  <si>
    <t xml:space="preserve">Duration der Zahlungsreihe </t>
  </si>
  <si>
    <t>Duration Bond Y</t>
  </si>
  <si>
    <t>Duration Bond Z</t>
  </si>
  <si>
    <t>absolute Stückzahl Bond Y</t>
  </si>
  <si>
    <t>absolute Stückzahl Bond Z</t>
  </si>
  <si>
    <r>
      <t>D</t>
    </r>
    <r>
      <rPr>
        <vertAlign val="subscript"/>
        <sz val="11"/>
        <color theme="1"/>
        <rFont val="Calibri"/>
        <family val="2"/>
        <scheme val="minor"/>
      </rPr>
      <t>w</t>
    </r>
  </si>
  <si>
    <r>
      <t>K</t>
    </r>
    <r>
      <rPr>
        <vertAlign val="subscript"/>
        <sz val="11"/>
        <color theme="1"/>
        <rFont val="Calibri"/>
        <family val="2"/>
        <scheme val="minor"/>
      </rPr>
      <t>0</t>
    </r>
  </si>
  <si>
    <r>
      <t>D</t>
    </r>
    <r>
      <rPr>
        <vertAlign val="subscript"/>
        <sz val="11"/>
        <color theme="1"/>
        <rFont val="Calibri"/>
        <family val="2"/>
        <scheme val="minor"/>
      </rPr>
      <t>y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</si>
  <si>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y</t>
    </r>
  </si>
  <si>
    <r>
      <t>D</t>
    </r>
    <r>
      <rPr>
        <vertAlign val="subscript"/>
        <sz val="11"/>
        <color theme="1"/>
        <rFont val="Calibri"/>
        <family val="2"/>
        <scheme val="minor"/>
      </rPr>
      <t>z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</si>
  <si>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</si>
  <si>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</si>
  <si>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t>Portfolioduration bei 2 Titeln</t>
  </si>
  <si>
    <t>D</t>
  </si>
  <si>
    <r>
      <t>D</t>
    </r>
    <r>
      <rPr>
        <vertAlign val="subscript"/>
        <sz val="11"/>
        <color theme="1"/>
        <rFont val="Calibri"/>
        <family val="2"/>
        <scheme val="minor"/>
      </rPr>
      <t>p</t>
    </r>
  </si>
  <si>
    <r>
      <t>Gewichte X</t>
    </r>
    <r>
      <rPr>
        <vertAlign val="subscript"/>
        <sz val="11"/>
        <color theme="1"/>
        <rFont val="Calibri"/>
        <family val="2"/>
        <scheme val="minor"/>
      </rPr>
      <t>1</t>
    </r>
  </si>
  <si>
    <r>
      <t>Gewichte X</t>
    </r>
    <r>
      <rPr>
        <vertAlign val="subscript"/>
        <sz val="11"/>
        <color theme="1"/>
        <rFont val="Calibri"/>
        <family val="2"/>
        <scheme val="minor"/>
      </rPr>
      <t>2</t>
    </r>
  </si>
  <si>
    <t>Portfolio mit sichere Anlage</t>
  </si>
  <si>
    <t>Put Option</t>
  </si>
  <si>
    <t>P(1)</t>
  </si>
  <si>
    <t>Ausübungspreis</t>
  </si>
  <si>
    <t>die Aktie steigt</t>
  </si>
  <si>
    <t>die Aktie fällt</t>
  </si>
  <si>
    <t>Eliminierung oder Substitution, um Wert x und y zu erhalten</t>
  </si>
  <si>
    <t>Beispiel 5.15</t>
  </si>
  <si>
    <t>Investitionsumme</t>
  </si>
  <si>
    <t>Szenario 1</t>
  </si>
  <si>
    <t>Szenario 2</t>
  </si>
  <si>
    <t>Beispiel 5.14</t>
  </si>
  <si>
    <t>Black-Scholes Formel</t>
  </si>
  <si>
    <t>Beispiel 6.5</t>
  </si>
  <si>
    <t>Beispiel 6.8</t>
  </si>
  <si>
    <t>Beispiel 6.9</t>
  </si>
  <si>
    <t>Beispiel 6.12</t>
  </si>
  <si>
    <t>Beispiel 6.16</t>
  </si>
  <si>
    <t>Beispiel 6.18</t>
  </si>
  <si>
    <t>Beispiel 6.25</t>
  </si>
  <si>
    <t>Beispiel 6.29</t>
  </si>
  <si>
    <t>Beispiel 6.22</t>
  </si>
  <si>
    <t>Beispiel 6.23</t>
  </si>
  <si>
    <t xml:space="preserve">Eindeutigkeit der risikoneutralen Wahrscheinlichkeit </t>
  </si>
  <si>
    <t>Die risikoneutrale Wahrscheinlichkeit ist nicht eindeutig bestimmt</t>
  </si>
  <si>
    <t>Aktie steigt</t>
  </si>
  <si>
    <t>Aktie fällt</t>
  </si>
  <si>
    <t>*x</t>
  </si>
  <si>
    <t>*y</t>
  </si>
  <si>
    <r>
      <t>p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</si>
  <si>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</si>
  <si>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</si>
  <si>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Vollständigkeit der Entwicklungsmöglichekiten der zweiten Aktie</t>
  </si>
  <si>
    <t>Zahlungsstorm</t>
  </si>
  <si>
    <t>Anteil der Anleihe</t>
  </si>
  <si>
    <t>Bedingte Erwartung</t>
  </si>
  <si>
    <t>Turm-Eigenschaft Bedingte Erwartung</t>
  </si>
  <si>
    <t>Bewertung von Aktiva</t>
  </si>
  <si>
    <t xml:space="preserve">E </t>
  </si>
  <si>
    <t>Arbitrage-Freiheit</t>
  </si>
  <si>
    <t>Wiener Prozess</t>
  </si>
  <si>
    <r>
      <t>t</t>
    </r>
    <r>
      <rPr>
        <i/>
        <vertAlign val="subscript"/>
        <sz val="11"/>
        <color theme="1"/>
        <rFont val="Calibri"/>
        <family val="2"/>
        <scheme val="minor"/>
      </rPr>
      <t>0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</si>
  <si>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</si>
  <si>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</si>
  <si>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</si>
  <si>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W</t>
  </si>
  <si>
    <t>W(0)</t>
  </si>
  <si>
    <t>Q*X</t>
  </si>
  <si>
    <t>(1+r)*P</t>
  </si>
  <si>
    <t>Simulation Geometrische Brownsche Bewegung</t>
  </si>
  <si>
    <t>W(1)</t>
  </si>
  <si>
    <t>W(2)</t>
  </si>
  <si>
    <t>W(4)</t>
  </si>
  <si>
    <t>S(2)</t>
  </si>
  <si>
    <t>S(3)</t>
  </si>
  <si>
    <r>
      <t>x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</si>
  <si>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</si>
  <si>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x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</si>
  <si>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Simulation Aktienkurs</t>
  </si>
  <si>
    <r>
      <rPr>
        <i/>
        <sz val="11"/>
        <color theme="1"/>
        <rFont val="Calibri"/>
        <family val="2"/>
        <scheme val="minor"/>
      </rPr>
      <t>F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(49)</t>
    </r>
  </si>
  <si>
    <t>50% Wert der Verteilung</t>
  </si>
  <si>
    <r>
      <t>d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</si>
  <si>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</si>
  <si>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*a</t>
    </r>
    <r>
      <rPr>
        <vertAlign val="subscript"/>
        <sz val="11"/>
        <color theme="1"/>
        <rFont val="Calibri"/>
        <family val="2"/>
        <scheme val="minor"/>
      </rPr>
      <t>0</t>
    </r>
  </si>
  <si>
    <r>
      <t>*a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</si>
  <si>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r>
      <t>*a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</si>
  <si>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Martingal</t>
  </si>
  <si>
    <r>
      <t>*q</t>
    </r>
    <r>
      <rPr>
        <vertAlign val="subscript"/>
        <sz val="11"/>
        <color theme="1"/>
        <rFont val="Calibri"/>
        <family val="2"/>
        <scheme val="minor"/>
      </rPr>
      <t>1</t>
    </r>
  </si>
  <si>
    <r>
      <t>*q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</si>
  <si>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*q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</si>
  <si>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 xml:space="preserve">Es gibt zwei Gleichungsysteme und drei unbekannte Variablen, also es lassen sich viele </t>
    </r>
    <r>
      <rPr>
        <b/>
        <sz val="11"/>
        <color theme="1"/>
        <rFont val="Calibri"/>
        <family val="2"/>
        <scheme val="minor"/>
      </rPr>
      <t>positive</t>
    </r>
    <r>
      <rPr>
        <sz val="11"/>
        <color theme="1"/>
        <rFont val="Calibri"/>
        <family val="2"/>
        <scheme val="minor"/>
      </rPr>
      <t xml:space="preserve"> Lösungen finden, z.B.</t>
    </r>
  </si>
  <si>
    <t>A(1)</t>
  </si>
  <si>
    <t>A(2)</t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</si>
  <si>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</si>
  <si>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</si>
  <si>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</si>
  <si>
    <t>E[S(2)|S(1)]</t>
  </si>
  <si>
    <t>gestiegen</t>
  </si>
  <si>
    <t>gesunken</t>
  </si>
  <si>
    <t>E*[S(2)|S(1)=108]</t>
  </si>
  <si>
    <t>E*[S(1)]</t>
  </si>
  <si>
    <t>E*[S(2)|S(1)=98]</t>
  </si>
  <si>
    <t xml:space="preserve">Szenario </t>
  </si>
  <si>
    <t>p*</t>
  </si>
  <si>
    <t>q*</t>
  </si>
  <si>
    <t>r*</t>
  </si>
  <si>
    <t>Beispiel 5.21</t>
  </si>
  <si>
    <t>Covered Call</t>
  </si>
  <si>
    <t>Beispiel 5.22</t>
  </si>
  <si>
    <t>Delta</t>
  </si>
  <si>
    <t>fällt</t>
  </si>
  <si>
    <t>steigt</t>
  </si>
  <si>
    <t>C(2)</t>
  </si>
  <si>
    <t>Beispiel 5.19</t>
  </si>
  <si>
    <t>Eingestrichener Gewinn</t>
  </si>
  <si>
    <t>Zurückbezahlter Betrag</t>
  </si>
  <si>
    <t>Zurückbezahlter Betrag (Versicherung)</t>
  </si>
  <si>
    <t>erster möglicher Lösungsvektor</t>
  </si>
  <si>
    <t>zweiter möglicher Lösungsvektor</t>
  </si>
  <si>
    <t>Überprüfung mit 
Gleichung 1</t>
  </si>
  <si>
    <t>Gleichung 1</t>
  </si>
  <si>
    <t>Gleichung 2</t>
  </si>
  <si>
    <t>Überprüfung mit
Gleichung 1</t>
  </si>
  <si>
    <t>Überprüfung mit 
Gleichung 2</t>
  </si>
  <si>
    <t>Erste Gleichung</t>
  </si>
  <si>
    <t>Zweite Gleichung</t>
  </si>
  <si>
    <t>Kontrolle mit 
erster Gleichung</t>
  </si>
  <si>
    <r>
      <t>Kursanstieg</t>
    </r>
    <r>
      <rPr>
        <i/>
        <sz val="11"/>
        <color theme="1"/>
        <rFont val="Calibri"/>
        <family val="2"/>
        <scheme val="minor"/>
      </rPr>
      <t xml:space="preserve"> (u) </t>
    </r>
    <r>
      <rPr>
        <sz val="11"/>
        <color theme="1"/>
        <rFont val="Calibri"/>
        <family val="2"/>
        <scheme val="minor"/>
      </rPr>
      <t xml:space="preserve">mit Wahrscheinlichkeit </t>
    </r>
    <r>
      <rPr>
        <i/>
        <sz val="11"/>
        <color theme="1"/>
        <rFont val="Calibri"/>
        <family val="2"/>
        <scheme val="minor"/>
      </rPr>
      <t>p *</t>
    </r>
  </si>
  <si>
    <t>E[E[S(2)|S(1)]]</t>
  </si>
  <si>
    <t>Kontrolle mit 
zweiter Gleichung</t>
  </si>
  <si>
    <r>
      <t>i</t>
    </r>
    <r>
      <rPr>
        <i/>
        <vertAlign val="subscript"/>
        <sz val="11"/>
        <color theme="1"/>
        <rFont val="Calibri"/>
        <family val="2"/>
        <scheme val="minor"/>
      </rPr>
      <t>o</t>
    </r>
    <r>
      <rPr>
        <i/>
        <sz val="11"/>
        <color theme="1"/>
        <rFont val="Calibri"/>
        <family val="2"/>
        <scheme val="minor"/>
      </rPr>
      <t>,t</t>
    </r>
    <r>
      <rPr>
        <i/>
        <vertAlign val="subscript"/>
        <sz val="11"/>
        <color theme="1"/>
        <rFont val="Calibri"/>
        <family val="2"/>
        <scheme val="minor"/>
      </rPr>
      <t>k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</si>
  <si>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 xml:space="preserve">A </t>
    </r>
    <r>
      <rPr>
        <i/>
        <sz val="11"/>
        <color theme="1"/>
        <rFont val="Calibri"/>
        <family val="2"/>
        <scheme val="minor"/>
      </rPr>
      <t>(2%)</t>
    </r>
  </si>
  <si>
    <r>
      <t>r</t>
    </r>
    <r>
      <rPr>
        <i/>
        <vertAlign val="subscript"/>
        <sz val="11"/>
        <color theme="1"/>
        <rFont val="Calibri"/>
        <family val="2"/>
        <scheme val="minor"/>
      </rPr>
      <t>0</t>
    </r>
  </si>
  <si>
    <t xml:space="preserve">Emittent geht pleite, es greift die Versicherung </t>
  </si>
  <si>
    <t>Versicherter Anteil</t>
  </si>
  <si>
    <t>Rückzahlung des Nominawerts</t>
  </si>
  <si>
    <t>Anzahl Aktien</t>
  </si>
  <si>
    <r>
      <t>a</t>
    </r>
    <r>
      <rPr>
        <vertAlign val="subscript"/>
        <sz val="11"/>
        <color theme="1"/>
        <rFont val="Calibri"/>
        <family val="2"/>
        <scheme val="minor"/>
      </rPr>
      <t>0</t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</si>
  <si>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</si>
  <si>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</si>
  <si>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=(1+r)*S(0)</t>
  </si>
  <si>
    <t>=(1+r)*S(1)</t>
  </si>
  <si>
    <t xml:space="preserve">Aus Korollar 6.17 folgt, dass der Markt arbitragefrei ist. </t>
  </si>
  <si>
    <t>Wahrscheinlichkeit</t>
  </si>
  <si>
    <r>
      <t>Kursrückgang</t>
    </r>
    <r>
      <rPr>
        <i/>
        <sz val="11"/>
        <color theme="1"/>
        <rFont val="Calibri"/>
        <family val="2"/>
        <scheme val="minor"/>
      </rPr>
      <t xml:space="preserve"> (d) </t>
    </r>
    <r>
      <rPr>
        <sz val="11"/>
        <color theme="1"/>
        <rFont val="Calibri"/>
        <family val="2"/>
        <scheme val="minor"/>
      </rPr>
      <t xml:space="preserve">mit Wahrscheinlichkeit 1- </t>
    </r>
    <r>
      <rPr>
        <i/>
        <sz val="11"/>
        <color theme="1"/>
        <rFont val="Calibri"/>
        <family val="2"/>
        <scheme val="minor"/>
      </rPr>
      <t>p *</t>
    </r>
  </si>
  <si>
    <t>steigt mit Wahrscheinlichkeit 80%</t>
  </si>
  <si>
    <t>fällt mit Wahrscheinlichkeit 20%</t>
  </si>
  <si>
    <t xml:space="preserve">bei linearer Verzinsung </t>
  </si>
  <si>
    <t>Zinsverrechnungsmethoden</t>
  </si>
  <si>
    <r>
      <t>Z</t>
    </r>
    <r>
      <rPr>
        <i/>
        <vertAlign val="subscript"/>
        <sz val="11"/>
        <color theme="1"/>
        <rFont val="Calibri"/>
        <family val="2"/>
        <scheme val="minor"/>
      </rPr>
      <t>6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</si>
  <si>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>tk,t5</t>
    </r>
  </si>
  <si>
    <t>Methode 1</t>
  </si>
  <si>
    <t>Methode 2</t>
  </si>
  <si>
    <t>Zinstage</t>
  </si>
  <si>
    <t>ACT/ACT</t>
  </si>
  <si>
    <t>ACT/360</t>
  </si>
  <si>
    <t>6x12</t>
  </si>
  <si>
    <t>12x18</t>
  </si>
  <si>
    <t>18x24</t>
  </si>
  <si>
    <t>Barwert (nachschüssige) Rente</t>
  </si>
  <si>
    <t>Effektivzinssatz</t>
  </si>
  <si>
    <t>Beispiel 2.22</t>
  </si>
  <si>
    <r>
      <t>i</t>
    </r>
    <r>
      <rPr>
        <i/>
        <vertAlign val="subscript"/>
        <sz val="11"/>
        <color theme="1"/>
        <rFont val="Calibri"/>
        <family val="2"/>
        <scheme val="minor"/>
      </rPr>
      <t>t0,t1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</si>
  <si>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t0,t1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</si>
  <si>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t0,t3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</si>
  <si>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t0,t4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</si>
  <si>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>t0,t4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</si>
  <si>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>t0,t3</t>
    </r>
  </si>
  <si>
    <t>Rentenendwertfaktor</t>
  </si>
  <si>
    <t>Z</t>
  </si>
  <si>
    <r>
      <t>S</t>
    </r>
    <r>
      <rPr>
        <i/>
        <vertAlign val="subscript"/>
        <sz val="11"/>
        <rFont val="Calibri"/>
        <family val="2"/>
        <scheme val="minor"/>
      </rPr>
      <t>0</t>
    </r>
  </si>
  <si>
    <t>Beispiel 2.38</t>
  </si>
  <si>
    <r>
      <t>q</t>
    </r>
    <r>
      <rPr>
        <i/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</si>
  <si>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2</t>
    </r>
  </si>
  <si>
    <t>TT</t>
  </si>
  <si>
    <t>MM</t>
  </si>
  <si>
    <t>JJJJ</t>
  </si>
  <si>
    <t>30E/360</t>
  </si>
  <si>
    <t>Nominal</t>
  </si>
  <si>
    <t>Fälligkeit</t>
  </si>
  <si>
    <t>Aufschlag</t>
  </si>
  <si>
    <t>Zinssatz</t>
  </si>
  <si>
    <t xml:space="preserve">Zinszahlung am </t>
  </si>
  <si>
    <t>Zinsbetrag</t>
  </si>
  <si>
    <t>Durchschnittliche Rendite</t>
  </si>
  <si>
    <r>
      <t>i</t>
    </r>
    <r>
      <rPr>
        <vertAlign val="subscript"/>
        <sz val="11"/>
        <color theme="1"/>
        <rFont val="Calibri"/>
        <family val="2"/>
        <scheme val="minor"/>
      </rPr>
      <t>1</t>
    </r>
  </si>
  <si>
    <r>
      <t>i</t>
    </r>
    <r>
      <rPr>
        <vertAlign val="subscript"/>
        <sz val="11"/>
        <color theme="1"/>
        <rFont val="Calibri"/>
        <family val="2"/>
        <scheme val="minor"/>
      </rPr>
      <t>2</t>
    </r>
  </si>
  <si>
    <t>Beispiel 1.1</t>
  </si>
  <si>
    <t>Beispiel 1.5</t>
  </si>
  <si>
    <t>Endkapital</t>
  </si>
  <si>
    <t>n</t>
  </si>
  <si>
    <r>
      <t>K</t>
    </r>
    <r>
      <rPr>
        <vertAlign val="subscript"/>
        <sz val="11"/>
        <color theme="1"/>
        <rFont val="Calibri"/>
        <family val="2"/>
        <scheme val="minor"/>
      </rPr>
      <t>n</t>
    </r>
  </si>
  <si>
    <t>Anfangskapital</t>
  </si>
  <si>
    <t>Unterjährliche Verzinsung</t>
  </si>
  <si>
    <t>Tage</t>
  </si>
  <si>
    <t>Beispiel 1.8</t>
  </si>
  <si>
    <r>
      <t>Z</t>
    </r>
    <r>
      <rPr>
        <vertAlign val="subscript"/>
        <sz val="11"/>
        <color theme="1"/>
        <rFont val="Calibri"/>
        <family val="2"/>
        <scheme val="minor"/>
      </rPr>
      <t>n</t>
    </r>
  </si>
  <si>
    <t>Kapitalstände</t>
  </si>
  <si>
    <t>Beispiel 1.10</t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</si>
  <si>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</si>
  <si>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</si>
  <si>
    <r>
      <t>K</t>
    </r>
    <r>
      <rPr>
        <vertAlign val="subscript"/>
        <sz val="11"/>
        <color theme="1"/>
        <rFont val="Calibri"/>
        <family val="2"/>
        <scheme val="minor"/>
      </rPr>
      <t>3</t>
    </r>
  </si>
  <si>
    <r>
      <t>K</t>
    </r>
    <r>
      <rPr>
        <vertAlign val="subscript"/>
        <sz val="11"/>
        <color theme="1"/>
        <rFont val="Calibri"/>
        <family val="2"/>
        <scheme val="minor"/>
      </rPr>
      <t>4</t>
    </r>
  </si>
  <si>
    <r>
      <t>K</t>
    </r>
    <r>
      <rPr>
        <vertAlign val="subscript"/>
        <sz val="11"/>
        <color theme="1"/>
        <rFont val="Calibri"/>
        <family val="2"/>
        <scheme val="minor"/>
      </rPr>
      <t>5</t>
    </r>
  </si>
  <si>
    <t>Endwert</t>
  </si>
  <si>
    <t>Exponentielle Verzinsung</t>
  </si>
  <si>
    <t>Lineare Verzinsung</t>
  </si>
  <si>
    <t>Beispiel 1.12</t>
  </si>
  <si>
    <t>Beispiel 1.13</t>
  </si>
  <si>
    <t>Vergleich Verzinsungstypen</t>
  </si>
  <si>
    <t>m</t>
  </si>
  <si>
    <t>Beispiel 1.15</t>
  </si>
  <si>
    <t>Beispiel 1.17</t>
  </si>
  <si>
    <t>Verfielfachung Anlagebetrag</t>
  </si>
  <si>
    <t>Faktor</t>
  </si>
  <si>
    <t>Beispiel 1.19</t>
  </si>
  <si>
    <t>Endkapital stetige Verzinsung</t>
  </si>
  <si>
    <t>Tageskonventionen</t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</si>
  <si>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</si>
  <si>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</si>
  <si>
    <t>Beispiele 1.20</t>
  </si>
  <si>
    <r>
      <t>t</t>
    </r>
    <r>
      <rPr>
        <vertAlign val="subscript"/>
        <sz val="11"/>
        <color theme="1"/>
        <rFont val="Calibri"/>
        <family val="2"/>
        <scheme val="minor"/>
      </rPr>
      <t>A,E</t>
    </r>
  </si>
  <si>
    <t>Beispiele 1.21</t>
  </si>
  <si>
    <t>Beispiele 1.22</t>
  </si>
  <si>
    <t>Beispiele 1.23</t>
  </si>
  <si>
    <t>Beispiele 1.24</t>
  </si>
  <si>
    <t>Beispiele 1.25</t>
  </si>
  <si>
    <t>Stückzinsen</t>
  </si>
  <si>
    <t>Verkauf</t>
  </si>
  <si>
    <t>Zwei Zinsperioden</t>
  </si>
  <si>
    <t>Eine Zinsperiode</t>
  </si>
  <si>
    <t>Zinsen</t>
  </si>
  <si>
    <t>Beispiele 1.26</t>
  </si>
  <si>
    <t>Floater</t>
  </si>
  <si>
    <t>Zinsfeststellung</t>
  </si>
  <si>
    <t>Prozent- und Kursnotiz</t>
  </si>
  <si>
    <t xml:space="preserve">Bewertung festzinslicher Anleihe </t>
  </si>
  <si>
    <t>Variabel verzinsliche Anleihe, Floater ohne Aufschlag</t>
  </si>
  <si>
    <t>Tag des Jahres 
(EURO Zins Ansatz)</t>
  </si>
  <si>
    <t>1 Jahr in Tage</t>
  </si>
  <si>
    <t>Zeitpunkt 
[Monate]</t>
  </si>
  <si>
    <t>Zinsen 
(siehe das Beispiel 2.18)</t>
  </si>
  <si>
    <t>Zinsen (überjährige Phase)</t>
  </si>
  <si>
    <t>unterjährig -&gt; Kassazinssatz</t>
  </si>
  <si>
    <t>Beispiel 3.12</t>
  </si>
  <si>
    <t>Floater mit Aufschlag</t>
  </si>
  <si>
    <t>Beispiel 3.13</t>
  </si>
  <si>
    <t>Ausgestaltung eines Zinsswaps</t>
  </si>
  <si>
    <t xml:space="preserve">Zinstage 6M-EURIBOR </t>
  </si>
  <si>
    <t>Datum</t>
  </si>
  <si>
    <t>Festzins</t>
  </si>
  <si>
    <t>Zahlungstermine</t>
  </si>
  <si>
    <t>variable Zahlung</t>
  </si>
  <si>
    <t>Festzinszahlung</t>
  </si>
  <si>
    <t>Beispiel 3.19</t>
  </si>
  <si>
    <t>Beispiel 3.21</t>
  </si>
  <si>
    <t>Approximation durch absolute Duration und BPV</t>
  </si>
  <si>
    <t>Beispiel  3.23</t>
  </si>
  <si>
    <t>Approximation durch modifizierte Duration</t>
  </si>
  <si>
    <t>Beispiel 3.26</t>
  </si>
  <si>
    <t>Beispiel 3.29</t>
  </si>
  <si>
    <t>Beispiel 3.31</t>
  </si>
  <si>
    <t>Beispiel 4.11</t>
  </si>
  <si>
    <t>Beispiel 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</si>
</sst>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_-* #,##0\ &quot;€&quot;_-;\-* #,##0\ &quot;€&quot;_-;_-* &quot;-&quot;??\ &quot;€&quot;_-;_-@_-"/>
    <numFmt numFmtId="166" formatCode="#,##0.00\ &quot;€&quot;"/>
    <numFmt numFmtId="167" formatCode="#,##0\ &quot;€&quot;"/>
    <numFmt numFmtId="168" formatCode="0.0000"/>
    <numFmt numFmtId="169" formatCode="0.00000"/>
    <numFmt numFmtId="170" formatCode="_-* #,##0.00\ &quot;€&quot;_-;\-* #,##0.00\ &quot;€&quot;_-;_-* &quot;-&quot;?????\ &quot;€&quot;_-;_-@_-"/>
    <numFmt numFmtId="171" formatCode="0.0000%"/>
    <numFmt numFmtId="172" formatCode="_-* #,##0\ [$€-407]_-;\-* #,##0\ [$€-407]_-;_-* &quot;-&quot;??\ [$€-407]_-;_-@_-"/>
    <numFmt numFmtId="173" formatCode="0.000"/>
    <numFmt numFmtId="174" formatCode="0.000000"/>
    <numFmt numFmtId="175" formatCode="_-* #,##0.00\ &quot;€&quot;_-;\-* #,##0.00\ &quot;€&quot;_-;_-* &quot;-&quot;????\ &quot;€&quot;_-;_-@_-"/>
    <numFmt numFmtId="176" formatCode="0.000%"/>
    <numFmt numFmtId="17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165" fontId="0" fillId="0" borderId="0" xfId="1" applyNumberFormat="1" applyFont="1"/>
    <xf numFmtId="166" fontId="0" fillId="0" borderId="0" xfId="0" applyNumberFormat="1"/>
    <xf numFmtId="0" fontId="4" fillId="0" borderId="0" xfId="0" applyFont="1"/>
    <xf numFmtId="168" fontId="0" fillId="0" borderId="0" xfId="0" applyNumberFormat="1"/>
    <xf numFmtId="0" fontId="0" fillId="0" borderId="0" xfId="0" applyFont="1"/>
    <xf numFmtId="0" fontId="6" fillId="2" borderId="0" xfId="0" applyFont="1" applyFill="1"/>
    <xf numFmtId="12" fontId="0" fillId="0" borderId="0" xfId="0" applyNumberFormat="1"/>
    <xf numFmtId="2" fontId="0" fillId="0" borderId="0" xfId="0" applyNumberFormat="1"/>
    <xf numFmtId="0" fontId="0" fillId="4" borderId="3" xfId="0" applyFill="1" applyBorder="1"/>
    <xf numFmtId="165" fontId="0" fillId="6" borderId="3" xfId="0" applyNumberFormat="1" applyFill="1" applyBorder="1"/>
    <xf numFmtId="0" fontId="6" fillId="8" borderId="1" xfId="0" applyFont="1" applyFill="1" applyBorder="1"/>
    <xf numFmtId="0" fontId="0" fillId="8" borderId="4" xfId="0" applyFill="1" applyBorder="1"/>
    <xf numFmtId="0" fontId="0" fillId="0" borderId="0" xfId="0" applyBorder="1"/>
    <xf numFmtId="0" fontId="0" fillId="8" borderId="2" xfId="0" applyFill="1" applyBorder="1"/>
    <xf numFmtId="0" fontId="6" fillId="2" borderId="0" xfId="0" applyFont="1" applyFill="1" applyBorder="1"/>
    <xf numFmtId="0" fontId="6" fillId="2" borderId="0" xfId="0" applyNumberFormat="1" applyFont="1" applyFill="1"/>
    <xf numFmtId="17" fontId="6" fillId="2" borderId="0" xfId="0" applyNumberFormat="1" applyFont="1" applyFill="1"/>
    <xf numFmtId="0" fontId="0" fillId="9" borderId="2" xfId="0" applyFill="1" applyBorder="1"/>
    <xf numFmtId="168" fontId="0" fillId="9" borderId="3" xfId="0" applyNumberFormat="1" applyFill="1" applyBorder="1"/>
    <xf numFmtId="168" fontId="0" fillId="6" borderId="1" xfId="0" applyNumberFormat="1" applyFill="1" applyBorder="1"/>
    <xf numFmtId="0" fontId="0" fillId="6" borderId="6" xfId="0" applyFill="1" applyBorder="1"/>
    <xf numFmtId="171" fontId="0" fillId="6" borderId="1" xfId="2" applyNumberFormat="1" applyFont="1" applyFill="1" applyBorder="1"/>
    <xf numFmtId="166" fontId="0" fillId="6" borderId="3" xfId="0" applyNumberFormat="1" applyFill="1" applyBorder="1"/>
    <xf numFmtId="14" fontId="0" fillId="4" borderId="1" xfId="0" applyNumberFormat="1" applyFill="1" applyBorder="1"/>
    <xf numFmtId="166" fontId="0" fillId="6" borderId="1" xfId="0" applyNumberFormat="1" applyFill="1" applyBorder="1"/>
    <xf numFmtId="10" fontId="0" fillId="4" borderId="1" xfId="2" applyNumberFormat="1" applyFont="1" applyFill="1" applyBorder="1"/>
    <xf numFmtId="0" fontId="0" fillId="8" borderId="1" xfId="0" applyFill="1" applyBorder="1"/>
    <xf numFmtId="167" fontId="0" fillId="6" borderId="1" xfId="0" applyNumberFormat="1" applyFill="1" applyBorder="1"/>
    <xf numFmtId="0" fontId="0" fillId="4" borderId="1" xfId="0" applyFill="1" applyBorder="1"/>
    <xf numFmtId="167" fontId="0" fillId="4" borderId="1" xfId="0" applyNumberFormat="1" applyFill="1" applyBorder="1"/>
    <xf numFmtId="0" fontId="0" fillId="0" borderId="0" xfId="0" applyFill="1"/>
    <xf numFmtId="166" fontId="0" fillId="0" borderId="0" xfId="0" applyNumberFormat="1" applyFill="1"/>
    <xf numFmtId="9" fontId="0" fillId="4" borderId="1" xfId="0" applyNumberFormat="1" applyFill="1" applyBorder="1"/>
    <xf numFmtId="0" fontId="0" fillId="6" borderId="1" xfId="0" applyFill="1" applyBorder="1"/>
    <xf numFmtId="168" fontId="0" fillId="8" borderId="1" xfId="0" applyNumberFormat="1" applyFill="1" applyBorder="1"/>
    <xf numFmtId="173" fontId="0" fillId="8" borderId="1" xfId="0" applyNumberFormat="1" applyFill="1" applyBorder="1"/>
    <xf numFmtId="0" fontId="0" fillId="3" borderId="1" xfId="0" applyFill="1" applyBorder="1"/>
    <xf numFmtId="172" fontId="0" fillId="4" borderId="1" xfId="0" applyNumberFormat="1" applyFill="1" applyBorder="1"/>
    <xf numFmtId="9" fontId="0" fillId="4" borderId="1" xfId="2" applyFont="1" applyFill="1" applyBorder="1"/>
    <xf numFmtId="9" fontId="0" fillId="4" borderId="1" xfId="2" applyNumberFormat="1" applyFont="1" applyFill="1" applyBorder="1"/>
    <xf numFmtId="165" fontId="0" fillId="4" borderId="1" xfId="0" applyNumberFormat="1" applyFill="1" applyBorder="1"/>
    <xf numFmtId="0" fontId="6" fillId="0" borderId="0" xfId="0" applyFont="1" applyFill="1"/>
    <xf numFmtId="0" fontId="4" fillId="8" borderId="1" xfId="0" applyFont="1" applyFill="1" applyBorder="1"/>
    <xf numFmtId="164" fontId="0" fillId="6" borderId="1" xfId="0" applyNumberFormat="1" applyFont="1" applyFill="1" applyBorder="1"/>
    <xf numFmtId="44" fontId="1" fillId="6" borderId="1" xfId="1" applyFont="1" applyFill="1" applyBorder="1"/>
    <xf numFmtId="0" fontId="0" fillId="0" borderId="0" xfId="0" applyFont="1" applyFill="1"/>
    <xf numFmtId="0" fontId="4" fillId="0" borderId="0" xfId="0" applyFont="1" applyFill="1"/>
    <xf numFmtId="0" fontId="0" fillId="4" borderId="1" xfId="2" applyNumberFormat="1" applyFont="1" applyFill="1" applyBorder="1"/>
    <xf numFmtId="175" fontId="0" fillId="6" borderId="1" xfId="0" applyNumberFormat="1" applyFill="1" applyBorder="1"/>
    <xf numFmtId="0" fontId="0" fillId="4" borderId="1" xfId="0" applyNumberFormat="1" applyFill="1" applyBorder="1"/>
    <xf numFmtId="168" fontId="0" fillId="6" borderId="1" xfId="0" applyNumberFormat="1" applyFont="1" applyFill="1" applyBorder="1"/>
    <xf numFmtId="175" fontId="8" fillId="6" borderId="1" xfId="0" applyNumberFormat="1" applyFont="1" applyFill="1" applyBorder="1"/>
    <xf numFmtId="168" fontId="0" fillId="0" borderId="0" xfId="0" applyNumberFormat="1" applyFill="1" applyBorder="1"/>
    <xf numFmtId="44" fontId="0" fillId="0" borderId="0" xfId="0" applyNumberFormat="1" applyFill="1"/>
    <xf numFmtId="165" fontId="0" fillId="6" borderId="1" xfId="0" applyNumberFormat="1" applyFill="1" applyBorder="1"/>
    <xf numFmtId="172" fontId="0" fillId="6" borderId="1" xfId="0" applyNumberFormat="1" applyFill="1" applyBorder="1"/>
    <xf numFmtId="44" fontId="0" fillId="6" borderId="1" xfId="0" applyNumberFormat="1" applyFill="1" applyBorder="1"/>
    <xf numFmtId="44" fontId="8" fillId="6" borderId="1" xfId="0" applyNumberFormat="1" applyFont="1" applyFill="1" applyBorder="1"/>
    <xf numFmtId="44" fontId="8" fillId="6" borderId="1" xfId="0" applyNumberFormat="1" applyFont="1" applyFill="1" applyBorder="1" applyAlignment="1">
      <alignment horizontal="right"/>
    </xf>
    <xf numFmtId="3" fontId="0" fillId="6" borderId="1" xfId="0" applyNumberFormat="1" applyFill="1" applyBorder="1"/>
    <xf numFmtId="4" fontId="0" fillId="6" borderId="1" xfId="0" applyNumberFormat="1" applyFill="1" applyBorder="1"/>
    <xf numFmtId="0" fontId="4" fillId="8" borderId="10" xfId="0" applyFont="1" applyFill="1" applyBorder="1"/>
    <xf numFmtId="0" fontId="0" fillId="10" borderId="0" xfId="0" applyFill="1"/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/>
    <xf numFmtId="0" fontId="0" fillId="5" borderId="1" xfId="0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right"/>
    </xf>
    <xf numFmtId="0" fontId="4" fillId="8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" fontId="0" fillId="4" borderId="1" xfId="0" applyNumberFormat="1" applyFill="1" applyBorder="1"/>
    <xf numFmtId="0" fontId="7" fillId="5" borderId="1" xfId="0" applyFont="1" applyFill="1" applyBorder="1"/>
    <xf numFmtId="12" fontId="0" fillId="6" borderId="1" xfId="0" applyNumberFormat="1" applyFill="1" applyBorder="1"/>
    <xf numFmtId="173" fontId="0" fillId="6" borderId="1" xfId="0" applyNumberFormat="1" applyFill="1" applyBorder="1"/>
    <xf numFmtId="12" fontId="0" fillId="0" borderId="0" xfId="0" applyNumberFormat="1" applyFont="1" applyFill="1" applyAlignment="1">
      <alignment horizontal="center"/>
    </xf>
    <xf numFmtId="173" fontId="0" fillId="0" borderId="0" xfId="0" applyNumberFormat="1" applyFont="1" applyFill="1" applyAlignment="1">
      <alignment horizontal="center"/>
    </xf>
    <xf numFmtId="0" fontId="0" fillId="5" borderId="1" xfId="0" applyFont="1" applyFill="1" applyBorder="1" applyAlignment="1">
      <alignment horizontal="center"/>
    </xf>
    <xf numFmtId="44" fontId="0" fillId="6" borderId="0" xfId="0" applyNumberFormat="1" applyFont="1" applyFill="1" applyAlignment="1">
      <alignment horizontal="center"/>
    </xf>
    <xf numFmtId="0" fontId="6" fillId="0" borderId="1" xfId="0" applyFont="1" applyBorder="1"/>
    <xf numFmtId="0" fontId="0" fillId="8" borderId="1" xfId="0" applyFont="1" applyFill="1" applyBorder="1"/>
    <xf numFmtId="12" fontId="0" fillId="0" borderId="0" xfId="0" applyNumberFormat="1" applyAlignment="1">
      <alignment vertical="center"/>
    </xf>
    <xf numFmtId="0" fontId="0" fillId="0" borderId="0" xfId="0" applyFill="1" applyBorder="1"/>
    <xf numFmtId="166" fontId="8" fillId="0" borderId="0" xfId="0" applyNumberFormat="1" applyFont="1" applyFill="1" applyBorder="1"/>
    <xf numFmtId="0" fontId="0" fillId="8" borderId="1" xfId="0" applyFill="1" applyBorder="1" applyAlignment="1">
      <alignment wrapText="1"/>
    </xf>
    <xf numFmtId="0" fontId="0" fillId="6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2" fontId="0" fillId="4" borderId="1" xfId="0" applyNumberFormat="1" applyFill="1" applyBorder="1"/>
    <xf numFmtId="0" fontId="4" fillId="11" borderId="1" xfId="0" applyFont="1" applyFill="1" applyBorder="1"/>
    <xf numFmtId="173" fontId="0" fillId="6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5" borderId="1" xfId="0" applyFill="1" applyBorder="1" applyAlignment="1">
      <alignment horizontal="right"/>
    </xf>
    <xf numFmtId="0" fontId="4" fillId="8" borderId="1" xfId="0" applyFont="1" applyFill="1" applyBorder="1" applyAlignment="1">
      <alignment horizontal="left"/>
    </xf>
    <xf numFmtId="166" fontId="0" fillId="0" borderId="0" xfId="0" applyNumberFormat="1" applyFill="1" applyBorder="1"/>
    <xf numFmtId="2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169" fontId="0" fillId="6" borderId="1" xfId="0" applyNumberFormat="1" applyFill="1" applyBorder="1"/>
    <xf numFmtId="170" fontId="0" fillId="6" borderId="1" xfId="0" applyNumberFormat="1" applyFill="1" applyBorder="1"/>
    <xf numFmtId="0" fontId="10" fillId="5" borderId="1" xfId="0" applyFont="1" applyFill="1" applyBorder="1"/>
    <xf numFmtId="166" fontId="0" fillId="5" borderId="1" xfId="0" applyNumberFormat="1" applyFill="1" applyBorder="1"/>
    <xf numFmtId="0" fontId="0" fillId="5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/>
    <xf numFmtId="0" fontId="0" fillId="5" borderId="2" xfId="0" applyFill="1" applyBorder="1"/>
    <xf numFmtId="0" fontId="0" fillId="5" borderId="7" xfId="0" applyFill="1" applyBorder="1"/>
    <xf numFmtId="44" fontId="0" fillId="4" borderId="1" xfId="0" applyNumberFormat="1" applyFill="1" applyBorder="1"/>
    <xf numFmtId="166" fontId="0" fillId="4" borderId="1" xfId="0" applyNumberFormat="1" applyFill="1" applyBorder="1"/>
    <xf numFmtId="0" fontId="0" fillId="6" borderId="1" xfId="0" applyNumberFormat="1" applyFill="1" applyBorder="1"/>
    <xf numFmtId="14" fontId="0" fillId="4" borderId="1" xfId="0" applyNumberFormat="1" applyFont="1" applyFill="1" applyBorder="1"/>
    <xf numFmtId="0" fontId="0" fillId="5" borderId="1" xfId="0" applyFill="1" applyBorder="1" applyAlignment="1"/>
    <xf numFmtId="0" fontId="8" fillId="4" borderId="1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2" fillId="0" borderId="0" xfId="0" applyFont="1" applyFill="1"/>
    <xf numFmtId="0" fontId="8" fillId="6" borderId="1" xfId="0" applyFont="1" applyFill="1" applyBorder="1"/>
    <xf numFmtId="9" fontId="0" fillId="5" borderId="1" xfId="0" applyNumberFormat="1" applyFill="1" applyBorder="1"/>
    <xf numFmtId="0" fontId="4" fillId="5" borderId="1" xfId="0" applyFont="1" applyFill="1" applyBorder="1" applyAlignment="1">
      <alignment horizontal="center" vertical="center"/>
    </xf>
    <xf numFmtId="12" fontId="0" fillId="4" borderId="1" xfId="0" applyNumberFormat="1" applyFill="1" applyBorder="1"/>
    <xf numFmtId="168" fontId="0" fillId="4" borderId="1" xfId="0" applyNumberFormat="1" applyFill="1" applyBorder="1"/>
    <xf numFmtId="0" fontId="10" fillId="11" borderId="1" xfId="0" quotePrefix="1" applyFont="1" applyFill="1" applyBorder="1"/>
    <xf numFmtId="0" fontId="4" fillId="11" borderId="1" xfId="0" quotePrefix="1" applyFont="1" applyFill="1" applyBorder="1"/>
    <xf numFmtId="166" fontId="0" fillId="6" borderId="1" xfId="0" applyNumberFormat="1" applyFill="1" applyBorder="1" applyAlignment="1">
      <alignment horizontal="right"/>
    </xf>
    <xf numFmtId="164" fontId="8" fillId="4" borderId="1" xfId="0" applyNumberFormat="1" applyFont="1" applyFill="1" applyBorder="1"/>
    <xf numFmtId="166" fontId="0" fillId="6" borderId="1" xfId="0" applyNumberFormat="1" applyFont="1" applyFill="1" applyBorder="1"/>
    <xf numFmtId="0" fontId="0" fillId="8" borderId="13" xfId="0" applyFill="1" applyBorder="1"/>
    <xf numFmtId="166" fontId="0" fillId="6" borderId="13" xfId="0" applyNumberFormat="1" applyFill="1" applyBorder="1"/>
    <xf numFmtId="0" fontId="0" fillId="8" borderId="15" xfId="0" applyFill="1" applyBorder="1"/>
    <xf numFmtId="166" fontId="0" fillId="6" borderId="15" xfId="0" applyNumberFormat="1" applyFill="1" applyBorder="1"/>
    <xf numFmtId="44" fontId="0" fillId="6" borderId="1" xfId="0" applyNumberFormat="1" applyFont="1" applyFill="1" applyBorder="1"/>
    <xf numFmtId="166" fontId="0" fillId="4" borderId="1" xfId="1" applyNumberFormat="1" applyFont="1" applyFill="1" applyBorder="1" applyAlignment="1">
      <alignment horizontal="right"/>
    </xf>
    <xf numFmtId="166" fontId="0" fillId="4" borderId="1" xfId="1" applyNumberFormat="1" applyFont="1" applyFill="1" applyBorder="1"/>
    <xf numFmtId="166" fontId="0" fillId="4" borderId="1" xfId="1" applyNumberFormat="1" applyFont="1" applyFill="1" applyBorder="1" applyAlignment="1">
      <alignment horizontal="left"/>
    </xf>
    <xf numFmtId="2" fontId="0" fillId="6" borderId="1" xfId="0" applyNumberFormat="1" applyFill="1" applyBorder="1"/>
    <xf numFmtId="1" fontId="0" fillId="6" borderId="1" xfId="0" applyNumberFormat="1" applyFill="1" applyBorder="1" applyAlignment="1">
      <alignment horizontal="right"/>
    </xf>
    <xf numFmtId="1" fontId="0" fillId="6" borderId="1" xfId="0" applyNumberFormat="1" applyFill="1" applyBorder="1"/>
    <xf numFmtId="10" fontId="0" fillId="6" borderId="1" xfId="2" applyNumberFormat="1" applyFont="1" applyFill="1" applyBorder="1"/>
    <xf numFmtId="14" fontId="0" fillId="0" borderId="0" xfId="0" applyNumberFormat="1"/>
    <xf numFmtId="10" fontId="0" fillId="4" borderId="0" xfId="0" applyNumberFormat="1" applyFill="1"/>
    <xf numFmtId="49" fontId="0" fillId="6" borderId="1" xfId="0" applyNumberFormat="1" applyFont="1" applyFill="1" applyBorder="1"/>
    <xf numFmtId="0" fontId="0" fillId="5" borderId="0" xfId="0" applyFill="1" applyBorder="1" applyAlignment="1">
      <alignment horizontal="left"/>
    </xf>
    <xf numFmtId="14" fontId="0" fillId="4" borderId="14" xfId="0" applyNumberFormat="1" applyFill="1" applyBorder="1"/>
    <xf numFmtId="10" fontId="0" fillId="4" borderId="1" xfId="0" applyNumberFormat="1" applyFill="1" applyBorder="1"/>
    <xf numFmtId="0" fontId="0" fillId="4" borderId="1" xfId="0" applyFill="1" applyBorder="1" applyAlignment="1">
      <alignment vertical="center"/>
    </xf>
    <xf numFmtId="0" fontId="0" fillId="0" borderId="13" xfId="0" applyFill="1" applyBorder="1" applyAlignment="1">
      <alignment horizontal="center"/>
    </xf>
    <xf numFmtId="167" fontId="0" fillId="0" borderId="13" xfId="0" applyNumberFormat="1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0" fillId="4" borderId="1" xfId="2" applyNumberFormat="1" applyFont="1" applyFill="1" applyBorder="1"/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177" fontId="0" fillId="4" borderId="1" xfId="2" applyNumberFormat="1" applyFont="1" applyFill="1" applyBorder="1"/>
    <xf numFmtId="2" fontId="0" fillId="5" borderId="1" xfId="0" applyNumberFormat="1" applyFill="1" applyBorder="1"/>
    <xf numFmtId="0" fontId="0" fillId="0" borderId="1" xfId="0" applyFill="1" applyBorder="1"/>
    <xf numFmtId="0" fontId="0" fillId="0" borderId="0" xfId="0" applyNumberFormat="1"/>
    <xf numFmtId="2" fontId="0" fillId="8" borderId="1" xfId="0" applyNumberFormat="1" applyFill="1" applyBorder="1"/>
    <xf numFmtId="0" fontId="0" fillId="0" borderId="1" xfId="0" applyBorder="1"/>
    <xf numFmtId="174" fontId="0" fillId="6" borderId="1" xfId="0" applyNumberFormat="1" applyFill="1" applyBorder="1"/>
    <xf numFmtId="0" fontId="6" fillId="2" borderId="0" xfId="0" applyFont="1" applyFill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0" xfId="0" applyAlignment="1"/>
    <xf numFmtId="167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0" fontId="0" fillId="11" borderId="10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71" fontId="0" fillId="4" borderId="1" xfId="2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166" fontId="8" fillId="6" borderId="1" xfId="0" applyNumberFormat="1" applyFont="1" applyFill="1" applyBorder="1" applyAlignment="1">
      <alignment horizontal="right"/>
    </xf>
    <xf numFmtId="166" fontId="0" fillId="6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171" fontId="0" fillId="6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9" borderId="10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66" fontId="8" fillId="6" borderId="1" xfId="0" applyNumberFormat="1" applyFont="1" applyFill="1" applyBorder="1" applyAlignment="1">
      <alignment horizontal="right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/>
    </xf>
    <xf numFmtId="0" fontId="0" fillId="8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176" fontId="8" fillId="4" borderId="13" xfId="0" applyNumberFormat="1" applyFont="1" applyFill="1" applyBorder="1" applyAlignment="1">
      <alignment horizontal="center" vertical="center" wrapText="1"/>
    </xf>
    <xf numFmtId="176" fontId="8" fillId="4" borderId="14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11" borderId="1" xfId="0" applyFill="1" applyBorder="1" applyAlignment="1">
      <alignment horizontal="center"/>
    </xf>
    <xf numFmtId="0" fontId="0" fillId="8" borderId="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12" fontId="0" fillId="4" borderId="1" xfId="0" applyNumberFormat="1" applyFill="1" applyBorder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Preis</a:t>
            </a:r>
            <a:r>
              <a:rPr lang="en-US" baseline="0"/>
              <a:t> des Bonds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'Kapitel 3'!$H$81</c:f>
              <c:strCache>
                <c:ptCount val="1"/>
                <c:pt idx="0">
                  <c:v>Preis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'Kapitel 3'!$I$82:$I$86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cat>
          <c:val>
            <c:numRef>
              <c:f>'Kapitel 3'!$H$82:$H$86</c:f>
              <c:numCache>
                <c:formatCode>#,##0.00\ "€"</c:formatCode>
                <c:ptCount val="5"/>
                <c:pt idx="0">
                  <c:v>1195.0982775859186</c:v>
                </c:pt>
                <c:pt idx="1">
                  <c:v>1152.3091479469717</c:v>
                </c:pt>
                <c:pt idx="2">
                  <c:v>1111.5129520843111</c:v>
                </c:pt>
                <c:pt idx="3">
                  <c:v>1072.597904485137</c:v>
                </c:pt>
                <c:pt idx="4">
                  <c:v>1035.4595050416237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2-6D4E-AB6C-60788EF50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4429664"/>
        <c:axId val="1476231488"/>
      </c:lineChart>
      <c:catAx>
        <c:axId val="150442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Nominalzins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6231488"/>
        <c:crosses val="autoZero"/>
        <c:auto val="1"/>
        <c:lblAlgn val="ctr"/>
        <c:lblOffset val="100"/>
        <c:noMultiLvlLbl val="0"/>
      </c:catAx>
      <c:valAx>
        <c:axId val="147623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Preis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0442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erwartete</a:t>
            </a:r>
            <a:r>
              <a:rPr lang="en-US" baseline="0"/>
              <a:t> Rendite des Gesamt-Portfolios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'Kapitel 4'!$F$99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'Kapitel 4'!$F$100:$F$103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'Kapitel 4'!$E$100:$E$103</c:f>
              <c:numCache>
                <c:formatCode>General</c:formatCode>
                <c:ptCount val="4"/>
                <c:pt idx="0">
                  <c:v>1.0200000000000002</c:v>
                </c:pt>
                <c:pt idx="1">
                  <c:v>2.0200000000000005</c:v>
                </c:pt>
                <c:pt idx="2">
                  <c:v>3.0200000000000009</c:v>
                </c:pt>
                <c:pt idx="3">
                  <c:v>4.0200000000000005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E-4036-8D41-CC943347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461471"/>
        <c:axId val="967348687"/>
      </c:lineChart>
      <c:catAx>
        <c:axId val="974461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Risiko (Sigma)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7348687"/>
        <c:crosses val="autoZero"/>
        <c:auto val="1"/>
        <c:lblAlgn val="ctr"/>
        <c:lblOffset val="100"/>
        <c:noMultiLvlLbl val="0"/>
      </c:catAx>
      <c:valAx>
        <c:axId val="96734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Rendite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446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Auszahlungsfunktion des Calls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615816315643473"/>
          <c:y val="0.25191933048941673"/>
          <c:w val="0.80889614407955102"/>
          <c:h val="0.61825211884313991"/>
        </c:manualLayout>
      </c:layout>
      <c:lineChart>
        <c:grouping val="standard"/>
        <c:varyColors val="0"/>
        <c:ser>
          <c:idx val="0"/>
          <c:order val="0"/>
          <c:tx>
            <c:strRef>
              <c:f>'Kapitel 5'!$D$50</c:f>
              <c:strCache>
                <c:ptCount val="1"/>
                <c:pt idx="0">
                  <c:v>C(1)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'Kapitel 5'!$E$51:$E$55</c:f>
              <c:numCache>
                <c:formatCode>_-* #,##0.00\ [$€-407]_-;\-* #,##0.00\ [$€-407]_-;_-* "-"??\ [$€-407]_-;_-@_-</c:formatCode>
                <c:ptCount val="5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</c:numCache>
            </c:numRef>
          </c:cat>
          <c:val>
            <c:numRef>
              <c:f>'Kapitel 5'!$D$51:$D$55</c:f>
              <c:numCache>
                <c:formatCode>#,##0.00\ "€"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A-4B68-B470-2A3585E81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856015"/>
        <c:axId val="1038007071"/>
      </c:lineChart>
      <c:catAx>
        <c:axId val="5958560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Aktienpreis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_-* #,##0.00\ [$€-407]_-;\-* #,##0.00\ [$€-407]_-;_-* &quot;-&quot;??\ [$€-407]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8007071"/>
        <c:crosses val="autoZero"/>
        <c:auto val="1"/>
        <c:lblAlgn val="ctr"/>
        <c:lblOffset val="100"/>
        <c:noMultiLvlLbl val="0"/>
      </c:catAx>
      <c:valAx>
        <c:axId val="103800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Auszahlung</a:t>
                </a:r>
                <a:r>
                  <a:rPr lang="de-DE" baseline="0"/>
                  <a:t> Call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856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Auszahlungsfunktion</a:t>
            </a:r>
            <a:r>
              <a:rPr lang="en-US" baseline="0"/>
              <a:t> des Puts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976519310632023"/>
          <c:y val="0.18616813294232654"/>
          <c:w val="0.84597473896548958"/>
          <c:h val="0.69064008128016252"/>
        </c:manualLayout>
      </c:layout>
      <c:lineChart>
        <c:grouping val="standard"/>
        <c:varyColors val="0"/>
        <c:ser>
          <c:idx val="0"/>
          <c:order val="0"/>
          <c:tx>
            <c:strRef>
              <c:f>'Kapitel 5'!$D$66</c:f>
              <c:strCache>
                <c:ptCount val="1"/>
                <c:pt idx="0">
                  <c:v>P(1)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'Kapitel 5'!$E$67:$E$71</c:f>
              <c:numCache>
                <c:formatCode>_-* #,##0.00\ [$€-407]_-;\-* #,##0.00\ [$€-407]_-;_-* "-"??\ [$€-407]_-;_-@_-</c:formatCode>
                <c:ptCount val="5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</c:numCache>
            </c:numRef>
          </c:cat>
          <c:val>
            <c:numRef>
              <c:f>'Kapitel 5'!$D$67:$D$71</c:f>
              <c:numCache>
                <c:formatCode>#,##0.00\ "€"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7-45FA-9FCE-13EAEC2B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465871"/>
        <c:axId val="1038000831"/>
      </c:lineChart>
      <c:catAx>
        <c:axId val="974465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Aktienpreis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_-* #,##0.00\ [$€-407]_-;\-* #,##0.00\ [$€-407]_-;_-* &quot;-&quot;??\ [$€-407]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8000831"/>
        <c:crosses val="autoZero"/>
        <c:auto val="1"/>
        <c:lblAlgn val="ctr"/>
        <c:lblOffset val="100"/>
        <c:noMultiLvlLbl val="0"/>
      </c:catAx>
      <c:valAx>
        <c:axId val="103800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aseline="0"/>
                  <a:t>Auszahlung Put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446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Auszahlungsfunktion</a:t>
            </a:r>
            <a:r>
              <a:rPr lang="en-US" baseline="0"/>
              <a:t> des Protective Puts</a:t>
            </a:r>
            <a:endParaRPr lang="en-US"/>
          </a:p>
        </c:rich>
      </c:tx>
      <c:layout>
        <c:manualLayout>
          <c:xMode val="edge"/>
          <c:yMode val="edge"/>
          <c:x val="0.341554222888555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976519310632023"/>
          <c:y val="0.18616813294232654"/>
          <c:w val="0.84597473896548958"/>
          <c:h val="0.69064008128016252"/>
        </c:manualLayout>
      </c:layout>
      <c:lineChart>
        <c:grouping val="standard"/>
        <c:varyColors val="0"/>
        <c:ser>
          <c:idx val="0"/>
          <c:order val="0"/>
          <c:tx>
            <c:strRef>
              <c:f>'Kapitel 5'!$E$116</c:f>
              <c:strCache>
                <c:ptCount val="1"/>
                <c:pt idx="0">
                  <c:v>Protective Put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'Kapitel 5'!$F$117:$F$121</c:f>
              <c:numCache>
                <c:formatCode>#,##0.00\ "€"</c:formatCode>
                <c:ptCount val="5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</c:numCache>
            </c:numRef>
          </c:cat>
          <c:val>
            <c:numRef>
              <c:f>'Kapitel 5'!$E$117:$E$121</c:f>
              <c:numCache>
                <c:formatCode>_("€"* #,##0.00_);_("€"* \(#,##0.00\);_("€"* "-"??_);_(@_)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0-4E21-AF7B-8E5ECE73A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465871"/>
        <c:axId val="1038000831"/>
      </c:lineChart>
      <c:catAx>
        <c:axId val="974465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Aktienpreis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8000831"/>
        <c:crosses val="autoZero"/>
        <c:auto val="1"/>
        <c:lblAlgn val="ctr"/>
        <c:lblOffset val="100"/>
        <c:noMultiLvlLbl val="0"/>
      </c:catAx>
      <c:valAx>
        <c:axId val="103800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Auszahlung Protective Put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446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Auszahlungsfunktion</a:t>
            </a:r>
            <a:r>
              <a:rPr lang="en-US" baseline="0"/>
              <a:t> des Covered Calls</a:t>
            </a:r>
            <a:endParaRPr lang="en-US"/>
          </a:p>
        </c:rich>
      </c:tx>
      <c:layout>
        <c:manualLayout>
          <c:xMode val="edge"/>
          <c:yMode val="edge"/>
          <c:x val="0.341554222888555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976519310632023"/>
          <c:y val="0.18616813294232654"/>
          <c:w val="0.84597473896548958"/>
          <c:h val="0.69064008128016252"/>
        </c:manualLayout>
      </c:layout>
      <c:lineChart>
        <c:grouping val="standard"/>
        <c:varyColors val="0"/>
        <c:ser>
          <c:idx val="0"/>
          <c:order val="0"/>
          <c:tx>
            <c:strRef>
              <c:f>'Kapitel 5'!$E$127</c:f>
              <c:strCache>
                <c:ptCount val="1"/>
                <c:pt idx="0">
                  <c:v>Covered Call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'Kapitel 5'!$F$128:$F$133</c:f>
              <c:numCache>
                <c:formatCode>#,##0.00\ "€"</c:formatCode>
                <c:ptCount val="6"/>
                <c:pt idx="0">
                  <c:v>20</c:v>
                </c:pt>
                <c:pt idx="1">
                  <c:v>70</c:v>
                </c:pt>
                <c:pt idx="2">
                  <c:v>120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</c:numCache>
            </c:numRef>
          </c:cat>
          <c:val>
            <c:numRef>
              <c:f>'Kapitel 5'!$E$128:$E$133</c:f>
              <c:numCache>
                <c:formatCode>_("€"* #,##0.00_);_("€"* \(#,##0.00\);_("€"* "-"??_);_(@_)</c:formatCode>
                <c:ptCount val="6"/>
                <c:pt idx="0">
                  <c:v>20</c:v>
                </c:pt>
                <c:pt idx="1">
                  <c:v>70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1-4736-9FD2-22945ED9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4465871"/>
        <c:axId val="1038000831"/>
      </c:lineChart>
      <c:catAx>
        <c:axId val="974465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Aktienpreis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8000831"/>
        <c:crosses val="autoZero"/>
        <c:auto val="1"/>
        <c:lblAlgn val="ctr"/>
        <c:lblOffset val="100"/>
        <c:noMultiLvlLbl val="0"/>
      </c:catAx>
      <c:valAx>
        <c:axId val="103800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Auszahlung Covered Call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446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490220</xdr:colOff>
      <xdr:row>75</xdr:row>
      <xdr:rowOff>96837</xdr:rowOff>
    </xdr:from>
    <xdr:to>
      <xdr:col>15</xdr:col>
      <xdr:colOff>482600</xdr:colOff>
      <xdr:row>93</xdr:row>
      <xdr:rowOff>137478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2540A83-DD8E-DE4A-A050-440D0A232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22860</xdr:colOff>
      <xdr:row>101</xdr:row>
      <xdr:rowOff>7620</xdr:rowOff>
    </xdr:from>
    <xdr:ext cx="6788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4112B315-FF18-604F-9455-E48611E3AF1C}"/>
                </a:ext>
              </a:extLst>
            </xdr:cNvPr>
            <xdr:cNvSpPr txBox="1"/>
          </xdr:nvSpPr>
          <xdr:spPr>
            <a:xfrm>
              <a:off x="22860" y="20251420"/>
              <a:ext cx="678840" cy="172227"/>
            </a:xfrm>
            <a:prstGeom prst="rect">
              <a:avLst/>
            </a:prstGeom>
            <a:solidFill>
              <a:srgbClr val="92D05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𝑃𝑉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(2%)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4112B315-FF18-604F-9455-E48611E3AF1C}"/>
                </a:ext>
              </a:extLst>
            </xdr:cNvPr>
            <xdr:cNvSpPr txBox="1"/>
          </xdr:nvSpPr>
          <xdr:spPr>
            <a:xfrm>
              <a:off x="22860" y="20251420"/>
              <a:ext cx="678840" cy="172227"/>
            </a:xfrm>
            <a:prstGeom prst="rect">
              <a:avLst/>
            </a:prstGeom>
            <a:solidFill>
              <a:srgbClr val="92D05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𝑃𝑉 (2%)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22860</xdr:colOff>
      <xdr:row>113</xdr:row>
      <xdr:rowOff>7620</xdr:rowOff>
    </xdr:from>
    <xdr:ext cx="11887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F891ABD6-D2AD-DD45-B693-526C0351FED4}"/>
                </a:ext>
              </a:extLst>
            </xdr:cNvPr>
            <xdr:cNvSpPr txBox="1"/>
          </xdr:nvSpPr>
          <xdr:spPr>
            <a:xfrm>
              <a:off x="3464560" y="22613620"/>
              <a:ext cx="11887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∆</m:t>
                  </m:r>
                </m:oMath>
              </a14:m>
              <a:r>
                <a:rPr lang="de-DE" sz="1100"/>
                <a:t> PV</a:t>
              </a:r>
              <a:r>
                <a:rPr lang="de-DE" sz="1100" baseline="0"/>
                <a:t> (2%) / PV (2%)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F891ABD6-D2AD-DD45-B693-526C0351FED4}"/>
                </a:ext>
              </a:extLst>
            </xdr:cNvPr>
            <xdr:cNvSpPr txBox="1"/>
          </xdr:nvSpPr>
          <xdr:spPr>
            <a:xfrm>
              <a:off x="3464560" y="22613620"/>
              <a:ext cx="11887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de-DE" sz="1100"/>
                <a:t> PV</a:t>
              </a:r>
              <a:r>
                <a:rPr lang="de-DE" sz="1100" baseline="0"/>
                <a:t> (2%) / PV (2%)</a:t>
              </a:r>
            </a:p>
          </xdr:txBody>
        </xdr:sp>
      </mc:Fallback>
    </mc:AlternateContent>
    <xdr:clientData/>
  </xdr:oneCellAnchor>
  <xdr:oneCellAnchor>
    <xdr:from>
      <xdr:col>5</xdr:col>
      <xdr:colOff>182880</xdr:colOff>
      <xdr:row>125</xdr:row>
      <xdr:rowOff>7620</xdr:rowOff>
    </xdr:from>
    <xdr:ext cx="36285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1DD807F5-0D49-BF4F-BEC8-885A0649610B}"/>
                </a:ext>
              </a:extLst>
            </xdr:cNvPr>
            <xdr:cNvSpPr txBox="1"/>
          </xdr:nvSpPr>
          <xdr:spPr>
            <a:xfrm>
              <a:off x="5605780" y="24899620"/>
              <a:ext cx="36285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𝑡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𝑤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𝑡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1DD807F5-0D49-BF4F-BEC8-885A0649610B}"/>
                </a:ext>
              </a:extLst>
            </xdr:cNvPr>
            <xdr:cNvSpPr txBox="1"/>
          </xdr:nvSpPr>
          <xdr:spPr>
            <a:xfrm>
              <a:off x="5605780" y="24899620"/>
              <a:ext cx="36285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𝑡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∙𝑤 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𝑡</a:t>
              </a:r>
              <a:endParaRPr lang="de-DE" sz="1100" baseline="-25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350520</xdr:colOff>
      <xdr:row>10</xdr:row>
      <xdr:rowOff>15240</xdr:rowOff>
    </xdr:from>
    <xdr:ext cx="22211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186DE931-B7DB-4343-B1F5-5408B8F00B7D}"/>
                </a:ext>
              </a:extLst>
            </xdr:cNvPr>
            <xdr:cNvSpPr txBox="1"/>
          </xdr:nvSpPr>
          <xdr:spPr>
            <a:xfrm>
              <a:off x="350520" y="1844040"/>
              <a:ext cx="2221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1</m:t>
                    </m:r>
                  </m:oMath>
                </m:oMathPara>
              </a14:m>
              <a:endParaRPr lang="de-DE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186DE931-B7DB-4343-B1F5-5408B8F00B7D}"/>
                </a:ext>
              </a:extLst>
            </xdr:cNvPr>
            <xdr:cNvSpPr txBox="1"/>
          </xdr:nvSpPr>
          <xdr:spPr>
            <a:xfrm>
              <a:off x="350520" y="1844040"/>
              <a:ext cx="22211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1</a:t>
              </a:r>
              <a:endParaRPr lang="de-DE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350520</xdr:colOff>
      <xdr:row>11</xdr:row>
      <xdr:rowOff>22860</xdr:rowOff>
    </xdr:from>
    <xdr:ext cx="23397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AA03E4FE-ED88-4EAB-8162-EC7C2E82DE4C}"/>
                </a:ext>
              </a:extLst>
            </xdr:cNvPr>
            <xdr:cNvSpPr txBox="1"/>
          </xdr:nvSpPr>
          <xdr:spPr>
            <a:xfrm>
              <a:off x="350520" y="2217420"/>
              <a:ext cx="2339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  <m:r>
                      <a:rPr lang="de-DE" sz="1100" b="0" i="1" baseline="30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aseline="300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AA03E4FE-ED88-4EAB-8162-EC7C2E82DE4C}"/>
                </a:ext>
              </a:extLst>
            </xdr:cNvPr>
            <xdr:cNvSpPr txBox="1"/>
          </xdr:nvSpPr>
          <xdr:spPr>
            <a:xfrm>
              <a:off x="350520" y="2217420"/>
              <a:ext cx="2339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r>
                <a:rPr lang="de-DE" sz="1100" b="0" i="0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aseline="30000"/>
            </a:p>
          </xdr:txBody>
        </xdr:sp>
      </mc:Fallback>
    </mc:AlternateContent>
    <xdr:clientData/>
  </xdr:oneCellAnchor>
  <xdr:oneCellAnchor>
    <xdr:from>
      <xdr:col>0</xdr:col>
      <xdr:colOff>350520</xdr:colOff>
      <xdr:row>24</xdr:row>
      <xdr:rowOff>15240</xdr:rowOff>
    </xdr:from>
    <xdr:ext cx="1855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FDDDB623-6647-43BB-A877-26B3EAABF6DD}"/>
                </a:ext>
              </a:extLst>
            </xdr:cNvPr>
            <xdr:cNvSpPr txBox="1"/>
          </xdr:nvSpPr>
          <xdr:spPr>
            <a:xfrm>
              <a:off x="350520" y="422148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FDDDB623-6647-43BB-A877-26B3EAABF6DD}"/>
                </a:ext>
              </a:extLst>
            </xdr:cNvPr>
            <xdr:cNvSpPr txBox="1"/>
          </xdr:nvSpPr>
          <xdr:spPr>
            <a:xfrm>
              <a:off x="350520" y="422148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350520</xdr:colOff>
      <xdr:row>24</xdr:row>
      <xdr:rowOff>15240</xdr:rowOff>
    </xdr:from>
    <xdr:ext cx="1855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6C9D7E1D-4D26-44D1-896D-FA26A15B0BDA}"/>
                </a:ext>
              </a:extLst>
            </xdr:cNvPr>
            <xdr:cNvSpPr txBox="1"/>
          </xdr:nvSpPr>
          <xdr:spPr>
            <a:xfrm>
              <a:off x="3055620" y="422148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6C9D7E1D-4D26-44D1-896D-FA26A15B0BDA}"/>
                </a:ext>
              </a:extLst>
            </xdr:cNvPr>
            <xdr:cNvSpPr txBox="1"/>
          </xdr:nvSpPr>
          <xdr:spPr>
            <a:xfrm>
              <a:off x="3055620" y="422148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297180</xdr:colOff>
      <xdr:row>25</xdr:row>
      <xdr:rowOff>175260</xdr:rowOff>
    </xdr:from>
    <xdr:ext cx="15587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3D7C0040-54EB-4310-8D8B-5BA4FDB59C0E}"/>
                </a:ext>
              </a:extLst>
            </xdr:cNvPr>
            <xdr:cNvSpPr txBox="1"/>
          </xdr:nvSpPr>
          <xdr:spPr>
            <a:xfrm>
              <a:off x="297180" y="4564380"/>
              <a:ext cx="155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3D7C0040-54EB-4310-8D8B-5BA4FDB59C0E}"/>
                </a:ext>
              </a:extLst>
            </xdr:cNvPr>
            <xdr:cNvSpPr txBox="1"/>
          </xdr:nvSpPr>
          <xdr:spPr>
            <a:xfrm>
              <a:off x="297180" y="4564380"/>
              <a:ext cx="155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0</xdr:col>
      <xdr:colOff>304800</xdr:colOff>
      <xdr:row>27</xdr:row>
      <xdr:rowOff>0</xdr:rowOff>
    </xdr:from>
    <xdr:ext cx="15587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757BCD0B-28F2-43E5-9D1D-5942D61227D7}"/>
                </a:ext>
              </a:extLst>
            </xdr:cNvPr>
            <xdr:cNvSpPr txBox="1"/>
          </xdr:nvSpPr>
          <xdr:spPr>
            <a:xfrm>
              <a:off x="304800" y="4754880"/>
              <a:ext cx="155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757BCD0B-28F2-43E5-9D1D-5942D61227D7}"/>
                </a:ext>
              </a:extLst>
            </xdr:cNvPr>
            <xdr:cNvSpPr txBox="1"/>
          </xdr:nvSpPr>
          <xdr:spPr>
            <a:xfrm>
              <a:off x="304800" y="4754880"/>
              <a:ext cx="15587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350520</xdr:colOff>
      <xdr:row>33</xdr:row>
      <xdr:rowOff>15240</xdr:rowOff>
    </xdr:from>
    <xdr:ext cx="18761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1E8386CD-021E-455D-AC40-F3FD0B5B537E}"/>
                </a:ext>
              </a:extLst>
            </xdr:cNvPr>
            <xdr:cNvSpPr txBox="1"/>
          </xdr:nvSpPr>
          <xdr:spPr>
            <a:xfrm>
              <a:off x="350520" y="6327140"/>
              <a:ext cx="1876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1E8386CD-021E-455D-AC40-F3FD0B5B537E}"/>
                </a:ext>
              </a:extLst>
            </xdr:cNvPr>
            <xdr:cNvSpPr txBox="1"/>
          </xdr:nvSpPr>
          <xdr:spPr>
            <a:xfrm>
              <a:off x="350520" y="6327140"/>
              <a:ext cx="1876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𝑝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335280</xdr:colOff>
      <xdr:row>37</xdr:row>
      <xdr:rowOff>7620</xdr:rowOff>
    </xdr:from>
    <xdr:ext cx="20505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72616024-FBFE-4CE3-898A-D7A7FAA2D5B2}"/>
                </a:ext>
              </a:extLst>
            </xdr:cNvPr>
            <xdr:cNvSpPr txBox="1"/>
          </xdr:nvSpPr>
          <xdr:spPr>
            <a:xfrm>
              <a:off x="335280" y="6957060"/>
              <a:ext cx="2050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𝜌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12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72616024-FBFE-4CE3-898A-D7A7FAA2D5B2}"/>
                </a:ext>
              </a:extLst>
            </xdr:cNvPr>
            <xdr:cNvSpPr txBox="1"/>
          </xdr:nvSpPr>
          <xdr:spPr>
            <a:xfrm>
              <a:off x="335280" y="6957060"/>
              <a:ext cx="2050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12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0</xdr:col>
      <xdr:colOff>266700</xdr:colOff>
      <xdr:row>38</xdr:row>
      <xdr:rowOff>15240</xdr:rowOff>
    </xdr:from>
    <xdr:ext cx="24686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8FDEF440-67EB-4D8D-BA6D-3F0EF4D27EF7}"/>
                </a:ext>
              </a:extLst>
            </xdr:cNvPr>
            <xdr:cNvSpPr txBox="1"/>
          </xdr:nvSpPr>
          <xdr:spPr>
            <a:xfrm>
              <a:off x="266700" y="6964680"/>
              <a:ext cx="24686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 baseline="30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8FDEF440-67EB-4D8D-BA6D-3F0EF4D27EF7}"/>
                </a:ext>
              </a:extLst>
            </xdr:cNvPr>
            <xdr:cNvSpPr txBox="1"/>
          </xdr:nvSpPr>
          <xdr:spPr>
            <a:xfrm>
              <a:off x="266700" y="6964680"/>
              <a:ext cx="24686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𝑝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297180</xdr:colOff>
      <xdr:row>52</xdr:row>
      <xdr:rowOff>175260</xdr:rowOff>
    </xdr:from>
    <xdr:ext cx="1924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7EFA8B4E-3C69-418A-A6D6-24101C7F90B7}"/>
                </a:ext>
              </a:extLst>
            </xdr:cNvPr>
            <xdr:cNvSpPr txBox="1"/>
          </xdr:nvSpPr>
          <xdr:spPr>
            <a:xfrm>
              <a:off x="297180" y="4564380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7EFA8B4E-3C69-418A-A6D6-24101C7F90B7}"/>
                </a:ext>
              </a:extLst>
            </xdr:cNvPr>
            <xdr:cNvSpPr txBox="1"/>
          </xdr:nvSpPr>
          <xdr:spPr>
            <a:xfrm>
              <a:off x="297180" y="4564380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304800</xdr:colOff>
      <xdr:row>54</xdr:row>
      <xdr:rowOff>0</xdr:rowOff>
    </xdr:from>
    <xdr:ext cx="1924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A2D8DE09-0ACB-4373-91BF-B093BDD0B6D6}"/>
                </a:ext>
              </a:extLst>
            </xdr:cNvPr>
            <xdr:cNvSpPr txBox="1"/>
          </xdr:nvSpPr>
          <xdr:spPr>
            <a:xfrm>
              <a:off x="304800" y="4754880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A2D8DE09-0ACB-4373-91BF-B093BDD0B6D6}"/>
                </a:ext>
              </a:extLst>
            </xdr:cNvPr>
            <xdr:cNvSpPr txBox="1"/>
          </xdr:nvSpPr>
          <xdr:spPr>
            <a:xfrm>
              <a:off x="304800" y="4754880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350520</xdr:colOff>
      <xdr:row>51</xdr:row>
      <xdr:rowOff>15240</xdr:rowOff>
    </xdr:from>
    <xdr:ext cx="1855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440824DF-9ECD-454C-9F22-504D574E896C}"/>
                </a:ext>
              </a:extLst>
            </xdr:cNvPr>
            <xdr:cNvSpPr txBox="1"/>
          </xdr:nvSpPr>
          <xdr:spPr>
            <a:xfrm>
              <a:off x="350520" y="422148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440824DF-9ECD-454C-9F22-504D574E896C}"/>
                </a:ext>
              </a:extLst>
            </xdr:cNvPr>
            <xdr:cNvSpPr txBox="1"/>
          </xdr:nvSpPr>
          <xdr:spPr>
            <a:xfrm>
              <a:off x="350520" y="422148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350520</xdr:colOff>
      <xdr:row>51</xdr:row>
      <xdr:rowOff>15240</xdr:rowOff>
    </xdr:from>
    <xdr:ext cx="1855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565D1CF4-87B8-4227-AF26-C8783150DF9A}"/>
                </a:ext>
              </a:extLst>
            </xdr:cNvPr>
            <xdr:cNvSpPr txBox="1"/>
          </xdr:nvSpPr>
          <xdr:spPr>
            <a:xfrm>
              <a:off x="3055620" y="422148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565D1CF4-87B8-4227-AF26-C8783150DF9A}"/>
                </a:ext>
              </a:extLst>
            </xdr:cNvPr>
            <xdr:cNvSpPr txBox="1"/>
          </xdr:nvSpPr>
          <xdr:spPr>
            <a:xfrm>
              <a:off x="3055620" y="422148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320040</xdr:colOff>
      <xdr:row>26</xdr:row>
      <xdr:rowOff>7621</xdr:rowOff>
    </xdr:from>
    <xdr:ext cx="312420" cy="1904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5554A85D-96B0-4171-8EC8-7CA3DB616B37}"/>
                </a:ext>
              </a:extLst>
            </xdr:cNvPr>
            <xdr:cNvSpPr txBox="1"/>
          </xdr:nvSpPr>
          <xdr:spPr>
            <a:xfrm>
              <a:off x="3025140" y="4579621"/>
              <a:ext cx="312420" cy="190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DE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𝜎</m:t>
                  </m:r>
                  <m:r>
                    <a:rPr lang="de-DE" sz="1100" b="0" i="1" baseline="-2500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1</m:t>
                  </m:r>
                </m:oMath>
              </a14:m>
              <a:r>
                <a:rPr lang="de-DE" sz="1100" baseline="30000"/>
                <a:t>2</a:t>
              </a:r>
            </a:p>
          </xdr:txBody>
        </xdr:sp>
      </mc:Choice>
      <mc:Fallback xmlns="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5554A85D-96B0-4171-8EC8-7CA3DB616B37}"/>
                </a:ext>
              </a:extLst>
            </xdr:cNvPr>
            <xdr:cNvSpPr txBox="1"/>
          </xdr:nvSpPr>
          <xdr:spPr>
            <a:xfrm>
              <a:off x="3025140" y="4579621"/>
              <a:ext cx="312420" cy="190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r>
                <a:rPr lang="de-DE" sz="1100" baseline="30000"/>
                <a:t>2</a:t>
              </a:r>
            </a:p>
          </xdr:txBody>
        </xdr:sp>
      </mc:Fallback>
    </mc:AlternateContent>
    <xdr:clientData/>
  </xdr:oneCellAnchor>
  <xdr:oneCellAnchor>
    <xdr:from>
      <xdr:col>3</xdr:col>
      <xdr:colOff>220980</xdr:colOff>
      <xdr:row>27</xdr:row>
      <xdr:rowOff>7620</xdr:rowOff>
    </xdr:from>
    <xdr:ext cx="4038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6864E5A5-C726-49C3-8770-856537442DAC}"/>
                </a:ext>
              </a:extLst>
            </xdr:cNvPr>
            <xdr:cNvSpPr txBox="1"/>
          </xdr:nvSpPr>
          <xdr:spPr>
            <a:xfrm>
              <a:off x="2926080" y="4762500"/>
              <a:ext cx="4038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de-DE" sz="1100" b="0" i="1" baseline="30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 baseline="30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6864E5A5-C726-49C3-8770-856537442DAC}"/>
                </a:ext>
              </a:extLst>
            </xdr:cNvPr>
            <xdr:cNvSpPr txBox="1"/>
          </xdr:nvSpPr>
          <xdr:spPr>
            <a:xfrm>
              <a:off x="2926080" y="4762500"/>
              <a:ext cx="4038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DE" sz="1100" b="0" i="0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 baseline="30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320040</xdr:colOff>
      <xdr:row>53</xdr:row>
      <xdr:rowOff>7621</xdr:rowOff>
    </xdr:from>
    <xdr:ext cx="312420" cy="1904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DE00BAD5-24B5-4C03-B7C7-87BBA023B3BA}"/>
                </a:ext>
              </a:extLst>
            </xdr:cNvPr>
            <xdr:cNvSpPr txBox="1"/>
          </xdr:nvSpPr>
          <xdr:spPr>
            <a:xfrm>
              <a:off x="3025140" y="4579621"/>
              <a:ext cx="312420" cy="190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DE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𝜎</m:t>
                  </m:r>
                  <m:r>
                    <a:rPr lang="de-DE" sz="1100" b="0" i="1" baseline="-2500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1</m:t>
                  </m:r>
                </m:oMath>
              </a14:m>
              <a:r>
                <a:rPr lang="de-DE" sz="1100" baseline="30000"/>
                <a:t>2</a:t>
              </a:r>
            </a:p>
          </xdr:txBody>
        </xdr:sp>
      </mc:Choice>
      <mc:Fallback xmlns="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DE00BAD5-24B5-4C03-B7C7-87BBA023B3BA}"/>
                </a:ext>
              </a:extLst>
            </xdr:cNvPr>
            <xdr:cNvSpPr txBox="1"/>
          </xdr:nvSpPr>
          <xdr:spPr>
            <a:xfrm>
              <a:off x="3025140" y="4579621"/>
              <a:ext cx="312420" cy="190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r>
                <a:rPr lang="de-DE" sz="1100" baseline="30000"/>
                <a:t>2</a:t>
              </a:r>
            </a:p>
          </xdr:txBody>
        </xdr:sp>
      </mc:Fallback>
    </mc:AlternateContent>
    <xdr:clientData/>
  </xdr:oneCellAnchor>
  <xdr:oneCellAnchor>
    <xdr:from>
      <xdr:col>3</xdr:col>
      <xdr:colOff>220980</xdr:colOff>
      <xdr:row>54</xdr:row>
      <xdr:rowOff>7620</xdr:rowOff>
    </xdr:from>
    <xdr:ext cx="4038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FA449F22-D792-479A-BFEE-61F3C6A0873C}"/>
                </a:ext>
              </a:extLst>
            </xdr:cNvPr>
            <xdr:cNvSpPr txBox="1"/>
          </xdr:nvSpPr>
          <xdr:spPr>
            <a:xfrm>
              <a:off x="2926080" y="4762500"/>
              <a:ext cx="4038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de-DE" sz="1100" b="0" i="1" baseline="30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 baseline="30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FA449F22-D792-479A-BFEE-61F3C6A0873C}"/>
                </a:ext>
              </a:extLst>
            </xdr:cNvPr>
            <xdr:cNvSpPr txBox="1"/>
          </xdr:nvSpPr>
          <xdr:spPr>
            <a:xfrm>
              <a:off x="2926080" y="4762500"/>
              <a:ext cx="4038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DE" sz="1100" b="0" i="0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 baseline="30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335280</xdr:colOff>
      <xdr:row>57</xdr:row>
      <xdr:rowOff>7620</xdr:rowOff>
    </xdr:from>
    <xdr:ext cx="20505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A760AB8B-CE81-4FA1-9AA3-0DCAD66FA79E}"/>
                </a:ext>
              </a:extLst>
            </xdr:cNvPr>
            <xdr:cNvSpPr txBox="1"/>
          </xdr:nvSpPr>
          <xdr:spPr>
            <a:xfrm>
              <a:off x="335280" y="6789420"/>
              <a:ext cx="2050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𝜌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12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A760AB8B-CE81-4FA1-9AA3-0DCAD66FA79E}"/>
                </a:ext>
              </a:extLst>
            </xdr:cNvPr>
            <xdr:cNvSpPr txBox="1"/>
          </xdr:nvSpPr>
          <xdr:spPr>
            <a:xfrm>
              <a:off x="335280" y="6789420"/>
              <a:ext cx="20505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12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0</xdr:col>
      <xdr:colOff>297180</xdr:colOff>
      <xdr:row>71</xdr:row>
      <xdr:rowOff>175260</xdr:rowOff>
    </xdr:from>
    <xdr:ext cx="1924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29126AE6-53E0-4194-BAD0-4E3148930D12}"/>
                </a:ext>
              </a:extLst>
            </xdr:cNvPr>
            <xdr:cNvSpPr txBox="1"/>
          </xdr:nvSpPr>
          <xdr:spPr>
            <a:xfrm>
              <a:off x="297180" y="9700260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29126AE6-53E0-4194-BAD0-4E3148930D12}"/>
                </a:ext>
              </a:extLst>
            </xdr:cNvPr>
            <xdr:cNvSpPr txBox="1"/>
          </xdr:nvSpPr>
          <xdr:spPr>
            <a:xfrm>
              <a:off x="297180" y="9700260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304800</xdr:colOff>
      <xdr:row>73</xdr:row>
      <xdr:rowOff>0</xdr:rowOff>
    </xdr:from>
    <xdr:ext cx="1924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feld 20">
              <a:extLst>
                <a:ext uri="{FF2B5EF4-FFF2-40B4-BE49-F238E27FC236}">
                  <a16:creationId xmlns:a16="http://schemas.microsoft.com/office/drawing/2014/main" id="{4E4A9546-6F16-42B6-B6AA-A0479EEF3D15}"/>
                </a:ext>
              </a:extLst>
            </xdr:cNvPr>
            <xdr:cNvSpPr txBox="1"/>
          </xdr:nvSpPr>
          <xdr:spPr>
            <a:xfrm>
              <a:off x="304800" y="9890760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1" name="Textfeld 20">
              <a:extLst>
                <a:ext uri="{FF2B5EF4-FFF2-40B4-BE49-F238E27FC236}">
                  <a16:creationId xmlns:a16="http://schemas.microsoft.com/office/drawing/2014/main" id="{4E4A9546-6F16-42B6-B6AA-A0479EEF3D15}"/>
                </a:ext>
              </a:extLst>
            </xdr:cNvPr>
            <xdr:cNvSpPr txBox="1"/>
          </xdr:nvSpPr>
          <xdr:spPr>
            <a:xfrm>
              <a:off x="304800" y="9890760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350520</xdr:colOff>
      <xdr:row>70</xdr:row>
      <xdr:rowOff>15240</xdr:rowOff>
    </xdr:from>
    <xdr:ext cx="1855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D74622F7-1C7B-4F82-874E-4370893F8EF6}"/>
                </a:ext>
              </a:extLst>
            </xdr:cNvPr>
            <xdr:cNvSpPr txBox="1"/>
          </xdr:nvSpPr>
          <xdr:spPr>
            <a:xfrm>
              <a:off x="350520" y="935736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D74622F7-1C7B-4F82-874E-4370893F8EF6}"/>
                </a:ext>
              </a:extLst>
            </xdr:cNvPr>
            <xdr:cNvSpPr txBox="1"/>
          </xdr:nvSpPr>
          <xdr:spPr>
            <a:xfrm>
              <a:off x="350520" y="935736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350520</xdr:colOff>
      <xdr:row>70</xdr:row>
      <xdr:rowOff>15240</xdr:rowOff>
    </xdr:from>
    <xdr:ext cx="1855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B4CB0E4B-684C-49D4-A7C5-7253E4CBFE78}"/>
                </a:ext>
              </a:extLst>
            </xdr:cNvPr>
            <xdr:cNvSpPr txBox="1"/>
          </xdr:nvSpPr>
          <xdr:spPr>
            <a:xfrm>
              <a:off x="3055620" y="935736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B4CB0E4B-684C-49D4-A7C5-7253E4CBFE78}"/>
                </a:ext>
              </a:extLst>
            </xdr:cNvPr>
            <xdr:cNvSpPr txBox="1"/>
          </xdr:nvSpPr>
          <xdr:spPr>
            <a:xfrm>
              <a:off x="3055620" y="9357360"/>
              <a:ext cx="1855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320040</xdr:colOff>
      <xdr:row>72</xdr:row>
      <xdr:rowOff>7621</xdr:rowOff>
    </xdr:from>
    <xdr:ext cx="312420" cy="1904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0186AAD5-4724-4F13-907A-B5CD80B0AC20}"/>
                </a:ext>
              </a:extLst>
            </xdr:cNvPr>
            <xdr:cNvSpPr txBox="1"/>
          </xdr:nvSpPr>
          <xdr:spPr>
            <a:xfrm>
              <a:off x="3025140" y="9715501"/>
              <a:ext cx="312420" cy="190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DE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𝜎</m:t>
                  </m:r>
                  <m:r>
                    <a:rPr lang="de-DE" sz="1100" b="0" i="1" baseline="-2500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1</m:t>
                  </m:r>
                </m:oMath>
              </a14:m>
              <a:r>
                <a:rPr lang="de-DE" sz="1100" baseline="30000"/>
                <a:t>2</a:t>
              </a:r>
            </a:p>
          </xdr:txBody>
        </xdr:sp>
      </mc:Choice>
      <mc:Fallback xmlns="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0186AAD5-4724-4F13-907A-B5CD80B0AC20}"/>
                </a:ext>
              </a:extLst>
            </xdr:cNvPr>
            <xdr:cNvSpPr txBox="1"/>
          </xdr:nvSpPr>
          <xdr:spPr>
            <a:xfrm>
              <a:off x="3025140" y="9715501"/>
              <a:ext cx="312420" cy="1904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r>
                <a:rPr lang="de-DE" sz="1100" baseline="30000"/>
                <a:t>2</a:t>
              </a:r>
            </a:p>
          </xdr:txBody>
        </xdr:sp>
      </mc:Fallback>
    </mc:AlternateContent>
    <xdr:clientData/>
  </xdr:oneCellAnchor>
  <xdr:oneCellAnchor>
    <xdr:from>
      <xdr:col>3</xdr:col>
      <xdr:colOff>220980</xdr:colOff>
      <xdr:row>73</xdr:row>
      <xdr:rowOff>7620</xdr:rowOff>
    </xdr:from>
    <xdr:ext cx="4038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8419B83B-085B-4DD8-97B5-2BD1B6E145DA}"/>
                </a:ext>
              </a:extLst>
            </xdr:cNvPr>
            <xdr:cNvSpPr txBox="1"/>
          </xdr:nvSpPr>
          <xdr:spPr>
            <a:xfrm>
              <a:off x="2926080" y="9898380"/>
              <a:ext cx="4038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de-DE" sz="1100" b="0" i="1" baseline="30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 baseline="30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8419B83B-085B-4DD8-97B5-2BD1B6E145DA}"/>
                </a:ext>
              </a:extLst>
            </xdr:cNvPr>
            <xdr:cNvSpPr txBox="1"/>
          </xdr:nvSpPr>
          <xdr:spPr>
            <a:xfrm>
              <a:off x="2926080" y="9898380"/>
              <a:ext cx="4038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DE" sz="1100" b="0" i="0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 baseline="30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205740</xdr:colOff>
      <xdr:row>79</xdr:row>
      <xdr:rowOff>7620</xdr:rowOff>
    </xdr:from>
    <xdr:ext cx="45172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7FBFCD9C-9ADE-40F5-B625-A47FF57E01DD}"/>
                </a:ext>
              </a:extLst>
            </xdr:cNvPr>
            <xdr:cNvSpPr txBox="1"/>
          </xdr:nvSpPr>
          <xdr:spPr>
            <a:xfrm>
              <a:off x="205740" y="14836140"/>
              <a:ext cx="4517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𝜇</m:t>
                  </m:r>
                </m:oMath>
              </a14:m>
              <a:r>
                <a:rPr lang="de-DE" sz="1100" i="1"/>
                <a:t> p(x</a:t>
              </a:r>
              <a:r>
                <a:rPr lang="de-DE" sz="1100" i="1" baseline="-25000"/>
                <a:t>1</a:t>
              </a:r>
              <a:r>
                <a:rPr lang="de-DE" sz="1100" i="1" baseline="0"/>
                <a:t>*)</a:t>
              </a:r>
              <a:endParaRPr lang="de-DE" sz="1100" i="1"/>
            </a:p>
          </xdr:txBody>
        </xdr:sp>
      </mc:Choice>
      <mc:Fallback xmlns="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7FBFCD9C-9ADE-40F5-B625-A47FF57E01DD}"/>
                </a:ext>
              </a:extLst>
            </xdr:cNvPr>
            <xdr:cNvSpPr txBox="1"/>
          </xdr:nvSpPr>
          <xdr:spPr>
            <a:xfrm>
              <a:off x="205740" y="14836140"/>
              <a:ext cx="4517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i="1"/>
                <a:t> p(x</a:t>
              </a:r>
              <a:r>
                <a:rPr lang="de-DE" sz="1100" i="1" baseline="-25000"/>
                <a:t>1</a:t>
              </a:r>
              <a:r>
                <a:rPr lang="de-DE" sz="1100" i="1" baseline="0"/>
                <a:t>*)</a:t>
              </a:r>
              <a:endParaRPr lang="de-DE" sz="1100" i="1"/>
            </a:p>
          </xdr:txBody>
        </xdr:sp>
      </mc:Fallback>
    </mc:AlternateContent>
    <xdr:clientData/>
  </xdr:oneCellAnchor>
  <xdr:oneCellAnchor>
    <xdr:from>
      <xdr:col>0</xdr:col>
      <xdr:colOff>220980</xdr:colOff>
      <xdr:row>79</xdr:row>
      <xdr:rowOff>175260</xdr:rowOff>
    </xdr:from>
    <xdr:ext cx="4910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F18D3BDC-F08E-4675-8356-18FA422B4197}"/>
                </a:ext>
              </a:extLst>
            </xdr:cNvPr>
            <xdr:cNvSpPr txBox="1"/>
          </xdr:nvSpPr>
          <xdr:spPr>
            <a:xfrm>
              <a:off x="220980" y="14638020"/>
              <a:ext cx="4910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de-DE" sz="1100" b="0" i="1" baseline="30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𝑥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F18D3BDC-F08E-4675-8356-18FA422B4197}"/>
                </a:ext>
              </a:extLst>
            </xdr:cNvPr>
            <xdr:cNvSpPr txBox="1"/>
          </xdr:nvSpPr>
          <xdr:spPr>
            <a:xfrm>
              <a:off x="220980" y="14638020"/>
              <a:ext cx="4910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="0" i="0" baseline="30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𝑝(𝑥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289560</xdr:colOff>
      <xdr:row>79</xdr:row>
      <xdr:rowOff>7620</xdr:rowOff>
    </xdr:from>
    <xdr:ext cx="1579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CD34D919-1C21-4D62-B5ED-E7FF7D7080A0}"/>
                </a:ext>
              </a:extLst>
            </xdr:cNvPr>
            <xdr:cNvSpPr txBox="1"/>
          </xdr:nvSpPr>
          <xdr:spPr>
            <a:xfrm>
              <a:off x="2994660" y="14470380"/>
              <a:ext cx="1579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CD34D919-1C21-4D62-B5ED-E7FF7D7080A0}"/>
                </a:ext>
              </a:extLst>
            </xdr:cNvPr>
            <xdr:cNvSpPr txBox="1"/>
          </xdr:nvSpPr>
          <xdr:spPr>
            <a:xfrm>
              <a:off x="2994660" y="14470380"/>
              <a:ext cx="1579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3</xdr:col>
      <xdr:colOff>281940</xdr:colOff>
      <xdr:row>80</xdr:row>
      <xdr:rowOff>0</xdr:rowOff>
    </xdr:from>
    <xdr:ext cx="15792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CC172CB5-A7D9-4F96-9DFF-1CC521DAF2F5}"/>
                </a:ext>
              </a:extLst>
            </xdr:cNvPr>
            <xdr:cNvSpPr txBox="1"/>
          </xdr:nvSpPr>
          <xdr:spPr>
            <a:xfrm>
              <a:off x="2987040" y="14645640"/>
              <a:ext cx="1579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CC172CB5-A7D9-4F96-9DFF-1CC521DAF2F5}"/>
                </a:ext>
              </a:extLst>
            </xdr:cNvPr>
            <xdr:cNvSpPr txBox="1"/>
          </xdr:nvSpPr>
          <xdr:spPr>
            <a:xfrm>
              <a:off x="2987040" y="14645640"/>
              <a:ext cx="1579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3</xdr:col>
      <xdr:colOff>632460</xdr:colOff>
      <xdr:row>83</xdr:row>
      <xdr:rowOff>15240</xdr:rowOff>
    </xdr:from>
    <xdr:ext cx="65" cy="344453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6E6AA8C8-5BCF-41D1-A581-CE37A2106FE6}"/>
            </a:ext>
          </a:extLst>
        </xdr:cNvPr>
        <xdr:cNvSpPr txBox="1"/>
      </xdr:nvSpPr>
      <xdr:spPr>
        <a:xfrm>
          <a:off x="3337560" y="15209520"/>
          <a:ext cx="65" cy="3444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  <a:p>
          <a:endParaRPr lang="de-DE" sz="1100"/>
        </a:p>
      </xdr:txBody>
    </xdr:sp>
    <xdr:clientData/>
  </xdr:oneCellAnchor>
  <xdr:oneCellAnchor>
    <xdr:from>
      <xdr:col>3</xdr:col>
      <xdr:colOff>259080</xdr:colOff>
      <xdr:row>83</xdr:row>
      <xdr:rowOff>76200</xdr:rowOff>
    </xdr:from>
    <xdr:ext cx="65" cy="172227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4E9FBCD1-4DA2-4CB0-A2F9-4D8E55C7DECA}"/>
            </a:ext>
          </a:extLst>
        </xdr:cNvPr>
        <xdr:cNvSpPr txBox="1"/>
      </xdr:nvSpPr>
      <xdr:spPr>
        <a:xfrm>
          <a:off x="2964180" y="15270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434340</xdr:colOff>
      <xdr:row>89</xdr:row>
      <xdr:rowOff>0</xdr:rowOff>
    </xdr:from>
    <xdr:ext cx="12073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FFFD9224-F37C-4276-8B83-4D1817DE7536}"/>
                </a:ext>
              </a:extLst>
            </xdr:cNvPr>
            <xdr:cNvSpPr txBox="1"/>
          </xdr:nvSpPr>
          <xdr:spPr>
            <a:xfrm>
              <a:off x="434340" y="16108680"/>
              <a:ext cx="1207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FFFD9224-F37C-4276-8B83-4D1817DE7536}"/>
                </a:ext>
              </a:extLst>
            </xdr:cNvPr>
            <xdr:cNvSpPr txBox="1"/>
          </xdr:nvSpPr>
          <xdr:spPr>
            <a:xfrm>
              <a:off x="434340" y="16108680"/>
              <a:ext cx="1207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411480</xdr:colOff>
      <xdr:row>97</xdr:row>
      <xdr:rowOff>167640</xdr:rowOff>
    </xdr:from>
    <xdr:ext cx="11298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36C70776-0A44-44AD-91FA-B01AE7B1FE1A}"/>
                </a:ext>
              </a:extLst>
            </xdr:cNvPr>
            <xdr:cNvSpPr txBox="1"/>
          </xdr:nvSpPr>
          <xdr:spPr>
            <a:xfrm>
              <a:off x="3970020" y="19964400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36C70776-0A44-44AD-91FA-B01AE7B1FE1A}"/>
                </a:ext>
              </a:extLst>
            </xdr:cNvPr>
            <xdr:cNvSpPr txBox="1"/>
          </xdr:nvSpPr>
          <xdr:spPr>
            <a:xfrm>
              <a:off x="3970020" y="19964400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487680</xdr:colOff>
      <xdr:row>98</xdr:row>
      <xdr:rowOff>30480</xdr:rowOff>
    </xdr:from>
    <xdr:ext cx="1178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2C05C8C5-89FC-4232-9F13-5F510BDA2B9A}"/>
                </a:ext>
              </a:extLst>
            </xdr:cNvPr>
            <xdr:cNvSpPr txBox="1"/>
          </xdr:nvSpPr>
          <xdr:spPr>
            <a:xfrm>
              <a:off x="3192780" y="18912840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2C05C8C5-89FC-4232-9F13-5F510BDA2B9A}"/>
                </a:ext>
              </a:extLst>
            </xdr:cNvPr>
            <xdr:cNvSpPr txBox="1"/>
          </xdr:nvSpPr>
          <xdr:spPr>
            <a:xfrm>
              <a:off x="3192780" y="18912840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411480</xdr:colOff>
      <xdr:row>98</xdr:row>
      <xdr:rowOff>190500</xdr:rowOff>
    </xdr:from>
    <xdr:ext cx="13054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0BFD3645-6BE2-4DFF-BE99-BEA12CC0F053}"/>
                </a:ext>
              </a:extLst>
            </xdr:cNvPr>
            <xdr:cNvSpPr txBox="1"/>
          </xdr:nvSpPr>
          <xdr:spPr>
            <a:xfrm>
              <a:off x="411480" y="19072860"/>
              <a:ext cx="1305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𝜇</m:t>
                  </m:r>
                </m:oMath>
              </a14:m>
              <a:r>
                <a:rPr lang="de-DE" sz="1100" baseline="-25000"/>
                <a:t>p</a:t>
              </a:r>
            </a:p>
          </xdr:txBody>
        </xdr:sp>
      </mc:Choice>
      <mc:Fallback xmlns=""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0BFD3645-6BE2-4DFF-BE99-BEA12CC0F053}"/>
                </a:ext>
              </a:extLst>
            </xdr:cNvPr>
            <xdr:cNvSpPr txBox="1"/>
          </xdr:nvSpPr>
          <xdr:spPr>
            <a:xfrm>
              <a:off x="411480" y="19072860"/>
              <a:ext cx="1305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r>
                <a:rPr lang="de-DE" sz="1100" baseline="-25000"/>
                <a:t>p</a:t>
              </a:r>
            </a:p>
          </xdr:txBody>
        </xdr:sp>
      </mc:Fallback>
    </mc:AlternateContent>
    <xdr:clientData/>
  </xdr:oneCellAnchor>
  <xdr:oneCellAnchor>
    <xdr:from>
      <xdr:col>0</xdr:col>
      <xdr:colOff>411480</xdr:colOff>
      <xdr:row>100</xdr:row>
      <xdr:rowOff>7620</xdr:rowOff>
    </xdr:from>
    <xdr:ext cx="13542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feld 39">
              <a:extLst>
                <a:ext uri="{FF2B5EF4-FFF2-40B4-BE49-F238E27FC236}">
                  <a16:creationId xmlns:a16="http://schemas.microsoft.com/office/drawing/2014/main" id="{589E2CF0-DF7D-4D89-97BC-E064D387A3B3}"/>
                </a:ext>
              </a:extLst>
            </xdr:cNvPr>
            <xdr:cNvSpPr txBox="1"/>
          </xdr:nvSpPr>
          <xdr:spPr>
            <a:xfrm>
              <a:off x="411480" y="19270980"/>
              <a:ext cx="13542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𝜎</m:t>
                  </m:r>
                </m:oMath>
              </a14:m>
              <a:r>
                <a:rPr lang="de-DE" sz="1100" baseline="-25000"/>
                <a:t>p</a:t>
              </a:r>
            </a:p>
          </xdr:txBody>
        </xdr:sp>
      </mc:Choice>
      <mc:Fallback xmlns="">
        <xdr:sp macro="" textlink="">
          <xdr:nvSpPr>
            <xdr:cNvPr id="40" name="Textfeld 39">
              <a:extLst>
                <a:ext uri="{FF2B5EF4-FFF2-40B4-BE49-F238E27FC236}">
                  <a16:creationId xmlns:a16="http://schemas.microsoft.com/office/drawing/2014/main" id="{589E2CF0-DF7D-4D89-97BC-E064D387A3B3}"/>
                </a:ext>
              </a:extLst>
            </xdr:cNvPr>
            <xdr:cNvSpPr txBox="1"/>
          </xdr:nvSpPr>
          <xdr:spPr>
            <a:xfrm>
              <a:off x="411480" y="19270980"/>
              <a:ext cx="13542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de-DE" sz="1100" baseline="-25000"/>
                <a:t>p</a:t>
              </a:r>
            </a:p>
          </xdr:txBody>
        </xdr:sp>
      </mc:Fallback>
    </mc:AlternateContent>
    <xdr:clientData/>
  </xdr:oneCellAnchor>
  <xdr:oneCellAnchor>
    <xdr:from>
      <xdr:col>0</xdr:col>
      <xdr:colOff>388620</xdr:colOff>
      <xdr:row>102</xdr:row>
      <xdr:rowOff>175260</xdr:rowOff>
    </xdr:from>
    <xdr:ext cx="11298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feld 40">
              <a:extLst>
                <a:ext uri="{FF2B5EF4-FFF2-40B4-BE49-F238E27FC236}">
                  <a16:creationId xmlns:a16="http://schemas.microsoft.com/office/drawing/2014/main" id="{8C853123-3D45-49A1-A506-CA2CBA77E97E}"/>
                </a:ext>
              </a:extLst>
            </xdr:cNvPr>
            <xdr:cNvSpPr txBox="1"/>
          </xdr:nvSpPr>
          <xdr:spPr>
            <a:xfrm>
              <a:off x="3947160" y="19423380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1" name="Textfeld 40">
              <a:extLst>
                <a:ext uri="{FF2B5EF4-FFF2-40B4-BE49-F238E27FC236}">
                  <a16:creationId xmlns:a16="http://schemas.microsoft.com/office/drawing/2014/main" id="{8C853123-3D45-49A1-A506-CA2CBA77E97E}"/>
                </a:ext>
              </a:extLst>
            </xdr:cNvPr>
            <xdr:cNvSpPr txBox="1"/>
          </xdr:nvSpPr>
          <xdr:spPr>
            <a:xfrm>
              <a:off x="3947160" y="19423380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endParaRPr lang="de-DE" sz="1100"/>
            </a:p>
          </xdr:txBody>
        </xdr:sp>
      </mc:Fallback>
    </mc:AlternateContent>
    <xdr:clientData/>
  </xdr:oneCellAnchor>
  <xdr:twoCellAnchor>
    <xdr:from>
      <xdr:col>6</xdr:col>
      <xdr:colOff>43180</xdr:colOff>
      <xdr:row>96</xdr:row>
      <xdr:rowOff>142240</xdr:rowOff>
    </xdr:from>
    <xdr:to>
      <xdr:col>11</xdr:col>
      <xdr:colOff>685800</xdr:colOff>
      <xdr:row>112</xdr:row>
      <xdr:rowOff>142240</xdr:rowOff>
    </xdr:to>
    <xdr:graphicFrame macro="">
      <xdr:nvGraphicFramePr>
        <xdr:cNvPr id="47" name="Diagramm 46">
          <a:extLst>
            <a:ext uri="{FF2B5EF4-FFF2-40B4-BE49-F238E27FC236}">
              <a16:creationId xmlns:a16="http://schemas.microsoft.com/office/drawing/2014/main" id="{44E6864A-7D21-4B8C-B191-E1C30BD6F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411480</xdr:colOff>
      <xdr:row>102</xdr:row>
      <xdr:rowOff>7620</xdr:rowOff>
    </xdr:from>
    <xdr:ext cx="1072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feld 41">
              <a:extLst>
                <a:ext uri="{FF2B5EF4-FFF2-40B4-BE49-F238E27FC236}">
                  <a16:creationId xmlns:a16="http://schemas.microsoft.com/office/drawing/2014/main" id="{8AD89054-54F4-F848-A092-1562D8857D8A}"/>
                </a:ext>
              </a:extLst>
            </xdr:cNvPr>
            <xdr:cNvSpPr txBox="1"/>
          </xdr:nvSpPr>
          <xdr:spPr>
            <a:xfrm>
              <a:off x="411480" y="19565620"/>
              <a:ext cx="1072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42" name="Textfeld 41">
              <a:extLst>
                <a:ext uri="{FF2B5EF4-FFF2-40B4-BE49-F238E27FC236}">
                  <a16:creationId xmlns:a16="http://schemas.microsoft.com/office/drawing/2014/main" id="{8AD89054-54F4-F848-A092-1562D8857D8A}"/>
                </a:ext>
              </a:extLst>
            </xdr:cNvPr>
            <xdr:cNvSpPr txBox="1"/>
          </xdr:nvSpPr>
          <xdr:spPr>
            <a:xfrm>
              <a:off x="411480" y="19565620"/>
              <a:ext cx="1072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de-DE" sz="1100" baseline="-250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760095</xdr:colOff>
      <xdr:row>47</xdr:row>
      <xdr:rowOff>114300</xdr:rowOff>
    </xdr:from>
    <xdr:to>
      <xdr:col>10</xdr:col>
      <xdr:colOff>685800</xdr:colOff>
      <xdr:row>62</xdr:row>
      <xdr:rowOff>22860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B946CD49-529A-4249-A22E-AAB5A9ED4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731520</xdr:colOff>
      <xdr:row>64</xdr:row>
      <xdr:rowOff>7620</xdr:rowOff>
    </xdr:from>
    <xdr:to>
      <xdr:col>10</xdr:col>
      <xdr:colOff>708660</xdr:colOff>
      <xdr:row>78</xdr:row>
      <xdr:rowOff>53340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6BCC4ED1-63AB-4161-BDC4-235E847B05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175260</xdr:colOff>
      <xdr:row>88</xdr:row>
      <xdr:rowOff>0</xdr:rowOff>
    </xdr:from>
    <xdr:ext cx="11692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5170E8FB-6BA4-455C-9EEC-EF9A5670F687}"/>
                </a:ext>
              </a:extLst>
            </xdr:cNvPr>
            <xdr:cNvSpPr txBox="1"/>
          </xdr:nvSpPr>
          <xdr:spPr>
            <a:xfrm>
              <a:off x="2781300" y="15727680"/>
              <a:ext cx="11692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10=105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+110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5170E8FB-6BA4-455C-9EEC-EF9A5670F687}"/>
                </a:ext>
              </a:extLst>
            </xdr:cNvPr>
            <xdr:cNvSpPr txBox="1"/>
          </xdr:nvSpPr>
          <xdr:spPr>
            <a:xfrm>
              <a:off x="2781300" y="15727680"/>
              <a:ext cx="11692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10=105𝑥+110𝑦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205740</xdr:colOff>
      <xdr:row>89</xdr:row>
      <xdr:rowOff>30480</xdr:rowOff>
    </xdr:from>
    <xdr:ext cx="101309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134C2FD4-157D-4C2B-8756-5B62FE9D29E8}"/>
                </a:ext>
              </a:extLst>
            </xdr:cNvPr>
            <xdr:cNvSpPr txBox="1"/>
          </xdr:nvSpPr>
          <xdr:spPr>
            <a:xfrm>
              <a:off x="2811780" y="15941040"/>
              <a:ext cx="101309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0=105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+90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134C2FD4-157D-4C2B-8756-5B62FE9D29E8}"/>
                </a:ext>
              </a:extLst>
            </xdr:cNvPr>
            <xdr:cNvSpPr txBox="1"/>
          </xdr:nvSpPr>
          <xdr:spPr>
            <a:xfrm>
              <a:off x="2811780" y="15941040"/>
              <a:ext cx="101309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0=105𝑥+90𝑦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228600</xdr:colOff>
      <xdr:row>143</xdr:row>
      <xdr:rowOff>15240</xdr:rowOff>
    </xdr:from>
    <xdr:ext cx="11592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150CBC09-CD8F-491E-BD62-7CBAF08202F2}"/>
                </a:ext>
              </a:extLst>
            </xdr:cNvPr>
            <xdr:cNvSpPr txBox="1"/>
          </xdr:nvSpPr>
          <xdr:spPr>
            <a:xfrm>
              <a:off x="228600" y="21960840"/>
              <a:ext cx="1159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Δ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150CBC09-CD8F-491E-BD62-7CBAF08202F2}"/>
                </a:ext>
              </a:extLst>
            </xdr:cNvPr>
            <xdr:cNvSpPr txBox="1"/>
          </xdr:nvSpPr>
          <xdr:spPr>
            <a:xfrm>
              <a:off x="228600" y="21960840"/>
              <a:ext cx="1159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l-G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Δ</a:t>
              </a:r>
              <a:endParaRPr lang="de-DE" sz="1100"/>
            </a:p>
          </xdr:txBody>
        </xdr:sp>
      </mc:Fallback>
    </mc:AlternateContent>
    <xdr:clientData/>
  </xdr:oneCellAnchor>
  <xdr:twoCellAnchor>
    <xdr:from>
      <xdr:col>6</xdr:col>
      <xdr:colOff>104775</xdr:colOff>
      <xdr:row>109</xdr:row>
      <xdr:rowOff>38100</xdr:rowOff>
    </xdr:from>
    <xdr:to>
      <xdr:col>10</xdr:col>
      <xdr:colOff>843915</xdr:colOff>
      <xdr:row>123</xdr:row>
      <xdr:rowOff>83820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AB1F1D23-EE43-4B1E-997E-68EBBBE2D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124</xdr:row>
      <xdr:rowOff>9525</xdr:rowOff>
    </xdr:from>
    <xdr:to>
      <xdr:col>10</xdr:col>
      <xdr:colOff>891540</xdr:colOff>
      <xdr:row>138</xdr:row>
      <xdr:rowOff>55245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BBBB7689-AA19-47A9-B7BF-BDBE2EE2D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7</xdr:row>
      <xdr:rowOff>38100</xdr:rowOff>
    </xdr:from>
    <xdr:ext cx="9996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5BD3EC11-6337-4E09-A9D7-C55C2447610F}"/>
                </a:ext>
              </a:extLst>
            </xdr:cNvPr>
            <xdr:cNvSpPr txBox="1"/>
          </xdr:nvSpPr>
          <xdr:spPr>
            <a:xfrm>
              <a:off x="2491740" y="2232660"/>
              <a:ext cx="999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5BD3EC11-6337-4E09-A9D7-C55C2447610F}"/>
                </a:ext>
              </a:extLst>
            </xdr:cNvPr>
            <xdr:cNvSpPr txBox="1"/>
          </xdr:nvSpPr>
          <xdr:spPr>
            <a:xfrm>
              <a:off x="2491740" y="2232660"/>
              <a:ext cx="999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114300</xdr:colOff>
      <xdr:row>86</xdr:row>
      <xdr:rowOff>38100</xdr:rowOff>
    </xdr:from>
    <xdr:ext cx="9996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3DC11E52-3C11-4AA9-B388-9E930F12FD1E}"/>
                </a:ext>
              </a:extLst>
            </xdr:cNvPr>
            <xdr:cNvSpPr txBox="1"/>
          </xdr:nvSpPr>
          <xdr:spPr>
            <a:xfrm>
              <a:off x="2491740" y="2232660"/>
              <a:ext cx="999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3DC11E52-3C11-4AA9-B388-9E930F12FD1E}"/>
                </a:ext>
              </a:extLst>
            </xdr:cNvPr>
            <xdr:cNvSpPr txBox="1"/>
          </xdr:nvSpPr>
          <xdr:spPr>
            <a:xfrm>
              <a:off x="2491740" y="2232660"/>
              <a:ext cx="999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114300</xdr:colOff>
      <xdr:row>151</xdr:row>
      <xdr:rowOff>0</xdr:rowOff>
    </xdr:from>
    <xdr:ext cx="9996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FE761A3A-39DF-49C2-816E-53C59B6A7AC2}"/>
                </a:ext>
              </a:extLst>
            </xdr:cNvPr>
            <xdr:cNvSpPr txBox="1"/>
          </xdr:nvSpPr>
          <xdr:spPr>
            <a:xfrm>
              <a:off x="2491740" y="8084820"/>
              <a:ext cx="999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FE761A3A-39DF-49C2-816E-53C59B6A7AC2}"/>
                </a:ext>
              </a:extLst>
            </xdr:cNvPr>
            <xdr:cNvSpPr txBox="1"/>
          </xdr:nvSpPr>
          <xdr:spPr>
            <a:xfrm>
              <a:off x="2491740" y="8084820"/>
              <a:ext cx="999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175260</xdr:colOff>
      <xdr:row>12</xdr:row>
      <xdr:rowOff>152400</xdr:rowOff>
    </xdr:from>
    <xdr:ext cx="2549737" cy="4250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DF3BB9D0-2A01-4C1E-8E69-53FB5152B469}"/>
                </a:ext>
              </a:extLst>
            </xdr:cNvPr>
            <xdr:cNvSpPr txBox="1"/>
          </xdr:nvSpPr>
          <xdr:spPr>
            <a:xfrm>
              <a:off x="1043940" y="2346960"/>
              <a:ext cx="2549737" cy="425053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1=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1+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2+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de-DE" sz="1100" b="0"/>
            </a:p>
            <a:p>
              <a:r>
                <a:rPr lang="de-DE" sz="1100"/>
                <a:t>100</a:t>
              </a:r>
              <a:r>
                <a:rPr lang="de-DE" sz="1100" baseline="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100" b="0" i="1" baseline="0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de-DE" sz="1100" b="0" i="1" baseline="0">
                          <a:latin typeface="Cambria Math" panose="02040503050406030204" pitchFamily="18" charset="0"/>
                        </a:rPr>
                        <m:t>1,01</m:t>
                      </m:r>
                    </m:den>
                  </m:f>
                  <m:r>
                    <a:rPr lang="de-DE" sz="1100" b="0" i="0" baseline="0">
                      <a:latin typeface="Cambria Math" panose="02040503050406030204" pitchFamily="18" charset="0"/>
                    </a:rPr>
                    <m:t> </m:t>
                  </m:r>
                  <m:r>
                    <a:rPr lang="de-DE" sz="1100" b="0" i="1" baseline="0">
                      <a:latin typeface="Cambria Math" panose="02040503050406030204" pitchFamily="18" charset="0"/>
                    </a:rPr>
                    <m:t>(</m:t>
                  </m:r>
                  <m:r>
                    <a:rPr lang="de-DE" sz="1100" b="0" i="1" baseline="0">
                      <a:latin typeface="Cambria Math" panose="02040503050406030204" pitchFamily="18" charset="0"/>
                    </a:rPr>
                    <m:t>𝑝</m:t>
                  </m:r>
                  <m:r>
                    <a:rPr lang="de-DE" sz="1100" b="0" i="1" baseline="0">
                      <a:latin typeface="Cambria Math" panose="02040503050406030204" pitchFamily="18" charset="0"/>
                    </a:rPr>
                    <m:t>1∙110+</m:t>
                  </m:r>
                  <m:r>
                    <a:rPr lang="de-DE" sz="11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𝑝</m:t>
                  </m:r>
                  <m:r>
                    <a:rPr lang="de-DE" sz="11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2 ∙100+</m:t>
                  </m:r>
                  <m:r>
                    <a:rPr lang="de-DE" sz="11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𝑝</m:t>
                  </m:r>
                  <m:r>
                    <a:rPr lang="de-DE" sz="11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3 ∙90)</m:t>
                  </m:r>
                </m:oMath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DF3BB9D0-2A01-4C1E-8E69-53FB5152B469}"/>
                </a:ext>
              </a:extLst>
            </xdr:cNvPr>
            <xdr:cNvSpPr txBox="1"/>
          </xdr:nvSpPr>
          <xdr:spPr>
            <a:xfrm>
              <a:off x="1043940" y="2346960"/>
              <a:ext cx="2549737" cy="425053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1=𝑝1+𝑝2+𝑝3</a:t>
              </a:r>
              <a:endParaRPr lang="de-DE" sz="1100" b="0"/>
            </a:p>
            <a:p>
              <a:r>
                <a:rPr lang="de-DE" sz="1100"/>
                <a:t>100</a:t>
              </a:r>
              <a:r>
                <a:rPr lang="de-DE" sz="1100" baseline="0"/>
                <a:t> = </a:t>
              </a:r>
              <a:r>
                <a:rPr lang="de-DE" sz="1100" b="0" i="0" baseline="0">
                  <a:latin typeface="Cambria Math" panose="02040503050406030204" pitchFamily="18" charset="0"/>
                </a:rPr>
                <a:t>1/1,01  (𝑝1∙110+</a:t>
              </a:r>
              <a:r>
                <a:rPr lang="de-DE" sz="11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𝑝2 ∙100+𝑝3 ∙90)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99060</xdr:colOff>
      <xdr:row>30</xdr:row>
      <xdr:rowOff>15240</xdr:rowOff>
    </xdr:from>
    <xdr:ext cx="2714846" cy="7609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E1515BA-1D1C-479F-9F66-6F5F18B4939E}"/>
                </a:ext>
              </a:extLst>
            </xdr:cNvPr>
            <xdr:cNvSpPr txBox="1"/>
          </xdr:nvSpPr>
          <xdr:spPr>
            <a:xfrm>
              <a:off x="967740" y="6644640"/>
              <a:ext cx="2714846" cy="760978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1=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1+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2+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de-DE" sz="1100" b="0"/>
            </a:p>
            <a:p>
              <a:r>
                <a:rPr lang="de-DE" sz="1100"/>
                <a:t>100</a:t>
              </a:r>
              <a:r>
                <a:rPr lang="de-DE" sz="1100" baseline="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100" b="0" i="1" baseline="0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de-DE" sz="1100" b="0" i="1" baseline="0">
                          <a:latin typeface="Cambria Math" panose="02040503050406030204" pitchFamily="18" charset="0"/>
                        </a:rPr>
                        <m:t>1,01</m:t>
                      </m:r>
                    </m:den>
                  </m:f>
                  <m:r>
                    <a:rPr lang="de-DE" sz="1100" b="0" i="0" baseline="0">
                      <a:latin typeface="Cambria Math" panose="02040503050406030204" pitchFamily="18" charset="0"/>
                    </a:rPr>
                    <m:t> </m:t>
                  </m:r>
                  <m:r>
                    <a:rPr lang="de-DE" sz="1100" b="0" i="1" baseline="0">
                      <a:latin typeface="Cambria Math" panose="02040503050406030204" pitchFamily="18" charset="0"/>
                    </a:rPr>
                    <m:t>(</m:t>
                  </m:r>
                  <m:r>
                    <a:rPr lang="de-DE" sz="1100" b="0" i="1" baseline="0">
                      <a:latin typeface="Cambria Math" panose="02040503050406030204" pitchFamily="18" charset="0"/>
                    </a:rPr>
                    <m:t>𝑝</m:t>
                  </m:r>
                  <m:r>
                    <a:rPr lang="de-DE" sz="1100" b="0" i="1" baseline="0">
                      <a:latin typeface="Cambria Math" panose="02040503050406030204" pitchFamily="18" charset="0"/>
                    </a:rPr>
                    <m:t>1∙110+</m:t>
                  </m:r>
                  <m:r>
                    <a:rPr lang="de-DE" sz="11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𝑝</m:t>
                  </m:r>
                  <m:r>
                    <a:rPr lang="de-DE" sz="11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2 ∙100+</m:t>
                  </m:r>
                  <m:r>
                    <a:rPr lang="de-DE" sz="11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𝑝</m:t>
                  </m:r>
                  <m:r>
                    <a:rPr lang="de-DE" sz="11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3 ∙90)</m:t>
                  </m:r>
                </m:oMath>
              </a14:m>
              <a:endParaRPr lang="de-DE" sz="11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110= 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1,01</m:t>
                        </m:r>
                      </m:den>
                    </m:f>
                    <m:r>
                      <a:rPr lang="de-DE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1∙140+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 ∙101+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 ∙93)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E1515BA-1D1C-479F-9F66-6F5F18B4939E}"/>
                </a:ext>
              </a:extLst>
            </xdr:cNvPr>
            <xdr:cNvSpPr txBox="1"/>
          </xdr:nvSpPr>
          <xdr:spPr>
            <a:xfrm>
              <a:off x="967740" y="6644640"/>
              <a:ext cx="2714846" cy="760978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1=𝑝1+𝑝2+𝑝3</a:t>
              </a:r>
              <a:endParaRPr lang="de-DE" sz="1100" b="0"/>
            </a:p>
            <a:p>
              <a:r>
                <a:rPr lang="de-DE" sz="1100"/>
                <a:t>100</a:t>
              </a:r>
              <a:r>
                <a:rPr lang="de-DE" sz="1100" baseline="0"/>
                <a:t> = </a:t>
              </a:r>
              <a:r>
                <a:rPr lang="de-DE" sz="1100" b="0" i="0" baseline="0">
                  <a:latin typeface="Cambria Math" panose="02040503050406030204" pitchFamily="18" charset="0"/>
                </a:rPr>
                <a:t>1/1,01  (𝑝1∙110+</a:t>
              </a:r>
              <a:r>
                <a:rPr lang="de-DE" sz="11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𝑝2 ∙100+𝑝3 ∙90)</a:t>
              </a:r>
              <a:endParaRPr lang="de-DE" sz="1100"/>
            </a:p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110=  1/1,01(𝑝1∙140+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𝑝2 ∙101+𝑝3 ∙93)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114300</xdr:colOff>
      <xdr:row>88</xdr:row>
      <xdr:rowOff>30480</xdr:rowOff>
    </xdr:from>
    <xdr:ext cx="9996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865F2C-D7F8-4C50-94B3-A99467FC3F41}"/>
                </a:ext>
              </a:extLst>
            </xdr:cNvPr>
            <xdr:cNvSpPr txBox="1"/>
          </xdr:nvSpPr>
          <xdr:spPr>
            <a:xfrm>
              <a:off x="2552700" y="11597640"/>
              <a:ext cx="999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865F2C-D7F8-4C50-94B3-A99467FC3F41}"/>
                </a:ext>
              </a:extLst>
            </xdr:cNvPr>
            <xdr:cNvSpPr txBox="1"/>
          </xdr:nvSpPr>
          <xdr:spPr>
            <a:xfrm>
              <a:off x="2552700" y="11597640"/>
              <a:ext cx="999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60960</xdr:colOff>
      <xdr:row>158</xdr:row>
      <xdr:rowOff>7620</xdr:rowOff>
    </xdr:from>
    <xdr:ext cx="1750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290954E2-2059-4514-85D6-0AC7160B41D6}"/>
                </a:ext>
              </a:extLst>
            </xdr:cNvPr>
            <xdr:cNvSpPr txBox="1"/>
          </xdr:nvSpPr>
          <xdr:spPr>
            <a:xfrm>
              <a:off x="60960" y="18036540"/>
              <a:ext cx="175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𝑡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290954E2-2059-4514-85D6-0AC7160B41D6}"/>
                </a:ext>
              </a:extLst>
            </xdr:cNvPr>
            <xdr:cNvSpPr txBox="1"/>
          </xdr:nvSpPr>
          <xdr:spPr>
            <a:xfrm>
              <a:off x="60960" y="18036540"/>
              <a:ext cx="175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𝑡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106680</xdr:colOff>
      <xdr:row>155</xdr:row>
      <xdr:rowOff>7620</xdr:rowOff>
    </xdr:from>
    <xdr:ext cx="1178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567D4F79-DD6E-4372-9365-93D56D3EE332}"/>
                </a:ext>
              </a:extLst>
            </xdr:cNvPr>
            <xdr:cNvSpPr txBox="1"/>
          </xdr:nvSpPr>
          <xdr:spPr>
            <a:xfrm>
              <a:off x="106680" y="17670780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567D4F79-DD6E-4372-9365-93D56D3EE332}"/>
                </a:ext>
              </a:extLst>
            </xdr:cNvPr>
            <xdr:cNvSpPr txBox="1"/>
          </xdr:nvSpPr>
          <xdr:spPr>
            <a:xfrm>
              <a:off x="106680" y="17670780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83820</xdr:colOff>
      <xdr:row>153</xdr:row>
      <xdr:rowOff>167640</xdr:rowOff>
    </xdr:from>
    <xdr:ext cx="11298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C41A0EC0-AB2E-414B-BB2F-6E48BD1ECEF2}"/>
                </a:ext>
              </a:extLst>
            </xdr:cNvPr>
            <xdr:cNvSpPr txBox="1"/>
          </xdr:nvSpPr>
          <xdr:spPr>
            <a:xfrm>
              <a:off x="83820" y="30449520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C41A0EC0-AB2E-414B-BB2F-6E48BD1ECEF2}"/>
                </a:ext>
              </a:extLst>
            </xdr:cNvPr>
            <xdr:cNvSpPr txBox="1"/>
          </xdr:nvSpPr>
          <xdr:spPr>
            <a:xfrm>
              <a:off x="83820" y="30449520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106680</xdr:colOff>
      <xdr:row>169</xdr:row>
      <xdr:rowOff>7620</xdr:rowOff>
    </xdr:from>
    <xdr:ext cx="1178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B04278E9-CE7A-47A1-8C1D-59E0F30C546E}"/>
                </a:ext>
              </a:extLst>
            </xdr:cNvPr>
            <xdr:cNvSpPr txBox="1"/>
          </xdr:nvSpPr>
          <xdr:spPr>
            <a:xfrm>
              <a:off x="106680" y="17731740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B04278E9-CE7A-47A1-8C1D-59E0F30C546E}"/>
                </a:ext>
              </a:extLst>
            </xdr:cNvPr>
            <xdr:cNvSpPr txBox="1"/>
          </xdr:nvSpPr>
          <xdr:spPr>
            <a:xfrm>
              <a:off x="106680" y="17731740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68580</xdr:colOff>
      <xdr:row>167</xdr:row>
      <xdr:rowOff>160020</xdr:rowOff>
    </xdr:from>
    <xdr:ext cx="11298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5545B2CF-5A1A-4451-8E8D-5F48930A42EA}"/>
                </a:ext>
              </a:extLst>
            </xdr:cNvPr>
            <xdr:cNvSpPr txBox="1"/>
          </xdr:nvSpPr>
          <xdr:spPr>
            <a:xfrm>
              <a:off x="68580" y="33108900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5545B2CF-5A1A-4451-8E8D-5F48930A42EA}"/>
                </a:ext>
              </a:extLst>
            </xdr:cNvPr>
            <xdr:cNvSpPr txBox="1"/>
          </xdr:nvSpPr>
          <xdr:spPr>
            <a:xfrm>
              <a:off x="68580" y="33108900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144780</xdr:colOff>
      <xdr:row>182</xdr:row>
      <xdr:rowOff>22860</xdr:rowOff>
    </xdr:from>
    <xdr:ext cx="50257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C56C6549-1491-41FB-BDAF-3866AB37CF4B}"/>
                </a:ext>
              </a:extLst>
            </xdr:cNvPr>
            <xdr:cNvSpPr txBox="1"/>
          </xdr:nvSpPr>
          <xdr:spPr>
            <a:xfrm>
              <a:off x="4206240" y="23340060"/>
              <a:ext cx="5025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𝜙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0,1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C56C6549-1491-41FB-BDAF-3866AB37CF4B}"/>
                </a:ext>
              </a:extLst>
            </xdr:cNvPr>
            <xdr:cNvSpPr txBox="1"/>
          </xdr:nvSpPr>
          <xdr:spPr>
            <a:xfrm>
              <a:off x="4206240" y="23340060"/>
              <a:ext cx="5025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0,1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(𝑑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121920</xdr:colOff>
      <xdr:row>183</xdr:row>
      <xdr:rowOff>15240</xdr:rowOff>
    </xdr:from>
    <xdr:ext cx="50257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F20CC352-7F0B-4EAE-96BA-BF854AFC7CD7}"/>
                </a:ext>
              </a:extLst>
            </xdr:cNvPr>
            <xdr:cNvSpPr txBox="1"/>
          </xdr:nvSpPr>
          <xdr:spPr>
            <a:xfrm>
              <a:off x="4183380" y="23728680"/>
              <a:ext cx="5025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𝜙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0,1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F20CC352-7F0B-4EAE-96BA-BF854AFC7CD7}"/>
                </a:ext>
              </a:extLst>
            </xdr:cNvPr>
            <xdr:cNvSpPr txBox="1"/>
          </xdr:nvSpPr>
          <xdr:spPr>
            <a:xfrm>
              <a:off x="4183380" y="23728680"/>
              <a:ext cx="5025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𝜙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0,1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(𝑑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198120</xdr:colOff>
      <xdr:row>94</xdr:row>
      <xdr:rowOff>175260</xdr:rowOff>
    </xdr:from>
    <xdr:ext cx="381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E3B98216-CDB5-409A-B0BD-3DC6C21D0832}"/>
                </a:ext>
              </a:extLst>
            </xdr:cNvPr>
            <xdr:cNvSpPr txBox="1"/>
          </xdr:nvSpPr>
          <xdr:spPr>
            <a:xfrm>
              <a:off x="2910840" y="1564386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E3B98216-CDB5-409A-B0BD-3DC6C21D0832}"/>
                </a:ext>
              </a:extLst>
            </xdr:cNvPr>
            <xdr:cNvSpPr txBox="1"/>
          </xdr:nvSpPr>
          <xdr:spPr>
            <a:xfrm>
              <a:off x="2910840" y="1564386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3</xdr:col>
      <xdr:colOff>198120</xdr:colOff>
      <xdr:row>95</xdr:row>
      <xdr:rowOff>175260</xdr:rowOff>
    </xdr:from>
    <xdr:ext cx="381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6A40044B-8AC8-40FC-AA30-98F7297DFB5F}"/>
                </a:ext>
              </a:extLst>
            </xdr:cNvPr>
            <xdr:cNvSpPr txBox="1"/>
          </xdr:nvSpPr>
          <xdr:spPr>
            <a:xfrm>
              <a:off x="2910840" y="1582674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6A40044B-8AC8-40FC-AA30-98F7297DFB5F}"/>
                </a:ext>
              </a:extLst>
            </xdr:cNvPr>
            <xdr:cNvSpPr txBox="1"/>
          </xdr:nvSpPr>
          <xdr:spPr>
            <a:xfrm>
              <a:off x="2910840" y="1582674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198120</xdr:colOff>
      <xdr:row>96</xdr:row>
      <xdr:rowOff>175260</xdr:rowOff>
    </xdr:from>
    <xdr:ext cx="381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5B3172B0-5715-4650-9F62-889D80CCBF9C}"/>
                </a:ext>
              </a:extLst>
            </xdr:cNvPr>
            <xdr:cNvSpPr txBox="1"/>
          </xdr:nvSpPr>
          <xdr:spPr>
            <a:xfrm>
              <a:off x="2910840" y="1600962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5B3172B0-5715-4650-9F62-889D80CCBF9C}"/>
                </a:ext>
              </a:extLst>
            </xdr:cNvPr>
            <xdr:cNvSpPr txBox="1"/>
          </xdr:nvSpPr>
          <xdr:spPr>
            <a:xfrm>
              <a:off x="2910840" y="1600962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198120</xdr:colOff>
      <xdr:row>97</xdr:row>
      <xdr:rowOff>175260</xdr:rowOff>
    </xdr:from>
    <xdr:ext cx="381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8E7DE1D6-37C6-491B-8581-9583C16B811E}"/>
                </a:ext>
              </a:extLst>
            </xdr:cNvPr>
            <xdr:cNvSpPr txBox="1"/>
          </xdr:nvSpPr>
          <xdr:spPr>
            <a:xfrm>
              <a:off x="2910840" y="1582674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4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8E7DE1D6-37C6-491B-8581-9583C16B811E}"/>
                </a:ext>
              </a:extLst>
            </xdr:cNvPr>
            <xdr:cNvSpPr txBox="1"/>
          </xdr:nvSpPr>
          <xdr:spPr>
            <a:xfrm>
              <a:off x="2910840" y="1582674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4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0</xdr:col>
      <xdr:colOff>205740</xdr:colOff>
      <xdr:row>106</xdr:row>
      <xdr:rowOff>22860</xdr:rowOff>
    </xdr:from>
    <xdr:ext cx="39427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E9D1719B-14B9-4BC7-9820-EC8D1B8B8E9F}"/>
                </a:ext>
              </a:extLst>
            </xdr:cNvPr>
            <xdr:cNvSpPr txBox="1"/>
          </xdr:nvSpPr>
          <xdr:spPr>
            <a:xfrm>
              <a:off x="205740" y="17320260"/>
              <a:ext cx="3942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E9D1719B-14B9-4BC7-9820-EC8D1B8B8E9F}"/>
                </a:ext>
              </a:extLst>
            </xdr:cNvPr>
            <xdr:cNvSpPr txBox="1"/>
          </xdr:nvSpPr>
          <xdr:spPr>
            <a:xfrm>
              <a:off x="205740" y="17320260"/>
              <a:ext cx="3942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𝑃(</a:t>
              </a:r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236220</xdr:colOff>
      <xdr:row>107</xdr:row>
      <xdr:rowOff>22860</xdr:rowOff>
    </xdr:from>
    <xdr:ext cx="39427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2740ECE9-9F7F-4A57-A25A-C7E43E27B7FD}"/>
                </a:ext>
              </a:extLst>
            </xdr:cNvPr>
            <xdr:cNvSpPr txBox="1"/>
          </xdr:nvSpPr>
          <xdr:spPr>
            <a:xfrm>
              <a:off x="236220" y="17503140"/>
              <a:ext cx="3942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2740ECE9-9F7F-4A57-A25A-C7E43E27B7FD}"/>
                </a:ext>
              </a:extLst>
            </xdr:cNvPr>
            <xdr:cNvSpPr txBox="1"/>
          </xdr:nvSpPr>
          <xdr:spPr>
            <a:xfrm>
              <a:off x="236220" y="17503140"/>
              <a:ext cx="3942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𝑃(</a:t>
              </a:r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236220</xdr:colOff>
      <xdr:row>109</xdr:row>
      <xdr:rowOff>30480</xdr:rowOff>
    </xdr:from>
    <xdr:ext cx="39427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26599D10-DF13-464B-B842-B77265A6C4C2}"/>
                </a:ext>
              </a:extLst>
            </xdr:cNvPr>
            <xdr:cNvSpPr txBox="1"/>
          </xdr:nvSpPr>
          <xdr:spPr>
            <a:xfrm>
              <a:off x="236220" y="17876520"/>
              <a:ext cx="3942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4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26599D10-DF13-464B-B842-B77265A6C4C2}"/>
                </a:ext>
              </a:extLst>
            </xdr:cNvPr>
            <xdr:cNvSpPr txBox="1"/>
          </xdr:nvSpPr>
          <xdr:spPr>
            <a:xfrm>
              <a:off x="236220" y="17876520"/>
              <a:ext cx="3942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𝑃(</a:t>
              </a:r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4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0</xdr:col>
      <xdr:colOff>236220</xdr:colOff>
      <xdr:row>108</xdr:row>
      <xdr:rowOff>15240</xdr:rowOff>
    </xdr:from>
    <xdr:ext cx="39427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DDC92C2D-C2F2-4FC8-B2F0-CC4899BAE21A}"/>
                </a:ext>
              </a:extLst>
            </xdr:cNvPr>
            <xdr:cNvSpPr txBox="1"/>
          </xdr:nvSpPr>
          <xdr:spPr>
            <a:xfrm>
              <a:off x="236220" y="17678400"/>
              <a:ext cx="3942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DDC92C2D-C2F2-4FC8-B2F0-CC4899BAE21A}"/>
                </a:ext>
              </a:extLst>
            </xdr:cNvPr>
            <xdr:cNvSpPr txBox="1"/>
          </xdr:nvSpPr>
          <xdr:spPr>
            <a:xfrm>
              <a:off x="236220" y="17678400"/>
              <a:ext cx="3942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𝑃(</a:t>
              </a:r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243840</xdr:colOff>
      <xdr:row>106</xdr:row>
      <xdr:rowOff>15240</xdr:rowOff>
    </xdr:from>
    <xdr:ext cx="11899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1CFB625D-4B81-4194-B99B-89FC452EC32E}"/>
                </a:ext>
              </a:extLst>
            </xdr:cNvPr>
            <xdr:cNvSpPr txBox="1"/>
          </xdr:nvSpPr>
          <xdr:spPr>
            <a:xfrm>
              <a:off x="2956560" y="17312640"/>
              <a:ext cx="1189941" cy="172227"/>
            </a:xfrm>
            <a:prstGeom prst="rect">
              <a:avLst/>
            </a:prstGeom>
            <a:solidFill>
              <a:srgbClr val="92D05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1,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𝜔</m:t>
                        </m:r>
                        <m:r>
                          <a:rPr lang="de-DE" sz="1100" b="0" i="1" baseline="-250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(1,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1CFB625D-4B81-4194-B99B-89FC452EC32E}"/>
                </a:ext>
              </a:extLst>
            </xdr:cNvPr>
            <xdr:cNvSpPr txBox="1"/>
          </xdr:nvSpPr>
          <xdr:spPr>
            <a:xfrm>
              <a:off x="2956560" y="17312640"/>
              <a:ext cx="1189941" cy="172227"/>
            </a:xfrm>
            <a:prstGeom prst="rect">
              <a:avLst/>
            </a:prstGeom>
            <a:solidFill>
              <a:srgbClr val="92D05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𝐶(1,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1)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=𝐶(1,𝜔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0</xdr:col>
      <xdr:colOff>198120</xdr:colOff>
      <xdr:row>112</xdr:row>
      <xdr:rowOff>175260</xdr:rowOff>
    </xdr:from>
    <xdr:ext cx="381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DE0CE43D-BD79-42F2-8D84-A247503D4C0E}"/>
                </a:ext>
              </a:extLst>
            </xdr:cNvPr>
            <xdr:cNvSpPr txBox="1"/>
          </xdr:nvSpPr>
          <xdr:spPr>
            <a:xfrm>
              <a:off x="2910840" y="1582674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DE0CE43D-BD79-42F2-8D84-A247503D4C0E}"/>
                </a:ext>
              </a:extLst>
            </xdr:cNvPr>
            <xdr:cNvSpPr txBox="1"/>
          </xdr:nvSpPr>
          <xdr:spPr>
            <a:xfrm>
              <a:off x="2910840" y="1582674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0</xdr:col>
      <xdr:colOff>198120</xdr:colOff>
      <xdr:row>113</xdr:row>
      <xdr:rowOff>175260</xdr:rowOff>
    </xdr:from>
    <xdr:ext cx="381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25E4EE0C-385F-4DEC-A1F8-78E021668C7E}"/>
                </a:ext>
              </a:extLst>
            </xdr:cNvPr>
            <xdr:cNvSpPr txBox="1"/>
          </xdr:nvSpPr>
          <xdr:spPr>
            <a:xfrm>
              <a:off x="2910840" y="1600962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25E4EE0C-385F-4DEC-A1F8-78E021668C7E}"/>
                </a:ext>
              </a:extLst>
            </xdr:cNvPr>
            <xdr:cNvSpPr txBox="1"/>
          </xdr:nvSpPr>
          <xdr:spPr>
            <a:xfrm>
              <a:off x="2910840" y="1600962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198120</xdr:colOff>
      <xdr:row>114</xdr:row>
      <xdr:rowOff>175260</xdr:rowOff>
    </xdr:from>
    <xdr:ext cx="381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6DFA852D-2B82-41AD-83AF-EB2B9A8E83FB}"/>
                </a:ext>
              </a:extLst>
            </xdr:cNvPr>
            <xdr:cNvSpPr txBox="1"/>
          </xdr:nvSpPr>
          <xdr:spPr>
            <a:xfrm>
              <a:off x="2910840" y="1619250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</m:t>
                    </m:r>
                  </m:oMath>
                </m:oMathPara>
              </a14:m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6DFA852D-2B82-41AD-83AF-EB2B9A8E83FB}"/>
                </a:ext>
              </a:extLst>
            </xdr:cNvPr>
            <xdr:cNvSpPr txBox="1"/>
          </xdr:nvSpPr>
          <xdr:spPr>
            <a:xfrm>
              <a:off x="2910840" y="1619250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3</a:t>
              </a:r>
              <a:endParaRPr lang="de-DE" sz="1100" b="0" baseline="-2500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198120</xdr:colOff>
      <xdr:row>115</xdr:row>
      <xdr:rowOff>175260</xdr:rowOff>
    </xdr:from>
    <xdr:ext cx="381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FDCB477C-4918-47E1-A6A2-B68BFB34904B}"/>
                </a:ext>
              </a:extLst>
            </xdr:cNvPr>
            <xdr:cNvSpPr txBox="1"/>
          </xdr:nvSpPr>
          <xdr:spPr>
            <a:xfrm>
              <a:off x="2910840" y="1637538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𝜔</m:t>
                    </m:r>
                    <m:r>
                      <a:rPr lang="de-DE" sz="1100" b="0" i="1" baseline="-250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4</m:t>
                    </m:r>
                  </m:oMath>
                </m:oMathPara>
              </a14:m>
              <a:endParaRPr lang="de-DE" sz="1100" baseline="-25000"/>
            </a:p>
          </xdr:txBody>
        </xdr:sp>
      </mc:Choice>
      <mc:Fallback xmlns="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FDCB477C-4918-47E1-A6A2-B68BFB34904B}"/>
                </a:ext>
              </a:extLst>
            </xdr:cNvPr>
            <xdr:cNvSpPr txBox="1"/>
          </xdr:nvSpPr>
          <xdr:spPr>
            <a:xfrm>
              <a:off x="2910840" y="16375380"/>
              <a:ext cx="381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</a:t>
              </a:r>
              <a:r>
                <a:rPr lang="de-DE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4</a:t>
              </a:r>
              <a:endParaRPr lang="de-DE" sz="1100" baseline="-25000"/>
            </a:p>
          </xdr:txBody>
        </xdr:sp>
      </mc:Fallback>
    </mc:AlternateContent>
    <xdr:clientData/>
  </xdr:oneCellAnchor>
  <xdr:oneCellAnchor>
    <xdr:from>
      <xdr:col>2</xdr:col>
      <xdr:colOff>285750</xdr:colOff>
      <xdr:row>192</xdr:row>
      <xdr:rowOff>19050</xdr:rowOff>
    </xdr:from>
    <xdr:ext cx="317523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3C965752-5E56-475C-8E46-E29D87EBED20}"/>
                </a:ext>
              </a:extLst>
            </xdr:cNvPr>
            <xdr:cNvSpPr txBox="1"/>
          </xdr:nvSpPr>
          <xdr:spPr>
            <a:xfrm>
              <a:off x="2152650" y="39252525"/>
              <a:ext cx="317523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𝐵𝑆</m:t>
                        </m:r>
                      </m:sub>
                    </m:sSub>
                  </m:oMath>
                </m:oMathPara>
              </a14:m>
              <a:endParaRPr lang="de-DE" sz="1100">
                <a:ea typeface="Cambria Math" panose="02040503050406030204" pitchFamily="18" charset="0"/>
              </a:endParaRPr>
            </a:p>
            <a:p>
              <a:endParaRPr lang="de-DE" sz="1100"/>
            </a:p>
          </xdr:txBody>
        </xdr:sp>
      </mc:Choice>
      <mc:Fallback xmlns="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3C965752-5E56-475C-8E46-E29D87EBED20}"/>
                </a:ext>
              </a:extLst>
            </xdr:cNvPr>
            <xdr:cNvSpPr txBox="1"/>
          </xdr:nvSpPr>
          <xdr:spPr>
            <a:xfrm>
              <a:off x="2152650" y="39252525"/>
              <a:ext cx="317523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_𝐵𝑆</a:t>
              </a:r>
              <a:endParaRPr lang="de-DE" sz="1100">
                <a:ea typeface="Cambria Math" panose="02040503050406030204" pitchFamily="18" charset="0"/>
              </a:endParaRPr>
            </a:p>
            <a:p>
              <a:pPr/>
              <a:endParaRPr lang="de-DE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nisheitmann/Desktop/Excel_Buch/20210728_NP_Loesung_Bu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el 1"/>
      <sheetName val="Kapitel 2"/>
      <sheetName val="Kapitel 3"/>
      <sheetName val="Kapitel 4"/>
      <sheetName val="Kapitel 5"/>
      <sheetName val="Kapitel 6"/>
    </sheetNames>
    <sheetDataSet>
      <sheetData sheetId="0" refreshError="1"/>
      <sheetData sheetId="1"/>
      <sheetData sheetId="2">
        <row r="81">
          <cell r="H81" t="str">
            <v>Preis</v>
          </cell>
        </row>
      </sheetData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1E8C-689C-4350-B04D-E66F7EC0BA94}">
  <sheetPr>
    <tabColor theme="8"/>
  </sheetPr>
  <dimension ref="A1:F170"/>
  <sheetViews>
    <sheetView tabSelected="1" workbookViewId="0">
      <selection activeCell="C107" sqref="C107"/>
    </sheetView>
  </sheetViews>
  <sheetFormatPr baseColWidth="10" defaultRowHeight="15" x14ac:dyDescent="0.2"/>
  <cols>
    <col min="1" max="1" width="16.6640625" customWidth="1"/>
    <col min="2" max="2" width="15.5" bestFit="1" customWidth="1"/>
    <col min="3" max="6" width="12" bestFit="1" customWidth="1"/>
  </cols>
  <sheetData>
    <row r="1" spans="1:6" x14ac:dyDescent="0.2">
      <c r="A1" s="6" t="s">
        <v>397</v>
      </c>
      <c r="B1" s="165" t="s">
        <v>394</v>
      </c>
      <c r="C1" s="165"/>
      <c r="D1" s="165"/>
      <c r="E1" s="165"/>
      <c r="F1" s="165"/>
    </row>
    <row r="3" spans="1:6" ht="17" x14ac:dyDescent="0.25">
      <c r="A3" s="101" t="s">
        <v>395</v>
      </c>
      <c r="B3" s="29">
        <v>0.1</v>
      </c>
    </row>
    <row r="4" spans="1:6" ht="17" x14ac:dyDescent="0.25">
      <c r="A4" s="101" t="s">
        <v>396</v>
      </c>
      <c r="B4" s="29">
        <v>0.05</v>
      </c>
    </row>
    <row r="6" spans="1:6" x14ac:dyDescent="0.2">
      <c r="A6" s="43" t="s">
        <v>44</v>
      </c>
      <c r="B6" s="20">
        <f>((1+B3)*(1+B4))^(1/2)-1</f>
        <v>7.4709263010233951E-2</v>
      </c>
    </row>
    <row r="9" spans="1:6" x14ac:dyDescent="0.2">
      <c r="A9" s="6" t="s">
        <v>398</v>
      </c>
      <c r="B9" s="165" t="s">
        <v>399</v>
      </c>
      <c r="C9" s="165"/>
      <c r="D9" s="165"/>
      <c r="E9" s="165"/>
      <c r="F9" s="165"/>
    </row>
    <row r="11" spans="1:6" ht="17" x14ac:dyDescent="0.25">
      <c r="A11" s="101" t="s">
        <v>219</v>
      </c>
      <c r="B11" s="137">
        <v>100</v>
      </c>
    </row>
    <row r="12" spans="1:6" x14ac:dyDescent="0.2">
      <c r="A12" s="101" t="s">
        <v>4</v>
      </c>
      <c r="B12" s="29">
        <v>0.02</v>
      </c>
    </row>
    <row r="13" spans="1:6" x14ac:dyDescent="0.2">
      <c r="A13" s="101" t="s">
        <v>400</v>
      </c>
      <c r="B13" s="29">
        <v>3</v>
      </c>
    </row>
    <row r="15" spans="1:6" ht="17" x14ac:dyDescent="0.25">
      <c r="A15" s="43" t="s">
        <v>401</v>
      </c>
      <c r="B15" s="44">
        <f>B11*(1+B12*B13)</f>
        <v>106</v>
      </c>
    </row>
    <row r="18" spans="1:6" x14ac:dyDescent="0.2">
      <c r="A18" s="6" t="s">
        <v>398</v>
      </c>
      <c r="B18" s="165" t="s">
        <v>402</v>
      </c>
      <c r="C18" s="165"/>
      <c r="D18" s="165"/>
      <c r="E18" s="165"/>
      <c r="F18" s="165"/>
    </row>
    <row r="20" spans="1:6" ht="17" x14ac:dyDescent="0.25">
      <c r="A20" s="101" t="s">
        <v>401</v>
      </c>
      <c r="B20" s="137">
        <v>5000</v>
      </c>
    </row>
    <row r="21" spans="1:6" x14ac:dyDescent="0.2">
      <c r="A21" s="101" t="s">
        <v>4</v>
      </c>
      <c r="B21" s="29">
        <v>0.04</v>
      </c>
    </row>
    <row r="22" spans="1:6" x14ac:dyDescent="0.2">
      <c r="A22" s="101" t="s">
        <v>400</v>
      </c>
      <c r="B22" s="29">
        <v>3</v>
      </c>
    </row>
    <row r="24" spans="1:6" ht="17" x14ac:dyDescent="0.25">
      <c r="A24" s="43" t="s">
        <v>219</v>
      </c>
      <c r="B24" s="44">
        <f>B20/(1+B21*B22)</f>
        <v>4464.2857142857138</v>
      </c>
    </row>
    <row r="27" spans="1:6" x14ac:dyDescent="0.2">
      <c r="A27" s="6" t="s">
        <v>405</v>
      </c>
      <c r="B27" s="165" t="s">
        <v>403</v>
      </c>
      <c r="C27" s="165"/>
      <c r="D27" s="165"/>
      <c r="E27" s="165"/>
      <c r="F27" s="165"/>
    </row>
    <row r="29" spans="1:6" ht="17" x14ac:dyDescent="0.25">
      <c r="A29" s="101" t="s">
        <v>401</v>
      </c>
      <c r="B29" s="137">
        <v>100</v>
      </c>
    </row>
    <row r="30" spans="1:6" x14ac:dyDescent="0.2">
      <c r="A30" s="101" t="s">
        <v>4</v>
      </c>
      <c r="B30" s="29">
        <v>0.02</v>
      </c>
    </row>
    <row r="31" spans="1:6" x14ac:dyDescent="0.2">
      <c r="A31" s="101" t="s">
        <v>404</v>
      </c>
      <c r="B31" s="29">
        <v>90</v>
      </c>
    </row>
    <row r="33" spans="1:6" ht="17" x14ac:dyDescent="0.25">
      <c r="A33" s="43" t="s">
        <v>401</v>
      </c>
      <c r="B33" s="44">
        <f>B29*(1+B30*B31/360)</f>
        <v>100.49999999999999</v>
      </c>
    </row>
    <row r="36" spans="1:6" x14ac:dyDescent="0.2">
      <c r="A36" s="6" t="s">
        <v>405</v>
      </c>
      <c r="B36" s="165" t="s">
        <v>403</v>
      </c>
      <c r="C36" s="165"/>
      <c r="D36" s="165"/>
      <c r="E36" s="165"/>
      <c r="F36" s="165"/>
    </row>
    <row r="38" spans="1:6" ht="17" x14ac:dyDescent="0.25">
      <c r="A38" s="101" t="s">
        <v>219</v>
      </c>
      <c r="B38" s="137">
        <v>100</v>
      </c>
    </row>
    <row r="39" spans="1:6" x14ac:dyDescent="0.2">
      <c r="A39" s="101" t="s">
        <v>4</v>
      </c>
      <c r="B39" s="29">
        <v>0.02</v>
      </c>
    </row>
    <row r="40" spans="1:6" x14ac:dyDescent="0.2">
      <c r="A40" s="101" t="s">
        <v>404</v>
      </c>
      <c r="B40" s="29">
        <v>90</v>
      </c>
    </row>
    <row r="42" spans="1:6" ht="17" x14ac:dyDescent="0.25">
      <c r="A42" s="43" t="s">
        <v>406</v>
      </c>
      <c r="B42" s="44">
        <f>B38*(B39*B40/360)</f>
        <v>0.5</v>
      </c>
    </row>
    <row r="45" spans="1:6" x14ac:dyDescent="0.2">
      <c r="A45" s="6" t="s">
        <v>408</v>
      </c>
      <c r="B45" s="165" t="s">
        <v>407</v>
      </c>
      <c r="C45" s="165"/>
      <c r="D45" s="165"/>
      <c r="E45" s="165"/>
      <c r="F45" s="165"/>
    </row>
    <row r="47" spans="1:6" ht="17" x14ac:dyDescent="0.25">
      <c r="A47" s="101" t="s">
        <v>219</v>
      </c>
      <c r="B47" s="137">
        <v>71.97</v>
      </c>
    </row>
    <row r="48" spans="1:6" x14ac:dyDescent="0.2">
      <c r="A48" s="101" t="s">
        <v>4</v>
      </c>
      <c r="B48" s="29">
        <v>6.8000000000000005E-2</v>
      </c>
    </row>
    <row r="50" spans="1:6" ht="17" x14ac:dyDescent="0.25">
      <c r="A50" s="43" t="s">
        <v>409</v>
      </c>
      <c r="B50" s="43" t="s">
        <v>410</v>
      </c>
      <c r="C50" s="43" t="s">
        <v>411</v>
      </c>
      <c r="D50" s="43" t="s">
        <v>412</v>
      </c>
      <c r="E50" s="43" t="s">
        <v>413</v>
      </c>
    </row>
    <row r="51" spans="1:6" x14ac:dyDescent="0.2">
      <c r="A51" s="44">
        <f>B47*(1+B48)</f>
        <v>76.863960000000006</v>
      </c>
      <c r="B51" s="44">
        <f>A51*(1+$B$48)</f>
        <v>82.090709280000013</v>
      </c>
      <c r="C51" s="44">
        <f t="shared" ref="C51:E51" si="0">B51*(1+$B$48)</f>
        <v>87.672877511040014</v>
      </c>
      <c r="D51" s="44">
        <f t="shared" si="0"/>
        <v>93.634633181790747</v>
      </c>
      <c r="E51" s="44">
        <f t="shared" si="0"/>
        <v>100.00178823815253</v>
      </c>
    </row>
    <row r="54" spans="1:6" x14ac:dyDescent="0.2">
      <c r="A54" s="6" t="s">
        <v>417</v>
      </c>
      <c r="B54" s="165" t="s">
        <v>414</v>
      </c>
      <c r="C54" s="165"/>
      <c r="D54" s="165"/>
      <c r="E54" s="165"/>
      <c r="F54" s="165"/>
    </row>
    <row r="56" spans="1:6" ht="17" x14ac:dyDescent="0.25">
      <c r="A56" s="101" t="s">
        <v>219</v>
      </c>
      <c r="B56" s="137">
        <v>100</v>
      </c>
    </row>
    <row r="57" spans="1:6" x14ac:dyDescent="0.2">
      <c r="A57" s="101" t="s">
        <v>4</v>
      </c>
      <c r="B57" s="29">
        <v>0.06</v>
      </c>
    </row>
    <row r="58" spans="1:6" x14ac:dyDescent="0.2">
      <c r="A58" s="101" t="s">
        <v>400</v>
      </c>
      <c r="B58" s="29">
        <v>4</v>
      </c>
    </row>
    <row r="60" spans="1:6" ht="17" x14ac:dyDescent="0.25">
      <c r="A60" s="43" t="s">
        <v>401</v>
      </c>
      <c r="B60" s="44">
        <f>B56*(1+B57)^B58</f>
        <v>126.24769600000003</v>
      </c>
      <c r="C60" s="166" t="s">
        <v>415</v>
      </c>
      <c r="D60" s="167"/>
    </row>
    <row r="61" spans="1:6" ht="17" x14ac:dyDescent="0.25">
      <c r="A61" s="43" t="s">
        <v>401</v>
      </c>
      <c r="B61" s="44">
        <f>B56*(1+B57*B58)</f>
        <v>124</v>
      </c>
      <c r="C61" s="166" t="s">
        <v>416</v>
      </c>
      <c r="D61" s="167"/>
    </row>
    <row r="64" spans="1:6" x14ac:dyDescent="0.2">
      <c r="A64" s="6" t="s">
        <v>418</v>
      </c>
      <c r="B64" s="165" t="s">
        <v>419</v>
      </c>
      <c r="C64" s="165"/>
      <c r="D64" s="165"/>
      <c r="E64" s="165"/>
      <c r="F64" s="165"/>
    </row>
    <row r="66" spans="1:6" ht="17" x14ac:dyDescent="0.25">
      <c r="A66" s="101" t="s">
        <v>219</v>
      </c>
      <c r="B66" s="137">
        <v>0.01</v>
      </c>
    </row>
    <row r="67" spans="1:6" x14ac:dyDescent="0.2">
      <c r="A67" s="101" t="s">
        <v>4</v>
      </c>
      <c r="B67" s="29">
        <v>0.01</v>
      </c>
      <c r="E67" s="101" t="s">
        <v>4</v>
      </c>
      <c r="F67" s="29">
        <v>0.04</v>
      </c>
    </row>
    <row r="68" spans="1:6" x14ac:dyDescent="0.2">
      <c r="A68" s="101" t="s">
        <v>400</v>
      </c>
      <c r="B68" s="29">
        <v>2000</v>
      </c>
    </row>
    <row r="70" spans="1:6" ht="17" x14ac:dyDescent="0.25">
      <c r="A70" s="43" t="s">
        <v>401</v>
      </c>
      <c r="B70" s="44">
        <f>B66*(1+B67*B68)</f>
        <v>0.21</v>
      </c>
      <c r="C70" s="166" t="s">
        <v>416</v>
      </c>
      <c r="D70" s="167"/>
      <c r="E70" s="43" t="s">
        <v>401</v>
      </c>
      <c r="F70" s="44">
        <f>B66*(1+F67*B68)</f>
        <v>0.81</v>
      </c>
    </row>
    <row r="72" spans="1:6" ht="17" x14ac:dyDescent="0.25">
      <c r="A72" s="43" t="s">
        <v>401</v>
      </c>
      <c r="B72" s="44">
        <f>B66*(1+B67)^B68</f>
        <v>4392862.0505010635</v>
      </c>
      <c r="C72" s="166" t="s">
        <v>415</v>
      </c>
      <c r="D72" s="167"/>
      <c r="E72" s="43" t="s">
        <v>401</v>
      </c>
      <c r="F72" s="146">
        <f>B66*(1+F67)^B68</f>
        <v>1.1659464315023059E+32</v>
      </c>
    </row>
    <row r="75" spans="1:6" x14ac:dyDescent="0.2">
      <c r="A75" s="6" t="s">
        <v>421</v>
      </c>
      <c r="B75" s="165" t="s">
        <v>403</v>
      </c>
      <c r="C75" s="165"/>
      <c r="D75" s="165"/>
      <c r="E75" s="165"/>
      <c r="F75" s="165"/>
    </row>
    <row r="77" spans="1:6" ht="17" x14ac:dyDescent="0.25">
      <c r="A77" s="101" t="s">
        <v>219</v>
      </c>
      <c r="B77" s="137">
        <v>1000</v>
      </c>
    </row>
    <row r="78" spans="1:6" x14ac:dyDescent="0.2">
      <c r="A78" s="101" t="s">
        <v>4</v>
      </c>
      <c r="B78" s="29">
        <v>0.02</v>
      </c>
    </row>
    <row r="79" spans="1:6" x14ac:dyDescent="0.2">
      <c r="A79" s="101" t="s">
        <v>400</v>
      </c>
      <c r="B79" s="29">
        <v>3</v>
      </c>
    </row>
    <row r="80" spans="1:6" x14ac:dyDescent="0.2">
      <c r="A80" s="101" t="s">
        <v>420</v>
      </c>
      <c r="B80" s="29">
        <v>2</v>
      </c>
    </row>
    <row r="82" spans="1:6" ht="17" x14ac:dyDescent="0.25">
      <c r="A82" s="43" t="s">
        <v>401</v>
      </c>
      <c r="B82" s="44">
        <f>B77*(1+B78/B80)^(B79*B80)</f>
        <v>1061.5201506010001</v>
      </c>
    </row>
    <row r="85" spans="1:6" x14ac:dyDescent="0.2">
      <c r="A85" s="6" t="s">
        <v>422</v>
      </c>
      <c r="B85" s="165" t="s">
        <v>423</v>
      </c>
      <c r="C85" s="165"/>
      <c r="D85" s="165"/>
      <c r="E85" s="165"/>
      <c r="F85" s="165"/>
    </row>
    <row r="87" spans="1:6" x14ac:dyDescent="0.2">
      <c r="A87" s="101" t="s">
        <v>424</v>
      </c>
      <c r="B87" s="29">
        <v>3</v>
      </c>
    </row>
    <row r="88" spans="1:6" x14ac:dyDescent="0.2">
      <c r="A88" s="101" t="s">
        <v>4</v>
      </c>
      <c r="B88" s="29">
        <v>0.05</v>
      </c>
    </row>
    <row r="90" spans="1:6" x14ac:dyDescent="0.2">
      <c r="A90" s="43" t="s">
        <v>400</v>
      </c>
      <c r="B90" s="20">
        <f>LN(B87)/LN(1+B88)</f>
        <v>22.517085305411022</v>
      </c>
    </row>
    <row r="93" spans="1:6" x14ac:dyDescent="0.2">
      <c r="A93" s="6" t="s">
        <v>425</v>
      </c>
      <c r="B93" s="165" t="s">
        <v>426</v>
      </c>
      <c r="C93" s="165"/>
      <c r="D93" s="165"/>
      <c r="E93" s="165"/>
      <c r="F93" s="165"/>
    </row>
    <row r="95" spans="1:6" ht="17" x14ac:dyDescent="0.25">
      <c r="A95" s="101" t="s">
        <v>219</v>
      </c>
      <c r="B95" s="137">
        <v>250</v>
      </c>
    </row>
    <row r="96" spans="1:6" x14ac:dyDescent="0.2">
      <c r="A96" s="101" t="s">
        <v>4</v>
      </c>
      <c r="B96" s="29">
        <v>0.03</v>
      </c>
    </row>
    <row r="97" spans="1:6" x14ac:dyDescent="0.2">
      <c r="A97" s="101" t="s">
        <v>400</v>
      </c>
      <c r="B97" s="29">
        <v>4</v>
      </c>
    </row>
    <row r="99" spans="1:6" ht="17" x14ac:dyDescent="0.25">
      <c r="A99" s="43" t="s">
        <v>401</v>
      </c>
      <c r="B99" s="44">
        <f>B95*EXP(B96*B97)</f>
        <v>281.87421289484394</v>
      </c>
    </row>
    <row r="101" spans="1:6" x14ac:dyDescent="0.2">
      <c r="A101" s="6" t="s">
        <v>430</v>
      </c>
      <c r="B101" s="165" t="s">
        <v>427</v>
      </c>
      <c r="C101" s="165"/>
      <c r="D101" s="165"/>
      <c r="E101" s="165"/>
      <c r="F101" s="165"/>
    </row>
    <row r="103" spans="1:6" x14ac:dyDescent="0.2">
      <c r="A103" s="101"/>
      <c r="B103" s="101" t="s">
        <v>384</v>
      </c>
      <c r="C103" s="101" t="s">
        <v>385</v>
      </c>
      <c r="D103" s="101" t="s">
        <v>386</v>
      </c>
    </row>
    <row r="104" spans="1:6" ht="17" x14ac:dyDescent="0.25">
      <c r="A104" s="101" t="s">
        <v>429</v>
      </c>
      <c r="B104" s="29">
        <v>20</v>
      </c>
      <c r="C104" s="29">
        <v>7</v>
      </c>
      <c r="D104" s="29">
        <v>2012</v>
      </c>
      <c r="F104" s="144"/>
    </row>
    <row r="105" spans="1:6" ht="17" x14ac:dyDescent="0.25">
      <c r="A105" s="101" t="s">
        <v>428</v>
      </c>
      <c r="B105" s="29">
        <v>18</v>
      </c>
      <c r="C105" s="29">
        <v>9</v>
      </c>
      <c r="D105" s="29">
        <v>2013</v>
      </c>
      <c r="F105" s="144"/>
    </row>
    <row r="107" spans="1:6" ht="17" x14ac:dyDescent="0.25">
      <c r="A107" s="43" t="s">
        <v>387</v>
      </c>
      <c r="B107" s="43" t="s">
        <v>431</v>
      </c>
      <c r="C107" s="43" t="s">
        <v>363</v>
      </c>
    </row>
    <row r="108" spans="1:6" x14ac:dyDescent="0.2">
      <c r="B108" s="20">
        <f>((D105-D104)*360+(C105-C104)*30+MIN(B105,30)-MIN(B104,30))/360</f>
        <v>1.1611111111111112</v>
      </c>
      <c r="C108" s="142">
        <f>((D105-D104)*360+(C105-C104)*30+MIN(B105,30)-MIN(B104,30))</f>
        <v>418</v>
      </c>
    </row>
    <row r="111" spans="1:6" x14ac:dyDescent="0.2">
      <c r="A111" s="6" t="s">
        <v>432</v>
      </c>
      <c r="B111" s="165" t="s">
        <v>427</v>
      </c>
      <c r="C111" s="165"/>
      <c r="D111" s="165"/>
      <c r="E111" s="165"/>
      <c r="F111" s="165"/>
    </row>
    <row r="113" spans="1:6" x14ac:dyDescent="0.2">
      <c r="A113" s="101"/>
      <c r="B113" s="101" t="s">
        <v>384</v>
      </c>
      <c r="C113" s="101" t="s">
        <v>385</v>
      </c>
      <c r="D113" s="101" t="s">
        <v>386</v>
      </c>
    </row>
    <row r="114" spans="1:6" ht="17" x14ac:dyDescent="0.25">
      <c r="A114" s="101" t="s">
        <v>429</v>
      </c>
      <c r="B114" s="29">
        <v>15</v>
      </c>
      <c r="C114" s="29">
        <v>1</v>
      </c>
      <c r="D114" s="29">
        <v>2013</v>
      </c>
      <c r="F114" s="144"/>
    </row>
    <row r="115" spans="1:6" ht="17" x14ac:dyDescent="0.25">
      <c r="A115" s="101" t="s">
        <v>428</v>
      </c>
      <c r="B115" s="29">
        <v>31</v>
      </c>
      <c r="C115" s="29">
        <v>3</v>
      </c>
      <c r="D115" s="29">
        <v>2013</v>
      </c>
      <c r="F115" s="144"/>
    </row>
    <row r="117" spans="1:6" ht="17" x14ac:dyDescent="0.25">
      <c r="A117" s="43" t="s">
        <v>387</v>
      </c>
      <c r="B117" s="43" t="s">
        <v>431</v>
      </c>
      <c r="C117" s="43" t="s">
        <v>363</v>
      </c>
    </row>
    <row r="118" spans="1:6" x14ac:dyDescent="0.2">
      <c r="B118" s="20">
        <f>((D115-D114)*360+(C115-C114)*30+MIN(B115,30)-MIN(B114,30))/360</f>
        <v>0.20833333333333334</v>
      </c>
      <c r="C118" s="142">
        <f>((D115-D114)*360+(C115-C114)*30+MIN(B115,30)-MIN(B114,30))</f>
        <v>75</v>
      </c>
    </row>
    <row r="121" spans="1:6" x14ac:dyDescent="0.2">
      <c r="A121" s="6" t="s">
        <v>433</v>
      </c>
      <c r="B121" s="165" t="s">
        <v>427</v>
      </c>
      <c r="C121" s="165"/>
      <c r="D121" s="165"/>
      <c r="E121" s="165"/>
      <c r="F121" s="165"/>
    </row>
    <row r="123" spans="1:6" x14ac:dyDescent="0.2">
      <c r="A123" s="101"/>
      <c r="B123" s="101" t="s">
        <v>384</v>
      </c>
      <c r="C123" s="101" t="s">
        <v>385</v>
      </c>
      <c r="D123" s="101" t="s">
        <v>386</v>
      </c>
    </row>
    <row r="124" spans="1:6" ht="17" x14ac:dyDescent="0.25">
      <c r="A124" s="101" t="s">
        <v>429</v>
      </c>
      <c r="B124" s="29">
        <v>20</v>
      </c>
      <c r="C124" s="29">
        <v>7</v>
      </c>
      <c r="D124" s="29">
        <v>2012</v>
      </c>
      <c r="F124" s="144"/>
    </row>
    <row r="125" spans="1:6" ht="17" x14ac:dyDescent="0.25">
      <c r="A125" s="101" t="s">
        <v>428</v>
      </c>
      <c r="B125" s="29">
        <v>18</v>
      </c>
      <c r="C125" s="29">
        <v>9</v>
      </c>
      <c r="D125" s="29">
        <v>2013</v>
      </c>
      <c r="F125" s="144"/>
    </row>
    <row r="127" spans="1:6" ht="17" x14ac:dyDescent="0.25">
      <c r="A127" s="43" t="s">
        <v>387</v>
      </c>
      <c r="B127" s="43" t="s">
        <v>431</v>
      </c>
      <c r="C127" s="43" t="s">
        <v>363</v>
      </c>
    </row>
    <row r="128" spans="1:6" x14ac:dyDescent="0.2">
      <c r="B128" s="20">
        <f>((D125-D124)*360+(C125-C124)*30+MIN(B125,30)-MIN(B124,30))/360</f>
        <v>1.1611111111111112</v>
      </c>
      <c r="C128" s="142">
        <f>((D125-D124)*360+(C125-C124)*30+B125-MIN(B124,30))</f>
        <v>418</v>
      </c>
    </row>
    <row r="131" spans="1:6" x14ac:dyDescent="0.2">
      <c r="A131" s="6" t="s">
        <v>434</v>
      </c>
      <c r="B131" s="165" t="s">
        <v>427</v>
      </c>
      <c r="C131" s="165"/>
      <c r="D131" s="165"/>
      <c r="E131" s="165"/>
      <c r="F131" s="165"/>
    </row>
    <row r="133" spans="1:6" x14ac:dyDescent="0.2">
      <c r="A133" s="101"/>
      <c r="B133" s="101" t="s">
        <v>384</v>
      </c>
      <c r="C133" s="101" t="s">
        <v>385</v>
      </c>
      <c r="D133" s="101" t="s">
        <v>386</v>
      </c>
    </row>
    <row r="134" spans="1:6" ht="17" x14ac:dyDescent="0.25">
      <c r="A134" s="101" t="s">
        <v>429</v>
      </c>
      <c r="B134" s="29">
        <v>15</v>
      </c>
      <c r="C134" s="29">
        <v>1</v>
      </c>
      <c r="D134" s="29">
        <v>2013</v>
      </c>
      <c r="F134" s="144"/>
    </row>
    <row r="135" spans="1:6" ht="17" x14ac:dyDescent="0.25">
      <c r="A135" s="101" t="s">
        <v>428</v>
      </c>
      <c r="B135" s="29">
        <v>31</v>
      </c>
      <c r="C135" s="29">
        <v>3</v>
      </c>
      <c r="D135" s="29">
        <v>2013</v>
      </c>
      <c r="F135" s="144"/>
    </row>
    <row r="137" spans="1:6" ht="17" x14ac:dyDescent="0.25">
      <c r="A137" s="43" t="s">
        <v>387</v>
      </c>
      <c r="B137" s="43" t="s">
        <v>431</v>
      </c>
      <c r="C137" s="43" t="s">
        <v>363</v>
      </c>
    </row>
    <row r="138" spans="1:6" x14ac:dyDescent="0.2">
      <c r="B138" s="20">
        <f>((D135-D134)*360+(C135-C134)*30+MIN(B135,30)-MIN(B134,30))/360</f>
        <v>0.20833333333333334</v>
      </c>
      <c r="C138" s="142">
        <f>((D135-D134)*360+(C135-C134)*30+B135-MIN(B134,30))</f>
        <v>76</v>
      </c>
    </row>
    <row r="141" spans="1:6" x14ac:dyDescent="0.2">
      <c r="A141" s="6" t="s">
        <v>435</v>
      </c>
      <c r="B141" s="165" t="s">
        <v>427</v>
      </c>
      <c r="C141" s="165"/>
      <c r="D141" s="165"/>
      <c r="E141" s="165"/>
      <c r="F141" s="165"/>
    </row>
    <row r="143" spans="1:6" ht="17" x14ac:dyDescent="0.25">
      <c r="A143" s="101" t="s">
        <v>429</v>
      </c>
      <c r="B143" s="24">
        <v>41289</v>
      </c>
    </row>
    <row r="144" spans="1:6" ht="17" x14ac:dyDescent="0.25">
      <c r="A144" s="101" t="s">
        <v>428</v>
      </c>
      <c r="B144" s="148">
        <v>41364</v>
      </c>
    </row>
    <row r="146" spans="1:6" x14ac:dyDescent="0.2">
      <c r="A146" s="43" t="s">
        <v>365</v>
      </c>
      <c r="B146" s="20">
        <f>DAYS360(B143,B144,TRUE)/360</f>
        <v>0.20833333333333334</v>
      </c>
      <c r="C146" s="43" t="s">
        <v>363</v>
      </c>
      <c r="D146" s="142">
        <f>DAYS360(B143,B144,TRUE)</f>
        <v>75</v>
      </c>
    </row>
    <row r="147" spans="1:6" x14ac:dyDescent="0.2">
      <c r="A147" s="43" t="s">
        <v>364</v>
      </c>
      <c r="B147" s="20">
        <f>DAYS360(B143,B144,TRUE)/360*(360/365)</f>
        <v>0.20547945205479451</v>
      </c>
      <c r="C147" s="43" t="s">
        <v>363</v>
      </c>
      <c r="D147" s="142">
        <f>DAYS360(B143,B144,TRUE)</f>
        <v>75</v>
      </c>
    </row>
    <row r="150" spans="1:6" x14ac:dyDescent="0.2">
      <c r="A150" s="6" t="s">
        <v>436</v>
      </c>
      <c r="B150" s="165" t="s">
        <v>437</v>
      </c>
      <c r="C150" s="165"/>
      <c r="D150" s="165"/>
      <c r="E150" s="165"/>
      <c r="F150" s="165"/>
    </row>
    <row r="152" spans="1:6" ht="17" x14ac:dyDescent="0.25">
      <c r="A152" s="101" t="s">
        <v>429</v>
      </c>
      <c r="B152" s="24">
        <v>41685</v>
      </c>
    </row>
    <row r="153" spans="1:6" x14ac:dyDescent="0.2">
      <c r="A153" s="101" t="s">
        <v>438</v>
      </c>
      <c r="B153" s="24">
        <v>41774</v>
      </c>
    </row>
    <row r="154" spans="1:6" x14ac:dyDescent="0.2">
      <c r="A154" s="101" t="s">
        <v>441</v>
      </c>
      <c r="B154" s="148">
        <v>41866</v>
      </c>
    </row>
    <row r="155" spans="1:6" ht="17" x14ac:dyDescent="0.25">
      <c r="A155" s="101" t="s">
        <v>428</v>
      </c>
      <c r="B155" s="148">
        <v>42050</v>
      </c>
    </row>
    <row r="157" spans="1:6" ht="17" x14ac:dyDescent="0.25">
      <c r="A157" s="43" t="s">
        <v>431</v>
      </c>
      <c r="B157" s="20">
        <f>_xlfn.DAYS(B153,B152)/_xlfn.DAYS(B154,B152)/2</f>
        <v>0.24585635359116023</v>
      </c>
      <c r="C157" s="166" t="s">
        <v>439</v>
      </c>
      <c r="D157" s="167"/>
    </row>
    <row r="158" spans="1:6" ht="17" x14ac:dyDescent="0.25">
      <c r="A158" s="43" t="s">
        <v>431</v>
      </c>
      <c r="B158" s="20">
        <f>_xlfn.DAYS(B153,B152)/_xlfn.DAYS(B155,B152)</f>
        <v>0.24383561643835616</v>
      </c>
      <c r="C158" s="166" t="s">
        <v>440</v>
      </c>
      <c r="D158" s="167"/>
    </row>
    <row r="161" spans="1:6" x14ac:dyDescent="0.2">
      <c r="A161" s="6" t="s">
        <v>442</v>
      </c>
      <c r="B161" s="165" t="s">
        <v>443</v>
      </c>
      <c r="C161" s="165"/>
      <c r="D161" s="165"/>
      <c r="E161" s="165"/>
      <c r="F161" s="165"/>
    </row>
    <row r="163" spans="1:6" x14ac:dyDescent="0.2">
      <c r="A163" s="101" t="s">
        <v>388</v>
      </c>
      <c r="B163" s="137">
        <v>10000000</v>
      </c>
    </row>
    <row r="164" spans="1:6" x14ac:dyDescent="0.2">
      <c r="A164" s="101" t="s">
        <v>390</v>
      </c>
      <c r="B164" s="149">
        <v>5.0000000000000001E-3</v>
      </c>
    </row>
    <row r="166" spans="1:6" x14ac:dyDescent="0.2">
      <c r="A166" s="101" t="s">
        <v>444</v>
      </c>
      <c r="B166" s="24">
        <v>43906</v>
      </c>
      <c r="C166" s="24">
        <v>44090</v>
      </c>
      <c r="D166" s="24">
        <v>44271</v>
      </c>
      <c r="E166" s="24">
        <v>44455</v>
      </c>
    </row>
    <row r="167" spans="1:6" x14ac:dyDescent="0.2">
      <c r="A167" s="147" t="s">
        <v>54</v>
      </c>
      <c r="B167" s="149">
        <v>4.0000000000000001E-3</v>
      </c>
      <c r="C167" s="145">
        <v>6.0000000000000001E-3</v>
      </c>
      <c r="D167" s="149">
        <v>1.0999999999999999E-2</v>
      </c>
      <c r="E167" s="149">
        <v>1.2999999999999999E-2</v>
      </c>
    </row>
    <row r="168" spans="1:6" x14ac:dyDescent="0.2">
      <c r="A168" s="43" t="s">
        <v>391</v>
      </c>
      <c r="B168" s="143">
        <f>B167+$B$164</f>
        <v>9.0000000000000011E-3</v>
      </c>
      <c r="C168" s="143">
        <f t="shared" ref="C168:E168" si="1">C167+$B$164</f>
        <v>1.0999999999999999E-2</v>
      </c>
      <c r="D168" s="143">
        <f t="shared" si="1"/>
        <v>1.6E-2</v>
      </c>
      <c r="E168" s="143">
        <f t="shared" si="1"/>
        <v>1.7999999999999999E-2</v>
      </c>
      <c r="F168" s="101" t="s">
        <v>389</v>
      </c>
    </row>
    <row r="169" spans="1:6" x14ac:dyDescent="0.2">
      <c r="A169" s="101" t="s">
        <v>392</v>
      </c>
      <c r="C169" s="24">
        <f>C166</f>
        <v>44090</v>
      </c>
      <c r="D169" s="24">
        <f>D166</f>
        <v>44271</v>
      </c>
      <c r="E169" s="24">
        <f>E166</f>
        <v>44455</v>
      </c>
      <c r="F169" s="24">
        <v>44636</v>
      </c>
    </row>
    <row r="170" spans="1:6" x14ac:dyDescent="0.2">
      <c r="A170" s="43" t="s">
        <v>393</v>
      </c>
      <c r="C170" s="44">
        <f>$B$163*B168*_xlfn.DAYS(C166,B166)/360</f>
        <v>46000.000000000007</v>
      </c>
      <c r="D170" s="44">
        <f>$B$163*C168*_xlfn.DAYS(D169,C169)/360</f>
        <v>55305.555555555555</v>
      </c>
      <c r="E170" s="44">
        <f>$B$163*D168*_xlfn.DAYS(E169,D169)/360</f>
        <v>81777.777777777781</v>
      </c>
      <c r="F170" s="44">
        <f>$B$163*E168*_xlfn.DAYS(F169,E169)/360</f>
        <v>90500</v>
      </c>
    </row>
  </sheetData>
  <mergeCells count="24">
    <mergeCell ref="B1:F1"/>
    <mergeCell ref="B9:F9"/>
    <mergeCell ref="B18:F18"/>
    <mergeCell ref="B27:F27"/>
    <mergeCell ref="B101:F101"/>
    <mergeCell ref="B36:F36"/>
    <mergeCell ref="B45:F45"/>
    <mergeCell ref="B54:F54"/>
    <mergeCell ref="C60:D60"/>
    <mergeCell ref="C61:D61"/>
    <mergeCell ref="B64:F64"/>
    <mergeCell ref="C72:D72"/>
    <mergeCell ref="C70:D70"/>
    <mergeCell ref="B75:F75"/>
    <mergeCell ref="B85:F85"/>
    <mergeCell ref="B93:F93"/>
    <mergeCell ref="B150:F150"/>
    <mergeCell ref="C157:D157"/>
    <mergeCell ref="C158:D158"/>
    <mergeCell ref="B161:F161"/>
    <mergeCell ref="B111:F111"/>
    <mergeCell ref="B121:F121"/>
    <mergeCell ref="B131:F131"/>
    <mergeCell ref="B141:F14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D38E-3C47-4E4D-AD21-75B9D48DD58A}">
  <sheetPr>
    <tabColor theme="8"/>
  </sheetPr>
  <dimension ref="A1:I176"/>
  <sheetViews>
    <sheetView workbookViewId="0">
      <selection activeCell="B1" sqref="B1:H1"/>
    </sheetView>
  </sheetViews>
  <sheetFormatPr baseColWidth="10" defaultRowHeight="15" x14ac:dyDescent="0.2"/>
  <cols>
    <col min="1" max="1" width="16.6640625" customWidth="1"/>
    <col min="2" max="2" width="17.33203125" customWidth="1"/>
    <col min="3" max="3" width="15.33203125" customWidth="1"/>
    <col min="4" max="4" width="11.6640625" bestFit="1" customWidth="1"/>
    <col min="5" max="5" width="12.6640625" bestFit="1" customWidth="1"/>
    <col min="6" max="6" width="11.6640625" bestFit="1" customWidth="1"/>
  </cols>
  <sheetData>
    <row r="1" spans="1:8" x14ac:dyDescent="0.2">
      <c r="A1" s="6" t="s">
        <v>0</v>
      </c>
      <c r="B1" s="165" t="s">
        <v>1</v>
      </c>
      <c r="C1" s="165"/>
      <c r="D1" s="165"/>
      <c r="E1" s="165"/>
      <c r="F1" s="165"/>
      <c r="G1" s="168"/>
      <c r="H1" s="168"/>
    </row>
    <row r="4" spans="1:8" x14ac:dyDescent="0.2">
      <c r="A4" s="68" t="s">
        <v>2</v>
      </c>
      <c r="B4" s="29">
        <v>0</v>
      </c>
      <c r="C4" s="29">
        <v>1</v>
      </c>
      <c r="D4" s="29">
        <v>2</v>
      </c>
    </row>
    <row r="6" spans="1:8" ht="17" x14ac:dyDescent="0.25">
      <c r="B6" s="101" t="s">
        <v>3</v>
      </c>
      <c r="C6" s="101" t="s">
        <v>8</v>
      </c>
    </row>
    <row r="7" spans="1:8" x14ac:dyDescent="0.2">
      <c r="B7" s="137">
        <v>0</v>
      </c>
      <c r="C7" s="137">
        <v>1000</v>
      </c>
    </row>
    <row r="8" spans="1:8" x14ac:dyDescent="0.2">
      <c r="C8" s="1"/>
    </row>
    <row r="9" spans="1:8" ht="17" x14ac:dyDescent="0.25">
      <c r="B9" s="101" t="s">
        <v>7</v>
      </c>
      <c r="C9" s="101" t="s">
        <v>10</v>
      </c>
      <c r="D9" s="101" t="s">
        <v>9</v>
      </c>
    </row>
    <row r="10" spans="1:8" x14ac:dyDescent="0.2">
      <c r="B10" s="138">
        <v>0</v>
      </c>
      <c r="C10" s="114">
        <v>0</v>
      </c>
      <c r="D10" s="139">
        <v>1000</v>
      </c>
      <c r="F10" s="1"/>
    </row>
    <row r="11" spans="1:8" x14ac:dyDescent="0.2">
      <c r="C11" s="1"/>
      <c r="F11" s="1"/>
    </row>
    <row r="12" spans="1:8" x14ac:dyDescent="0.2">
      <c r="A12" s="68" t="s">
        <v>4</v>
      </c>
      <c r="B12" s="33">
        <v>7.0000000000000007E-2</v>
      </c>
    </row>
    <row r="14" spans="1:8" x14ac:dyDescent="0.2">
      <c r="A14" s="166" t="s">
        <v>5</v>
      </c>
      <c r="B14" s="167"/>
      <c r="D14" s="166" t="s">
        <v>6</v>
      </c>
      <c r="E14" s="167"/>
    </row>
    <row r="15" spans="1:8" ht="17" x14ac:dyDescent="0.25">
      <c r="A15" s="43" t="s">
        <v>181</v>
      </c>
      <c r="B15" s="44">
        <f>$C$7/(1+$B$12)^C4</f>
        <v>934.57943925233644</v>
      </c>
      <c r="D15" s="43" t="s">
        <v>179</v>
      </c>
      <c r="E15" s="136">
        <f>$C$7*(1+$B$12)^(D4-C4)</f>
        <v>1070</v>
      </c>
      <c r="H15" s="8"/>
    </row>
    <row r="16" spans="1:8" ht="17" x14ac:dyDescent="0.25">
      <c r="A16" s="43" t="s">
        <v>182</v>
      </c>
      <c r="B16" s="45">
        <f>$D$10/(1+$B$12)^$D$4</f>
        <v>873.43872827321161</v>
      </c>
      <c r="D16" s="43" t="s">
        <v>180</v>
      </c>
      <c r="E16" s="136">
        <f>$D$10*(1+B12)^(D4-D4)</f>
        <v>1000</v>
      </c>
      <c r="H16" s="8"/>
    </row>
    <row r="17" spans="1:8" x14ac:dyDescent="0.2">
      <c r="H17" s="8"/>
    </row>
    <row r="18" spans="1:8" x14ac:dyDescent="0.2">
      <c r="H18" s="8"/>
    </row>
    <row r="19" spans="1:8" x14ac:dyDescent="0.2">
      <c r="A19" s="6" t="s">
        <v>11</v>
      </c>
      <c r="B19" s="165" t="s">
        <v>184</v>
      </c>
      <c r="C19" s="165"/>
      <c r="D19" s="165"/>
      <c r="E19" s="165"/>
      <c r="F19" s="165"/>
      <c r="G19" s="168"/>
      <c r="H19" s="168"/>
    </row>
    <row r="20" spans="1:8" x14ac:dyDescent="0.2">
      <c r="H20" s="8"/>
    </row>
    <row r="21" spans="1:8" x14ac:dyDescent="0.2">
      <c r="H21" s="8"/>
    </row>
    <row r="22" spans="1:8" ht="17" x14ac:dyDescent="0.25">
      <c r="A22" s="97" t="s">
        <v>3</v>
      </c>
      <c r="B22" s="97" t="s">
        <v>8</v>
      </c>
      <c r="C22" s="97" t="s">
        <v>183</v>
      </c>
      <c r="H22" s="8"/>
    </row>
    <row r="23" spans="1:8" x14ac:dyDescent="0.2">
      <c r="A23" s="114">
        <v>100</v>
      </c>
      <c r="B23" s="114">
        <v>110</v>
      </c>
      <c r="C23" s="114">
        <v>121</v>
      </c>
    </row>
    <row r="25" spans="1:8" x14ac:dyDescent="0.2">
      <c r="A25" s="98" t="s">
        <v>4</v>
      </c>
      <c r="B25" s="33">
        <v>0.1</v>
      </c>
    </row>
    <row r="27" spans="1:8" x14ac:dyDescent="0.2">
      <c r="A27" s="43" t="s">
        <v>12</v>
      </c>
      <c r="B27" s="25">
        <f>$A$23/(1+$B$25)^0+$B$23/(1+$B$25)^1+$C$23/(1+$B$25)^2</f>
        <v>300</v>
      </c>
    </row>
    <row r="28" spans="1:8" x14ac:dyDescent="0.2">
      <c r="A28" s="43" t="s">
        <v>13</v>
      </c>
      <c r="B28" s="25">
        <f>B27*(1+$B$25)^1</f>
        <v>330</v>
      </c>
    </row>
    <row r="31" spans="1:8" x14ac:dyDescent="0.2">
      <c r="A31" s="6" t="s">
        <v>14</v>
      </c>
      <c r="B31" s="165" t="s">
        <v>185</v>
      </c>
      <c r="C31" s="165"/>
      <c r="D31" s="165"/>
      <c r="E31" s="165"/>
      <c r="F31" s="165"/>
      <c r="G31" s="168"/>
      <c r="H31" s="168"/>
    </row>
    <row r="32" spans="1:8" x14ac:dyDescent="0.2">
      <c r="A32" s="42"/>
    </row>
    <row r="33" spans="1:8" x14ac:dyDescent="0.2">
      <c r="A33" s="42"/>
    </row>
    <row r="34" spans="1:8" ht="17" x14ac:dyDescent="0.25">
      <c r="A34" s="68" t="s">
        <v>7</v>
      </c>
      <c r="B34" s="68" t="s">
        <v>10</v>
      </c>
      <c r="C34" s="68" t="s">
        <v>9</v>
      </c>
    </row>
    <row r="35" spans="1:8" x14ac:dyDescent="0.2">
      <c r="A35" s="114">
        <v>0</v>
      </c>
      <c r="B35" s="114">
        <v>110</v>
      </c>
      <c r="C35" s="114">
        <v>121</v>
      </c>
    </row>
    <row r="37" spans="1:8" ht="17" x14ac:dyDescent="0.25">
      <c r="A37" s="43" t="s">
        <v>192</v>
      </c>
      <c r="B37" s="25">
        <f>A35/(1+$B$25)^0+B35/(1+$B$25)^1+C35/(1+$B$25)^2</f>
        <v>199.99999999999997</v>
      </c>
    </row>
    <row r="40" spans="1:8" x14ac:dyDescent="0.2">
      <c r="A40" s="6" t="s">
        <v>16</v>
      </c>
      <c r="B40" s="165" t="s">
        <v>15</v>
      </c>
      <c r="C40" s="165"/>
      <c r="D40" s="165"/>
      <c r="E40" s="165"/>
      <c r="F40" s="165"/>
      <c r="G40" s="168"/>
      <c r="H40" s="168"/>
    </row>
    <row r="43" spans="1:8" ht="17" x14ac:dyDescent="0.25">
      <c r="A43" s="67" t="s">
        <v>18</v>
      </c>
      <c r="B43" s="29">
        <v>1</v>
      </c>
      <c r="C43" s="29">
        <v>2</v>
      </c>
      <c r="D43" s="29">
        <v>3</v>
      </c>
      <c r="E43" s="29">
        <v>4</v>
      </c>
      <c r="F43" s="29">
        <v>5</v>
      </c>
      <c r="G43" s="29">
        <v>6</v>
      </c>
    </row>
    <row r="44" spans="1:8" ht="17" x14ac:dyDescent="0.25">
      <c r="A44" s="67" t="s">
        <v>17</v>
      </c>
      <c r="B44" s="26">
        <v>2.9000000000000001E-2</v>
      </c>
      <c r="C44" s="26">
        <v>3.5499999999999997E-2</v>
      </c>
      <c r="D44" s="26">
        <v>0.04</v>
      </c>
      <c r="E44" s="26">
        <v>4.2500000000000003E-2</v>
      </c>
      <c r="F44" s="26">
        <v>4.4999999999999998E-2</v>
      </c>
      <c r="G44" s="26">
        <v>4.7500000000000001E-2</v>
      </c>
    </row>
    <row r="45" spans="1:8" x14ac:dyDescent="0.2">
      <c r="A45" s="68" t="s">
        <v>19</v>
      </c>
      <c r="B45" s="114">
        <v>1400</v>
      </c>
      <c r="C45" s="114">
        <v>0</v>
      </c>
      <c r="D45" s="114">
        <v>3000</v>
      </c>
      <c r="E45" s="114">
        <v>0</v>
      </c>
      <c r="F45" s="114">
        <v>0</v>
      </c>
      <c r="G45" s="114">
        <v>0</v>
      </c>
    </row>
    <row r="46" spans="1:8" x14ac:dyDescent="0.2">
      <c r="E46" s="31"/>
      <c r="F46" s="31"/>
      <c r="G46" s="31"/>
    </row>
    <row r="47" spans="1:8" x14ac:dyDescent="0.2">
      <c r="B47" s="25">
        <f>B45/(1+B44)^B43</f>
        <v>1360.5442176870749</v>
      </c>
      <c r="C47" s="25">
        <v>0</v>
      </c>
      <c r="D47" s="25">
        <f t="shared" ref="D47:G47" si="0">D45/(1+D44)^D43</f>
        <v>2666.9890760127446</v>
      </c>
      <c r="E47" s="25">
        <f t="shared" si="0"/>
        <v>0</v>
      </c>
      <c r="F47" s="25">
        <f t="shared" si="0"/>
        <v>0</v>
      </c>
      <c r="G47" s="25">
        <f t="shared" si="0"/>
        <v>0</v>
      </c>
    </row>
    <row r="48" spans="1:8" x14ac:dyDescent="0.2">
      <c r="A48" s="43" t="s">
        <v>12</v>
      </c>
      <c r="B48" s="25">
        <f>SUM(B47:G47)</f>
        <v>4027.5332936998193</v>
      </c>
    </row>
    <row r="51" spans="1:8" x14ac:dyDescent="0.2">
      <c r="A51" s="6" t="s">
        <v>20</v>
      </c>
      <c r="B51" s="165" t="s">
        <v>21</v>
      </c>
      <c r="C51" s="165"/>
      <c r="D51" s="165"/>
      <c r="E51" s="165"/>
      <c r="F51" s="165"/>
      <c r="G51" s="168"/>
      <c r="H51" s="168"/>
    </row>
    <row r="54" spans="1:8" ht="17" x14ac:dyDescent="0.25">
      <c r="A54" s="67" t="s">
        <v>18</v>
      </c>
      <c r="B54" s="29">
        <v>1</v>
      </c>
      <c r="C54" s="29">
        <v>2</v>
      </c>
      <c r="D54" s="29">
        <v>3</v>
      </c>
      <c r="E54" s="29">
        <v>4</v>
      </c>
      <c r="F54" s="29">
        <v>5</v>
      </c>
      <c r="G54" s="29">
        <v>6</v>
      </c>
    </row>
    <row r="55" spans="1:8" ht="17" x14ac:dyDescent="0.25">
      <c r="A55" s="67" t="s">
        <v>17</v>
      </c>
      <c r="B55" s="26">
        <v>2.9000000000000001E-2</v>
      </c>
      <c r="C55" s="26">
        <v>3.5499999999999997E-2</v>
      </c>
      <c r="D55" s="26">
        <v>0.04</v>
      </c>
      <c r="E55" s="26">
        <v>4.2500000000000003E-2</v>
      </c>
      <c r="F55" s="26">
        <v>4.4999999999999998E-2</v>
      </c>
      <c r="G55" s="26">
        <v>4.7500000000000001E-2</v>
      </c>
    </row>
    <row r="56" spans="1:8" ht="17" x14ac:dyDescent="0.25">
      <c r="A56" s="43" t="s">
        <v>22</v>
      </c>
      <c r="B56" s="20">
        <f>1/(1+$B55)</f>
        <v>0.97181729834791064</v>
      </c>
      <c r="C56" s="20">
        <f>1/(1+C55)^2</f>
        <v>0.93260941082167292</v>
      </c>
      <c r="D56" s="20">
        <f>1/(1+D55)^3</f>
        <v>0.88899635867091487</v>
      </c>
      <c r="E56" s="20">
        <f>1/(1+E55)^4</f>
        <v>0.84663407814083602</v>
      </c>
      <c r="F56" s="20">
        <f>1/(1+F55)^5</f>
        <v>0.80245104650068411</v>
      </c>
      <c r="G56" s="20">
        <f>1/(1+G55)^6</f>
        <v>0.75696501882370282</v>
      </c>
    </row>
    <row r="59" spans="1:8" x14ac:dyDescent="0.2">
      <c r="A59" s="6" t="s">
        <v>23</v>
      </c>
      <c r="B59" s="165" t="s">
        <v>358</v>
      </c>
      <c r="C59" s="165"/>
      <c r="D59" s="165"/>
      <c r="E59" s="165"/>
      <c r="F59" s="165"/>
      <c r="G59" s="168"/>
      <c r="H59" s="168"/>
    </row>
    <row r="60" spans="1:8" x14ac:dyDescent="0.2">
      <c r="A60" s="42"/>
    </row>
    <row r="61" spans="1:8" x14ac:dyDescent="0.2">
      <c r="A61" s="42"/>
    </row>
    <row r="62" spans="1:8" ht="17" x14ac:dyDescent="0.25">
      <c r="A62" s="106" t="s">
        <v>183</v>
      </c>
      <c r="B62" s="113">
        <v>100</v>
      </c>
    </row>
    <row r="63" spans="1:8" ht="17" x14ac:dyDescent="0.25">
      <c r="A63" s="67" t="s">
        <v>193</v>
      </c>
      <c r="B63" s="39">
        <v>0.03</v>
      </c>
    </row>
    <row r="64" spans="1:8" x14ac:dyDescent="0.2">
      <c r="A64" s="106" t="s">
        <v>194</v>
      </c>
      <c r="B64" s="29">
        <v>365</v>
      </c>
    </row>
    <row r="65" spans="1:8" x14ac:dyDescent="0.2">
      <c r="A65" s="106" t="s">
        <v>195</v>
      </c>
      <c r="B65" s="29">
        <v>360</v>
      </c>
    </row>
    <row r="66" spans="1:8" x14ac:dyDescent="0.2">
      <c r="A66" s="46"/>
      <c r="C66" s="4"/>
    </row>
    <row r="67" spans="1:8" x14ac:dyDescent="0.2">
      <c r="A67" s="166" t="s">
        <v>196</v>
      </c>
      <c r="B67" s="171"/>
      <c r="C67" s="171"/>
      <c r="D67" s="167"/>
    </row>
    <row r="68" spans="1:8" ht="17" x14ac:dyDescent="0.25">
      <c r="A68" s="43" t="s">
        <v>198</v>
      </c>
      <c r="B68" s="20">
        <f>EXP(-$B$63*(2*$B$65/$B$65))</f>
        <v>0.94176453358424872</v>
      </c>
      <c r="C68" s="43" t="s">
        <v>199</v>
      </c>
      <c r="D68" s="49">
        <f>$B$68*$B$62</f>
        <v>94.176453358424865</v>
      </c>
    </row>
    <row r="69" spans="1:8" ht="17" x14ac:dyDescent="0.25">
      <c r="A69" s="43" t="s">
        <v>198</v>
      </c>
      <c r="B69" s="20">
        <f>EXP(-$B$63*(2*$B$64/$B$65))</f>
        <v>0.94098005671702112</v>
      </c>
      <c r="C69" s="43" t="s">
        <v>199</v>
      </c>
      <c r="D69" s="49">
        <f>$B$69*$B$62</f>
        <v>94.098005671702111</v>
      </c>
    </row>
    <row r="70" spans="1:8" x14ac:dyDescent="0.2">
      <c r="A70" s="46"/>
      <c r="B70" s="47"/>
      <c r="C70" s="4"/>
    </row>
    <row r="71" spans="1:8" x14ac:dyDescent="0.2">
      <c r="A71" s="166" t="s">
        <v>197</v>
      </c>
      <c r="B71" s="171"/>
      <c r="C71" s="171"/>
      <c r="D71" s="167"/>
    </row>
    <row r="72" spans="1:8" ht="17" x14ac:dyDescent="0.25">
      <c r="A72" s="43" t="s">
        <v>198</v>
      </c>
      <c r="B72" s="20">
        <f>(1+$B$63)^(-2*$B$64/$B$64)</f>
        <v>0.94259590913375435</v>
      </c>
      <c r="C72" s="43" t="s">
        <v>199</v>
      </c>
      <c r="D72" s="49">
        <f>$B$72*$B$62</f>
        <v>94.259590913375433</v>
      </c>
    </row>
    <row r="73" spans="1:8" ht="17" x14ac:dyDescent="0.25">
      <c r="A73" s="43" t="s">
        <v>198</v>
      </c>
      <c r="B73" s="20">
        <f>(1+$B$63)^(-2*$B$64/$B$65)</f>
        <v>0.9418222821680915</v>
      </c>
      <c r="C73" s="43" t="s">
        <v>199</v>
      </c>
      <c r="D73" s="52">
        <f>$B$73*$B$62</f>
        <v>94.18222821680915</v>
      </c>
    </row>
    <row r="74" spans="1:8" x14ac:dyDescent="0.2">
      <c r="A74" s="46"/>
      <c r="C74" s="4"/>
    </row>
    <row r="75" spans="1:8" x14ac:dyDescent="0.2">
      <c r="A75" s="166" t="s">
        <v>357</v>
      </c>
      <c r="B75" s="171"/>
      <c r="C75" s="171"/>
      <c r="D75" s="167"/>
    </row>
    <row r="76" spans="1:8" ht="17" x14ac:dyDescent="0.25">
      <c r="A76" s="43" t="s">
        <v>198</v>
      </c>
      <c r="B76" s="20">
        <f>(1+$B$63*(2*$B$64/$B$64))^-1</f>
        <v>0.94339622641509424</v>
      </c>
      <c r="C76" s="43" t="s">
        <v>199</v>
      </c>
      <c r="D76" s="49">
        <f>$B$76*$B$62</f>
        <v>94.339622641509422</v>
      </c>
    </row>
    <row r="77" spans="1:8" ht="17" x14ac:dyDescent="0.25">
      <c r="A77" s="43" t="s">
        <v>198</v>
      </c>
      <c r="B77" s="20">
        <f>(1+$B$63*(2*$B$64/$B$65))^-1</f>
        <v>0.94265514532600159</v>
      </c>
      <c r="C77" s="43" t="s">
        <v>199</v>
      </c>
      <c r="D77" s="49">
        <f>$B$77*$B$62</f>
        <v>94.265514532600164</v>
      </c>
    </row>
    <row r="78" spans="1:8" ht="14" customHeight="1" x14ac:dyDescent="0.2"/>
    <row r="79" spans="1:8" x14ac:dyDescent="0.2">
      <c r="A79" s="31"/>
    </row>
    <row r="80" spans="1:8" x14ac:dyDescent="0.2">
      <c r="A80" s="6" t="s">
        <v>24</v>
      </c>
      <c r="B80" s="165" t="s">
        <v>25</v>
      </c>
      <c r="C80" s="165"/>
      <c r="D80" s="165"/>
      <c r="E80" s="165"/>
      <c r="F80" s="165"/>
      <c r="G80" s="168"/>
      <c r="H80" s="168"/>
    </row>
    <row r="83" spans="1:8" ht="17" x14ac:dyDescent="0.25">
      <c r="B83" s="67" t="s">
        <v>186</v>
      </c>
      <c r="C83" s="67" t="s">
        <v>187</v>
      </c>
      <c r="D83" s="67" t="s">
        <v>188</v>
      </c>
      <c r="E83" s="67" t="s">
        <v>189</v>
      </c>
      <c r="F83" s="67" t="s">
        <v>190</v>
      </c>
      <c r="G83" s="67" t="s">
        <v>191</v>
      </c>
      <c r="H83" s="67" t="s">
        <v>359</v>
      </c>
    </row>
    <row r="84" spans="1:8" x14ac:dyDescent="0.2">
      <c r="B84" s="114">
        <v>150</v>
      </c>
      <c r="C84" s="114">
        <v>200</v>
      </c>
      <c r="D84" s="114">
        <v>175</v>
      </c>
      <c r="E84" s="114">
        <v>0</v>
      </c>
      <c r="F84" s="114">
        <v>0</v>
      </c>
      <c r="G84" s="114">
        <v>-400</v>
      </c>
      <c r="H84" s="114">
        <v>0</v>
      </c>
    </row>
    <row r="86" spans="1:8" ht="17" x14ac:dyDescent="0.25">
      <c r="A86" s="67" t="s">
        <v>18</v>
      </c>
      <c r="B86" s="29">
        <v>0</v>
      </c>
      <c r="C86" s="29">
        <v>1</v>
      </c>
      <c r="D86" s="29">
        <v>2</v>
      </c>
      <c r="E86" s="29">
        <v>3</v>
      </c>
      <c r="F86" s="29">
        <v>4</v>
      </c>
      <c r="G86" s="29">
        <v>5</v>
      </c>
      <c r="H86" s="29">
        <v>6</v>
      </c>
    </row>
    <row r="87" spans="1:8" ht="17" x14ac:dyDescent="0.25">
      <c r="A87" s="67" t="s">
        <v>17</v>
      </c>
      <c r="B87" s="48">
        <v>0</v>
      </c>
      <c r="C87" s="48">
        <v>2.9000000000000001E-2</v>
      </c>
      <c r="D87" s="48">
        <v>3.5499999999999997E-2</v>
      </c>
      <c r="E87" s="48">
        <v>0.04</v>
      </c>
      <c r="F87" s="48">
        <v>3.5000000000000003E-2</v>
      </c>
      <c r="G87" s="48">
        <v>4.4999999999999998E-2</v>
      </c>
      <c r="H87" s="48">
        <v>4.7500000000000001E-2</v>
      </c>
    </row>
    <row r="89" spans="1:8" x14ac:dyDescent="0.2">
      <c r="B89" s="25">
        <f t="shared" ref="B89:H89" si="1">B84/(1+B87)^B86</f>
        <v>150</v>
      </c>
      <c r="C89" s="25">
        <f t="shared" si="1"/>
        <v>194.36345966958214</v>
      </c>
      <c r="D89" s="25">
        <f t="shared" si="1"/>
        <v>163.20664689379277</v>
      </c>
      <c r="E89" s="25">
        <f t="shared" si="1"/>
        <v>0</v>
      </c>
      <c r="F89" s="25">
        <f t="shared" si="1"/>
        <v>0</v>
      </c>
      <c r="G89" s="25">
        <f t="shared" si="1"/>
        <v>-320.98041860027365</v>
      </c>
      <c r="H89" s="25">
        <f t="shared" si="1"/>
        <v>0</v>
      </c>
    </row>
    <row r="90" spans="1:8" x14ac:dyDescent="0.2">
      <c r="A90" s="132" t="s">
        <v>12</v>
      </c>
      <c r="B90" s="133">
        <f>SUM(B89:G89)</f>
        <v>186.58968796310126</v>
      </c>
    </row>
    <row r="91" spans="1:8" x14ac:dyDescent="0.2">
      <c r="A91" s="166" t="s">
        <v>361</v>
      </c>
      <c r="B91" s="171"/>
      <c r="C91" s="171"/>
      <c r="D91" s="171"/>
      <c r="E91" s="171"/>
      <c r="F91" s="171"/>
      <c r="G91" s="167"/>
    </row>
    <row r="92" spans="1:8" x14ac:dyDescent="0.2">
      <c r="A92" s="134" t="s">
        <v>26</v>
      </c>
      <c r="B92" s="135">
        <f>B90*(1+G87)^G86</f>
        <v>232.52469889194938</v>
      </c>
    </row>
    <row r="93" spans="1:8" x14ac:dyDescent="0.2">
      <c r="A93" s="166" t="s">
        <v>362</v>
      </c>
      <c r="B93" s="171"/>
      <c r="C93" s="171"/>
      <c r="D93" s="171"/>
      <c r="E93" s="171"/>
      <c r="F93" s="171"/>
      <c r="G93" s="167"/>
    </row>
    <row r="94" spans="1:8" ht="17" x14ac:dyDescent="0.25">
      <c r="A94" s="27" t="s">
        <v>360</v>
      </c>
      <c r="B94" s="20">
        <f>((1+$G$87)^$G$86/(1+B87)^B86)^(1/($G$86-B86))-1</f>
        <v>4.4999999999999929E-2</v>
      </c>
      <c r="C94" s="20">
        <f>((1+$G$87)^$G$86/(1+C87)^C86)^(1/($G$86-C86))-1</f>
        <v>4.9038722602559259E-2</v>
      </c>
      <c r="D94" s="20">
        <f>((1+$G$87)^$G$86/(1+D87)^D86)^(1/($G$86-D86))-1</f>
        <v>5.1381704105466719E-2</v>
      </c>
      <c r="E94" s="20">
        <f>((1+$G$87)^$G$86/(1+E87)^E86)^(1/($G$86-E86))-1</f>
        <v>5.2545108209188562E-2</v>
      </c>
      <c r="F94" s="20">
        <f>((1+$G$87)^$G$86/(1+F87)^F86)^(1/($G$86-F86))-1</f>
        <v>8.5975563866162341E-2</v>
      </c>
      <c r="G94" s="20">
        <f>((1+$G$87)^$G$86/(1+G87)^G86)-1</f>
        <v>0</v>
      </c>
    </row>
    <row r="95" spans="1:8" x14ac:dyDescent="0.2">
      <c r="B95" s="25">
        <f>B84*(1+B94)^($G$86-B86)</f>
        <v>186.92729064796868</v>
      </c>
      <c r="C95" s="25">
        <f t="shared" ref="C95:G95" si="2">C84*(1+C94)^($G$86-C86)</f>
        <v>242.2122327800048</v>
      </c>
      <c r="D95" s="25">
        <f t="shared" si="2"/>
        <v>203.38517546397605</v>
      </c>
      <c r="E95" s="25">
        <f t="shared" si="2"/>
        <v>0</v>
      </c>
      <c r="F95" s="25">
        <f t="shared" si="2"/>
        <v>0</v>
      </c>
      <c r="G95" s="25">
        <f t="shared" si="2"/>
        <v>-400</v>
      </c>
    </row>
    <row r="96" spans="1:8" x14ac:dyDescent="0.2">
      <c r="A96" s="27" t="s">
        <v>26</v>
      </c>
      <c r="B96" s="25">
        <f>SUM(B95:G95)</f>
        <v>232.52469889194958</v>
      </c>
    </row>
    <row r="98" spans="1:8" x14ac:dyDescent="0.2">
      <c r="B98" s="2"/>
    </row>
    <row r="99" spans="1:8" x14ac:dyDescent="0.2">
      <c r="A99" s="6" t="s">
        <v>53</v>
      </c>
      <c r="B99" s="170" t="s">
        <v>54</v>
      </c>
      <c r="C99" s="170"/>
      <c r="D99" s="170"/>
      <c r="E99" s="170"/>
      <c r="F99" s="170"/>
      <c r="G99" s="168"/>
      <c r="H99" s="168"/>
    </row>
    <row r="102" spans="1:8" x14ac:dyDescent="0.2">
      <c r="A102" s="99"/>
      <c r="B102" s="84"/>
      <c r="C102" s="68" t="s">
        <v>363</v>
      </c>
    </row>
    <row r="103" spans="1:8" x14ac:dyDescent="0.2">
      <c r="A103" s="105" t="s">
        <v>55</v>
      </c>
      <c r="B103" s="26">
        <v>0.01</v>
      </c>
      <c r="C103" s="29">
        <v>181</v>
      </c>
    </row>
    <row r="104" spans="1:8" x14ac:dyDescent="0.2">
      <c r="A104" s="105" t="s">
        <v>56</v>
      </c>
      <c r="B104" s="26">
        <v>1.4800000000000001E-2</v>
      </c>
      <c r="C104" s="29">
        <v>365</v>
      </c>
    </row>
    <row r="105" spans="1:8" x14ac:dyDescent="0.2">
      <c r="E105" s="68" t="s">
        <v>58</v>
      </c>
      <c r="F105" s="68" t="s">
        <v>59</v>
      </c>
      <c r="G105" s="68" t="s">
        <v>60</v>
      </c>
      <c r="H105" s="68" t="s">
        <v>61</v>
      </c>
    </row>
    <row r="106" spans="1:8" ht="17" x14ac:dyDescent="0.25">
      <c r="A106" s="67" t="s">
        <v>193</v>
      </c>
      <c r="B106" s="26">
        <v>0.02</v>
      </c>
      <c r="D106" t="s">
        <v>365</v>
      </c>
      <c r="E106" s="29">
        <v>181</v>
      </c>
      <c r="F106" s="29">
        <v>360</v>
      </c>
      <c r="G106" s="29">
        <v>546</v>
      </c>
      <c r="H106" s="29">
        <v>720</v>
      </c>
    </row>
    <row r="107" spans="1:8" x14ac:dyDescent="0.2">
      <c r="D107" t="s">
        <v>364</v>
      </c>
      <c r="E107" s="29">
        <v>184</v>
      </c>
      <c r="F107" s="29">
        <v>365</v>
      </c>
      <c r="G107" s="29">
        <v>546</v>
      </c>
      <c r="H107" s="29">
        <v>730</v>
      </c>
    </row>
    <row r="109" spans="1:8" x14ac:dyDescent="0.2">
      <c r="B109" s="27" t="s">
        <v>58</v>
      </c>
      <c r="C109" s="27" t="s">
        <v>59</v>
      </c>
      <c r="D109" s="27" t="s">
        <v>60</v>
      </c>
      <c r="E109" s="27" t="s">
        <v>61</v>
      </c>
    </row>
    <row r="110" spans="1:8" x14ac:dyDescent="0.2">
      <c r="A110" s="27" t="s">
        <v>54</v>
      </c>
      <c r="B110" s="22">
        <f>B103</f>
        <v>0.01</v>
      </c>
      <c r="C110" s="22">
        <f>B104</f>
        <v>1.4800000000000001E-2</v>
      </c>
      <c r="D110" s="22">
        <f>(E110*(H107-G107)+C110*(G107-F107))/(H107-F107)</f>
        <v>1.7283257646838059E-2</v>
      </c>
      <c r="E110" s="22">
        <f>B106*F106/F107</f>
        <v>1.9726027397260273E-2</v>
      </c>
    </row>
    <row r="111" spans="1:8" x14ac:dyDescent="0.2">
      <c r="B111" s="27" t="s">
        <v>366</v>
      </c>
      <c r="C111" s="27" t="s">
        <v>367</v>
      </c>
      <c r="D111" s="27" t="s">
        <v>368</v>
      </c>
    </row>
    <row r="112" spans="1:8" x14ac:dyDescent="0.2">
      <c r="A112" s="14" t="s">
        <v>62</v>
      </c>
      <c r="B112" s="22">
        <f>((1+C110)^(F107/F106)/(1+B110*E106/F106)-1)*F106/E107</f>
        <v>1.9427067003893232E-2</v>
      </c>
      <c r="C112" s="22">
        <f>((1+D110)^(G106/F106)/(1+C110)^(F107/F106)-1)*F106/E106</f>
        <v>2.2187052160013664E-2</v>
      </c>
      <c r="D112" s="22">
        <f>((1+E110)^(H107/F106)/(1+D110)^(G107/F106)-1)*F106/E107</f>
        <v>2.6833292253794275E-2</v>
      </c>
    </row>
    <row r="115" spans="1:8" x14ac:dyDescent="0.2">
      <c r="A115" s="6" t="s">
        <v>371</v>
      </c>
      <c r="B115" s="169" t="s">
        <v>370</v>
      </c>
      <c r="C115" s="169"/>
      <c r="D115" s="169"/>
      <c r="E115" s="169"/>
      <c r="F115" s="169"/>
      <c r="G115" s="168"/>
      <c r="H115" s="168"/>
    </row>
    <row r="117" spans="1:8" ht="17" x14ac:dyDescent="0.25">
      <c r="B117" s="67" t="s">
        <v>186</v>
      </c>
      <c r="C117" s="67" t="s">
        <v>187</v>
      </c>
      <c r="D117" s="67" t="s">
        <v>188</v>
      </c>
    </row>
    <row r="118" spans="1:8" x14ac:dyDescent="0.2">
      <c r="B118" s="114">
        <v>-1000</v>
      </c>
      <c r="C118" s="114">
        <v>600</v>
      </c>
      <c r="D118" s="114">
        <v>700</v>
      </c>
    </row>
    <row r="120" spans="1:8" ht="17" x14ac:dyDescent="0.25">
      <c r="A120" s="27" t="s">
        <v>382</v>
      </c>
      <c r="B120" s="20">
        <f>(-C118/2/B118)-1/2/B118*(C118^2-4*B118*D118)^(1/2)</f>
        <v>1.188819441731559</v>
      </c>
    </row>
    <row r="121" spans="1:8" ht="17" x14ac:dyDescent="0.25">
      <c r="A121" s="27" t="s">
        <v>383</v>
      </c>
      <c r="B121" s="20">
        <f>(-C118/2/B118)+1/2/B118*(C118^2-4*B118*D118)^(1/2)</f>
        <v>-0.58881944173155887</v>
      </c>
    </row>
    <row r="122" spans="1:8" x14ac:dyDescent="0.2">
      <c r="A122" s="27" t="s">
        <v>44</v>
      </c>
      <c r="B122" s="143">
        <f>B120-1</f>
        <v>0.18881944173155896</v>
      </c>
    </row>
    <row r="125" spans="1:8" x14ac:dyDescent="0.2">
      <c r="A125" s="6" t="s">
        <v>27</v>
      </c>
      <c r="B125" s="169" t="s">
        <v>200</v>
      </c>
      <c r="C125" s="169"/>
      <c r="D125" s="169"/>
      <c r="E125" s="169"/>
      <c r="F125" s="169"/>
      <c r="G125" s="168"/>
      <c r="H125" s="168"/>
    </row>
    <row r="128" spans="1:8" x14ac:dyDescent="0.2">
      <c r="A128" s="68" t="s">
        <v>28</v>
      </c>
      <c r="B128" s="29">
        <v>1</v>
      </c>
      <c r="C128" s="29">
        <v>2</v>
      </c>
      <c r="D128" s="29">
        <v>3</v>
      </c>
      <c r="E128" s="29">
        <v>4</v>
      </c>
    </row>
    <row r="129" spans="1:8" x14ac:dyDescent="0.2">
      <c r="A129" s="68" t="s">
        <v>29</v>
      </c>
      <c r="B129" s="113">
        <v>104</v>
      </c>
      <c r="C129" s="113">
        <v>102.5</v>
      </c>
      <c r="D129" s="113">
        <v>102</v>
      </c>
      <c r="E129" s="113">
        <v>101</v>
      </c>
    </row>
    <row r="130" spans="1:8" x14ac:dyDescent="0.2">
      <c r="A130" s="68" t="s">
        <v>30</v>
      </c>
      <c r="B130" s="113">
        <v>5</v>
      </c>
      <c r="C130" s="113">
        <v>4.5</v>
      </c>
      <c r="D130" s="113">
        <v>4.75</v>
      </c>
      <c r="E130" s="113">
        <v>5.5</v>
      </c>
    </row>
    <row r="132" spans="1:8" ht="17" x14ac:dyDescent="0.25">
      <c r="B132" s="43" t="s">
        <v>373</v>
      </c>
      <c r="C132" s="43" t="s">
        <v>198</v>
      </c>
      <c r="D132" s="43" t="s">
        <v>374</v>
      </c>
      <c r="E132" s="43" t="s">
        <v>375</v>
      </c>
    </row>
    <row r="133" spans="1:8" x14ac:dyDescent="0.2">
      <c r="B133" s="20">
        <f>$B$129/(100+$B$130)</f>
        <v>0.99047619047619051</v>
      </c>
      <c r="C133" s="51">
        <f>($C$129-($C$130*$B$133))/(100+C130)</f>
        <v>0.93820915926179083</v>
      </c>
      <c r="D133" s="20">
        <f>($D$129-($D$130*($B$133+$C$133)))/(100+D130)</f>
        <v>0.8862887311574662</v>
      </c>
      <c r="E133" s="20">
        <f>($E$129-($E$130*($B$133+$C$133+$D$133)))/(100+E130)</f>
        <v>0.81059376829455021</v>
      </c>
    </row>
    <row r="134" spans="1:8" ht="17" x14ac:dyDescent="0.25">
      <c r="B134" s="43" t="s">
        <v>372</v>
      </c>
      <c r="C134" s="43" t="s">
        <v>193</v>
      </c>
      <c r="D134" s="43" t="s">
        <v>377</v>
      </c>
      <c r="E134" s="43" t="s">
        <v>376</v>
      </c>
    </row>
    <row r="135" spans="1:8" x14ac:dyDescent="0.2">
      <c r="B135" s="20">
        <f>1/B133^(1/B128)-1</f>
        <v>9.6153846153845812E-3</v>
      </c>
      <c r="C135" s="20">
        <f t="shared" ref="C135:E135" si="3">1/C133^(1/C128)-1</f>
        <v>3.2405158307059034E-2</v>
      </c>
      <c r="D135" s="20">
        <f t="shared" si="3"/>
        <v>4.1057996037387801E-2</v>
      </c>
      <c r="E135" s="20">
        <f t="shared" si="3"/>
        <v>5.3899466925747763E-2</v>
      </c>
    </row>
    <row r="138" spans="1:8" x14ac:dyDescent="0.2">
      <c r="A138" s="6" t="s">
        <v>31</v>
      </c>
      <c r="B138" s="169" t="s">
        <v>378</v>
      </c>
      <c r="C138" s="169"/>
      <c r="D138" s="169"/>
      <c r="E138" s="169"/>
      <c r="F138" s="169"/>
      <c r="G138" s="168"/>
      <c r="H138" s="168"/>
    </row>
    <row r="139" spans="1:8" x14ac:dyDescent="0.2">
      <c r="B139" s="5"/>
    </row>
    <row r="140" spans="1:8" x14ac:dyDescent="0.2">
      <c r="B140" s="5"/>
    </row>
    <row r="141" spans="1:8" x14ac:dyDescent="0.2">
      <c r="A141" s="67" t="s">
        <v>4</v>
      </c>
      <c r="B141" s="29">
        <v>0.05</v>
      </c>
    </row>
    <row r="142" spans="1:8" x14ac:dyDescent="0.2">
      <c r="A142" s="67" t="s">
        <v>379</v>
      </c>
      <c r="B142" s="113">
        <v>1000</v>
      </c>
    </row>
    <row r="143" spans="1:8" x14ac:dyDescent="0.2">
      <c r="A143" s="67" t="s">
        <v>34</v>
      </c>
      <c r="B143" s="29">
        <v>10</v>
      </c>
    </row>
    <row r="144" spans="1:8" x14ac:dyDescent="0.2">
      <c r="A144" s="43" t="s">
        <v>32</v>
      </c>
      <c r="B144" s="103">
        <f>(1+B141)</f>
        <v>1.05</v>
      </c>
    </row>
    <row r="146" spans="1:9" ht="17" x14ac:dyDescent="0.25">
      <c r="A146" s="43" t="s">
        <v>201</v>
      </c>
      <c r="B146" s="102">
        <f>($B$144^B143-1)/(B144-1)</f>
        <v>12.57789253554882</v>
      </c>
    </row>
    <row r="147" spans="1:9" x14ac:dyDescent="0.2">
      <c r="A147" s="43" t="s">
        <v>33</v>
      </c>
      <c r="B147" s="103">
        <f>B142*B146</f>
        <v>12577.892535548819</v>
      </c>
    </row>
    <row r="150" spans="1:9" x14ac:dyDescent="0.2">
      <c r="A150" s="6" t="s">
        <v>35</v>
      </c>
      <c r="B150" s="165" t="s">
        <v>369</v>
      </c>
      <c r="C150" s="165"/>
      <c r="D150" s="165"/>
      <c r="E150" s="165"/>
      <c r="F150" s="165"/>
      <c r="G150" s="168"/>
      <c r="H150" s="168"/>
    </row>
    <row r="153" spans="1:9" x14ac:dyDescent="0.2">
      <c r="A153" s="43" t="s">
        <v>36</v>
      </c>
      <c r="B153" s="57">
        <f>B147/B144^B143</f>
        <v>7721.7349291848059</v>
      </c>
    </row>
    <row r="154" spans="1:9" x14ac:dyDescent="0.2">
      <c r="A154" s="43" t="s">
        <v>33</v>
      </c>
      <c r="B154" s="57">
        <f>$B$144*$B$147</f>
        <v>13206.78716232626</v>
      </c>
    </row>
    <row r="155" spans="1:9" x14ac:dyDescent="0.2">
      <c r="A155" s="43" t="s">
        <v>37</v>
      </c>
      <c r="B155" s="57">
        <f>$B$144*$B$153</f>
        <v>8107.8216756440461</v>
      </c>
      <c r="G155" s="54"/>
    </row>
    <row r="156" spans="1:9" x14ac:dyDescent="0.2">
      <c r="I156" s="54"/>
    </row>
    <row r="158" spans="1:9" x14ac:dyDescent="0.2">
      <c r="A158" s="6" t="s">
        <v>38</v>
      </c>
      <c r="B158" s="165" t="s">
        <v>39</v>
      </c>
      <c r="C158" s="165"/>
      <c r="D158" s="165"/>
      <c r="E158" s="165"/>
      <c r="F158" s="165"/>
      <c r="G158" s="168"/>
      <c r="H158" s="168"/>
    </row>
    <row r="160" spans="1:9" ht="17" x14ac:dyDescent="0.25">
      <c r="A160" s="104" t="s">
        <v>380</v>
      </c>
      <c r="B160" s="114">
        <v>100000</v>
      </c>
    </row>
    <row r="161" spans="1:8" x14ac:dyDescent="0.2">
      <c r="A161" s="67" t="s">
        <v>40</v>
      </c>
      <c r="B161" s="114">
        <v>12000</v>
      </c>
    </row>
    <row r="162" spans="1:8" x14ac:dyDescent="0.2">
      <c r="A162" s="104" t="s">
        <v>4</v>
      </c>
      <c r="B162" s="39">
        <v>0.04</v>
      </c>
    </row>
    <row r="163" spans="1:8" x14ac:dyDescent="0.2">
      <c r="A163" s="43" t="s">
        <v>32</v>
      </c>
      <c r="B163" s="140">
        <v>1.04</v>
      </c>
    </row>
    <row r="165" spans="1:8" x14ac:dyDescent="0.2">
      <c r="A165" s="43" t="s">
        <v>63</v>
      </c>
      <c r="B165" s="43" t="s">
        <v>79</v>
      </c>
      <c r="C165" s="43" t="s">
        <v>202</v>
      </c>
      <c r="D165" s="43" t="s">
        <v>203</v>
      </c>
      <c r="E165" s="43" t="s">
        <v>204</v>
      </c>
    </row>
    <row r="166" spans="1:8" ht="17" x14ac:dyDescent="0.25">
      <c r="A166" s="29" t="s">
        <v>205</v>
      </c>
      <c r="B166" s="29">
        <v>0</v>
      </c>
      <c r="C166" s="28">
        <f>B160</f>
        <v>100000</v>
      </c>
      <c r="D166" s="55" t="s">
        <v>210</v>
      </c>
      <c r="E166" s="56" t="s">
        <v>210</v>
      </c>
      <c r="F166" s="8"/>
    </row>
    <row r="167" spans="1:8" ht="17" x14ac:dyDescent="0.25">
      <c r="A167" s="29" t="s">
        <v>206</v>
      </c>
      <c r="B167" s="29">
        <v>1</v>
      </c>
      <c r="C167" s="28">
        <f>C166-E167</f>
        <v>92000</v>
      </c>
      <c r="D167" s="55">
        <f>C166*$B$162</f>
        <v>4000</v>
      </c>
      <c r="E167" s="56">
        <f>$B$161-D167</f>
        <v>8000</v>
      </c>
    </row>
    <row r="168" spans="1:8" ht="17" x14ac:dyDescent="0.25">
      <c r="A168" s="29" t="s">
        <v>207</v>
      </c>
      <c r="B168" s="29">
        <v>2</v>
      </c>
      <c r="C168" s="25">
        <f t="shared" ref="C168:C170" si="4">C167-E168</f>
        <v>83680</v>
      </c>
      <c r="D168" s="25">
        <f t="shared" ref="D168:D170" si="5">C167*$B$162</f>
        <v>3680</v>
      </c>
      <c r="E168" s="25">
        <f t="shared" ref="E168:E170" si="6">$B$161-D168</f>
        <v>8320</v>
      </c>
    </row>
    <row r="169" spans="1:8" ht="17" x14ac:dyDescent="0.25">
      <c r="A169" s="29" t="s">
        <v>208</v>
      </c>
      <c r="B169" s="29">
        <v>3</v>
      </c>
      <c r="C169" s="25">
        <f t="shared" si="4"/>
        <v>75027.199999999997</v>
      </c>
      <c r="D169" s="25">
        <f t="shared" si="5"/>
        <v>3347.2000000000003</v>
      </c>
      <c r="E169" s="25">
        <f t="shared" si="6"/>
        <v>8652.7999999999993</v>
      </c>
    </row>
    <row r="170" spans="1:8" ht="17" x14ac:dyDescent="0.25">
      <c r="A170" s="29" t="s">
        <v>209</v>
      </c>
      <c r="B170" s="29">
        <v>4</v>
      </c>
      <c r="C170" s="25">
        <f t="shared" si="4"/>
        <v>66028.288</v>
      </c>
      <c r="D170" s="25">
        <f t="shared" si="5"/>
        <v>3001.0879999999997</v>
      </c>
      <c r="E170" s="25">
        <f t="shared" si="6"/>
        <v>8998.9120000000003</v>
      </c>
    </row>
    <row r="173" spans="1:8" x14ac:dyDescent="0.2">
      <c r="A173" s="6" t="s">
        <v>381</v>
      </c>
      <c r="B173" s="165" t="s">
        <v>28</v>
      </c>
      <c r="C173" s="165"/>
      <c r="D173" s="165"/>
      <c r="E173" s="165"/>
      <c r="F173" s="165"/>
      <c r="G173" s="168"/>
      <c r="H173" s="168"/>
    </row>
    <row r="176" spans="1:8" x14ac:dyDescent="0.2">
      <c r="A176" s="27" t="s">
        <v>34</v>
      </c>
      <c r="B176" s="100">
        <f>LN(-B161/(B160*(B163-1)-B161))/LN(B163)</f>
        <v>10.338035071507678</v>
      </c>
      <c r="C176" s="141">
        <f>ROUNDUP(B176,0)</f>
        <v>11</v>
      </c>
      <c r="D176" t="s">
        <v>57</v>
      </c>
    </row>
  </sheetData>
  <mergeCells count="21">
    <mergeCell ref="A91:G91"/>
    <mergeCell ref="D14:E14"/>
    <mergeCell ref="A14:B14"/>
    <mergeCell ref="B19:H19"/>
    <mergeCell ref="B1:H1"/>
    <mergeCell ref="B173:H173"/>
    <mergeCell ref="B59:H59"/>
    <mergeCell ref="B51:H51"/>
    <mergeCell ref="B40:H40"/>
    <mergeCell ref="B31:H31"/>
    <mergeCell ref="B115:H115"/>
    <mergeCell ref="B125:H125"/>
    <mergeCell ref="B138:H138"/>
    <mergeCell ref="B150:H150"/>
    <mergeCell ref="B158:H158"/>
    <mergeCell ref="B80:H80"/>
    <mergeCell ref="B99:H99"/>
    <mergeCell ref="A75:D75"/>
    <mergeCell ref="A67:D67"/>
    <mergeCell ref="A71:D71"/>
    <mergeCell ref="A93:G9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6BBF6-276E-A740-8C1A-E0152D9F2F73}">
  <sheetPr>
    <tabColor theme="8"/>
  </sheetPr>
  <dimension ref="A1:XFC174"/>
  <sheetViews>
    <sheetView zoomScaleNormal="100" workbookViewId="0">
      <selection activeCell="F133" sqref="F133"/>
    </sheetView>
  </sheetViews>
  <sheetFormatPr baseColWidth="10" defaultRowHeight="15" x14ac:dyDescent="0.2"/>
  <cols>
    <col min="1" max="1" width="15.33203125" customWidth="1"/>
    <col min="2" max="2" width="14.5" bestFit="1" customWidth="1"/>
    <col min="3" max="3" width="15.33203125" customWidth="1"/>
    <col min="4" max="4" width="13.1640625" customWidth="1"/>
    <col min="5" max="5" width="12.83203125" customWidth="1"/>
    <col min="6" max="6" width="13.83203125" customWidth="1"/>
    <col min="7" max="7" width="13.5" bestFit="1" customWidth="1"/>
    <col min="8" max="8" width="14.5" bestFit="1" customWidth="1"/>
  </cols>
  <sheetData>
    <row r="1" spans="1:6" x14ac:dyDescent="0.2">
      <c r="A1" s="6" t="s">
        <v>41</v>
      </c>
      <c r="B1" s="165" t="s">
        <v>42</v>
      </c>
      <c r="C1" s="165"/>
      <c r="D1" s="165"/>
      <c r="E1" s="165"/>
      <c r="F1" s="165"/>
    </row>
    <row r="4" spans="1:6" x14ac:dyDescent="0.2">
      <c r="A4" s="67" t="s">
        <v>43</v>
      </c>
      <c r="B4" s="37" t="s">
        <v>173</v>
      </c>
      <c r="C4" s="38">
        <v>1000</v>
      </c>
    </row>
    <row r="5" spans="1:6" x14ac:dyDescent="0.2">
      <c r="A5" s="67" t="s">
        <v>34</v>
      </c>
      <c r="B5" s="37" t="s">
        <v>28</v>
      </c>
      <c r="C5" s="29">
        <v>4</v>
      </c>
    </row>
    <row r="6" spans="1:6" x14ac:dyDescent="0.2">
      <c r="A6" s="67" t="s">
        <v>44</v>
      </c>
      <c r="B6" s="37" t="s">
        <v>174</v>
      </c>
      <c r="C6" s="39">
        <v>0.06</v>
      </c>
    </row>
    <row r="7" spans="1:6" x14ac:dyDescent="0.2">
      <c r="A7" s="67" t="s">
        <v>45</v>
      </c>
      <c r="B7" s="37" t="s">
        <v>30</v>
      </c>
      <c r="C7" s="30">
        <v>60</v>
      </c>
    </row>
    <row r="8" spans="1:6" x14ac:dyDescent="0.2">
      <c r="A8" s="67" t="s">
        <v>4</v>
      </c>
      <c r="B8" s="37" t="s">
        <v>175</v>
      </c>
      <c r="C8" s="40">
        <v>0.02</v>
      </c>
    </row>
    <row r="10" spans="1:6" x14ac:dyDescent="0.2">
      <c r="A10" s="14" t="s">
        <v>12</v>
      </c>
      <c r="B10" s="23">
        <f>$C$7/(1+$C$8)+$C$7/(1+$C$8)^2+$C$7/(1+$C$8)^3+($C$7+$C$4)/(1+$C$8)^4</f>
        <v>1152.3091479469717</v>
      </c>
    </row>
    <row r="13" spans="1:6" x14ac:dyDescent="0.2">
      <c r="A13" s="6" t="s">
        <v>46</v>
      </c>
      <c r="B13" s="165" t="s">
        <v>445</v>
      </c>
      <c r="C13" s="165"/>
      <c r="D13" s="165"/>
      <c r="E13" s="165"/>
      <c r="F13" s="165"/>
    </row>
    <row r="16" spans="1:6" x14ac:dyDescent="0.2">
      <c r="A16" s="106" t="s">
        <v>48</v>
      </c>
      <c r="B16" s="41">
        <v>105</v>
      </c>
    </row>
    <row r="17" spans="1:6" x14ac:dyDescent="0.2">
      <c r="A17" s="67" t="s">
        <v>43</v>
      </c>
      <c r="B17" s="41">
        <v>100</v>
      </c>
    </row>
    <row r="18" spans="1:6" x14ac:dyDescent="0.2">
      <c r="A18" s="106" t="s">
        <v>47</v>
      </c>
      <c r="B18" s="33">
        <v>1.05</v>
      </c>
    </row>
    <row r="20" spans="1:6" x14ac:dyDescent="0.2">
      <c r="A20" s="27" t="s">
        <v>48</v>
      </c>
      <c r="B20" s="28">
        <f>$B$17*$B$18</f>
        <v>105</v>
      </c>
    </row>
    <row r="23" spans="1:6" x14ac:dyDescent="0.2">
      <c r="A23" s="6" t="s">
        <v>49</v>
      </c>
      <c r="B23" s="165" t="s">
        <v>446</v>
      </c>
      <c r="C23" s="165"/>
      <c r="D23" s="165"/>
      <c r="E23" s="165"/>
      <c r="F23" s="165"/>
    </row>
    <row r="26" spans="1:6" ht="17" x14ac:dyDescent="0.25">
      <c r="A26" s="67" t="s">
        <v>18</v>
      </c>
      <c r="B26" s="116">
        <v>44321</v>
      </c>
      <c r="C26" s="24">
        <v>44686</v>
      </c>
      <c r="D26" s="24">
        <v>45051</v>
      </c>
      <c r="E26" s="24">
        <v>45417</v>
      </c>
      <c r="F26" s="24">
        <v>45782</v>
      </c>
    </row>
    <row r="27" spans="1:6" x14ac:dyDescent="0.2">
      <c r="A27" s="68" t="s">
        <v>30</v>
      </c>
      <c r="B27" s="26">
        <v>1.7999999999999999E-2</v>
      </c>
      <c r="C27" s="26">
        <v>1.7999999999999999E-2</v>
      </c>
      <c r="D27" s="26">
        <v>2.1999999999999999E-2</v>
      </c>
      <c r="E27" s="26">
        <v>2.1999999999999999E-2</v>
      </c>
      <c r="F27" s="26">
        <v>3.5000000000000003E-2</v>
      </c>
    </row>
    <row r="28" spans="1:6" ht="17" x14ac:dyDescent="0.25">
      <c r="A28" s="67" t="s">
        <v>340</v>
      </c>
      <c r="B28" s="26">
        <v>0.02</v>
      </c>
      <c r="C28" s="26">
        <v>2.3E-2</v>
      </c>
      <c r="D28" s="26">
        <v>2.5999999999999999E-2</v>
      </c>
      <c r="E28" s="26">
        <v>0.03</v>
      </c>
      <c r="F28" s="26">
        <v>3.2000000000000001E-2</v>
      </c>
    </row>
    <row r="30" spans="1:6" x14ac:dyDescent="0.2">
      <c r="A30" s="68" t="s">
        <v>50</v>
      </c>
      <c r="B30" s="30">
        <v>100</v>
      </c>
    </row>
    <row r="32" spans="1:6" ht="17" x14ac:dyDescent="0.25">
      <c r="A32" s="67" t="s">
        <v>18</v>
      </c>
      <c r="B32" s="24">
        <v>44321</v>
      </c>
      <c r="C32" s="24">
        <v>44686</v>
      </c>
      <c r="D32" s="24">
        <v>45051</v>
      </c>
      <c r="E32" s="24">
        <v>45417</v>
      </c>
      <c r="F32" s="24">
        <v>45782</v>
      </c>
    </row>
    <row r="33" spans="1:6" x14ac:dyDescent="0.2">
      <c r="A33" s="68" t="s">
        <v>50</v>
      </c>
      <c r="B33" s="25">
        <f>$B$30*B27</f>
        <v>1.7999999999999998</v>
      </c>
      <c r="C33" s="25">
        <f t="shared" ref="C33:E33" si="0">$B$30*C27</f>
        <v>1.7999999999999998</v>
      </c>
      <c r="D33" s="25">
        <f t="shared" si="0"/>
        <v>2.1999999999999997</v>
      </c>
      <c r="E33" s="25">
        <f t="shared" si="0"/>
        <v>2.1999999999999997</v>
      </c>
      <c r="F33" s="25">
        <f>($B$30*F27)+B30</f>
        <v>103.5</v>
      </c>
    </row>
    <row r="34" spans="1:6" x14ac:dyDescent="0.2">
      <c r="B34" s="2"/>
      <c r="C34" s="2"/>
      <c r="D34" s="2"/>
      <c r="E34" s="2"/>
      <c r="F34" s="2"/>
    </row>
    <row r="36" spans="1:6" x14ac:dyDescent="0.2">
      <c r="A36" s="6" t="s">
        <v>51</v>
      </c>
      <c r="B36" s="165" t="s">
        <v>447</v>
      </c>
      <c r="C36" s="165"/>
      <c r="D36" s="165"/>
      <c r="E36" s="165"/>
      <c r="F36" s="165"/>
    </row>
    <row r="37" spans="1:6" s="31" customFormat="1" x14ac:dyDescent="0.2">
      <c r="A37" s="42"/>
      <c r="B37" s="64"/>
      <c r="C37" s="64"/>
      <c r="D37" s="64"/>
      <c r="E37" s="64"/>
      <c r="F37" s="64"/>
    </row>
    <row r="39" spans="1:6" x14ac:dyDescent="0.2">
      <c r="A39" s="178" t="s">
        <v>52</v>
      </c>
      <c r="B39" s="178"/>
      <c r="C39" s="30">
        <v>1000000</v>
      </c>
    </row>
    <row r="40" spans="1:6" ht="32.5" customHeight="1" x14ac:dyDescent="0.2">
      <c r="A40" s="177" t="s">
        <v>448</v>
      </c>
      <c r="B40" s="174"/>
      <c r="C40" s="150">
        <v>360</v>
      </c>
    </row>
    <row r="41" spans="1:6" x14ac:dyDescent="0.2">
      <c r="A41" s="173" t="s">
        <v>449</v>
      </c>
      <c r="B41" s="174"/>
      <c r="C41" s="150">
        <v>365</v>
      </c>
    </row>
    <row r="42" spans="1:6" s="31" customFormat="1" x14ac:dyDescent="0.2">
      <c r="A42" s="151"/>
      <c r="B42" s="151"/>
      <c r="C42" s="152"/>
    </row>
    <row r="43" spans="1:6" ht="48" x14ac:dyDescent="0.2">
      <c r="A43" s="153" t="s">
        <v>450</v>
      </c>
      <c r="B43" s="154" t="s">
        <v>363</v>
      </c>
      <c r="C43" s="153" t="s">
        <v>451</v>
      </c>
      <c r="D43" s="175" t="s">
        <v>452</v>
      </c>
      <c r="E43" s="175"/>
    </row>
    <row r="44" spans="1:6" x14ac:dyDescent="0.2">
      <c r="A44" s="29" t="s">
        <v>58</v>
      </c>
      <c r="B44" s="29">
        <v>181</v>
      </c>
      <c r="C44" s="155">
        <f>'Kapitel 2'!B103</f>
        <v>0.01</v>
      </c>
      <c r="D44" s="176">
        <f>'Kapitel 2'!B110</f>
        <v>0.01</v>
      </c>
      <c r="E44" s="176"/>
    </row>
    <row r="45" spans="1:6" x14ac:dyDescent="0.2">
      <c r="A45" s="29" t="s">
        <v>59</v>
      </c>
      <c r="B45" s="29">
        <v>184</v>
      </c>
      <c r="C45" s="155">
        <f>'Kapitel 2'!B112</f>
        <v>1.9427067003893232E-2</v>
      </c>
      <c r="D45" s="176">
        <f>'Kapitel 2'!C110</f>
        <v>1.4800000000000001E-2</v>
      </c>
      <c r="E45" s="176"/>
    </row>
    <row r="46" spans="1:6" x14ac:dyDescent="0.2">
      <c r="A46" s="29" t="s">
        <v>60</v>
      </c>
      <c r="B46" s="29">
        <v>181</v>
      </c>
      <c r="C46" s="155">
        <f>'Kapitel 2'!C112</f>
        <v>2.2187052160013664E-2</v>
      </c>
      <c r="D46" s="176">
        <f>'Kapitel 2'!D110</f>
        <v>1.7283257646838059E-2</v>
      </c>
      <c r="E46" s="176"/>
    </row>
    <row r="47" spans="1:6" x14ac:dyDescent="0.2">
      <c r="A47" s="29" t="s">
        <v>61</v>
      </c>
      <c r="B47" s="156">
        <v>184</v>
      </c>
      <c r="C47" s="155">
        <f>'Kapitel 2'!D112</f>
        <v>2.6833292253794275E-2</v>
      </c>
      <c r="D47" s="176">
        <f>'Kapitel 2'!E110</f>
        <v>1.9726027397260273E-2</v>
      </c>
      <c r="E47" s="176"/>
    </row>
    <row r="48" spans="1:6" x14ac:dyDescent="0.2">
      <c r="B48" s="157"/>
      <c r="E48" s="31"/>
    </row>
    <row r="49" spans="1:6" x14ac:dyDescent="0.2">
      <c r="B49" s="157"/>
    </row>
    <row r="50" spans="1:6" x14ac:dyDescent="0.2">
      <c r="A50" s="68" t="s">
        <v>63</v>
      </c>
      <c r="B50" s="68" t="s">
        <v>64</v>
      </c>
      <c r="C50" s="178" t="s">
        <v>65</v>
      </c>
      <c r="D50" s="178"/>
    </row>
    <row r="51" spans="1:6" x14ac:dyDescent="0.2">
      <c r="A51" s="29" t="s">
        <v>58</v>
      </c>
      <c r="B51" s="25">
        <f>$C$39*C44*B44/$C$40</f>
        <v>5027.7777777777774</v>
      </c>
      <c r="C51" s="180">
        <f>B51*(1+D44*B44/$C$40)^-1</f>
        <v>5002.6256875155459</v>
      </c>
      <c r="D51" s="180"/>
      <c r="E51" t="s">
        <v>453</v>
      </c>
    </row>
    <row r="52" spans="1:6" x14ac:dyDescent="0.2">
      <c r="A52" s="29" t="s">
        <v>59</v>
      </c>
      <c r="B52" s="25">
        <f t="shared" ref="B52:B54" si="1">$C$39*C45*B45/$C$40</f>
        <v>9929.3898019898752</v>
      </c>
      <c r="C52" s="180">
        <f>B52*(1+D45)^(-1*($C$41)/$C$40)</f>
        <v>9782.5817143930581</v>
      </c>
      <c r="D52" s="180"/>
      <c r="E52" s="172"/>
      <c r="F52" s="172"/>
    </row>
    <row r="53" spans="1:6" x14ac:dyDescent="0.2">
      <c r="A53" s="29" t="s">
        <v>60</v>
      </c>
      <c r="B53" s="25">
        <f t="shared" si="1"/>
        <v>11155.156780451314</v>
      </c>
      <c r="C53" s="180">
        <f t="shared" ref="C53" si="2">B53*(1+D46)^(-1*($C$41+B46)/$C$40)</f>
        <v>10868.980294621395</v>
      </c>
      <c r="D53" s="180"/>
    </row>
    <row r="54" spans="1:6" x14ac:dyDescent="0.2">
      <c r="A54" s="29" t="s">
        <v>61</v>
      </c>
      <c r="B54" s="25">
        <f t="shared" si="1"/>
        <v>13714.793818605964</v>
      </c>
      <c r="C54" s="180">
        <f>B54*(1+D47)^(-1*(2*$C$41)/$C$40)</f>
        <v>13182.161299458554</v>
      </c>
      <c r="D54" s="180"/>
    </row>
    <row r="55" spans="1:6" x14ac:dyDescent="0.2">
      <c r="E55" s="172"/>
      <c r="F55" s="172"/>
    </row>
    <row r="56" spans="1:6" x14ac:dyDescent="0.2">
      <c r="E56" s="172"/>
      <c r="F56" s="172"/>
    </row>
    <row r="57" spans="1:6" x14ac:dyDescent="0.2">
      <c r="A57" s="6" t="s">
        <v>454</v>
      </c>
      <c r="B57" s="165" t="s">
        <v>455</v>
      </c>
      <c r="C57" s="165"/>
      <c r="D57" s="165"/>
      <c r="E57" s="165"/>
      <c r="F57" s="165"/>
    </row>
    <row r="58" spans="1:6" x14ac:dyDescent="0.2">
      <c r="A58" s="42"/>
      <c r="B58" s="64"/>
      <c r="C58" s="64"/>
      <c r="D58" s="64"/>
      <c r="E58" s="64"/>
      <c r="F58" s="64"/>
    </row>
    <row r="59" spans="1:6" x14ac:dyDescent="0.2">
      <c r="A59" s="42"/>
      <c r="B59" s="64"/>
      <c r="C59" s="64"/>
      <c r="D59" s="64"/>
      <c r="E59" s="64"/>
      <c r="F59" s="64"/>
    </row>
    <row r="60" spans="1:6" x14ac:dyDescent="0.2">
      <c r="A60" s="68" t="s">
        <v>390</v>
      </c>
      <c r="B60" s="158">
        <v>5.0000000000000001E-3</v>
      </c>
    </row>
    <row r="62" spans="1:6" x14ac:dyDescent="0.2">
      <c r="A62" s="68" t="s">
        <v>63</v>
      </c>
      <c r="B62" s="68" t="s">
        <v>64</v>
      </c>
      <c r="C62" s="178" t="s">
        <v>65</v>
      </c>
      <c r="D62" s="178"/>
    </row>
    <row r="63" spans="1:6" x14ac:dyDescent="0.2">
      <c r="A63" s="29" t="s">
        <v>58</v>
      </c>
      <c r="B63" s="129">
        <f>$C$39*(C44+$B$60)*B44/$C$40</f>
        <v>7541.666666666667</v>
      </c>
      <c r="C63" s="180">
        <f>B63*(1+(D44)*B44/$C$40)^-1</f>
        <v>7503.9385312733202</v>
      </c>
      <c r="D63" s="180"/>
    </row>
    <row r="64" spans="1:6" x14ac:dyDescent="0.2">
      <c r="A64" s="29" t="s">
        <v>59</v>
      </c>
      <c r="B64" s="129">
        <f>$C$39*(C45+$B$60)*B45/$C$40</f>
        <v>12484.945357545428</v>
      </c>
      <c r="C64" s="179">
        <f>B64*(1+D45)^(-1*($C$41)/$C$40)</f>
        <v>12300.352851032621</v>
      </c>
      <c r="D64" s="179"/>
    </row>
    <row r="65" spans="1:1023 1025:2047 2049:3071 3073:4095 4097:5119 5121:6143 6145:7167 7169:8191 8193:9215 9217:10239 10241:11263 11265:12287 12289:13311 13313:14335 14337:15359 15361:16383" x14ac:dyDescent="0.2">
      <c r="A65" s="29" t="s">
        <v>60</v>
      </c>
      <c r="B65" s="129">
        <f>$C$39*(C46+$B$60)*B46/$C$40</f>
        <v>13669.045669340203</v>
      </c>
      <c r="C65" s="179">
        <f>B65*(1+D46)^(-1*($C$41+B46)/$C$40)</f>
        <v>13318.377406106507</v>
      </c>
      <c r="D65" s="179"/>
    </row>
    <row r="66" spans="1:1023 1025:2047 2049:3071 3073:4095 4097:5119 5121:6143 6145:7167 7169:8191 8193:9215 9217:10239 10241:11263 11265:12287 12289:13311 13313:14335 14337:15359 15361:16383" x14ac:dyDescent="0.2">
      <c r="A66" s="29" t="s">
        <v>61</v>
      </c>
      <c r="B66" s="129">
        <f>$C$39*(C47+$B$60)*B47/$C$40</f>
        <v>16270.349374161518</v>
      </c>
      <c r="C66" s="179">
        <f>B66*(1+D47)^(-1*(2*$C$41)/$C$40)</f>
        <v>15638.468407579914</v>
      </c>
      <c r="D66" s="179"/>
    </row>
    <row r="68" spans="1:1023 1025:2047 2049:3071 3073:4095 4097:5119 5121:6143 6145:7167 7169:8191 8193:9215 9217:10239 10241:11263 11265:12287 12289:13311 13313:14335 14337:15359 15361:16383" x14ac:dyDescent="0.2">
      <c r="A68" s="6" t="s">
        <v>456</v>
      </c>
      <c r="B68" s="165" t="s">
        <v>457</v>
      </c>
      <c r="C68" s="165"/>
      <c r="D68" s="165"/>
      <c r="E68" s="165"/>
      <c r="F68" s="165"/>
    </row>
    <row r="69" spans="1:1023 1025:2047 2049:3071 3073:4095 4097:5119 5121:6143 6145:7167 7169:8191 8193:9215 9217:10239 10241:11263 11265:12287 12289:13311 13313:14335 14337:15359 15361:16383" x14ac:dyDescent="0.2">
      <c r="A69" s="8"/>
    </row>
    <row r="70" spans="1:1023 1025:2047 2049:3071 3073:4095 4097:5119 5121:6143 6145:7167 7169:8191 8193:9215 9217:10239 10241:11263 11265:12287 12289:13311 13313:14335 14337:15359 15361:16383" x14ac:dyDescent="0.2">
      <c r="A70" s="181" t="s">
        <v>458</v>
      </c>
      <c r="B70" s="182">
        <v>182</v>
      </c>
    </row>
    <row r="71" spans="1:1023 1025:2047 2049:3071 3073:4095 4097:5119 5121:6143 6145:7167 7169:8191 8193:9215 9217:10239 10241:11263 11265:12287 12289:13311 13313:14335 14337:15359 15361:16383" x14ac:dyDescent="0.2">
      <c r="A71" s="181"/>
      <c r="B71" s="182"/>
    </row>
    <row r="72" spans="1:1023 1025:2047 2049:3071 3073:4095 4097:5119 5121:6143 6145:7167 7169:8191 8193:9215 9217:10239 10241:11263 11265:12287 12289:13311 13313:14335 14337:15359 15361:16383" x14ac:dyDescent="0.2">
      <c r="A72" s="159" t="s">
        <v>459</v>
      </c>
      <c r="B72" s="24">
        <v>44199</v>
      </c>
      <c r="C72" s="24">
        <v>44381</v>
      </c>
      <c r="D72" s="24">
        <v>44564</v>
      </c>
      <c r="E72" s="24">
        <v>44746</v>
      </c>
      <c r="F72" s="24">
        <v>44929</v>
      </c>
      <c r="G72" s="24">
        <v>45111</v>
      </c>
    </row>
    <row r="73" spans="1:1023 1025:2047 2049:3071 3073:4095 4097:5119 5121:6143 6145:7167 7169:8191 8193:9215 9217:10239 10241:11263 11265:12287 12289:13311 13313:14335 14337:15359 15361:16383" x14ac:dyDescent="0.2">
      <c r="A73" s="159" t="s">
        <v>55</v>
      </c>
      <c r="B73" s="149">
        <v>8.0000000000000002E-3</v>
      </c>
      <c r="C73" s="149">
        <v>8.9999999999999993E-3</v>
      </c>
      <c r="D73" s="149">
        <v>8.5000000000000006E-3</v>
      </c>
      <c r="E73" s="149">
        <v>9.4999999999999998E-3</v>
      </c>
      <c r="F73" s="149">
        <v>8.9999999999999993E-3</v>
      </c>
      <c r="G73" s="149">
        <v>0.01</v>
      </c>
    </row>
    <row r="74" spans="1:1023 1025:2047 2049:3071 3073:4095 4097:5119 5121:6143 6145:7167 7169:8191 8193:9215 9217:10239 10241:11263 11265:12287 12289:13311 13313:14335 14337:15359 15361:16383" x14ac:dyDescent="0.2">
      <c r="A74" s="159" t="s">
        <v>460</v>
      </c>
      <c r="B74" s="149">
        <v>0.01</v>
      </c>
      <c r="C74" s="160"/>
      <c r="D74" s="149">
        <v>0.01</v>
      </c>
      <c r="E74" s="160"/>
      <c r="F74" s="149">
        <v>0.01</v>
      </c>
      <c r="G74" s="160"/>
      <c r="I74" s="161"/>
      <c r="Q74" s="161"/>
      <c r="R74">
        <v>1000</v>
      </c>
      <c r="T74">
        <v>182</v>
      </c>
      <c r="U74">
        <v>360</v>
      </c>
      <c r="Y74" s="161"/>
      <c r="Z74">
        <v>1000</v>
      </c>
      <c r="AB74">
        <v>182</v>
      </c>
      <c r="AC74">
        <v>360</v>
      </c>
      <c r="AG74" s="161"/>
      <c r="AH74">
        <v>1000</v>
      </c>
      <c r="AJ74">
        <v>182</v>
      </c>
      <c r="AK74">
        <v>360</v>
      </c>
      <c r="AO74" s="161"/>
      <c r="AP74">
        <v>1000</v>
      </c>
      <c r="AR74">
        <v>182</v>
      </c>
      <c r="AS74">
        <v>360</v>
      </c>
      <c r="AW74" s="161"/>
      <c r="AX74">
        <v>1000</v>
      </c>
      <c r="AZ74">
        <v>182</v>
      </c>
      <c r="BA74">
        <v>360</v>
      </c>
      <c r="BE74" s="161"/>
      <c r="BF74">
        <v>1000</v>
      </c>
      <c r="BH74">
        <v>182</v>
      </c>
      <c r="BI74">
        <v>360</v>
      </c>
      <c r="BM74" s="161"/>
      <c r="BN74">
        <v>1000</v>
      </c>
      <c r="BP74">
        <v>182</v>
      </c>
      <c r="BQ74">
        <v>360</v>
      </c>
      <c r="BU74" s="161"/>
      <c r="BV74">
        <v>1000</v>
      </c>
      <c r="BX74">
        <v>182</v>
      </c>
      <c r="BY74">
        <v>360</v>
      </c>
      <c r="CC74" s="161"/>
      <c r="CD74">
        <v>1000</v>
      </c>
      <c r="CF74">
        <v>182</v>
      </c>
      <c r="CG74">
        <v>360</v>
      </c>
      <c r="CK74" s="161"/>
      <c r="CL74">
        <v>1000</v>
      </c>
      <c r="CN74">
        <v>182</v>
      </c>
      <c r="CO74">
        <v>360</v>
      </c>
      <c r="CS74" s="161"/>
      <c r="CT74">
        <v>1000</v>
      </c>
      <c r="CV74">
        <v>182</v>
      </c>
      <c r="CW74">
        <v>360</v>
      </c>
      <c r="DA74" s="161"/>
      <c r="DB74">
        <v>1000</v>
      </c>
      <c r="DD74">
        <v>182</v>
      </c>
      <c r="DE74">
        <v>360</v>
      </c>
      <c r="DI74" s="161"/>
      <c r="DJ74">
        <v>1000</v>
      </c>
      <c r="DL74">
        <v>182</v>
      </c>
      <c r="DM74">
        <v>360</v>
      </c>
      <c r="DQ74" s="161"/>
      <c r="DR74">
        <v>1000</v>
      </c>
      <c r="DT74">
        <v>182</v>
      </c>
      <c r="DU74">
        <v>360</v>
      </c>
      <c r="DY74" s="161"/>
      <c r="DZ74">
        <v>1000</v>
      </c>
      <c r="EB74">
        <v>182</v>
      </c>
      <c r="EC74">
        <v>360</v>
      </c>
      <c r="EG74" s="161"/>
      <c r="EH74">
        <v>1000</v>
      </c>
      <c r="EJ74">
        <v>182</v>
      </c>
      <c r="EK74">
        <v>360</v>
      </c>
      <c r="EO74" s="161"/>
      <c r="EP74">
        <v>1000</v>
      </c>
      <c r="ER74">
        <v>182</v>
      </c>
      <c r="ES74">
        <v>360</v>
      </c>
      <c r="EW74" s="161"/>
      <c r="EX74">
        <v>1000</v>
      </c>
      <c r="EZ74">
        <v>182</v>
      </c>
      <c r="FA74">
        <v>360</v>
      </c>
      <c r="FE74" s="161"/>
      <c r="FF74">
        <v>1000</v>
      </c>
      <c r="FH74">
        <v>182</v>
      </c>
      <c r="FI74">
        <v>360</v>
      </c>
      <c r="FM74" s="161"/>
      <c r="FN74">
        <v>1000</v>
      </c>
      <c r="FP74">
        <v>182</v>
      </c>
      <c r="FQ74">
        <v>360</v>
      </c>
      <c r="FU74" s="161"/>
      <c r="FV74">
        <v>1000</v>
      </c>
      <c r="FX74">
        <v>182</v>
      </c>
      <c r="FY74">
        <v>360</v>
      </c>
      <c r="GC74" s="161"/>
      <c r="GD74">
        <v>1000</v>
      </c>
      <c r="GF74">
        <v>182</v>
      </c>
      <c r="GG74">
        <v>360</v>
      </c>
      <c r="GK74" s="161"/>
      <c r="GL74">
        <v>1000</v>
      </c>
      <c r="GN74">
        <v>182</v>
      </c>
      <c r="GO74">
        <v>360</v>
      </c>
      <c r="GS74" s="161"/>
      <c r="GT74">
        <v>1000</v>
      </c>
      <c r="GV74">
        <v>182</v>
      </c>
      <c r="GW74">
        <v>360</v>
      </c>
      <c r="HA74" s="161"/>
      <c r="HB74">
        <v>1000</v>
      </c>
      <c r="HD74">
        <v>182</v>
      </c>
      <c r="HE74">
        <v>360</v>
      </c>
      <c r="HI74" s="161"/>
      <c r="HJ74">
        <v>1000</v>
      </c>
      <c r="HL74">
        <v>182</v>
      </c>
      <c r="HM74">
        <v>360</v>
      </c>
      <c r="HQ74" s="161"/>
      <c r="HR74">
        <v>1000</v>
      </c>
      <c r="HT74">
        <v>182</v>
      </c>
      <c r="HU74">
        <v>360</v>
      </c>
      <c r="HY74" s="161"/>
      <c r="HZ74">
        <v>1000</v>
      </c>
      <c r="IB74">
        <v>182</v>
      </c>
      <c r="IC74">
        <v>360</v>
      </c>
      <c r="IG74" s="161"/>
      <c r="IH74">
        <v>1000</v>
      </c>
      <c r="IJ74">
        <v>182</v>
      </c>
      <c r="IK74">
        <v>360</v>
      </c>
      <c r="IO74" s="161"/>
      <c r="IP74">
        <v>1000</v>
      </c>
      <c r="IR74">
        <v>182</v>
      </c>
      <c r="IS74">
        <v>360</v>
      </c>
      <c r="IW74" s="161"/>
      <c r="IX74">
        <v>1000</v>
      </c>
      <c r="IZ74">
        <v>182</v>
      </c>
      <c r="JA74">
        <v>360</v>
      </c>
      <c r="JE74" s="161"/>
      <c r="JF74">
        <v>1000</v>
      </c>
      <c r="JH74">
        <v>182</v>
      </c>
      <c r="JI74">
        <v>360</v>
      </c>
      <c r="JM74" s="161"/>
      <c r="JN74">
        <v>1000</v>
      </c>
      <c r="JP74">
        <v>182</v>
      </c>
      <c r="JQ74">
        <v>360</v>
      </c>
      <c r="JU74" s="161"/>
      <c r="JV74">
        <v>1000</v>
      </c>
      <c r="JX74">
        <v>182</v>
      </c>
      <c r="JY74">
        <v>360</v>
      </c>
      <c r="KC74" s="161"/>
      <c r="KD74">
        <v>1000</v>
      </c>
      <c r="KF74">
        <v>182</v>
      </c>
      <c r="KG74">
        <v>360</v>
      </c>
      <c r="KK74" s="161"/>
      <c r="KL74">
        <v>1000</v>
      </c>
      <c r="KN74">
        <v>182</v>
      </c>
      <c r="KO74">
        <v>360</v>
      </c>
      <c r="KS74" s="161"/>
      <c r="KT74">
        <v>1000</v>
      </c>
      <c r="KV74">
        <v>182</v>
      </c>
      <c r="KW74">
        <v>360</v>
      </c>
      <c r="LA74" s="161"/>
      <c r="LB74">
        <v>1000</v>
      </c>
      <c r="LD74">
        <v>182</v>
      </c>
      <c r="LE74">
        <v>360</v>
      </c>
      <c r="LI74" s="161"/>
      <c r="LJ74">
        <v>1000</v>
      </c>
      <c r="LL74">
        <v>182</v>
      </c>
      <c r="LM74">
        <v>360</v>
      </c>
      <c r="LQ74" s="161"/>
      <c r="LR74">
        <v>1000</v>
      </c>
      <c r="LT74">
        <v>182</v>
      </c>
      <c r="LU74">
        <v>360</v>
      </c>
      <c r="LY74" s="161"/>
      <c r="LZ74">
        <v>1000</v>
      </c>
      <c r="MB74">
        <v>182</v>
      </c>
      <c r="MC74">
        <v>360</v>
      </c>
      <c r="MG74" s="161"/>
      <c r="MH74">
        <v>1000</v>
      </c>
      <c r="MJ74">
        <v>182</v>
      </c>
      <c r="MK74">
        <v>360</v>
      </c>
      <c r="MO74" s="161"/>
      <c r="MP74">
        <v>1000</v>
      </c>
      <c r="MR74">
        <v>182</v>
      </c>
      <c r="MS74">
        <v>360</v>
      </c>
      <c r="MW74" s="161"/>
      <c r="MX74">
        <v>1000</v>
      </c>
      <c r="MZ74">
        <v>182</v>
      </c>
      <c r="NA74">
        <v>360</v>
      </c>
      <c r="NE74" s="161"/>
      <c r="NF74">
        <v>1000</v>
      </c>
      <c r="NH74">
        <v>182</v>
      </c>
      <c r="NI74">
        <v>360</v>
      </c>
      <c r="NM74" s="161"/>
      <c r="NN74">
        <v>1000</v>
      </c>
      <c r="NP74">
        <v>182</v>
      </c>
      <c r="NQ74">
        <v>360</v>
      </c>
      <c r="NU74" s="161"/>
      <c r="NV74">
        <v>1000</v>
      </c>
      <c r="NX74">
        <v>182</v>
      </c>
      <c r="NY74">
        <v>360</v>
      </c>
      <c r="OC74" s="161"/>
      <c r="OD74">
        <v>1000</v>
      </c>
      <c r="OF74">
        <v>182</v>
      </c>
      <c r="OG74">
        <v>360</v>
      </c>
      <c r="OK74" s="161"/>
      <c r="OL74">
        <v>1000</v>
      </c>
      <c r="ON74">
        <v>182</v>
      </c>
      <c r="OO74">
        <v>360</v>
      </c>
      <c r="OS74" s="161"/>
      <c r="OT74">
        <v>1000</v>
      </c>
      <c r="OV74">
        <v>182</v>
      </c>
      <c r="OW74">
        <v>360</v>
      </c>
      <c r="PA74" s="161"/>
      <c r="PB74">
        <v>1000</v>
      </c>
      <c r="PD74">
        <v>182</v>
      </c>
      <c r="PE74">
        <v>360</v>
      </c>
      <c r="PI74" s="161"/>
      <c r="PJ74">
        <v>1000</v>
      </c>
      <c r="PL74">
        <v>182</v>
      </c>
      <c r="PM74">
        <v>360</v>
      </c>
      <c r="PQ74" s="161"/>
      <c r="PR74">
        <v>1000</v>
      </c>
      <c r="PT74">
        <v>182</v>
      </c>
      <c r="PU74">
        <v>360</v>
      </c>
      <c r="PY74" s="161"/>
      <c r="PZ74">
        <v>1000</v>
      </c>
      <c r="QB74">
        <v>182</v>
      </c>
      <c r="QC74">
        <v>360</v>
      </c>
      <c r="QG74" s="161"/>
      <c r="QH74">
        <v>1000</v>
      </c>
      <c r="QJ74">
        <v>182</v>
      </c>
      <c r="QK74">
        <v>360</v>
      </c>
      <c r="QO74" s="161"/>
      <c r="QP74">
        <v>1000</v>
      </c>
      <c r="QR74">
        <v>182</v>
      </c>
      <c r="QS74">
        <v>360</v>
      </c>
      <c r="QW74" s="161"/>
      <c r="QX74">
        <v>1000</v>
      </c>
      <c r="QZ74">
        <v>182</v>
      </c>
      <c r="RA74">
        <v>360</v>
      </c>
      <c r="RE74" s="161"/>
      <c r="RF74">
        <v>1000</v>
      </c>
      <c r="RH74">
        <v>182</v>
      </c>
      <c r="RI74">
        <v>360</v>
      </c>
      <c r="RM74" s="161"/>
      <c r="RN74">
        <v>1000</v>
      </c>
      <c r="RP74">
        <v>182</v>
      </c>
      <c r="RQ74">
        <v>360</v>
      </c>
      <c r="RU74" s="161"/>
      <c r="RV74">
        <v>1000</v>
      </c>
      <c r="RX74">
        <v>182</v>
      </c>
      <c r="RY74">
        <v>360</v>
      </c>
      <c r="SC74" s="161"/>
      <c r="SD74">
        <v>1000</v>
      </c>
      <c r="SF74">
        <v>182</v>
      </c>
      <c r="SG74">
        <v>360</v>
      </c>
      <c r="SK74" s="161"/>
      <c r="SL74">
        <v>1000</v>
      </c>
      <c r="SN74">
        <v>182</v>
      </c>
      <c r="SO74">
        <v>360</v>
      </c>
      <c r="SS74" s="161"/>
      <c r="ST74">
        <v>1000</v>
      </c>
      <c r="SV74">
        <v>182</v>
      </c>
      <c r="SW74">
        <v>360</v>
      </c>
      <c r="TA74" s="161"/>
      <c r="TB74">
        <v>1000</v>
      </c>
      <c r="TD74">
        <v>182</v>
      </c>
      <c r="TE74">
        <v>360</v>
      </c>
      <c r="TI74" s="161"/>
      <c r="TJ74">
        <v>1000</v>
      </c>
      <c r="TL74">
        <v>182</v>
      </c>
      <c r="TM74">
        <v>360</v>
      </c>
      <c r="TQ74" s="161"/>
      <c r="TR74">
        <v>1000</v>
      </c>
      <c r="TT74">
        <v>182</v>
      </c>
      <c r="TU74">
        <v>360</v>
      </c>
      <c r="TY74" s="161"/>
      <c r="TZ74">
        <v>1000</v>
      </c>
      <c r="UB74">
        <v>182</v>
      </c>
      <c r="UC74">
        <v>360</v>
      </c>
      <c r="UG74" s="161"/>
      <c r="UH74">
        <v>1000</v>
      </c>
      <c r="UJ74">
        <v>182</v>
      </c>
      <c r="UK74">
        <v>360</v>
      </c>
      <c r="UO74" s="161"/>
      <c r="UP74">
        <v>1000</v>
      </c>
      <c r="UR74">
        <v>182</v>
      </c>
      <c r="US74">
        <v>360</v>
      </c>
      <c r="UW74" s="161"/>
      <c r="UX74">
        <v>1000</v>
      </c>
      <c r="UZ74">
        <v>182</v>
      </c>
      <c r="VA74">
        <v>360</v>
      </c>
      <c r="VE74" s="161"/>
      <c r="VF74">
        <v>1000</v>
      </c>
      <c r="VH74">
        <v>182</v>
      </c>
      <c r="VI74">
        <v>360</v>
      </c>
      <c r="VM74" s="161"/>
      <c r="VN74">
        <v>1000</v>
      </c>
      <c r="VP74">
        <v>182</v>
      </c>
      <c r="VQ74">
        <v>360</v>
      </c>
      <c r="VU74" s="161"/>
      <c r="VV74">
        <v>1000</v>
      </c>
      <c r="VX74">
        <v>182</v>
      </c>
      <c r="VY74">
        <v>360</v>
      </c>
      <c r="WC74" s="161"/>
      <c r="WD74">
        <v>1000</v>
      </c>
      <c r="WF74">
        <v>182</v>
      </c>
      <c r="WG74">
        <v>360</v>
      </c>
      <c r="WK74" s="161"/>
      <c r="WL74">
        <v>1000</v>
      </c>
      <c r="WN74">
        <v>182</v>
      </c>
      <c r="WO74">
        <v>360</v>
      </c>
      <c r="WS74" s="161"/>
      <c r="WT74">
        <v>1000</v>
      </c>
      <c r="WV74">
        <v>182</v>
      </c>
      <c r="WW74">
        <v>360</v>
      </c>
      <c r="XA74" s="161"/>
      <c r="XB74">
        <v>1000</v>
      </c>
      <c r="XD74">
        <v>182</v>
      </c>
      <c r="XE74">
        <v>360</v>
      </c>
      <c r="XI74" s="161"/>
      <c r="XJ74">
        <v>1000</v>
      </c>
      <c r="XL74">
        <v>182</v>
      </c>
      <c r="XM74">
        <v>360</v>
      </c>
      <c r="XQ74" s="161"/>
      <c r="XR74">
        <v>1000</v>
      </c>
      <c r="XT74">
        <v>182</v>
      </c>
      <c r="XU74">
        <v>360</v>
      </c>
      <c r="XY74" s="161"/>
      <c r="XZ74">
        <v>1000</v>
      </c>
      <c r="YB74">
        <v>182</v>
      </c>
      <c r="YC74">
        <v>360</v>
      </c>
      <c r="YG74" s="161"/>
      <c r="YH74">
        <v>1000</v>
      </c>
      <c r="YJ74">
        <v>182</v>
      </c>
      <c r="YK74">
        <v>360</v>
      </c>
      <c r="YO74" s="161"/>
      <c r="YP74">
        <v>1000</v>
      </c>
      <c r="YR74">
        <v>182</v>
      </c>
      <c r="YS74">
        <v>360</v>
      </c>
      <c r="YW74" s="161"/>
      <c r="YX74">
        <v>1000</v>
      </c>
      <c r="YZ74">
        <v>182</v>
      </c>
      <c r="ZA74">
        <v>360</v>
      </c>
      <c r="ZE74" s="161"/>
      <c r="ZF74">
        <v>1000</v>
      </c>
      <c r="ZH74">
        <v>182</v>
      </c>
      <c r="ZI74">
        <v>360</v>
      </c>
      <c r="ZM74" s="161"/>
      <c r="ZN74">
        <v>1000</v>
      </c>
      <c r="ZP74">
        <v>182</v>
      </c>
      <c r="ZQ74">
        <v>360</v>
      </c>
      <c r="ZU74" s="161"/>
      <c r="ZV74">
        <v>1000</v>
      </c>
      <c r="ZX74">
        <v>182</v>
      </c>
      <c r="ZY74">
        <v>360</v>
      </c>
      <c r="AAC74" s="161"/>
      <c r="AAD74">
        <v>1000</v>
      </c>
      <c r="AAF74">
        <v>182</v>
      </c>
      <c r="AAG74">
        <v>360</v>
      </c>
      <c r="AAK74" s="161"/>
      <c r="AAL74">
        <v>1000</v>
      </c>
      <c r="AAN74">
        <v>182</v>
      </c>
      <c r="AAO74">
        <v>360</v>
      </c>
      <c r="AAS74" s="161"/>
      <c r="AAT74">
        <v>1000</v>
      </c>
      <c r="AAV74">
        <v>182</v>
      </c>
      <c r="AAW74">
        <v>360</v>
      </c>
      <c r="ABA74" s="161"/>
      <c r="ABB74">
        <v>1000</v>
      </c>
      <c r="ABD74">
        <v>182</v>
      </c>
      <c r="ABE74">
        <v>360</v>
      </c>
      <c r="ABI74" s="161"/>
      <c r="ABJ74">
        <v>1000</v>
      </c>
      <c r="ABL74">
        <v>182</v>
      </c>
      <c r="ABM74">
        <v>360</v>
      </c>
      <c r="ABQ74" s="161"/>
      <c r="ABR74">
        <v>1000</v>
      </c>
      <c r="ABT74">
        <v>182</v>
      </c>
      <c r="ABU74">
        <v>360</v>
      </c>
      <c r="ABY74" s="161"/>
      <c r="ABZ74">
        <v>1000</v>
      </c>
      <c r="ACB74">
        <v>182</v>
      </c>
      <c r="ACC74">
        <v>360</v>
      </c>
      <c r="ACG74" s="161"/>
      <c r="ACH74">
        <v>1000</v>
      </c>
      <c r="ACJ74">
        <v>182</v>
      </c>
      <c r="ACK74">
        <v>360</v>
      </c>
      <c r="ACO74" s="161"/>
      <c r="ACP74">
        <v>1000</v>
      </c>
      <c r="ACR74">
        <v>182</v>
      </c>
      <c r="ACS74">
        <v>360</v>
      </c>
      <c r="ACW74" s="161"/>
      <c r="ACX74">
        <v>1000</v>
      </c>
      <c r="ACZ74">
        <v>182</v>
      </c>
      <c r="ADA74">
        <v>360</v>
      </c>
      <c r="ADE74" s="161"/>
      <c r="ADF74">
        <v>1000</v>
      </c>
      <c r="ADH74">
        <v>182</v>
      </c>
      <c r="ADI74">
        <v>360</v>
      </c>
      <c r="ADM74" s="161"/>
      <c r="ADN74">
        <v>1000</v>
      </c>
      <c r="ADP74">
        <v>182</v>
      </c>
      <c r="ADQ74">
        <v>360</v>
      </c>
      <c r="ADU74" s="161"/>
      <c r="ADV74">
        <v>1000</v>
      </c>
      <c r="ADX74">
        <v>182</v>
      </c>
      <c r="ADY74">
        <v>360</v>
      </c>
      <c r="AEC74" s="161"/>
      <c r="AED74">
        <v>1000</v>
      </c>
      <c r="AEF74">
        <v>182</v>
      </c>
      <c r="AEG74">
        <v>360</v>
      </c>
      <c r="AEK74" s="161"/>
      <c r="AEL74">
        <v>1000</v>
      </c>
      <c r="AEN74">
        <v>182</v>
      </c>
      <c r="AEO74">
        <v>360</v>
      </c>
      <c r="AES74" s="161"/>
      <c r="AET74">
        <v>1000</v>
      </c>
      <c r="AEV74">
        <v>182</v>
      </c>
      <c r="AEW74">
        <v>360</v>
      </c>
      <c r="AFA74" s="161"/>
      <c r="AFB74">
        <v>1000</v>
      </c>
      <c r="AFD74">
        <v>182</v>
      </c>
      <c r="AFE74">
        <v>360</v>
      </c>
      <c r="AFI74" s="161"/>
      <c r="AFJ74">
        <v>1000</v>
      </c>
      <c r="AFL74">
        <v>182</v>
      </c>
      <c r="AFM74">
        <v>360</v>
      </c>
      <c r="AFQ74" s="161"/>
      <c r="AFR74">
        <v>1000</v>
      </c>
      <c r="AFT74">
        <v>182</v>
      </c>
      <c r="AFU74">
        <v>360</v>
      </c>
      <c r="AFY74" s="161"/>
      <c r="AFZ74">
        <v>1000</v>
      </c>
      <c r="AGB74">
        <v>182</v>
      </c>
      <c r="AGC74">
        <v>360</v>
      </c>
      <c r="AGG74" s="161"/>
      <c r="AGH74">
        <v>1000</v>
      </c>
      <c r="AGJ74">
        <v>182</v>
      </c>
      <c r="AGK74">
        <v>360</v>
      </c>
      <c r="AGO74" s="161"/>
      <c r="AGP74">
        <v>1000</v>
      </c>
      <c r="AGR74">
        <v>182</v>
      </c>
      <c r="AGS74">
        <v>360</v>
      </c>
      <c r="AGW74" s="161"/>
      <c r="AGX74">
        <v>1000</v>
      </c>
      <c r="AGZ74">
        <v>182</v>
      </c>
      <c r="AHA74">
        <v>360</v>
      </c>
      <c r="AHE74" s="161"/>
      <c r="AHF74">
        <v>1000</v>
      </c>
      <c r="AHH74">
        <v>182</v>
      </c>
      <c r="AHI74">
        <v>360</v>
      </c>
      <c r="AHM74" s="161"/>
      <c r="AHN74">
        <v>1000</v>
      </c>
      <c r="AHP74">
        <v>182</v>
      </c>
      <c r="AHQ74">
        <v>360</v>
      </c>
      <c r="AHU74" s="161"/>
      <c r="AHV74">
        <v>1000</v>
      </c>
      <c r="AHX74">
        <v>182</v>
      </c>
      <c r="AHY74">
        <v>360</v>
      </c>
      <c r="AIC74" s="161"/>
      <c r="AID74">
        <v>1000</v>
      </c>
      <c r="AIF74">
        <v>182</v>
      </c>
      <c r="AIG74">
        <v>360</v>
      </c>
      <c r="AIK74" s="161"/>
      <c r="AIL74">
        <v>1000</v>
      </c>
      <c r="AIN74">
        <v>182</v>
      </c>
      <c r="AIO74">
        <v>360</v>
      </c>
      <c r="AIS74" s="161"/>
      <c r="AIT74">
        <v>1000</v>
      </c>
      <c r="AIV74">
        <v>182</v>
      </c>
      <c r="AIW74">
        <v>360</v>
      </c>
      <c r="AJA74" s="161"/>
      <c r="AJB74">
        <v>1000</v>
      </c>
      <c r="AJD74">
        <v>182</v>
      </c>
      <c r="AJE74">
        <v>360</v>
      </c>
      <c r="AJI74" s="161"/>
      <c r="AJJ74">
        <v>1000</v>
      </c>
      <c r="AJL74">
        <v>182</v>
      </c>
      <c r="AJM74">
        <v>360</v>
      </c>
      <c r="AJQ74" s="161"/>
      <c r="AJR74">
        <v>1000</v>
      </c>
      <c r="AJT74">
        <v>182</v>
      </c>
      <c r="AJU74">
        <v>360</v>
      </c>
      <c r="AJY74" s="161"/>
      <c r="AJZ74">
        <v>1000</v>
      </c>
      <c r="AKB74">
        <v>182</v>
      </c>
      <c r="AKC74">
        <v>360</v>
      </c>
      <c r="AKG74" s="161"/>
      <c r="AKH74">
        <v>1000</v>
      </c>
      <c r="AKJ74">
        <v>182</v>
      </c>
      <c r="AKK74">
        <v>360</v>
      </c>
      <c r="AKO74" s="161"/>
      <c r="AKP74">
        <v>1000</v>
      </c>
      <c r="AKR74">
        <v>182</v>
      </c>
      <c r="AKS74">
        <v>360</v>
      </c>
      <c r="AKW74" s="161"/>
      <c r="AKX74">
        <v>1000</v>
      </c>
      <c r="AKZ74">
        <v>182</v>
      </c>
      <c r="ALA74">
        <v>360</v>
      </c>
      <c r="ALE74" s="161"/>
      <c r="ALF74">
        <v>1000</v>
      </c>
      <c r="ALH74">
        <v>182</v>
      </c>
      <c r="ALI74">
        <v>360</v>
      </c>
      <c r="ALM74" s="161"/>
      <c r="ALN74">
        <v>1000</v>
      </c>
      <c r="ALP74">
        <v>182</v>
      </c>
      <c r="ALQ74">
        <v>360</v>
      </c>
      <c r="ALU74" s="161"/>
      <c r="ALV74">
        <v>1000</v>
      </c>
      <c r="ALX74">
        <v>182</v>
      </c>
      <c r="ALY74">
        <v>360</v>
      </c>
      <c r="AMC74" s="161"/>
      <c r="AMD74">
        <v>1000</v>
      </c>
      <c r="AMF74">
        <v>182</v>
      </c>
      <c r="AMG74">
        <v>360</v>
      </c>
      <c r="AMK74" s="161"/>
      <c r="AML74">
        <v>1000</v>
      </c>
      <c r="AMN74">
        <v>182</v>
      </c>
      <c r="AMO74">
        <v>360</v>
      </c>
      <c r="AMS74" s="161"/>
      <c r="AMT74">
        <v>1000</v>
      </c>
      <c r="AMV74">
        <v>182</v>
      </c>
      <c r="AMW74">
        <v>360</v>
      </c>
      <c r="ANA74" s="161"/>
      <c r="ANB74">
        <v>1000</v>
      </c>
      <c r="AND74">
        <v>182</v>
      </c>
      <c r="ANE74">
        <v>360</v>
      </c>
      <c r="ANI74" s="161"/>
      <c r="ANJ74">
        <v>1000</v>
      </c>
      <c r="ANL74">
        <v>182</v>
      </c>
      <c r="ANM74">
        <v>360</v>
      </c>
      <c r="ANQ74" s="161"/>
      <c r="ANR74">
        <v>1000</v>
      </c>
      <c r="ANT74">
        <v>182</v>
      </c>
      <c r="ANU74">
        <v>360</v>
      </c>
      <c r="ANY74" s="161"/>
      <c r="ANZ74">
        <v>1000</v>
      </c>
      <c r="AOB74">
        <v>182</v>
      </c>
      <c r="AOC74">
        <v>360</v>
      </c>
      <c r="AOG74" s="161"/>
      <c r="AOH74">
        <v>1000</v>
      </c>
      <c r="AOJ74">
        <v>182</v>
      </c>
      <c r="AOK74">
        <v>360</v>
      </c>
      <c r="AOO74" s="161"/>
      <c r="AOP74">
        <v>1000</v>
      </c>
      <c r="AOR74">
        <v>182</v>
      </c>
      <c r="AOS74">
        <v>360</v>
      </c>
      <c r="AOW74" s="161"/>
      <c r="AOX74">
        <v>1000</v>
      </c>
      <c r="AOZ74">
        <v>182</v>
      </c>
      <c r="APA74">
        <v>360</v>
      </c>
      <c r="APE74" s="161"/>
      <c r="APF74">
        <v>1000</v>
      </c>
      <c r="APH74">
        <v>182</v>
      </c>
      <c r="API74">
        <v>360</v>
      </c>
      <c r="APM74" s="161"/>
      <c r="APN74">
        <v>1000</v>
      </c>
      <c r="APP74">
        <v>182</v>
      </c>
      <c r="APQ74">
        <v>360</v>
      </c>
      <c r="APU74" s="161"/>
      <c r="APV74">
        <v>1000</v>
      </c>
      <c r="APX74">
        <v>182</v>
      </c>
      <c r="APY74">
        <v>360</v>
      </c>
      <c r="AQC74" s="161"/>
      <c r="AQD74">
        <v>1000</v>
      </c>
      <c r="AQF74">
        <v>182</v>
      </c>
      <c r="AQG74">
        <v>360</v>
      </c>
      <c r="AQK74" s="161"/>
      <c r="AQL74">
        <v>1000</v>
      </c>
      <c r="AQN74">
        <v>182</v>
      </c>
      <c r="AQO74">
        <v>360</v>
      </c>
      <c r="AQS74" s="161"/>
      <c r="AQT74">
        <v>1000</v>
      </c>
      <c r="AQV74">
        <v>182</v>
      </c>
      <c r="AQW74">
        <v>360</v>
      </c>
      <c r="ARA74" s="161"/>
      <c r="ARB74">
        <v>1000</v>
      </c>
      <c r="ARD74">
        <v>182</v>
      </c>
      <c r="ARE74">
        <v>360</v>
      </c>
      <c r="ARI74" s="161"/>
      <c r="ARJ74">
        <v>1000</v>
      </c>
      <c r="ARL74">
        <v>182</v>
      </c>
      <c r="ARM74">
        <v>360</v>
      </c>
      <c r="ARQ74" s="161"/>
      <c r="ARR74">
        <v>1000</v>
      </c>
      <c r="ART74">
        <v>182</v>
      </c>
      <c r="ARU74">
        <v>360</v>
      </c>
      <c r="ARY74" s="161"/>
      <c r="ARZ74">
        <v>1000</v>
      </c>
      <c r="ASB74">
        <v>182</v>
      </c>
      <c r="ASC74">
        <v>360</v>
      </c>
      <c r="ASG74" s="161"/>
      <c r="ASH74">
        <v>1000</v>
      </c>
      <c r="ASJ74">
        <v>182</v>
      </c>
      <c r="ASK74">
        <v>360</v>
      </c>
      <c r="ASO74" s="161"/>
      <c r="ASP74">
        <v>1000</v>
      </c>
      <c r="ASR74">
        <v>182</v>
      </c>
      <c r="ASS74">
        <v>360</v>
      </c>
      <c r="ASW74" s="161"/>
      <c r="ASX74">
        <v>1000</v>
      </c>
      <c r="ASZ74">
        <v>182</v>
      </c>
      <c r="ATA74">
        <v>360</v>
      </c>
      <c r="ATE74" s="161"/>
      <c r="ATF74">
        <v>1000</v>
      </c>
      <c r="ATH74">
        <v>182</v>
      </c>
      <c r="ATI74">
        <v>360</v>
      </c>
      <c r="ATM74" s="161"/>
      <c r="ATN74">
        <v>1000</v>
      </c>
      <c r="ATP74">
        <v>182</v>
      </c>
      <c r="ATQ74">
        <v>360</v>
      </c>
      <c r="ATU74" s="161"/>
      <c r="ATV74">
        <v>1000</v>
      </c>
      <c r="ATX74">
        <v>182</v>
      </c>
      <c r="ATY74">
        <v>360</v>
      </c>
      <c r="AUC74" s="161"/>
      <c r="AUD74">
        <v>1000</v>
      </c>
      <c r="AUF74">
        <v>182</v>
      </c>
      <c r="AUG74">
        <v>360</v>
      </c>
      <c r="AUK74" s="161"/>
      <c r="AUL74">
        <v>1000</v>
      </c>
      <c r="AUN74">
        <v>182</v>
      </c>
      <c r="AUO74">
        <v>360</v>
      </c>
      <c r="AUS74" s="161"/>
      <c r="AUT74">
        <v>1000</v>
      </c>
      <c r="AUV74">
        <v>182</v>
      </c>
      <c r="AUW74">
        <v>360</v>
      </c>
      <c r="AVA74" s="161"/>
      <c r="AVB74">
        <v>1000</v>
      </c>
      <c r="AVD74">
        <v>182</v>
      </c>
      <c r="AVE74">
        <v>360</v>
      </c>
      <c r="AVI74" s="161"/>
      <c r="AVJ74">
        <v>1000</v>
      </c>
      <c r="AVL74">
        <v>182</v>
      </c>
      <c r="AVM74">
        <v>360</v>
      </c>
      <c r="AVQ74" s="161"/>
      <c r="AVR74">
        <v>1000</v>
      </c>
      <c r="AVT74">
        <v>182</v>
      </c>
      <c r="AVU74">
        <v>360</v>
      </c>
      <c r="AVY74" s="161"/>
      <c r="AVZ74">
        <v>1000</v>
      </c>
      <c r="AWB74">
        <v>182</v>
      </c>
      <c r="AWC74">
        <v>360</v>
      </c>
      <c r="AWG74" s="161"/>
      <c r="AWH74">
        <v>1000</v>
      </c>
      <c r="AWJ74">
        <v>182</v>
      </c>
      <c r="AWK74">
        <v>360</v>
      </c>
      <c r="AWO74" s="161"/>
      <c r="AWP74">
        <v>1000</v>
      </c>
      <c r="AWR74">
        <v>182</v>
      </c>
      <c r="AWS74">
        <v>360</v>
      </c>
      <c r="AWW74" s="161"/>
      <c r="AWX74">
        <v>1000</v>
      </c>
      <c r="AWZ74">
        <v>182</v>
      </c>
      <c r="AXA74">
        <v>360</v>
      </c>
      <c r="AXE74" s="161"/>
      <c r="AXF74">
        <v>1000</v>
      </c>
      <c r="AXH74">
        <v>182</v>
      </c>
      <c r="AXI74">
        <v>360</v>
      </c>
      <c r="AXM74" s="161"/>
      <c r="AXN74">
        <v>1000</v>
      </c>
      <c r="AXP74">
        <v>182</v>
      </c>
      <c r="AXQ74">
        <v>360</v>
      </c>
      <c r="AXU74" s="161"/>
      <c r="AXV74">
        <v>1000</v>
      </c>
      <c r="AXX74">
        <v>182</v>
      </c>
      <c r="AXY74">
        <v>360</v>
      </c>
      <c r="AYC74" s="161"/>
      <c r="AYD74">
        <v>1000</v>
      </c>
      <c r="AYF74">
        <v>182</v>
      </c>
      <c r="AYG74">
        <v>360</v>
      </c>
      <c r="AYK74" s="161"/>
      <c r="AYL74">
        <v>1000</v>
      </c>
      <c r="AYN74">
        <v>182</v>
      </c>
      <c r="AYO74">
        <v>360</v>
      </c>
      <c r="AYS74" s="161"/>
      <c r="AYT74">
        <v>1000</v>
      </c>
      <c r="AYV74">
        <v>182</v>
      </c>
      <c r="AYW74">
        <v>360</v>
      </c>
      <c r="AZA74" s="161"/>
      <c r="AZB74">
        <v>1000</v>
      </c>
      <c r="AZD74">
        <v>182</v>
      </c>
      <c r="AZE74">
        <v>360</v>
      </c>
      <c r="AZI74" s="161"/>
      <c r="AZJ74">
        <v>1000</v>
      </c>
      <c r="AZL74">
        <v>182</v>
      </c>
      <c r="AZM74">
        <v>360</v>
      </c>
      <c r="AZQ74" s="161"/>
      <c r="AZR74">
        <v>1000</v>
      </c>
      <c r="AZT74">
        <v>182</v>
      </c>
      <c r="AZU74">
        <v>360</v>
      </c>
      <c r="AZY74" s="161"/>
      <c r="AZZ74">
        <v>1000</v>
      </c>
      <c r="BAB74">
        <v>182</v>
      </c>
      <c r="BAC74">
        <v>360</v>
      </c>
      <c r="BAG74" s="161"/>
      <c r="BAH74">
        <v>1000</v>
      </c>
      <c r="BAJ74">
        <v>182</v>
      </c>
      <c r="BAK74">
        <v>360</v>
      </c>
      <c r="BAO74" s="161"/>
      <c r="BAP74">
        <v>1000</v>
      </c>
      <c r="BAR74">
        <v>182</v>
      </c>
      <c r="BAS74">
        <v>360</v>
      </c>
      <c r="BAW74" s="161"/>
      <c r="BAX74">
        <v>1000</v>
      </c>
      <c r="BAZ74">
        <v>182</v>
      </c>
      <c r="BBA74">
        <v>360</v>
      </c>
      <c r="BBE74" s="161"/>
      <c r="BBF74">
        <v>1000</v>
      </c>
      <c r="BBH74">
        <v>182</v>
      </c>
      <c r="BBI74">
        <v>360</v>
      </c>
      <c r="BBM74" s="161"/>
      <c r="BBN74">
        <v>1000</v>
      </c>
      <c r="BBP74">
        <v>182</v>
      </c>
      <c r="BBQ74">
        <v>360</v>
      </c>
      <c r="BBU74" s="161"/>
      <c r="BBV74">
        <v>1000</v>
      </c>
      <c r="BBX74">
        <v>182</v>
      </c>
      <c r="BBY74">
        <v>360</v>
      </c>
      <c r="BCC74" s="161"/>
      <c r="BCD74">
        <v>1000</v>
      </c>
      <c r="BCF74">
        <v>182</v>
      </c>
      <c r="BCG74">
        <v>360</v>
      </c>
      <c r="BCK74" s="161"/>
      <c r="BCL74">
        <v>1000</v>
      </c>
      <c r="BCN74">
        <v>182</v>
      </c>
      <c r="BCO74">
        <v>360</v>
      </c>
      <c r="BCS74" s="161"/>
      <c r="BCT74">
        <v>1000</v>
      </c>
      <c r="BCV74">
        <v>182</v>
      </c>
      <c r="BCW74">
        <v>360</v>
      </c>
      <c r="BDA74" s="161"/>
      <c r="BDB74">
        <v>1000</v>
      </c>
      <c r="BDD74">
        <v>182</v>
      </c>
      <c r="BDE74">
        <v>360</v>
      </c>
      <c r="BDI74" s="161"/>
      <c r="BDJ74">
        <v>1000</v>
      </c>
      <c r="BDL74">
        <v>182</v>
      </c>
      <c r="BDM74">
        <v>360</v>
      </c>
      <c r="BDQ74" s="161"/>
      <c r="BDR74">
        <v>1000</v>
      </c>
      <c r="BDT74">
        <v>182</v>
      </c>
      <c r="BDU74">
        <v>360</v>
      </c>
      <c r="BDY74" s="161"/>
      <c r="BDZ74">
        <v>1000</v>
      </c>
      <c r="BEB74">
        <v>182</v>
      </c>
      <c r="BEC74">
        <v>360</v>
      </c>
      <c r="BEG74" s="161"/>
      <c r="BEH74">
        <v>1000</v>
      </c>
      <c r="BEJ74">
        <v>182</v>
      </c>
      <c r="BEK74">
        <v>360</v>
      </c>
      <c r="BEO74" s="161"/>
      <c r="BEP74">
        <v>1000</v>
      </c>
      <c r="BER74">
        <v>182</v>
      </c>
      <c r="BES74">
        <v>360</v>
      </c>
      <c r="BEW74" s="161"/>
      <c r="BEX74">
        <v>1000</v>
      </c>
      <c r="BEZ74">
        <v>182</v>
      </c>
      <c r="BFA74">
        <v>360</v>
      </c>
      <c r="BFE74" s="161"/>
      <c r="BFF74">
        <v>1000</v>
      </c>
      <c r="BFH74">
        <v>182</v>
      </c>
      <c r="BFI74">
        <v>360</v>
      </c>
      <c r="BFM74" s="161"/>
      <c r="BFN74">
        <v>1000</v>
      </c>
      <c r="BFP74">
        <v>182</v>
      </c>
      <c r="BFQ74">
        <v>360</v>
      </c>
      <c r="BFU74" s="161"/>
      <c r="BFV74">
        <v>1000</v>
      </c>
      <c r="BFX74">
        <v>182</v>
      </c>
      <c r="BFY74">
        <v>360</v>
      </c>
      <c r="BGC74" s="161"/>
      <c r="BGD74">
        <v>1000</v>
      </c>
      <c r="BGF74">
        <v>182</v>
      </c>
      <c r="BGG74">
        <v>360</v>
      </c>
      <c r="BGK74" s="161"/>
      <c r="BGL74">
        <v>1000</v>
      </c>
      <c r="BGN74">
        <v>182</v>
      </c>
      <c r="BGO74">
        <v>360</v>
      </c>
      <c r="BGS74" s="161"/>
      <c r="BGT74">
        <v>1000</v>
      </c>
      <c r="BGV74">
        <v>182</v>
      </c>
      <c r="BGW74">
        <v>360</v>
      </c>
      <c r="BHA74" s="161"/>
      <c r="BHB74">
        <v>1000</v>
      </c>
      <c r="BHD74">
        <v>182</v>
      </c>
      <c r="BHE74">
        <v>360</v>
      </c>
      <c r="BHI74" s="161"/>
      <c r="BHJ74">
        <v>1000</v>
      </c>
      <c r="BHL74">
        <v>182</v>
      </c>
      <c r="BHM74">
        <v>360</v>
      </c>
      <c r="BHQ74" s="161"/>
      <c r="BHR74">
        <v>1000</v>
      </c>
      <c r="BHT74">
        <v>182</v>
      </c>
      <c r="BHU74">
        <v>360</v>
      </c>
      <c r="BHY74" s="161"/>
      <c r="BHZ74">
        <v>1000</v>
      </c>
      <c r="BIB74">
        <v>182</v>
      </c>
      <c r="BIC74">
        <v>360</v>
      </c>
      <c r="BIG74" s="161"/>
      <c r="BIH74">
        <v>1000</v>
      </c>
      <c r="BIJ74">
        <v>182</v>
      </c>
      <c r="BIK74">
        <v>360</v>
      </c>
      <c r="BIO74" s="161"/>
      <c r="BIP74">
        <v>1000</v>
      </c>
      <c r="BIR74">
        <v>182</v>
      </c>
      <c r="BIS74">
        <v>360</v>
      </c>
      <c r="BIW74" s="161"/>
      <c r="BIX74">
        <v>1000</v>
      </c>
      <c r="BIZ74">
        <v>182</v>
      </c>
      <c r="BJA74">
        <v>360</v>
      </c>
      <c r="BJE74" s="161"/>
      <c r="BJF74">
        <v>1000</v>
      </c>
      <c r="BJH74">
        <v>182</v>
      </c>
      <c r="BJI74">
        <v>360</v>
      </c>
      <c r="BJM74" s="161"/>
      <c r="BJN74">
        <v>1000</v>
      </c>
      <c r="BJP74">
        <v>182</v>
      </c>
      <c r="BJQ74">
        <v>360</v>
      </c>
      <c r="BJU74" s="161"/>
      <c r="BJV74">
        <v>1000</v>
      </c>
      <c r="BJX74">
        <v>182</v>
      </c>
      <c r="BJY74">
        <v>360</v>
      </c>
      <c r="BKC74" s="161"/>
      <c r="BKD74">
        <v>1000</v>
      </c>
      <c r="BKF74">
        <v>182</v>
      </c>
      <c r="BKG74">
        <v>360</v>
      </c>
      <c r="BKK74" s="161"/>
      <c r="BKL74">
        <v>1000</v>
      </c>
      <c r="BKN74">
        <v>182</v>
      </c>
      <c r="BKO74">
        <v>360</v>
      </c>
      <c r="BKS74" s="161"/>
      <c r="BKT74">
        <v>1000</v>
      </c>
      <c r="BKV74">
        <v>182</v>
      </c>
      <c r="BKW74">
        <v>360</v>
      </c>
      <c r="BLA74" s="161"/>
      <c r="BLB74">
        <v>1000</v>
      </c>
      <c r="BLD74">
        <v>182</v>
      </c>
      <c r="BLE74">
        <v>360</v>
      </c>
      <c r="BLI74" s="161"/>
      <c r="BLJ74">
        <v>1000</v>
      </c>
      <c r="BLL74">
        <v>182</v>
      </c>
      <c r="BLM74">
        <v>360</v>
      </c>
      <c r="BLQ74" s="161"/>
      <c r="BLR74">
        <v>1000</v>
      </c>
      <c r="BLT74">
        <v>182</v>
      </c>
      <c r="BLU74">
        <v>360</v>
      </c>
      <c r="BLY74" s="161"/>
      <c r="BLZ74">
        <v>1000</v>
      </c>
      <c r="BMB74">
        <v>182</v>
      </c>
      <c r="BMC74">
        <v>360</v>
      </c>
      <c r="BMG74" s="161"/>
      <c r="BMH74">
        <v>1000</v>
      </c>
      <c r="BMJ74">
        <v>182</v>
      </c>
      <c r="BMK74">
        <v>360</v>
      </c>
      <c r="BMO74" s="161"/>
      <c r="BMP74">
        <v>1000</v>
      </c>
      <c r="BMR74">
        <v>182</v>
      </c>
      <c r="BMS74">
        <v>360</v>
      </c>
      <c r="BMW74" s="161"/>
      <c r="BMX74">
        <v>1000</v>
      </c>
      <c r="BMZ74">
        <v>182</v>
      </c>
      <c r="BNA74">
        <v>360</v>
      </c>
      <c r="BNE74" s="161"/>
      <c r="BNF74">
        <v>1000</v>
      </c>
      <c r="BNH74">
        <v>182</v>
      </c>
      <c r="BNI74">
        <v>360</v>
      </c>
      <c r="BNM74" s="161"/>
      <c r="BNN74">
        <v>1000</v>
      </c>
      <c r="BNP74">
        <v>182</v>
      </c>
      <c r="BNQ74">
        <v>360</v>
      </c>
      <c r="BNU74" s="161"/>
      <c r="BNV74">
        <v>1000</v>
      </c>
      <c r="BNX74">
        <v>182</v>
      </c>
      <c r="BNY74">
        <v>360</v>
      </c>
      <c r="BOC74" s="161"/>
      <c r="BOD74">
        <v>1000</v>
      </c>
      <c r="BOF74">
        <v>182</v>
      </c>
      <c r="BOG74">
        <v>360</v>
      </c>
      <c r="BOK74" s="161"/>
      <c r="BOL74">
        <v>1000</v>
      </c>
      <c r="BON74">
        <v>182</v>
      </c>
      <c r="BOO74">
        <v>360</v>
      </c>
      <c r="BOS74" s="161"/>
      <c r="BOT74">
        <v>1000</v>
      </c>
      <c r="BOV74">
        <v>182</v>
      </c>
      <c r="BOW74">
        <v>360</v>
      </c>
      <c r="BPA74" s="161"/>
      <c r="BPB74">
        <v>1000</v>
      </c>
      <c r="BPD74">
        <v>182</v>
      </c>
      <c r="BPE74">
        <v>360</v>
      </c>
      <c r="BPI74" s="161"/>
      <c r="BPJ74">
        <v>1000</v>
      </c>
      <c r="BPL74">
        <v>182</v>
      </c>
      <c r="BPM74">
        <v>360</v>
      </c>
      <c r="BPQ74" s="161"/>
      <c r="BPR74">
        <v>1000</v>
      </c>
      <c r="BPT74">
        <v>182</v>
      </c>
      <c r="BPU74">
        <v>360</v>
      </c>
      <c r="BPY74" s="161"/>
      <c r="BPZ74">
        <v>1000</v>
      </c>
      <c r="BQB74">
        <v>182</v>
      </c>
      <c r="BQC74">
        <v>360</v>
      </c>
      <c r="BQG74" s="161"/>
      <c r="BQH74">
        <v>1000</v>
      </c>
      <c r="BQJ74">
        <v>182</v>
      </c>
      <c r="BQK74">
        <v>360</v>
      </c>
      <c r="BQO74" s="161"/>
      <c r="BQP74">
        <v>1000</v>
      </c>
      <c r="BQR74">
        <v>182</v>
      </c>
      <c r="BQS74">
        <v>360</v>
      </c>
      <c r="BQW74" s="161"/>
      <c r="BQX74">
        <v>1000</v>
      </c>
      <c r="BQZ74">
        <v>182</v>
      </c>
      <c r="BRA74">
        <v>360</v>
      </c>
      <c r="BRE74" s="161"/>
      <c r="BRF74">
        <v>1000</v>
      </c>
      <c r="BRH74">
        <v>182</v>
      </c>
      <c r="BRI74">
        <v>360</v>
      </c>
      <c r="BRM74" s="161"/>
      <c r="BRN74">
        <v>1000</v>
      </c>
      <c r="BRP74">
        <v>182</v>
      </c>
      <c r="BRQ74">
        <v>360</v>
      </c>
      <c r="BRU74" s="161"/>
      <c r="BRV74">
        <v>1000</v>
      </c>
      <c r="BRX74">
        <v>182</v>
      </c>
      <c r="BRY74">
        <v>360</v>
      </c>
      <c r="BSC74" s="161"/>
      <c r="BSD74">
        <v>1000</v>
      </c>
      <c r="BSF74">
        <v>182</v>
      </c>
      <c r="BSG74">
        <v>360</v>
      </c>
      <c r="BSK74" s="161"/>
      <c r="BSL74">
        <v>1000</v>
      </c>
      <c r="BSN74">
        <v>182</v>
      </c>
      <c r="BSO74">
        <v>360</v>
      </c>
      <c r="BSS74" s="161"/>
      <c r="BST74">
        <v>1000</v>
      </c>
      <c r="BSV74">
        <v>182</v>
      </c>
      <c r="BSW74">
        <v>360</v>
      </c>
      <c r="BTA74" s="161"/>
      <c r="BTB74">
        <v>1000</v>
      </c>
      <c r="BTD74">
        <v>182</v>
      </c>
      <c r="BTE74">
        <v>360</v>
      </c>
      <c r="BTI74" s="161"/>
      <c r="BTJ74">
        <v>1000</v>
      </c>
      <c r="BTL74">
        <v>182</v>
      </c>
      <c r="BTM74">
        <v>360</v>
      </c>
      <c r="BTQ74" s="161"/>
      <c r="BTR74">
        <v>1000</v>
      </c>
      <c r="BTT74">
        <v>182</v>
      </c>
      <c r="BTU74">
        <v>360</v>
      </c>
      <c r="BTY74" s="161"/>
      <c r="BTZ74">
        <v>1000</v>
      </c>
      <c r="BUB74">
        <v>182</v>
      </c>
      <c r="BUC74">
        <v>360</v>
      </c>
      <c r="BUG74" s="161"/>
      <c r="BUH74">
        <v>1000</v>
      </c>
      <c r="BUJ74">
        <v>182</v>
      </c>
      <c r="BUK74">
        <v>360</v>
      </c>
      <c r="BUO74" s="161"/>
      <c r="BUP74">
        <v>1000</v>
      </c>
      <c r="BUR74">
        <v>182</v>
      </c>
      <c r="BUS74">
        <v>360</v>
      </c>
      <c r="BUW74" s="161"/>
      <c r="BUX74">
        <v>1000</v>
      </c>
      <c r="BUZ74">
        <v>182</v>
      </c>
      <c r="BVA74">
        <v>360</v>
      </c>
      <c r="BVE74" s="161"/>
      <c r="BVF74">
        <v>1000</v>
      </c>
      <c r="BVH74">
        <v>182</v>
      </c>
      <c r="BVI74">
        <v>360</v>
      </c>
      <c r="BVM74" s="161"/>
      <c r="BVN74">
        <v>1000</v>
      </c>
      <c r="BVP74">
        <v>182</v>
      </c>
      <c r="BVQ74">
        <v>360</v>
      </c>
      <c r="BVU74" s="161"/>
      <c r="BVV74">
        <v>1000</v>
      </c>
      <c r="BVX74">
        <v>182</v>
      </c>
      <c r="BVY74">
        <v>360</v>
      </c>
      <c r="BWC74" s="161"/>
      <c r="BWD74">
        <v>1000</v>
      </c>
      <c r="BWF74">
        <v>182</v>
      </c>
      <c r="BWG74">
        <v>360</v>
      </c>
      <c r="BWK74" s="161"/>
      <c r="BWL74">
        <v>1000</v>
      </c>
      <c r="BWN74">
        <v>182</v>
      </c>
      <c r="BWO74">
        <v>360</v>
      </c>
      <c r="BWS74" s="161"/>
      <c r="BWT74">
        <v>1000</v>
      </c>
      <c r="BWV74">
        <v>182</v>
      </c>
      <c r="BWW74">
        <v>360</v>
      </c>
      <c r="BXA74" s="161"/>
      <c r="BXB74">
        <v>1000</v>
      </c>
      <c r="BXD74">
        <v>182</v>
      </c>
      <c r="BXE74">
        <v>360</v>
      </c>
      <c r="BXI74" s="161"/>
      <c r="BXJ74">
        <v>1000</v>
      </c>
      <c r="BXL74">
        <v>182</v>
      </c>
      <c r="BXM74">
        <v>360</v>
      </c>
      <c r="BXQ74" s="161"/>
      <c r="BXR74">
        <v>1000</v>
      </c>
      <c r="BXT74">
        <v>182</v>
      </c>
      <c r="BXU74">
        <v>360</v>
      </c>
      <c r="BXY74" s="161"/>
      <c r="BXZ74">
        <v>1000</v>
      </c>
      <c r="BYB74">
        <v>182</v>
      </c>
      <c r="BYC74">
        <v>360</v>
      </c>
      <c r="BYG74" s="161"/>
      <c r="BYH74">
        <v>1000</v>
      </c>
      <c r="BYJ74">
        <v>182</v>
      </c>
      <c r="BYK74">
        <v>360</v>
      </c>
      <c r="BYO74" s="161"/>
      <c r="BYP74">
        <v>1000</v>
      </c>
      <c r="BYR74">
        <v>182</v>
      </c>
      <c r="BYS74">
        <v>360</v>
      </c>
      <c r="BYW74" s="161"/>
      <c r="BYX74">
        <v>1000</v>
      </c>
      <c r="BYZ74">
        <v>182</v>
      </c>
      <c r="BZA74">
        <v>360</v>
      </c>
      <c r="BZE74" s="161"/>
      <c r="BZF74">
        <v>1000</v>
      </c>
      <c r="BZH74">
        <v>182</v>
      </c>
      <c r="BZI74">
        <v>360</v>
      </c>
      <c r="BZM74" s="161"/>
      <c r="BZN74">
        <v>1000</v>
      </c>
      <c r="BZP74">
        <v>182</v>
      </c>
      <c r="BZQ74">
        <v>360</v>
      </c>
      <c r="BZU74" s="161"/>
      <c r="BZV74">
        <v>1000</v>
      </c>
      <c r="BZX74">
        <v>182</v>
      </c>
      <c r="BZY74">
        <v>360</v>
      </c>
      <c r="CAC74" s="161"/>
      <c r="CAD74">
        <v>1000</v>
      </c>
      <c r="CAF74">
        <v>182</v>
      </c>
      <c r="CAG74">
        <v>360</v>
      </c>
      <c r="CAK74" s="161"/>
      <c r="CAL74">
        <v>1000</v>
      </c>
      <c r="CAN74">
        <v>182</v>
      </c>
      <c r="CAO74">
        <v>360</v>
      </c>
      <c r="CAS74" s="161"/>
      <c r="CAT74">
        <v>1000</v>
      </c>
      <c r="CAV74">
        <v>182</v>
      </c>
      <c r="CAW74">
        <v>360</v>
      </c>
      <c r="CBA74" s="161"/>
      <c r="CBB74">
        <v>1000</v>
      </c>
      <c r="CBD74">
        <v>182</v>
      </c>
      <c r="CBE74">
        <v>360</v>
      </c>
      <c r="CBI74" s="161"/>
      <c r="CBJ74">
        <v>1000</v>
      </c>
      <c r="CBL74">
        <v>182</v>
      </c>
      <c r="CBM74">
        <v>360</v>
      </c>
      <c r="CBQ74" s="161"/>
      <c r="CBR74">
        <v>1000</v>
      </c>
      <c r="CBT74">
        <v>182</v>
      </c>
      <c r="CBU74">
        <v>360</v>
      </c>
      <c r="CBY74" s="161"/>
      <c r="CBZ74">
        <v>1000</v>
      </c>
      <c r="CCB74">
        <v>182</v>
      </c>
      <c r="CCC74">
        <v>360</v>
      </c>
      <c r="CCG74" s="161"/>
      <c r="CCH74">
        <v>1000</v>
      </c>
      <c r="CCJ74">
        <v>182</v>
      </c>
      <c r="CCK74">
        <v>360</v>
      </c>
      <c r="CCO74" s="161"/>
      <c r="CCP74">
        <v>1000</v>
      </c>
      <c r="CCR74">
        <v>182</v>
      </c>
      <c r="CCS74">
        <v>360</v>
      </c>
      <c r="CCW74" s="161"/>
      <c r="CCX74">
        <v>1000</v>
      </c>
      <c r="CCZ74">
        <v>182</v>
      </c>
      <c r="CDA74">
        <v>360</v>
      </c>
      <c r="CDE74" s="161"/>
      <c r="CDF74">
        <v>1000</v>
      </c>
      <c r="CDH74">
        <v>182</v>
      </c>
      <c r="CDI74">
        <v>360</v>
      </c>
      <c r="CDM74" s="161"/>
      <c r="CDN74">
        <v>1000</v>
      </c>
      <c r="CDP74">
        <v>182</v>
      </c>
      <c r="CDQ74">
        <v>360</v>
      </c>
      <c r="CDU74" s="161"/>
      <c r="CDV74">
        <v>1000</v>
      </c>
      <c r="CDX74">
        <v>182</v>
      </c>
      <c r="CDY74">
        <v>360</v>
      </c>
      <c r="CEC74" s="161"/>
      <c r="CED74">
        <v>1000</v>
      </c>
      <c r="CEF74">
        <v>182</v>
      </c>
      <c r="CEG74">
        <v>360</v>
      </c>
      <c r="CEK74" s="161"/>
      <c r="CEL74">
        <v>1000</v>
      </c>
      <c r="CEN74">
        <v>182</v>
      </c>
      <c r="CEO74">
        <v>360</v>
      </c>
      <c r="CES74" s="161"/>
      <c r="CET74">
        <v>1000</v>
      </c>
      <c r="CEV74">
        <v>182</v>
      </c>
      <c r="CEW74">
        <v>360</v>
      </c>
      <c r="CFA74" s="161"/>
      <c r="CFB74">
        <v>1000</v>
      </c>
      <c r="CFD74">
        <v>182</v>
      </c>
      <c r="CFE74">
        <v>360</v>
      </c>
      <c r="CFI74" s="161"/>
      <c r="CFJ74">
        <v>1000</v>
      </c>
      <c r="CFL74">
        <v>182</v>
      </c>
      <c r="CFM74">
        <v>360</v>
      </c>
      <c r="CFQ74" s="161"/>
      <c r="CFR74">
        <v>1000</v>
      </c>
      <c r="CFT74">
        <v>182</v>
      </c>
      <c r="CFU74">
        <v>360</v>
      </c>
      <c r="CFY74" s="161"/>
      <c r="CFZ74">
        <v>1000</v>
      </c>
      <c r="CGB74">
        <v>182</v>
      </c>
      <c r="CGC74">
        <v>360</v>
      </c>
      <c r="CGG74" s="161"/>
      <c r="CGH74">
        <v>1000</v>
      </c>
      <c r="CGJ74">
        <v>182</v>
      </c>
      <c r="CGK74">
        <v>360</v>
      </c>
      <c r="CGO74" s="161"/>
      <c r="CGP74">
        <v>1000</v>
      </c>
      <c r="CGR74">
        <v>182</v>
      </c>
      <c r="CGS74">
        <v>360</v>
      </c>
      <c r="CGW74" s="161"/>
      <c r="CGX74">
        <v>1000</v>
      </c>
      <c r="CGZ74">
        <v>182</v>
      </c>
      <c r="CHA74">
        <v>360</v>
      </c>
      <c r="CHE74" s="161"/>
      <c r="CHF74">
        <v>1000</v>
      </c>
      <c r="CHH74">
        <v>182</v>
      </c>
      <c r="CHI74">
        <v>360</v>
      </c>
      <c r="CHM74" s="161"/>
      <c r="CHN74">
        <v>1000</v>
      </c>
      <c r="CHP74">
        <v>182</v>
      </c>
      <c r="CHQ74">
        <v>360</v>
      </c>
      <c r="CHU74" s="161"/>
      <c r="CHV74">
        <v>1000</v>
      </c>
      <c r="CHX74">
        <v>182</v>
      </c>
      <c r="CHY74">
        <v>360</v>
      </c>
      <c r="CIC74" s="161"/>
      <c r="CID74">
        <v>1000</v>
      </c>
      <c r="CIF74">
        <v>182</v>
      </c>
      <c r="CIG74">
        <v>360</v>
      </c>
      <c r="CIK74" s="161"/>
      <c r="CIL74">
        <v>1000</v>
      </c>
      <c r="CIN74">
        <v>182</v>
      </c>
      <c r="CIO74">
        <v>360</v>
      </c>
      <c r="CIS74" s="161"/>
      <c r="CIT74">
        <v>1000</v>
      </c>
      <c r="CIV74">
        <v>182</v>
      </c>
      <c r="CIW74">
        <v>360</v>
      </c>
      <c r="CJA74" s="161"/>
      <c r="CJB74">
        <v>1000</v>
      </c>
      <c r="CJD74">
        <v>182</v>
      </c>
      <c r="CJE74">
        <v>360</v>
      </c>
      <c r="CJI74" s="161"/>
      <c r="CJJ74">
        <v>1000</v>
      </c>
      <c r="CJL74">
        <v>182</v>
      </c>
      <c r="CJM74">
        <v>360</v>
      </c>
      <c r="CJQ74" s="161"/>
      <c r="CJR74">
        <v>1000</v>
      </c>
      <c r="CJT74">
        <v>182</v>
      </c>
      <c r="CJU74">
        <v>360</v>
      </c>
      <c r="CJY74" s="161"/>
      <c r="CJZ74">
        <v>1000</v>
      </c>
      <c r="CKB74">
        <v>182</v>
      </c>
      <c r="CKC74">
        <v>360</v>
      </c>
      <c r="CKG74" s="161"/>
      <c r="CKH74">
        <v>1000</v>
      </c>
      <c r="CKJ74">
        <v>182</v>
      </c>
      <c r="CKK74">
        <v>360</v>
      </c>
      <c r="CKO74" s="161"/>
      <c r="CKP74">
        <v>1000</v>
      </c>
      <c r="CKR74">
        <v>182</v>
      </c>
      <c r="CKS74">
        <v>360</v>
      </c>
      <c r="CKW74" s="161"/>
      <c r="CKX74">
        <v>1000</v>
      </c>
      <c r="CKZ74">
        <v>182</v>
      </c>
      <c r="CLA74">
        <v>360</v>
      </c>
      <c r="CLE74" s="161"/>
      <c r="CLF74">
        <v>1000</v>
      </c>
      <c r="CLH74">
        <v>182</v>
      </c>
      <c r="CLI74">
        <v>360</v>
      </c>
      <c r="CLM74" s="161"/>
      <c r="CLN74">
        <v>1000</v>
      </c>
      <c r="CLP74">
        <v>182</v>
      </c>
      <c r="CLQ74">
        <v>360</v>
      </c>
      <c r="CLU74" s="161"/>
      <c r="CLV74">
        <v>1000</v>
      </c>
      <c r="CLX74">
        <v>182</v>
      </c>
      <c r="CLY74">
        <v>360</v>
      </c>
      <c r="CMC74" s="161"/>
      <c r="CMD74">
        <v>1000</v>
      </c>
      <c r="CMF74">
        <v>182</v>
      </c>
      <c r="CMG74">
        <v>360</v>
      </c>
      <c r="CMK74" s="161"/>
      <c r="CML74">
        <v>1000</v>
      </c>
      <c r="CMN74">
        <v>182</v>
      </c>
      <c r="CMO74">
        <v>360</v>
      </c>
      <c r="CMS74" s="161"/>
      <c r="CMT74">
        <v>1000</v>
      </c>
      <c r="CMV74">
        <v>182</v>
      </c>
      <c r="CMW74">
        <v>360</v>
      </c>
      <c r="CNA74" s="161"/>
      <c r="CNB74">
        <v>1000</v>
      </c>
      <c r="CND74">
        <v>182</v>
      </c>
      <c r="CNE74">
        <v>360</v>
      </c>
      <c r="CNI74" s="161"/>
      <c r="CNJ74">
        <v>1000</v>
      </c>
      <c r="CNL74">
        <v>182</v>
      </c>
      <c r="CNM74">
        <v>360</v>
      </c>
      <c r="CNQ74" s="161"/>
      <c r="CNR74">
        <v>1000</v>
      </c>
      <c r="CNT74">
        <v>182</v>
      </c>
      <c r="CNU74">
        <v>360</v>
      </c>
      <c r="CNY74" s="161"/>
      <c r="CNZ74">
        <v>1000</v>
      </c>
      <c r="COB74">
        <v>182</v>
      </c>
      <c r="COC74">
        <v>360</v>
      </c>
      <c r="COG74" s="161"/>
      <c r="COH74">
        <v>1000</v>
      </c>
      <c r="COJ74">
        <v>182</v>
      </c>
      <c r="COK74">
        <v>360</v>
      </c>
      <c r="COO74" s="161"/>
      <c r="COP74">
        <v>1000</v>
      </c>
      <c r="COR74">
        <v>182</v>
      </c>
      <c r="COS74">
        <v>360</v>
      </c>
      <c r="COW74" s="161"/>
      <c r="COX74">
        <v>1000</v>
      </c>
      <c r="COZ74">
        <v>182</v>
      </c>
      <c r="CPA74">
        <v>360</v>
      </c>
      <c r="CPE74" s="161"/>
      <c r="CPF74">
        <v>1000</v>
      </c>
      <c r="CPH74">
        <v>182</v>
      </c>
      <c r="CPI74">
        <v>360</v>
      </c>
      <c r="CPM74" s="161"/>
      <c r="CPN74">
        <v>1000</v>
      </c>
      <c r="CPP74">
        <v>182</v>
      </c>
      <c r="CPQ74">
        <v>360</v>
      </c>
      <c r="CPU74" s="161"/>
      <c r="CPV74">
        <v>1000</v>
      </c>
      <c r="CPX74">
        <v>182</v>
      </c>
      <c r="CPY74">
        <v>360</v>
      </c>
      <c r="CQC74" s="161"/>
      <c r="CQD74">
        <v>1000</v>
      </c>
      <c r="CQF74">
        <v>182</v>
      </c>
      <c r="CQG74">
        <v>360</v>
      </c>
      <c r="CQK74" s="161"/>
      <c r="CQL74">
        <v>1000</v>
      </c>
      <c r="CQN74">
        <v>182</v>
      </c>
      <c r="CQO74">
        <v>360</v>
      </c>
      <c r="CQS74" s="161"/>
      <c r="CQT74">
        <v>1000</v>
      </c>
      <c r="CQV74">
        <v>182</v>
      </c>
      <c r="CQW74">
        <v>360</v>
      </c>
      <c r="CRA74" s="161"/>
      <c r="CRB74">
        <v>1000</v>
      </c>
      <c r="CRD74">
        <v>182</v>
      </c>
      <c r="CRE74">
        <v>360</v>
      </c>
      <c r="CRI74" s="161"/>
      <c r="CRJ74">
        <v>1000</v>
      </c>
      <c r="CRL74">
        <v>182</v>
      </c>
      <c r="CRM74">
        <v>360</v>
      </c>
      <c r="CRQ74" s="161"/>
      <c r="CRR74">
        <v>1000</v>
      </c>
      <c r="CRT74">
        <v>182</v>
      </c>
      <c r="CRU74">
        <v>360</v>
      </c>
      <c r="CRY74" s="161"/>
      <c r="CRZ74">
        <v>1000</v>
      </c>
      <c r="CSB74">
        <v>182</v>
      </c>
      <c r="CSC74">
        <v>360</v>
      </c>
      <c r="CSG74" s="161"/>
      <c r="CSH74">
        <v>1000</v>
      </c>
      <c r="CSJ74">
        <v>182</v>
      </c>
      <c r="CSK74">
        <v>360</v>
      </c>
      <c r="CSO74" s="161"/>
      <c r="CSP74">
        <v>1000</v>
      </c>
      <c r="CSR74">
        <v>182</v>
      </c>
      <c r="CSS74">
        <v>360</v>
      </c>
      <c r="CSW74" s="161"/>
      <c r="CSX74">
        <v>1000</v>
      </c>
      <c r="CSZ74">
        <v>182</v>
      </c>
      <c r="CTA74">
        <v>360</v>
      </c>
      <c r="CTE74" s="161"/>
      <c r="CTF74">
        <v>1000</v>
      </c>
      <c r="CTH74">
        <v>182</v>
      </c>
      <c r="CTI74">
        <v>360</v>
      </c>
      <c r="CTM74" s="161"/>
      <c r="CTN74">
        <v>1000</v>
      </c>
      <c r="CTP74">
        <v>182</v>
      </c>
      <c r="CTQ74">
        <v>360</v>
      </c>
      <c r="CTU74" s="161"/>
      <c r="CTV74">
        <v>1000</v>
      </c>
      <c r="CTX74">
        <v>182</v>
      </c>
      <c r="CTY74">
        <v>360</v>
      </c>
      <c r="CUC74" s="161"/>
      <c r="CUD74">
        <v>1000</v>
      </c>
      <c r="CUF74">
        <v>182</v>
      </c>
      <c r="CUG74">
        <v>360</v>
      </c>
      <c r="CUK74" s="161"/>
      <c r="CUL74">
        <v>1000</v>
      </c>
      <c r="CUN74">
        <v>182</v>
      </c>
      <c r="CUO74">
        <v>360</v>
      </c>
      <c r="CUS74" s="161"/>
      <c r="CUT74">
        <v>1000</v>
      </c>
      <c r="CUV74">
        <v>182</v>
      </c>
      <c r="CUW74">
        <v>360</v>
      </c>
      <c r="CVA74" s="161"/>
      <c r="CVB74">
        <v>1000</v>
      </c>
      <c r="CVD74">
        <v>182</v>
      </c>
      <c r="CVE74">
        <v>360</v>
      </c>
      <c r="CVI74" s="161"/>
      <c r="CVJ74">
        <v>1000</v>
      </c>
      <c r="CVL74">
        <v>182</v>
      </c>
      <c r="CVM74">
        <v>360</v>
      </c>
      <c r="CVQ74" s="161"/>
      <c r="CVR74">
        <v>1000</v>
      </c>
      <c r="CVT74">
        <v>182</v>
      </c>
      <c r="CVU74">
        <v>360</v>
      </c>
      <c r="CVY74" s="161"/>
      <c r="CVZ74">
        <v>1000</v>
      </c>
      <c r="CWB74">
        <v>182</v>
      </c>
      <c r="CWC74">
        <v>360</v>
      </c>
      <c r="CWG74" s="161"/>
      <c r="CWH74">
        <v>1000</v>
      </c>
      <c r="CWJ74">
        <v>182</v>
      </c>
      <c r="CWK74">
        <v>360</v>
      </c>
      <c r="CWO74" s="161"/>
      <c r="CWP74">
        <v>1000</v>
      </c>
      <c r="CWR74">
        <v>182</v>
      </c>
      <c r="CWS74">
        <v>360</v>
      </c>
      <c r="CWW74" s="161"/>
      <c r="CWX74">
        <v>1000</v>
      </c>
      <c r="CWZ74">
        <v>182</v>
      </c>
      <c r="CXA74">
        <v>360</v>
      </c>
      <c r="CXE74" s="161"/>
      <c r="CXF74">
        <v>1000</v>
      </c>
      <c r="CXH74">
        <v>182</v>
      </c>
      <c r="CXI74">
        <v>360</v>
      </c>
      <c r="CXM74" s="161"/>
      <c r="CXN74">
        <v>1000</v>
      </c>
      <c r="CXP74">
        <v>182</v>
      </c>
      <c r="CXQ74">
        <v>360</v>
      </c>
      <c r="CXU74" s="161"/>
      <c r="CXV74">
        <v>1000</v>
      </c>
      <c r="CXX74">
        <v>182</v>
      </c>
      <c r="CXY74">
        <v>360</v>
      </c>
      <c r="CYC74" s="161"/>
      <c r="CYD74">
        <v>1000</v>
      </c>
      <c r="CYF74">
        <v>182</v>
      </c>
      <c r="CYG74">
        <v>360</v>
      </c>
      <c r="CYK74" s="161"/>
      <c r="CYL74">
        <v>1000</v>
      </c>
      <c r="CYN74">
        <v>182</v>
      </c>
      <c r="CYO74">
        <v>360</v>
      </c>
      <c r="CYS74" s="161"/>
      <c r="CYT74">
        <v>1000</v>
      </c>
      <c r="CYV74">
        <v>182</v>
      </c>
      <c r="CYW74">
        <v>360</v>
      </c>
      <c r="CZA74" s="161"/>
      <c r="CZB74">
        <v>1000</v>
      </c>
      <c r="CZD74">
        <v>182</v>
      </c>
      <c r="CZE74">
        <v>360</v>
      </c>
      <c r="CZI74" s="161"/>
      <c r="CZJ74">
        <v>1000</v>
      </c>
      <c r="CZL74">
        <v>182</v>
      </c>
      <c r="CZM74">
        <v>360</v>
      </c>
      <c r="CZQ74" s="161"/>
      <c r="CZR74">
        <v>1000</v>
      </c>
      <c r="CZT74">
        <v>182</v>
      </c>
      <c r="CZU74">
        <v>360</v>
      </c>
      <c r="CZY74" s="161"/>
      <c r="CZZ74">
        <v>1000</v>
      </c>
      <c r="DAB74">
        <v>182</v>
      </c>
      <c r="DAC74">
        <v>360</v>
      </c>
      <c r="DAG74" s="161"/>
      <c r="DAH74">
        <v>1000</v>
      </c>
      <c r="DAJ74">
        <v>182</v>
      </c>
      <c r="DAK74">
        <v>360</v>
      </c>
      <c r="DAO74" s="161"/>
      <c r="DAP74">
        <v>1000</v>
      </c>
      <c r="DAR74">
        <v>182</v>
      </c>
      <c r="DAS74">
        <v>360</v>
      </c>
      <c r="DAW74" s="161"/>
      <c r="DAX74">
        <v>1000</v>
      </c>
      <c r="DAZ74">
        <v>182</v>
      </c>
      <c r="DBA74">
        <v>360</v>
      </c>
      <c r="DBE74" s="161"/>
      <c r="DBF74">
        <v>1000</v>
      </c>
      <c r="DBH74">
        <v>182</v>
      </c>
      <c r="DBI74">
        <v>360</v>
      </c>
      <c r="DBM74" s="161"/>
      <c r="DBN74">
        <v>1000</v>
      </c>
      <c r="DBP74">
        <v>182</v>
      </c>
      <c r="DBQ74">
        <v>360</v>
      </c>
      <c r="DBU74" s="161"/>
      <c r="DBV74">
        <v>1000</v>
      </c>
      <c r="DBX74">
        <v>182</v>
      </c>
      <c r="DBY74">
        <v>360</v>
      </c>
      <c r="DCC74" s="161"/>
      <c r="DCD74">
        <v>1000</v>
      </c>
      <c r="DCF74">
        <v>182</v>
      </c>
      <c r="DCG74">
        <v>360</v>
      </c>
      <c r="DCK74" s="161"/>
      <c r="DCL74">
        <v>1000</v>
      </c>
      <c r="DCN74">
        <v>182</v>
      </c>
      <c r="DCO74">
        <v>360</v>
      </c>
      <c r="DCS74" s="161"/>
      <c r="DCT74">
        <v>1000</v>
      </c>
      <c r="DCV74">
        <v>182</v>
      </c>
      <c r="DCW74">
        <v>360</v>
      </c>
      <c r="DDA74" s="161"/>
      <c r="DDB74">
        <v>1000</v>
      </c>
      <c r="DDD74">
        <v>182</v>
      </c>
      <c r="DDE74">
        <v>360</v>
      </c>
      <c r="DDI74" s="161"/>
      <c r="DDJ74">
        <v>1000</v>
      </c>
      <c r="DDL74">
        <v>182</v>
      </c>
      <c r="DDM74">
        <v>360</v>
      </c>
      <c r="DDQ74" s="161"/>
      <c r="DDR74">
        <v>1000</v>
      </c>
      <c r="DDT74">
        <v>182</v>
      </c>
      <c r="DDU74">
        <v>360</v>
      </c>
      <c r="DDY74" s="161"/>
      <c r="DDZ74">
        <v>1000</v>
      </c>
      <c r="DEB74">
        <v>182</v>
      </c>
      <c r="DEC74">
        <v>360</v>
      </c>
      <c r="DEG74" s="161"/>
      <c r="DEH74">
        <v>1000</v>
      </c>
      <c r="DEJ74">
        <v>182</v>
      </c>
      <c r="DEK74">
        <v>360</v>
      </c>
      <c r="DEO74" s="161"/>
      <c r="DEP74">
        <v>1000</v>
      </c>
      <c r="DER74">
        <v>182</v>
      </c>
      <c r="DES74">
        <v>360</v>
      </c>
      <c r="DEW74" s="161"/>
      <c r="DEX74">
        <v>1000</v>
      </c>
      <c r="DEZ74">
        <v>182</v>
      </c>
      <c r="DFA74">
        <v>360</v>
      </c>
      <c r="DFE74" s="161"/>
      <c r="DFF74">
        <v>1000</v>
      </c>
      <c r="DFH74">
        <v>182</v>
      </c>
      <c r="DFI74">
        <v>360</v>
      </c>
      <c r="DFM74" s="161"/>
      <c r="DFN74">
        <v>1000</v>
      </c>
      <c r="DFP74">
        <v>182</v>
      </c>
      <c r="DFQ74">
        <v>360</v>
      </c>
      <c r="DFU74" s="161"/>
      <c r="DFV74">
        <v>1000</v>
      </c>
      <c r="DFX74">
        <v>182</v>
      </c>
      <c r="DFY74">
        <v>360</v>
      </c>
      <c r="DGC74" s="161"/>
      <c r="DGD74">
        <v>1000</v>
      </c>
      <c r="DGF74">
        <v>182</v>
      </c>
      <c r="DGG74">
        <v>360</v>
      </c>
      <c r="DGK74" s="161"/>
      <c r="DGL74">
        <v>1000</v>
      </c>
      <c r="DGN74">
        <v>182</v>
      </c>
      <c r="DGO74">
        <v>360</v>
      </c>
      <c r="DGS74" s="161"/>
      <c r="DGT74">
        <v>1000</v>
      </c>
      <c r="DGV74">
        <v>182</v>
      </c>
      <c r="DGW74">
        <v>360</v>
      </c>
      <c r="DHA74" s="161"/>
      <c r="DHB74">
        <v>1000</v>
      </c>
      <c r="DHD74">
        <v>182</v>
      </c>
      <c r="DHE74">
        <v>360</v>
      </c>
      <c r="DHI74" s="161"/>
      <c r="DHJ74">
        <v>1000</v>
      </c>
      <c r="DHL74">
        <v>182</v>
      </c>
      <c r="DHM74">
        <v>360</v>
      </c>
      <c r="DHQ74" s="161"/>
      <c r="DHR74">
        <v>1000</v>
      </c>
      <c r="DHT74">
        <v>182</v>
      </c>
      <c r="DHU74">
        <v>360</v>
      </c>
      <c r="DHY74" s="161"/>
      <c r="DHZ74">
        <v>1000</v>
      </c>
      <c r="DIB74">
        <v>182</v>
      </c>
      <c r="DIC74">
        <v>360</v>
      </c>
      <c r="DIG74" s="161"/>
      <c r="DIH74">
        <v>1000</v>
      </c>
      <c r="DIJ74">
        <v>182</v>
      </c>
      <c r="DIK74">
        <v>360</v>
      </c>
      <c r="DIO74" s="161"/>
      <c r="DIP74">
        <v>1000</v>
      </c>
      <c r="DIR74">
        <v>182</v>
      </c>
      <c r="DIS74">
        <v>360</v>
      </c>
      <c r="DIW74" s="161"/>
      <c r="DIX74">
        <v>1000</v>
      </c>
      <c r="DIZ74">
        <v>182</v>
      </c>
      <c r="DJA74">
        <v>360</v>
      </c>
      <c r="DJE74" s="161"/>
      <c r="DJF74">
        <v>1000</v>
      </c>
      <c r="DJH74">
        <v>182</v>
      </c>
      <c r="DJI74">
        <v>360</v>
      </c>
      <c r="DJM74" s="161"/>
      <c r="DJN74">
        <v>1000</v>
      </c>
      <c r="DJP74">
        <v>182</v>
      </c>
      <c r="DJQ74">
        <v>360</v>
      </c>
      <c r="DJU74" s="161"/>
      <c r="DJV74">
        <v>1000</v>
      </c>
      <c r="DJX74">
        <v>182</v>
      </c>
      <c r="DJY74">
        <v>360</v>
      </c>
      <c r="DKC74" s="161"/>
      <c r="DKD74">
        <v>1000</v>
      </c>
      <c r="DKF74">
        <v>182</v>
      </c>
      <c r="DKG74">
        <v>360</v>
      </c>
      <c r="DKK74" s="161"/>
      <c r="DKL74">
        <v>1000</v>
      </c>
      <c r="DKN74">
        <v>182</v>
      </c>
      <c r="DKO74">
        <v>360</v>
      </c>
      <c r="DKS74" s="161"/>
      <c r="DKT74">
        <v>1000</v>
      </c>
      <c r="DKV74">
        <v>182</v>
      </c>
      <c r="DKW74">
        <v>360</v>
      </c>
      <c r="DLA74" s="161"/>
      <c r="DLB74">
        <v>1000</v>
      </c>
      <c r="DLD74">
        <v>182</v>
      </c>
      <c r="DLE74">
        <v>360</v>
      </c>
      <c r="DLI74" s="161"/>
      <c r="DLJ74">
        <v>1000</v>
      </c>
      <c r="DLL74">
        <v>182</v>
      </c>
      <c r="DLM74">
        <v>360</v>
      </c>
      <c r="DLQ74" s="161"/>
      <c r="DLR74">
        <v>1000</v>
      </c>
      <c r="DLT74">
        <v>182</v>
      </c>
      <c r="DLU74">
        <v>360</v>
      </c>
      <c r="DLY74" s="161"/>
      <c r="DLZ74">
        <v>1000</v>
      </c>
      <c r="DMB74">
        <v>182</v>
      </c>
      <c r="DMC74">
        <v>360</v>
      </c>
      <c r="DMG74" s="161"/>
      <c r="DMH74">
        <v>1000</v>
      </c>
      <c r="DMJ74">
        <v>182</v>
      </c>
      <c r="DMK74">
        <v>360</v>
      </c>
      <c r="DMO74" s="161"/>
      <c r="DMP74">
        <v>1000</v>
      </c>
      <c r="DMR74">
        <v>182</v>
      </c>
      <c r="DMS74">
        <v>360</v>
      </c>
      <c r="DMW74" s="161"/>
      <c r="DMX74">
        <v>1000</v>
      </c>
      <c r="DMZ74">
        <v>182</v>
      </c>
      <c r="DNA74">
        <v>360</v>
      </c>
      <c r="DNE74" s="161"/>
      <c r="DNF74">
        <v>1000</v>
      </c>
      <c r="DNH74">
        <v>182</v>
      </c>
      <c r="DNI74">
        <v>360</v>
      </c>
      <c r="DNM74" s="161"/>
      <c r="DNN74">
        <v>1000</v>
      </c>
      <c r="DNP74">
        <v>182</v>
      </c>
      <c r="DNQ74">
        <v>360</v>
      </c>
      <c r="DNU74" s="161"/>
      <c r="DNV74">
        <v>1000</v>
      </c>
      <c r="DNX74">
        <v>182</v>
      </c>
      <c r="DNY74">
        <v>360</v>
      </c>
      <c r="DOC74" s="161"/>
      <c r="DOD74">
        <v>1000</v>
      </c>
      <c r="DOF74">
        <v>182</v>
      </c>
      <c r="DOG74">
        <v>360</v>
      </c>
      <c r="DOK74" s="161"/>
      <c r="DOL74">
        <v>1000</v>
      </c>
      <c r="DON74">
        <v>182</v>
      </c>
      <c r="DOO74">
        <v>360</v>
      </c>
      <c r="DOS74" s="161"/>
      <c r="DOT74">
        <v>1000</v>
      </c>
      <c r="DOV74">
        <v>182</v>
      </c>
      <c r="DOW74">
        <v>360</v>
      </c>
      <c r="DPA74" s="161"/>
      <c r="DPB74">
        <v>1000</v>
      </c>
      <c r="DPD74">
        <v>182</v>
      </c>
      <c r="DPE74">
        <v>360</v>
      </c>
      <c r="DPI74" s="161"/>
      <c r="DPJ74">
        <v>1000</v>
      </c>
      <c r="DPL74">
        <v>182</v>
      </c>
      <c r="DPM74">
        <v>360</v>
      </c>
      <c r="DPQ74" s="161"/>
      <c r="DPR74">
        <v>1000</v>
      </c>
      <c r="DPT74">
        <v>182</v>
      </c>
      <c r="DPU74">
        <v>360</v>
      </c>
      <c r="DPY74" s="161"/>
      <c r="DPZ74">
        <v>1000</v>
      </c>
      <c r="DQB74">
        <v>182</v>
      </c>
      <c r="DQC74">
        <v>360</v>
      </c>
      <c r="DQG74" s="161"/>
      <c r="DQH74">
        <v>1000</v>
      </c>
      <c r="DQJ74">
        <v>182</v>
      </c>
      <c r="DQK74">
        <v>360</v>
      </c>
      <c r="DQO74" s="161"/>
      <c r="DQP74">
        <v>1000</v>
      </c>
      <c r="DQR74">
        <v>182</v>
      </c>
      <c r="DQS74">
        <v>360</v>
      </c>
      <c r="DQW74" s="161"/>
      <c r="DQX74">
        <v>1000</v>
      </c>
      <c r="DQZ74">
        <v>182</v>
      </c>
      <c r="DRA74">
        <v>360</v>
      </c>
      <c r="DRE74" s="161"/>
      <c r="DRF74">
        <v>1000</v>
      </c>
      <c r="DRH74">
        <v>182</v>
      </c>
      <c r="DRI74">
        <v>360</v>
      </c>
      <c r="DRM74" s="161"/>
      <c r="DRN74">
        <v>1000</v>
      </c>
      <c r="DRP74">
        <v>182</v>
      </c>
      <c r="DRQ74">
        <v>360</v>
      </c>
      <c r="DRU74" s="161"/>
      <c r="DRV74">
        <v>1000</v>
      </c>
      <c r="DRX74">
        <v>182</v>
      </c>
      <c r="DRY74">
        <v>360</v>
      </c>
      <c r="DSC74" s="161"/>
      <c r="DSD74">
        <v>1000</v>
      </c>
      <c r="DSF74">
        <v>182</v>
      </c>
      <c r="DSG74">
        <v>360</v>
      </c>
      <c r="DSK74" s="161"/>
      <c r="DSL74">
        <v>1000</v>
      </c>
      <c r="DSN74">
        <v>182</v>
      </c>
      <c r="DSO74">
        <v>360</v>
      </c>
      <c r="DSS74" s="161"/>
      <c r="DST74">
        <v>1000</v>
      </c>
      <c r="DSV74">
        <v>182</v>
      </c>
      <c r="DSW74">
        <v>360</v>
      </c>
      <c r="DTA74" s="161"/>
      <c r="DTB74">
        <v>1000</v>
      </c>
      <c r="DTD74">
        <v>182</v>
      </c>
      <c r="DTE74">
        <v>360</v>
      </c>
      <c r="DTI74" s="161"/>
      <c r="DTJ74">
        <v>1000</v>
      </c>
      <c r="DTL74">
        <v>182</v>
      </c>
      <c r="DTM74">
        <v>360</v>
      </c>
      <c r="DTQ74" s="161"/>
      <c r="DTR74">
        <v>1000</v>
      </c>
      <c r="DTT74">
        <v>182</v>
      </c>
      <c r="DTU74">
        <v>360</v>
      </c>
      <c r="DTY74" s="161"/>
      <c r="DTZ74">
        <v>1000</v>
      </c>
      <c r="DUB74">
        <v>182</v>
      </c>
      <c r="DUC74">
        <v>360</v>
      </c>
      <c r="DUG74" s="161"/>
      <c r="DUH74">
        <v>1000</v>
      </c>
      <c r="DUJ74">
        <v>182</v>
      </c>
      <c r="DUK74">
        <v>360</v>
      </c>
      <c r="DUO74" s="161"/>
      <c r="DUP74">
        <v>1000</v>
      </c>
      <c r="DUR74">
        <v>182</v>
      </c>
      <c r="DUS74">
        <v>360</v>
      </c>
      <c r="DUW74" s="161"/>
      <c r="DUX74">
        <v>1000</v>
      </c>
      <c r="DUZ74">
        <v>182</v>
      </c>
      <c r="DVA74">
        <v>360</v>
      </c>
      <c r="DVE74" s="161"/>
      <c r="DVF74">
        <v>1000</v>
      </c>
      <c r="DVH74">
        <v>182</v>
      </c>
      <c r="DVI74">
        <v>360</v>
      </c>
      <c r="DVM74" s="161"/>
      <c r="DVN74">
        <v>1000</v>
      </c>
      <c r="DVP74">
        <v>182</v>
      </c>
      <c r="DVQ74">
        <v>360</v>
      </c>
      <c r="DVU74" s="161"/>
      <c r="DVV74">
        <v>1000</v>
      </c>
      <c r="DVX74">
        <v>182</v>
      </c>
      <c r="DVY74">
        <v>360</v>
      </c>
      <c r="DWC74" s="161"/>
      <c r="DWD74">
        <v>1000</v>
      </c>
      <c r="DWF74">
        <v>182</v>
      </c>
      <c r="DWG74">
        <v>360</v>
      </c>
      <c r="DWK74" s="161"/>
      <c r="DWL74">
        <v>1000</v>
      </c>
      <c r="DWN74">
        <v>182</v>
      </c>
      <c r="DWO74">
        <v>360</v>
      </c>
      <c r="DWS74" s="161"/>
      <c r="DWT74">
        <v>1000</v>
      </c>
      <c r="DWV74">
        <v>182</v>
      </c>
      <c r="DWW74">
        <v>360</v>
      </c>
      <c r="DXA74" s="161"/>
      <c r="DXB74">
        <v>1000</v>
      </c>
      <c r="DXD74">
        <v>182</v>
      </c>
      <c r="DXE74">
        <v>360</v>
      </c>
      <c r="DXI74" s="161"/>
      <c r="DXJ74">
        <v>1000</v>
      </c>
      <c r="DXL74">
        <v>182</v>
      </c>
      <c r="DXM74">
        <v>360</v>
      </c>
      <c r="DXQ74" s="161"/>
      <c r="DXR74">
        <v>1000</v>
      </c>
      <c r="DXT74">
        <v>182</v>
      </c>
      <c r="DXU74">
        <v>360</v>
      </c>
      <c r="DXY74" s="161"/>
      <c r="DXZ74">
        <v>1000</v>
      </c>
      <c r="DYB74">
        <v>182</v>
      </c>
      <c r="DYC74">
        <v>360</v>
      </c>
      <c r="DYG74" s="161"/>
      <c r="DYH74">
        <v>1000</v>
      </c>
      <c r="DYJ74">
        <v>182</v>
      </c>
      <c r="DYK74">
        <v>360</v>
      </c>
      <c r="DYO74" s="161"/>
      <c r="DYP74">
        <v>1000</v>
      </c>
      <c r="DYR74">
        <v>182</v>
      </c>
      <c r="DYS74">
        <v>360</v>
      </c>
      <c r="DYW74" s="161"/>
      <c r="DYX74">
        <v>1000</v>
      </c>
      <c r="DYZ74">
        <v>182</v>
      </c>
      <c r="DZA74">
        <v>360</v>
      </c>
      <c r="DZE74" s="161"/>
      <c r="DZF74">
        <v>1000</v>
      </c>
      <c r="DZH74">
        <v>182</v>
      </c>
      <c r="DZI74">
        <v>360</v>
      </c>
      <c r="DZM74" s="161"/>
      <c r="DZN74">
        <v>1000</v>
      </c>
      <c r="DZP74">
        <v>182</v>
      </c>
      <c r="DZQ74">
        <v>360</v>
      </c>
      <c r="DZU74" s="161"/>
      <c r="DZV74">
        <v>1000</v>
      </c>
      <c r="DZX74">
        <v>182</v>
      </c>
      <c r="DZY74">
        <v>360</v>
      </c>
      <c r="EAC74" s="161"/>
      <c r="EAD74">
        <v>1000</v>
      </c>
      <c r="EAF74">
        <v>182</v>
      </c>
      <c r="EAG74">
        <v>360</v>
      </c>
      <c r="EAK74" s="161"/>
      <c r="EAL74">
        <v>1000</v>
      </c>
      <c r="EAN74">
        <v>182</v>
      </c>
      <c r="EAO74">
        <v>360</v>
      </c>
      <c r="EAS74" s="161"/>
      <c r="EAT74">
        <v>1000</v>
      </c>
      <c r="EAV74">
        <v>182</v>
      </c>
      <c r="EAW74">
        <v>360</v>
      </c>
      <c r="EBA74" s="161"/>
      <c r="EBB74">
        <v>1000</v>
      </c>
      <c r="EBD74">
        <v>182</v>
      </c>
      <c r="EBE74">
        <v>360</v>
      </c>
      <c r="EBI74" s="161"/>
      <c r="EBJ74">
        <v>1000</v>
      </c>
      <c r="EBL74">
        <v>182</v>
      </c>
      <c r="EBM74">
        <v>360</v>
      </c>
      <c r="EBQ74" s="161"/>
      <c r="EBR74">
        <v>1000</v>
      </c>
      <c r="EBT74">
        <v>182</v>
      </c>
      <c r="EBU74">
        <v>360</v>
      </c>
      <c r="EBY74" s="161"/>
      <c r="EBZ74">
        <v>1000</v>
      </c>
      <c r="ECB74">
        <v>182</v>
      </c>
      <c r="ECC74">
        <v>360</v>
      </c>
      <c r="ECG74" s="161"/>
      <c r="ECH74">
        <v>1000</v>
      </c>
      <c r="ECJ74">
        <v>182</v>
      </c>
      <c r="ECK74">
        <v>360</v>
      </c>
      <c r="ECO74" s="161"/>
      <c r="ECP74">
        <v>1000</v>
      </c>
      <c r="ECR74">
        <v>182</v>
      </c>
      <c r="ECS74">
        <v>360</v>
      </c>
      <c r="ECW74" s="161"/>
      <c r="ECX74">
        <v>1000</v>
      </c>
      <c r="ECZ74">
        <v>182</v>
      </c>
      <c r="EDA74">
        <v>360</v>
      </c>
      <c r="EDE74" s="161"/>
      <c r="EDF74">
        <v>1000</v>
      </c>
      <c r="EDH74">
        <v>182</v>
      </c>
      <c r="EDI74">
        <v>360</v>
      </c>
      <c r="EDM74" s="161"/>
      <c r="EDN74">
        <v>1000</v>
      </c>
      <c r="EDP74">
        <v>182</v>
      </c>
      <c r="EDQ74">
        <v>360</v>
      </c>
      <c r="EDU74" s="161"/>
      <c r="EDV74">
        <v>1000</v>
      </c>
      <c r="EDX74">
        <v>182</v>
      </c>
      <c r="EDY74">
        <v>360</v>
      </c>
      <c r="EEC74" s="161"/>
      <c r="EED74">
        <v>1000</v>
      </c>
      <c r="EEF74">
        <v>182</v>
      </c>
      <c r="EEG74">
        <v>360</v>
      </c>
      <c r="EEK74" s="161"/>
      <c r="EEL74">
        <v>1000</v>
      </c>
      <c r="EEN74">
        <v>182</v>
      </c>
      <c r="EEO74">
        <v>360</v>
      </c>
      <c r="EES74" s="161"/>
      <c r="EET74">
        <v>1000</v>
      </c>
      <c r="EEV74">
        <v>182</v>
      </c>
      <c r="EEW74">
        <v>360</v>
      </c>
      <c r="EFA74" s="161"/>
      <c r="EFB74">
        <v>1000</v>
      </c>
      <c r="EFD74">
        <v>182</v>
      </c>
      <c r="EFE74">
        <v>360</v>
      </c>
      <c r="EFI74" s="161"/>
      <c r="EFJ74">
        <v>1000</v>
      </c>
      <c r="EFL74">
        <v>182</v>
      </c>
      <c r="EFM74">
        <v>360</v>
      </c>
      <c r="EFQ74" s="161"/>
      <c r="EFR74">
        <v>1000</v>
      </c>
      <c r="EFT74">
        <v>182</v>
      </c>
      <c r="EFU74">
        <v>360</v>
      </c>
      <c r="EFY74" s="161"/>
      <c r="EFZ74">
        <v>1000</v>
      </c>
      <c r="EGB74">
        <v>182</v>
      </c>
      <c r="EGC74">
        <v>360</v>
      </c>
      <c r="EGG74" s="161"/>
      <c r="EGH74">
        <v>1000</v>
      </c>
      <c r="EGJ74">
        <v>182</v>
      </c>
      <c r="EGK74">
        <v>360</v>
      </c>
      <c r="EGO74" s="161"/>
      <c r="EGP74">
        <v>1000</v>
      </c>
      <c r="EGR74">
        <v>182</v>
      </c>
      <c r="EGS74">
        <v>360</v>
      </c>
      <c r="EGW74" s="161"/>
      <c r="EGX74">
        <v>1000</v>
      </c>
      <c r="EGZ74">
        <v>182</v>
      </c>
      <c r="EHA74">
        <v>360</v>
      </c>
      <c r="EHE74" s="161"/>
      <c r="EHF74">
        <v>1000</v>
      </c>
      <c r="EHH74">
        <v>182</v>
      </c>
      <c r="EHI74">
        <v>360</v>
      </c>
      <c r="EHM74" s="161"/>
      <c r="EHN74">
        <v>1000</v>
      </c>
      <c r="EHP74">
        <v>182</v>
      </c>
      <c r="EHQ74">
        <v>360</v>
      </c>
      <c r="EHU74" s="161"/>
      <c r="EHV74">
        <v>1000</v>
      </c>
      <c r="EHX74">
        <v>182</v>
      </c>
      <c r="EHY74">
        <v>360</v>
      </c>
      <c r="EIC74" s="161"/>
      <c r="EID74">
        <v>1000</v>
      </c>
      <c r="EIF74">
        <v>182</v>
      </c>
      <c r="EIG74">
        <v>360</v>
      </c>
      <c r="EIK74" s="161"/>
      <c r="EIL74">
        <v>1000</v>
      </c>
      <c r="EIN74">
        <v>182</v>
      </c>
      <c r="EIO74">
        <v>360</v>
      </c>
      <c r="EIS74" s="161"/>
      <c r="EIT74">
        <v>1000</v>
      </c>
      <c r="EIV74">
        <v>182</v>
      </c>
      <c r="EIW74">
        <v>360</v>
      </c>
      <c r="EJA74" s="161"/>
      <c r="EJB74">
        <v>1000</v>
      </c>
      <c r="EJD74">
        <v>182</v>
      </c>
      <c r="EJE74">
        <v>360</v>
      </c>
      <c r="EJI74" s="161"/>
      <c r="EJJ74">
        <v>1000</v>
      </c>
      <c r="EJL74">
        <v>182</v>
      </c>
      <c r="EJM74">
        <v>360</v>
      </c>
      <c r="EJQ74" s="161"/>
      <c r="EJR74">
        <v>1000</v>
      </c>
      <c r="EJT74">
        <v>182</v>
      </c>
      <c r="EJU74">
        <v>360</v>
      </c>
      <c r="EJY74" s="161"/>
      <c r="EJZ74">
        <v>1000</v>
      </c>
      <c r="EKB74">
        <v>182</v>
      </c>
      <c r="EKC74">
        <v>360</v>
      </c>
      <c r="EKG74" s="161"/>
      <c r="EKH74">
        <v>1000</v>
      </c>
      <c r="EKJ74">
        <v>182</v>
      </c>
      <c r="EKK74">
        <v>360</v>
      </c>
      <c r="EKO74" s="161"/>
      <c r="EKP74">
        <v>1000</v>
      </c>
      <c r="EKR74">
        <v>182</v>
      </c>
      <c r="EKS74">
        <v>360</v>
      </c>
      <c r="EKW74" s="161"/>
      <c r="EKX74">
        <v>1000</v>
      </c>
      <c r="EKZ74">
        <v>182</v>
      </c>
      <c r="ELA74">
        <v>360</v>
      </c>
      <c r="ELE74" s="161"/>
      <c r="ELF74">
        <v>1000</v>
      </c>
      <c r="ELH74">
        <v>182</v>
      </c>
      <c r="ELI74">
        <v>360</v>
      </c>
      <c r="ELM74" s="161"/>
      <c r="ELN74">
        <v>1000</v>
      </c>
      <c r="ELP74">
        <v>182</v>
      </c>
      <c r="ELQ74">
        <v>360</v>
      </c>
      <c r="ELU74" s="161"/>
      <c r="ELV74">
        <v>1000</v>
      </c>
      <c r="ELX74">
        <v>182</v>
      </c>
      <c r="ELY74">
        <v>360</v>
      </c>
      <c r="EMC74" s="161"/>
      <c r="EMD74">
        <v>1000</v>
      </c>
      <c r="EMF74">
        <v>182</v>
      </c>
      <c r="EMG74">
        <v>360</v>
      </c>
      <c r="EMK74" s="161"/>
      <c r="EML74">
        <v>1000</v>
      </c>
      <c r="EMN74">
        <v>182</v>
      </c>
      <c r="EMO74">
        <v>360</v>
      </c>
      <c r="EMS74" s="161"/>
      <c r="EMT74">
        <v>1000</v>
      </c>
      <c r="EMV74">
        <v>182</v>
      </c>
      <c r="EMW74">
        <v>360</v>
      </c>
      <c r="ENA74" s="161"/>
      <c r="ENB74">
        <v>1000</v>
      </c>
      <c r="END74">
        <v>182</v>
      </c>
      <c r="ENE74">
        <v>360</v>
      </c>
      <c r="ENI74" s="161"/>
      <c r="ENJ74">
        <v>1000</v>
      </c>
      <c r="ENL74">
        <v>182</v>
      </c>
      <c r="ENM74">
        <v>360</v>
      </c>
      <c r="ENQ74" s="161"/>
      <c r="ENR74">
        <v>1000</v>
      </c>
      <c r="ENT74">
        <v>182</v>
      </c>
      <c r="ENU74">
        <v>360</v>
      </c>
      <c r="ENY74" s="161"/>
      <c r="ENZ74">
        <v>1000</v>
      </c>
      <c r="EOB74">
        <v>182</v>
      </c>
      <c r="EOC74">
        <v>360</v>
      </c>
      <c r="EOG74" s="161"/>
      <c r="EOH74">
        <v>1000</v>
      </c>
      <c r="EOJ74">
        <v>182</v>
      </c>
      <c r="EOK74">
        <v>360</v>
      </c>
      <c r="EOO74" s="161"/>
      <c r="EOP74">
        <v>1000</v>
      </c>
      <c r="EOR74">
        <v>182</v>
      </c>
      <c r="EOS74">
        <v>360</v>
      </c>
      <c r="EOW74" s="161"/>
      <c r="EOX74">
        <v>1000</v>
      </c>
      <c r="EOZ74">
        <v>182</v>
      </c>
      <c r="EPA74">
        <v>360</v>
      </c>
      <c r="EPE74" s="161"/>
      <c r="EPF74">
        <v>1000</v>
      </c>
      <c r="EPH74">
        <v>182</v>
      </c>
      <c r="EPI74">
        <v>360</v>
      </c>
      <c r="EPM74" s="161"/>
      <c r="EPN74">
        <v>1000</v>
      </c>
      <c r="EPP74">
        <v>182</v>
      </c>
      <c r="EPQ74">
        <v>360</v>
      </c>
      <c r="EPU74" s="161"/>
      <c r="EPV74">
        <v>1000</v>
      </c>
      <c r="EPX74">
        <v>182</v>
      </c>
      <c r="EPY74">
        <v>360</v>
      </c>
      <c r="EQC74" s="161"/>
      <c r="EQD74">
        <v>1000</v>
      </c>
      <c r="EQF74">
        <v>182</v>
      </c>
      <c r="EQG74">
        <v>360</v>
      </c>
      <c r="EQK74" s="161"/>
      <c r="EQL74">
        <v>1000</v>
      </c>
      <c r="EQN74">
        <v>182</v>
      </c>
      <c r="EQO74">
        <v>360</v>
      </c>
      <c r="EQS74" s="161"/>
      <c r="EQT74">
        <v>1000</v>
      </c>
      <c r="EQV74">
        <v>182</v>
      </c>
      <c r="EQW74">
        <v>360</v>
      </c>
      <c r="ERA74" s="161"/>
      <c r="ERB74">
        <v>1000</v>
      </c>
      <c r="ERD74">
        <v>182</v>
      </c>
      <c r="ERE74">
        <v>360</v>
      </c>
      <c r="ERI74" s="161"/>
      <c r="ERJ74">
        <v>1000</v>
      </c>
      <c r="ERL74">
        <v>182</v>
      </c>
      <c r="ERM74">
        <v>360</v>
      </c>
      <c r="ERQ74" s="161"/>
      <c r="ERR74">
        <v>1000</v>
      </c>
      <c r="ERT74">
        <v>182</v>
      </c>
      <c r="ERU74">
        <v>360</v>
      </c>
      <c r="ERY74" s="161"/>
      <c r="ERZ74">
        <v>1000</v>
      </c>
      <c r="ESB74">
        <v>182</v>
      </c>
      <c r="ESC74">
        <v>360</v>
      </c>
      <c r="ESG74" s="161"/>
      <c r="ESH74">
        <v>1000</v>
      </c>
      <c r="ESJ74">
        <v>182</v>
      </c>
      <c r="ESK74">
        <v>360</v>
      </c>
      <c r="ESO74" s="161"/>
      <c r="ESP74">
        <v>1000</v>
      </c>
      <c r="ESR74">
        <v>182</v>
      </c>
      <c r="ESS74">
        <v>360</v>
      </c>
      <c r="ESW74" s="161"/>
      <c r="ESX74">
        <v>1000</v>
      </c>
      <c r="ESZ74">
        <v>182</v>
      </c>
      <c r="ETA74">
        <v>360</v>
      </c>
      <c r="ETE74" s="161"/>
      <c r="ETF74">
        <v>1000</v>
      </c>
      <c r="ETH74">
        <v>182</v>
      </c>
      <c r="ETI74">
        <v>360</v>
      </c>
      <c r="ETM74" s="161"/>
      <c r="ETN74">
        <v>1000</v>
      </c>
      <c r="ETP74">
        <v>182</v>
      </c>
      <c r="ETQ74">
        <v>360</v>
      </c>
      <c r="ETU74" s="161"/>
      <c r="ETV74">
        <v>1000</v>
      </c>
      <c r="ETX74">
        <v>182</v>
      </c>
      <c r="ETY74">
        <v>360</v>
      </c>
      <c r="EUC74" s="161"/>
      <c r="EUD74">
        <v>1000</v>
      </c>
      <c r="EUF74">
        <v>182</v>
      </c>
      <c r="EUG74">
        <v>360</v>
      </c>
      <c r="EUK74" s="161"/>
      <c r="EUL74">
        <v>1000</v>
      </c>
      <c r="EUN74">
        <v>182</v>
      </c>
      <c r="EUO74">
        <v>360</v>
      </c>
      <c r="EUS74" s="161"/>
      <c r="EUT74">
        <v>1000</v>
      </c>
      <c r="EUV74">
        <v>182</v>
      </c>
      <c r="EUW74">
        <v>360</v>
      </c>
      <c r="EVA74" s="161"/>
      <c r="EVB74">
        <v>1000</v>
      </c>
      <c r="EVD74">
        <v>182</v>
      </c>
      <c r="EVE74">
        <v>360</v>
      </c>
      <c r="EVI74" s="161"/>
      <c r="EVJ74">
        <v>1000</v>
      </c>
      <c r="EVL74">
        <v>182</v>
      </c>
      <c r="EVM74">
        <v>360</v>
      </c>
      <c r="EVQ74" s="161"/>
      <c r="EVR74">
        <v>1000</v>
      </c>
      <c r="EVT74">
        <v>182</v>
      </c>
      <c r="EVU74">
        <v>360</v>
      </c>
      <c r="EVY74" s="161"/>
      <c r="EVZ74">
        <v>1000</v>
      </c>
      <c r="EWB74">
        <v>182</v>
      </c>
      <c r="EWC74">
        <v>360</v>
      </c>
      <c r="EWG74" s="161"/>
      <c r="EWH74">
        <v>1000</v>
      </c>
      <c r="EWJ74">
        <v>182</v>
      </c>
      <c r="EWK74">
        <v>360</v>
      </c>
      <c r="EWO74" s="161"/>
      <c r="EWP74">
        <v>1000</v>
      </c>
      <c r="EWR74">
        <v>182</v>
      </c>
      <c r="EWS74">
        <v>360</v>
      </c>
      <c r="EWW74" s="161"/>
      <c r="EWX74">
        <v>1000</v>
      </c>
      <c r="EWZ74">
        <v>182</v>
      </c>
      <c r="EXA74">
        <v>360</v>
      </c>
      <c r="EXE74" s="161"/>
      <c r="EXF74">
        <v>1000</v>
      </c>
      <c r="EXH74">
        <v>182</v>
      </c>
      <c r="EXI74">
        <v>360</v>
      </c>
      <c r="EXM74" s="161"/>
      <c r="EXN74">
        <v>1000</v>
      </c>
      <c r="EXP74">
        <v>182</v>
      </c>
      <c r="EXQ74">
        <v>360</v>
      </c>
      <c r="EXU74" s="161"/>
      <c r="EXV74">
        <v>1000</v>
      </c>
      <c r="EXX74">
        <v>182</v>
      </c>
      <c r="EXY74">
        <v>360</v>
      </c>
      <c r="EYC74" s="161"/>
      <c r="EYD74">
        <v>1000</v>
      </c>
      <c r="EYF74">
        <v>182</v>
      </c>
      <c r="EYG74">
        <v>360</v>
      </c>
      <c r="EYK74" s="161"/>
      <c r="EYL74">
        <v>1000</v>
      </c>
      <c r="EYN74">
        <v>182</v>
      </c>
      <c r="EYO74">
        <v>360</v>
      </c>
      <c r="EYS74" s="161"/>
      <c r="EYT74">
        <v>1000</v>
      </c>
      <c r="EYV74">
        <v>182</v>
      </c>
      <c r="EYW74">
        <v>360</v>
      </c>
      <c r="EZA74" s="161"/>
      <c r="EZB74">
        <v>1000</v>
      </c>
      <c r="EZD74">
        <v>182</v>
      </c>
      <c r="EZE74">
        <v>360</v>
      </c>
      <c r="EZI74" s="161"/>
      <c r="EZJ74">
        <v>1000</v>
      </c>
      <c r="EZL74">
        <v>182</v>
      </c>
      <c r="EZM74">
        <v>360</v>
      </c>
      <c r="EZQ74" s="161"/>
      <c r="EZR74">
        <v>1000</v>
      </c>
      <c r="EZT74">
        <v>182</v>
      </c>
      <c r="EZU74">
        <v>360</v>
      </c>
      <c r="EZY74" s="161"/>
      <c r="EZZ74">
        <v>1000</v>
      </c>
      <c r="FAB74">
        <v>182</v>
      </c>
      <c r="FAC74">
        <v>360</v>
      </c>
      <c r="FAG74" s="161"/>
      <c r="FAH74">
        <v>1000</v>
      </c>
      <c r="FAJ74">
        <v>182</v>
      </c>
      <c r="FAK74">
        <v>360</v>
      </c>
      <c r="FAO74" s="161"/>
      <c r="FAP74">
        <v>1000</v>
      </c>
      <c r="FAR74">
        <v>182</v>
      </c>
      <c r="FAS74">
        <v>360</v>
      </c>
      <c r="FAW74" s="161"/>
      <c r="FAX74">
        <v>1000</v>
      </c>
      <c r="FAZ74">
        <v>182</v>
      </c>
      <c r="FBA74">
        <v>360</v>
      </c>
      <c r="FBE74" s="161"/>
      <c r="FBF74">
        <v>1000</v>
      </c>
      <c r="FBH74">
        <v>182</v>
      </c>
      <c r="FBI74">
        <v>360</v>
      </c>
      <c r="FBM74" s="161"/>
      <c r="FBN74">
        <v>1000</v>
      </c>
      <c r="FBP74">
        <v>182</v>
      </c>
      <c r="FBQ74">
        <v>360</v>
      </c>
      <c r="FBU74" s="161"/>
      <c r="FBV74">
        <v>1000</v>
      </c>
      <c r="FBX74">
        <v>182</v>
      </c>
      <c r="FBY74">
        <v>360</v>
      </c>
      <c r="FCC74" s="161"/>
      <c r="FCD74">
        <v>1000</v>
      </c>
      <c r="FCF74">
        <v>182</v>
      </c>
      <c r="FCG74">
        <v>360</v>
      </c>
      <c r="FCK74" s="161"/>
      <c r="FCL74">
        <v>1000</v>
      </c>
      <c r="FCN74">
        <v>182</v>
      </c>
      <c r="FCO74">
        <v>360</v>
      </c>
      <c r="FCS74" s="161"/>
      <c r="FCT74">
        <v>1000</v>
      </c>
      <c r="FCV74">
        <v>182</v>
      </c>
      <c r="FCW74">
        <v>360</v>
      </c>
      <c r="FDA74" s="161"/>
      <c r="FDB74">
        <v>1000</v>
      </c>
      <c r="FDD74">
        <v>182</v>
      </c>
      <c r="FDE74">
        <v>360</v>
      </c>
      <c r="FDI74" s="161"/>
      <c r="FDJ74">
        <v>1000</v>
      </c>
      <c r="FDL74">
        <v>182</v>
      </c>
      <c r="FDM74">
        <v>360</v>
      </c>
      <c r="FDQ74" s="161"/>
      <c r="FDR74">
        <v>1000</v>
      </c>
      <c r="FDT74">
        <v>182</v>
      </c>
      <c r="FDU74">
        <v>360</v>
      </c>
      <c r="FDY74" s="161"/>
      <c r="FDZ74">
        <v>1000</v>
      </c>
      <c r="FEB74">
        <v>182</v>
      </c>
      <c r="FEC74">
        <v>360</v>
      </c>
      <c r="FEG74" s="161"/>
      <c r="FEH74">
        <v>1000</v>
      </c>
      <c r="FEJ74">
        <v>182</v>
      </c>
      <c r="FEK74">
        <v>360</v>
      </c>
      <c r="FEO74" s="161"/>
      <c r="FEP74">
        <v>1000</v>
      </c>
      <c r="FER74">
        <v>182</v>
      </c>
      <c r="FES74">
        <v>360</v>
      </c>
      <c r="FEW74" s="161"/>
      <c r="FEX74">
        <v>1000</v>
      </c>
      <c r="FEZ74">
        <v>182</v>
      </c>
      <c r="FFA74">
        <v>360</v>
      </c>
      <c r="FFE74" s="161"/>
      <c r="FFF74">
        <v>1000</v>
      </c>
      <c r="FFH74">
        <v>182</v>
      </c>
      <c r="FFI74">
        <v>360</v>
      </c>
      <c r="FFM74" s="161"/>
      <c r="FFN74">
        <v>1000</v>
      </c>
      <c r="FFP74">
        <v>182</v>
      </c>
      <c r="FFQ74">
        <v>360</v>
      </c>
      <c r="FFU74" s="161"/>
      <c r="FFV74">
        <v>1000</v>
      </c>
      <c r="FFX74">
        <v>182</v>
      </c>
      <c r="FFY74">
        <v>360</v>
      </c>
      <c r="FGC74" s="161"/>
      <c r="FGD74">
        <v>1000</v>
      </c>
      <c r="FGF74">
        <v>182</v>
      </c>
      <c r="FGG74">
        <v>360</v>
      </c>
      <c r="FGK74" s="161"/>
      <c r="FGL74">
        <v>1000</v>
      </c>
      <c r="FGN74">
        <v>182</v>
      </c>
      <c r="FGO74">
        <v>360</v>
      </c>
      <c r="FGS74" s="161"/>
      <c r="FGT74">
        <v>1000</v>
      </c>
      <c r="FGV74">
        <v>182</v>
      </c>
      <c r="FGW74">
        <v>360</v>
      </c>
      <c r="FHA74" s="161"/>
      <c r="FHB74">
        <v>1000</v>
      </c>
      <c r="FHD74">
        <v>182</v>
      </c>
      <c r="FHE74">
        <v>360</v>
      </c>
      <c r="FHI74" s="161"/>
      <c r="FHJ74">
        <v>1000</v>
      </c>
      <c r="FHL74">
        <v>182</v>
      </c>
      <c r="FHM74">
        <v>360</v>
      </c>
      <c r="FHQ74" s="161"/>
      <c r="FHR74">
        <v>1000</v>
      </c>
      <c r="FHT74">
        <v>182</v>
      </c>
      <c r="FHU74">
        <v>360</v>
      </c>
      <c r="FHY74" s="161"/>
      <c r="FHZ74">
        <v>1000</v>
      </c>
      <c r="FIB74">
        <v>182</v>
      </c>
      <c r="FIC74">
        <v>360</v>
      </c>
      <c r="FIG74" s="161"/>
      <c r="FIH74">
        <v>1000</v>
      </c>
      <c r="FIJ74">
        <v>182</v>
      </c>
      <c r="FIK74">
        <v>360</v>
      </c>
      <c r="FIO74" s="161"/>
      <c r="FIP74">
        <v>1000</v>
      </c>
      <c r="FIR74">
        <v>182</v>
      </c>
      <c r="FIS74">
        <v>360</v>
      </c>
      <c r="FIW74" s="161"/>
      <c r="FIX74">
        <v>1000</v>
      </c>
      <c r="FIZ74">
        <v>182</v>
      </c>
      <c r="FJA74">
        <v>360</v>
      </c>
      <c r="FJE74" s="161"/>
      <c r="FJF74">
        <v>1000</v>
      </c>
      <c r="FJH74">
        <v>182</v>
      </c>
      <c r="FJI74">
        <v>360</v>
      </c>
      <c r="FJM74" s="161"/>
      <c r="FJN74">
        <v>1000</v>
      </c>
      <c r="FJP74">
        <v>182</v>
      </c>
      <c r="FJQ74">
        <v>360</v>
      </c>
      <c r="FJU74" s="161"/>
      <c r="FJV74">
        <v>1000</v>
      </c>
      <c r="FJX74">
        <v>182</v>
      </c>
      <c r="FJY74">
        <v>360</v>
      </c>
      <c r="FKC74" s="161"/>
      <c r="FKD74">
        <v>1000</v>
      </c>
      <c r="FKF74">
        <v>182</v>
      </c>
      <c r="FKG74">
        <v>360</v>
      </c>
      <c r="FKK74" s="161"/>
      <c r="FKL74">
        <v>1000</v>
      </c>
      <c r="FKN74">
        <v>182</v>
      </c>
      <c r="FKO74">
        <v>360</v>
      </c>
      <c r="FKS74" s="161"/>
      <c r="FKT74">
        <v>1000</v>
      </c>
      <c r="FKV74">
        <v>182</v>
      </c>
      <c r="FKW74">
        <v>360</v>
      </c>
      <c r="FLA74" s="161"/>
      <c r="FLB74">
        <v>1000</v>
      </c>
      <c r="FLD74">
        <v>182</v>
      </c>
      <c r="FLE74">
        <v>360</v>
      </c>
      <c r="FLI74" s="161"/>
      <c r="FLJ74">
        <v>1000</v>
      </c>
      <c r="FLL74">
        <v>182</v>
      </c>
      <c r="FLM74">
        <v>360</v>
      </c>
      <c r="FLQ74" s="161"/>
      <c r="FLR74">
        <v>1000</v>
      </c>
      <c r="FLT74">
        <v>182</v>
      </c>
      <c r="FLU74">
        <v>360</v>
      </c>
      <c r="FLY74" s="161"/>
      <c r="FLZ74">
        <v>1000</v>
      </c>
      <c r="FMB74">
        <v>182</v>
      </c>
      <c r="FMC74">
        <v>360</v>
      </c>
      <c r="FMG74" s="161"/>
      <c r="FMH74">
        <v>1000</v>
      </c>
      <c r="FMJ74">
        <v>182</v>
      </c>
      <c r="FMK74">
        <v>360</v>
      </c>
      <c r="FMO74" s="161"/>
      <c r="FMP74">
        <v>1000</v>
      </c>
      <c r="FMR74">
        <v>182</v>
      </c>
      <c r="FMS74">
        <v>360</v>
      </c>
      <c r="FMW74" s="161"/>
      <c r="FMX74">
        <v>1000</v>
      </c>
      <c r="FMZ74">
        <v>182</v>
      </c>
      <c r="FNA74">
        <v>360</v>
      </c>
      <c r="FNE74" s="161"/>
      <c r="FNF74">
        <v>1000</v>
      </c>
      <c r="FNH74">
        <v>182</v>
      </c>
      <c r="FNI74">
        <v>360</v>
      </c>
      <c r="FNM74" s="161"/>
      <c r="FNN74">
        <v>1000</v>
      </c>
      <c r="FNP74">
        <v>182</v>
      </c>
      <c r="FNQ74">
        <v>360</v>
      </c>
      <c r="FNU74" s="161"/>
      <c r="FNV74">
        <v>1000</v>
      </c>
      <c r="FNX74">
        <v>182</v>
      </c>
      <c r="FNY74">
        <v>360</v>
      </c>
      <c r="FOC74" s="161"/>
      <c r="FOD74">
        <v>1000</v>
      </c>
      <c r="FOF74">
        <v>182</v>
      </c>
      <c r="FOG74">
        <v>360</v>
      </c>
      <c r="FOK74" s="161"/>
      <c r="FOL74">
        <v>1000</v>
      </c>
      <c r="FON74">
        <v>182</v>
      </c>
      <c r="FOO74">
        <v>360</v>
      </c>
      <c r="FOS74" s="161"/>
      <c r="FOT74">
        <v>1000</v>
      </c>
      <c r="FOV74">
        <v>182</v>
      </c>
      <c r="FOW74">
        <v>360</v>
      </c>
      <c r="FPA74" s="161"/>
      <c r="FPB74">
        <v>1000</v>
      </c>
      <c r="FPD74">
        <v>182</v>
      </c>
      <c r="FPE74">
        <v>360</v>
      </c>
      <c r="FPI74" s="161"/>
      <c r="FPJ74">
        <v>1000</v>
      </c>
      <c r="FPL74">
        <v>182</v>
      </c>
      <c r="FPM74">
        <v>360</v>
      </c>
      <c r="FPQ74" s="161"/>
      <c r="FPR74">
        <v>1000</v>
      </c>
      <c r="FPT74">
        <v>182</v>
      </c>
      <c r="FPU74">
        <v>360</v>
      </c>
      <c r="FPY74" s="161"/>
      <c r="FPZ74">
        <v>1000</v>
      </c>
      <c r="FQB74">
        <v>182</v>
      </c>
      <c r="FQC74">
        <v>360</v>
      </c>
      <c r="FQG74" s="161"/>
      <c r="FQH74">
        <v>1000</v>
      </c>
      <c r="FQJ74">
        <v>182</v>
      </c>
      <c r="FQK74">
        <v>360</v>
      </c>
      <c r="FQO74" s="161"/>
      <c r="FQP74">
        <v>1000</v>
      </c>
      <c r="FQR74">
        <v>182</v>
      </c>
      <c r="FQS74">
        <v>360</v>
      </c>
      <c r="FQW74" s="161"/>
      <c r="FQX74">
        <v>1000</v>
      </c>
      <c r="FQZ74">
        <v>182</v>
      </c>
      <c r="FRA74">
        <v>360</v>
      </c>
      <c r="FRE74" s="161"/>
      <c r="FRF74">
        <v>1000</v>
      </c>
      <c r="FRH74">
        <v>182</v>
      </c>
      <c r="FRI74">
        <v>360</v>
      </c>
      <c r="FRM74" s="161"/>
      <c r="FRN74">
        <v>1000</v>
      </c>
      <c r="FRP74">
        <v>182</v>
      </c>
      <c r="FRQ74">
        <v>360</v>
      </c>
      <c r="FRU74" s="161"/>
      <c r="FRV74">
        <v>1000</v>
      </c>
      <c r="FRX74">
        <v>182</v>
      </c>
      <c r="FRY74">
        <v>360</v>
      </c>
      <c r="FSC74" s="161"/>
      <c r="FSD74">
        <v>1000</v>
      </c>
      <c r="FSF74">
        <v>182</v>
      </c>
      <c r="FSG74">
        <v>360</v>
      </c>
      <c r="FSK74" s="161"/>
      <c r="FSL74">
        <v>1000</v>
      </c>
      <c r="FSN74">
        <v>182</v>
      </c>
      <c r="FSO74">
        <v>360</v>
      </c>
      <c r="FSS74" s="161"/>
      <c r="FST74">
        <v>1000</v>
      </c>
      <c r="FSV74">
        <v>182</v>
      </c>
      <c r="FSW74">
        <v>360</v>
      </c>
      <c r="FTA74" s="161"/>
      <c r="FTB74">
        <v>1000</v>
      </c>
      <c r="FTD74">
        <v>182</v>
      </c>
      <c r="FTE74">
        <v>360</v>
      </c>
      <c r="FTI74" s="161"/>
      <c r="FTJ74">
        <v>1000</v>
      </c>
      <c r="FTL74">
        <v>182</v>
      </c>
      <c r="FTM74">
        <v>360</v>
      </c>
      <c r="FTQ74" s="161"/>
      <c r="FTR74">
        <v>1000</v>
      </c>
      <c r="FTT74">
        <v>182</v>
      </c>
      <c r="FTU74">
        <v>360</v>
      </c>
      <c r="FTY74" s="161"/>
      <c r="FTZ74">
        <v>1000</v>
      </c>
      <c r="FUB74">
        <v>182</v>
      </c>
      <c r="FUC74">
        <v>360</v>
      </c>
      <c r="FUG74" s="161"/>
      <c r="FUH74">
        <v>1000</v>
      </c>
      <c r="FUJ74">
        <v>182</v>
      </c>
      <c r="FUK74">
        <v>360</v>
      </c>
      <c r="FUO74" s="161"/>
      <c r="FUP74">
        <v>1000</v>
      </c>
      <c r="FUR74">
        <v>182</v>
      </c>
      <c r="FUS74">
        <v>360</v>
      </c>
      <c r="FUW74" s="161"/>
      <c r="FUX74">
        <v>1000</v>
      </c>
      <c r="FUZ74">
        <v>182</v>
      </c>
      <c r="FVA74">
        <v>360</v>
      </c>
      <c r="FVE74" s="161"/>
      <c r="FVF74">
        <v>1000</v>
      </c>
      <c r="FVH74">
        <v>182</v>
      </c>
      <c r="FVI74">
        <v>360</v>
      </c>
      <c r="FVM74" s="161"/>
      <c r="FVN74">
        <v>1000</v>
      </c>
      <c r="FVP74">
        <v>182</v>
      </c>
      <c r="FVQ74">
        <v>360</v>
      </c>
      <c r="FVU74" s="161"/>
      <c r="FVV74">
        <v>1000</v>
      </c>
      <c r="FVX74">
        <v>182</v>
      </c>
      <c r="FVY74">
        <v>360</v>
      </c>
      <c r="FWC74" s="161"/>
      <c r="FWD74">
        <v>1000</v>
      </c>
      <c r="FWF74">
        <v>182</v>
      </c>
      <c r="FWG74">
        <v>360</v>
      </c>
      <c r="FWK74" s="161"/>
      <c r="FWL74">
        <v>1000</v>
      </c>
      <c r="FWN74">
        <v>182</v>
      </c>
      <c r="FWO74">
        <v>360</v>
      </c>
      <c r="FWS74" s="161"/>
      <c r="FWT74">
        <v>1000</v>
      </c>
      <c r="FWV74">
        <v>182</v>
      </c>
      <c r="FWW74">
        <v>360</v>
      </c>
      <c r="FXA74" s="161"/>
      <c r="FXB74">
        <v>1000</v>
      </c>
      <c r="FXD74">
        <v>182</v>
      </c>
      <c r="FXE74">
        <v>360</v>
      </c>
      <c r="FXI74" s="161"/>
      <c r="FXJ74">
        <v>1000</v>
      </c>
      <c r="FXL74">
        <v>182</v>
      </c>
      <c r="FXM74">
        <v>360</v>
      </c>
      <c r="FXQ74" s="161"/>
      <c r="FXR74">
        <v>1000</v>
      </c>
      <c r="FXT74">
        <v>182</v>
      </c>
      <c r="FXU74">
        <v>360</v>
      </c>
      <c r="FXY74" s="161"/>
      <c r="FXZ74">
        <v>1000</v>
      </c>
      <c r="FYB74">
        <v>182</v>
      </c>
      <c r="FYC74">
        <v>360</v>
      </c>
      <c r="FYG74" s="161"/>
      <c r="FYH74">
        <v>1000</v>
      </c>
      <c r="FYJ74">
        <v>182</v>
      </c>
      <c r="FYK74">
        <v>360</v>
      </c>
      <c r="FYO74" s="161"/>
      <c r="FYP74">
        <v>1000</v>
      </c>
      <c r="FYR74">
        <v>182</v>
      </c>
      <c r="FYS74">
        <v>360</v>
      </c>
      <c r="FYW74" s="161"/>
      <c r="FYX74">
        <v>1000</v>
      </c>
      <c r="FYZ74">
        <v>182</v>
      </c>
      <c r="FZA74">
        <v>360</v>
      </c>
      <c r="FZE74" s="161"/>
      <c r="FZF74">
        <v>1000</v>
      </c>
      <c r="FZH74">
        <v>182</v>
      </c>
      <c r="FZI74">
        <v>360</v>
      </c>
      <c r="FZM74" s="161"/>
      <c r="FZN74">
        <v>1000</v>
      </c>
      <c r="FZP74">
        <v>182</v>
      </c>
      <c r="FZQ74">
        <v>360</v>
      </c>
      <c r="FZU74" s="161"/>
      <c r="FZV74">
        <v>1000</v>
      </c>
      <c r="FZX74">
        <v>182</v>
      </c>
      <c r="FZY74">
        <v>360</v>
      </c>
      <c r="GAC74" s="161"/>
      <c r="GAD74">
        <v>1000</v>
      </c>
      <c r="GAF74">
        <v>182</v>
      </c>
      <c r="GAG74">
        <v>360</v>
      </c>
      <c r="GAK74" s="161"/>
      <c r="GAL74">
        <v>1000</v>
      </c>
      <c r="GAN74">
        <v>182</v>
      </c>
      <c r="GAO74">
        <v>360</v>
      </c>
      <c r="GAS74" s="161"/>
      <c r="GAT74">
        <v>1000</v>
      </c>
      <c r="GAV74">
        <v>182</v>
      </c>
      <c r="GAW74">
        <v>360</v>
      </c>
      <c r="GBA74" s="161"/>
      <c r="GBB74">
        <v>1000</v>
      </c>
      <c r="GBD74">
        <v>182</v>
      </c>
      <c r="GBE74">
        <v>360</v>
      </c>
      <c r="GBI74" s="161"/>
      <c r="GBJ74">
        <v>1000</v>
      </c>
      <c r="GBL74">
        <v>182</v>
      </c>
      <c r="GBM74">
        <v>360</v>
      </c>
      <c r="GBQ74" s="161"/>
      <c r="GBR74">
        <v>1000</v>
      </c>
      <c r="GBT74">
        <v>182</v>
      </c>
      <c r="GBU74">
        <v>360</v>
      </c>
      <c r="GBY74" s="161"/>
      <c r="GBZ74">
        <v>1000</v>
      </c>
      <c r="GCB74">
        <v>182</v>
      </c>
      <c r="GCC74">
        <v>360</v>
      </c>
      <c r="GCG74" s="161"/>
      <c r="GCH74">
        <v>1000</v>
      </c>
      <c r="GCJ74">
        <v>182</v>
      </c>
      <c r="GCK74">
        <v>360</v>
      </c>
      <c r="GCO74" s="161"/>
      <c r="GCP74">
        <v>1000</v>
      </c>
      <c r="GCR74">
        <v>182</v>
      </c>
      <c r="GCS74">
        <v>360</v>
      </c>
      <c r="GCW74" s="161"/>
      <c r="GCX74">
        <v>1000</v>
      </c>
      <c r="GCZ74">
        <v>182</v>
      </c>
      <c r="GDA74">
        <v>360</v>
      </c>
      <c r="GDE74" s="161"/>
      <c r="GDF74">
        <v>1000</v>
      </c>
      <c r="GDH74">
        <v>182</v>
      </c>
      <c r="GDI74">
        <v>360</v>
      </c>
      <c r="GDM74" s="161"/>
      <c r="GDN74">
        <v>1000</v>
      </c>
      <c r="GDP74">
        <v>182</v>
      </c>
      <c r="GDQ74">
        <v>360</v>
      </c>
      <c r="GDU74" s="161"/>
      <c r="GDV74">
        <v>1000</v>
      </c>
      <c r="GDX74">
        <v>182</v>
      </c>
      <c r="GDY74">
        <v>360</v>
      </c>
      <c r="GEC74" s="161"/>
      <c r="GED74">
        <v>1000</v>
      </c>
      <c r="GEF74">
        <v>182</v>
      </c>
      <c r="GEG74">
        <v>360</v>
      </c>
      <c r="GEK74" s="161"/>
      <c r="GEL74">
        <v>1000</v>
      </c>
      <c r="GEN74">
        <v>182</v>
      </c>
      <c r="GEO74">
        <v>360</v>
      </c>
      <c r="GES74" s="161"/>
      <c r="GET74">
        <v>1000</v>
      </c>
      <c r="GEV74">
        <v>182</v>
      </c>
      <c r="GEW74">
        <v>360</v>
      </c>
      <c r="GFA74" s="161"/>
      <c r="GFB74">
        <v>1000</v>
      </c>
      <c r="GFD74">
        <v>182</v>
      </c>
      <c r="GFE74">
        <v>360</v>
      </c>
      <c r="GFI74" s="161"/>
      <c r="GFJ74">
        <v>1000</v>
      </c>
      <c r="GFL74">
        <v>182</v>
      </c>
      <c r="GFM74">
        <v>360</v>
      </c>
      <c r="GFQ74" s="161"/>
      <c r="GFR74">
        <v>1000</v>
      </c>
      <c r="GFT74">
        <v>182</v>
      </c>
      <c r="GFU74">
        <v>360</v>
      </c>
      <c r="GFY74" s="161"/>
      <c r="GFZ74">
        <v>1000</v>
      </c>
      <c r="GGB74">
        <v>182</v>
      </c>
      <c r="GGC74">
        <v>360</v>
      </c>
      <c r="GGG74" s="161"/>
      <c r="GGH74">
        <v>1000</v>
      </c>
      <c r="GGJ74">
        <v>182</v>
      </c>
      <c r="GGK74">
        <v>360</v>
      </c>
      <c r="GGO74" s="161"/>
      <c r="GGP74">
        <v>1000</v>
      </c>
      <c r="GGR74">
        <v>182</v>
      </c>
      <c r="GGS74">
        <v>360</v>
      </c>
      <c r="GGW74" s="161"/>
      <c r="GGX74">
        <v>1000</v>
      </c>
      <c r="GGZ74">
        <v>182</v>
      </c>
      <c r="GHA74">
        <v>360</v>
      </c>
      <c r="GHE74" s="161"/>
      <c r="GHF74">
        <v>1000</v>
      </c>
      <c r="GHH74">
        <v>182</v>
      </c>
      <c r="GHI74">
        <v>360</v>
      </c>
      <c r="GHM74" s="161"/>
      <c r="GHN74">
        <v>1000</v>
      </c>
      <c r="GHP74">
        <v>182</v>
      </c>
      <c r="GHQ74">
        <v>360</v>
      </c>
      <c r="GHU74" s="161"/>
      <c r="GHV74">
        <v>1000</v>
      </c>
      <c r="GHX74">
        <v>182</v>
      </c>
      <c r="GHY74">
        <v>360</v>
      </c>
      <c r="GIC74" s="161"/>
      <c r="GID74">
        <v>1000</v>
      </c>
      <c r="GIF74">
        <v>182</v>
      </c>
      <c r="GIG74">
        <v>360</v>
      </c>
      <c r="GIK74" s="161"/>
      <c r="GIL74">
        <v>1000</v>
      </c>
      <c r="GIN74">
        <v>182</v>
      </c>
      <c r="GIO74">
        <v>360</v>
      </c>
      <c r="GIS74" s="161"/>
      <c r="GIT74">
        <v>1000</v>
      </c>
      <c r="GIV74">
        <v>182</v>
      </c>
      <c r="GIW74">
        <v>360</v>
      </c>
      <c r="GJA74" s="161"/>
      <c r="GJB74">
        <v>1000</v>
      </c>
      <c r="GJD74">
        <v>182</v>
      </c>
      <c r="GJE74">
        <v>360</v>
      </c>
      <c r="GJI74" s="161"/>
      <c r="GJJ74">
        <v>1000</v>
      </c>
      <c r="GJL74">
        <v>182</v>
      </c>
      <c r="GJM74">
        <v>360</v>
      </c>
      <c r="GJQ74" s="161"/>
      <c r="GJR74">
        <v>1000</v>
      </c>
      <c r="GJT74">
        <v>182</v>
      </c>
      <c r="GJU74">
        <v>360</v>
      </c>
      <c r="GJY74" s="161"/>
      <c r="GJZ74">
        <v>1000</v>
      </c>
      <c r="GKB74">
        <v>182</v>
      </c>
      <c r="GKC74">
        <v>360</v>
      </c>
      <c r="GKG74" s="161"/>
      <c r="GKH74">
        <v>1000</v>
      </c>
      <c r="GKJ74">
        <v>182</v>
      </c>
      <c r="GKK74">
        <v>360</v>
      </c>
      <c r="GKO74" s="161"/>
      <c r="GKP74">
        <v>1000</v>
      </c>
      <c r="GKR74">
        <v>182</v>
      </c>
      <c r="GKS74">
        <v>360</v>
      </c>
      <c r="GKW74" s="161"/>
      <c r="GKX74">
        <v>1000</v>
      </c>
      <c r="GKZ74">
        <v>182</v>
      </c>
      <c r="GLA74">
        <v>360</v>
      </c>
      <c r="GLE74" s="161"/>
      <c r="GLF74">
        <v>1000</v>
      </c>
      <c r="GLH74">
        <v>182</v>
      </c>
      <c r="GLI74">
        <v>360</v>
      </c>
      <c r="GLM74" s="161"/>
      <c r="GLN74">
        <v>1000</v>
      </c>
      <c r="GLP74">
        <v>182</v>
      </c>
      <c r="GLQ74">
        <v>360</v>
      </c>
      <c r="GLU74" s="161"/>
      <c r="GLV74">
        <v>1000</v>
      </c>
      <c r="GLX74">
        <v>182</v>
      </c>
      <c r="GLY74">
        <v>360</v>
      </c>
      <c r="GMC74" s="161"/>
      <c r="GMD74">
        <v>1000</v>
      </c>
      <c r="GMF74">
        <v>182</v>
      </c>
      <c r="GMG74">
        <v>360</v>
      </c>
      <c r="GMK74" s="161"/>
      <c r="GML74">
        <v>1000</v>
      </c>
      <c r="GMN74">
        <v>182</v>
      </c>
      <c r="GMO74">
        <v>360</v>
      </c>
      <c r="GMS74" s="161"/>
      <c r="GMT74">
        <v>1000</v>
      </c>
      <c r="GMV74">
        <v>182</v>
      </c>
      <c r="GMW74">
        <v>360</v>
      </c>
      <c r="GNA74" s="161"/>
      <c r="GNB74">
        <v>1000</v>
      </c>
      <c r="GND74">
        <v>182</v>
      </c>
      <c r="GNE74">
        <v>360</v>
      </c>
      <c r="GNI74" s="161"/>
      <c r="GNJ74">
        <v>1000</v>
      </c>
      <c r="GNL74">
        <v>182</v>
      </c>
      <c r="GNM74">
        <v>360</v>
      </c>
      <c r="GNQ74" s="161"/>
      <c r="GNR74">
        <v>1000</v>
      </c>
      <c r="GNT74">
        <v>182</v>
      </c>
      <c r="GNU74">
        <v>360</v>
      </c>
      <c r="GNY74" s="161"/>
      <c r="GNZ74">
        <v>1000</v>
      </c>
      <c r="GOB74">
        <v>182</v>
      </c>
      <c r="GOC74">
        <v>360</v>
      </c>
      <c r="GOG74" s="161"/>
      <c r="GOH74">
        <v>1000</v>
      </c>
      <c r="GOJ74">
        <v>182</v>
      </c>
      <c r="GOK74">
        <v>360</v>
      </c>
      <c r="GOO74" s="161"/>
      <c r="GOP74">
        <v>1000</v>
      </c>
      <c r="GOR74">
        <v>182</v>
      </c>
      <c r="GOS74">
        <v>360</v>
      </c>
      <c r="GOW74" s="161"/>
      <c r="GOX74">
        <v>1000</v>
      </c>
      <c r="GOZ74">
        <v>182</v>
      </c>
      <c r="GPA74">
        <v>360</v>
      </c>
      <c r="GPE74" s="161"/>
      <c r="GPF74">
        <v>1000</v>
      </c>
      <c r="GPH74">
        <v>182</v>
      </c>
      <c r="GPI74">
        <v>360</v>
      </c>
      <c r="GPM74" s="161"/>
      <c r="GPN74">
        <v>1000</v>
      </c>
      <c r="GPP74">
        <v>182</v>
      </c>
      <c r="GPQ74">
        <v>360</v>
      </c>
      <c r="GPU74" s="161"/>
      <c r="GPV74">
        <v>1000</v>
      </c>
      <c r="GPX74">
        <v>182</v>
      </c>
      <c r="GPY74">
        <v>360</v>
      </c>
      <c r="GQC74" s="161"/>
      <c r="GQD74">
        <v>1000</v>
      </c>
      <c r="GQF74">
        <v>182</v>
      </c>
      <c r="GQG74">
        <v>360</v>
      </c>
      <c r="GQK74" s="161"/>
      <c r="GQL74">
        <v>1000</v>
      </c>
      <c r="GQN74">
        <v>182</v>
      </c>
      <c r="GQO74">
        <v>360</v>
      </c>
      <c r="GQS74" s="161"/>
      <c r="GQT74">
        <v>1000</v>
      </c>
      <c r="GQV74">
        <v>182</v>
      </c>
      <c r="GQW74">
        <v>360</v>
      </c>
      <c r="GRA74" s="161"/>
      <c r="GRB74">
        <v>1000</v>
      </c>
      <c r="GRD74">
        <v>182</v>
      </c>
      <c r="GRE74">
        <v>360</v>
      </c>
      <c r="GRI74" s="161"/>
      <c r="GRJ74">
        <v>1000</v>
      </c>
      <c r="GRL74">
        <v>182</v>
      </c>
      <c r="GRM74">
        <v>360</v>
      </c>
      <c r="GRQ74" s="161"/>
      <c r="GRR74">
        <v>1000</v>
      </c>
      <c r="GRT74">
        <v>182</v>
      </c>
      <c r="GRU74">
        <v>360</v>
      </c>
      <c r="GRY74" s="161"/>
      <c r="GRZ74">
        <v>1000</v>
      </c>
      <c r="GSB74">
        <v>182</v>
      </c>
      <c r="GSC74">
        <v>360</v>
      </c>
      <c r="GSG74" s="161"/>
      <c r="GSH74">
        <v>1000</v>
      </c>
      <c r="GSJ74">
        <v>182</v>
      </c>
      <c r="GSK74">
        <v>360</v>
      </c>
      <c r="GSO74" s="161"/>
      <c r="GSP74">
        <v>1000</v>
      </c>
      <c r="GSR74">
        <v>182</v>
      </c>
      <c r="GSS74">
        <v>360</v>
      </c>
      <c r="GSW74" s="161"/>
      <c r="GSX74">
        <v>1000</v>
      </c>
      <c r="GSZ74">
        <v>182</v>
      </c>
      <c r="GTA74">
        <v>360</v>
      </c>
      <c r="GTE74" s="161"/>
      <c r="GTF74">
        <v>1000</v>
      </c>
      <c r="GTH74">
        <v>182</v>
      </c>
      <c r="GTI74">
        <v>360</v>
      </c>
      <c r="GTM74" s="161"/>
      <c r="GTN74">
        <v>1000</v>
      </c>
      <c r="GTP74">
        <v>182</v>
      </c>
      <c r="GTQ74">
        <v>360</v>
      </c>
      <c r="GTU74" s="161"/>
      <c r="GTV74">
        <v>1000</v>
      </c>
      <c r="GTX74">
        <v>182</v>
      </c>
      <c r="GTY74">
        <v>360</v>
      </c>
      <c r="GUC74" s="161"/>
      <c r="GUD74">
        <v>1000</v>
      </c>
      <c r="GUF74">
        <v>182</v>
      </c>
      <c r="GUG74">
        <v>360</v>
      </c>
      <c r="GUK74" s="161"/>
      <c r="GUL74">
        <v>1000</v>
      </c>
      <c r="GUN74">
        <v>182</v>
      </c>
      <c r="GUO74">
        <v>360</v>
      </c>
      <c r="GUS74" s="161"/>
      <c r="GUT74">
        <v>1000</v>
      </c>
      <c r="GUV74">
        <v>182</v>
      </c>
      <c r="GUW74">
        <v>360</v>
      </c>
      <c r="GVA74" s="161"/>
      <c r="GVB74">
        <v>1000</v>
      </c>
      <c r="GVD74">
        <v>182</v>
      </c>
      <c r="GVE74">
        <v>360</v>
      </c>
      <c r="GVI74" s="161"/>
      <c r="GVJ74">
        <v>1000</v>
      </c>
      <c r="GVL74">
        <v>182</v>
      </c>
      <c r="GVM74">
        <v>360</v>
      </c>
      <c r="GVQ74" s="161"/>
      <c r="GVR74">
        <v>1000</v>
      </c>
      <c r="GVT74">
        <v>182</v>
      </c>
      <c r="GVU74">
        <v>360</v>
      </c>
      <c r="GVY74" s="161"/>
      <c r="GVZ74">
        <v>1000</v>
      </c>
      <c r="GWB74">
        <v>182</v>
      </c>
      <c r="GWC74">
        <v>360</v>
      </c>
      <c r="GWG74" s="161"/>
      <c r="GWH74">
        <v>1000</v>
      </c>
      <c r="GWJ74">
        <v>182</v>
      </c>
      <c r="GWK74">
        <v>360</v>
      </c>
      <c r="GWO74" s="161"/>
      <c r="GWP74">
        <v>1000</v>
      </c>
      <c r="GWR74">
        <v>182</v>
      </c>
      <c r="GWS74">
        <v>360</v>
      </c>
      <c r="GWW74" s="161"/>
      <c r="GWX74">
        <v>1000</v>
      </c>
      <c r="GWZ74">
        <v>182</v>
      </c>
      <c r="GXA74">
        <v>360</v>
      </c>
      <c r="GXE74" s="161"/>
      <c r="GXF74">
        <v>1000</v>
      </c>
      <c r="GXH74">
        <v>182</v>
      </c>
      <c r="GXI74">
        <v>360</v>
      </c>
      <c r="GXM74" s="161"/>
      <c r="GXN74">
        <v>1000</v>
      </c>
      <c r="GXP74">
        <v>182</v>
      </c>
      <c r="GXQ74">
        <v>360</v>
      </c>
      <c r="GXU74" s="161"/>
      <c r="GXV74">
        <v>1000</v>
      </c>
      <c r="GXX74">
        <v>182</v>
      </c>
      <c r="GXY74">
        <v>360</v>
      </c>
      <c r="GYC74" s="161"/>
      <c r="GYD74">
        <v>1000</v>
      </c>
      <c r="GYF74">
        <v>182</v>
      </c>
      <c r="GYG74">
        <v>360</v>
      </c>
      <c r="GYK74" s="161"/>
      <c r="GYL74">
        <v>1000</v>
      </c>
      <c r="GYN74">
        <v>182</v>
      </c>
      <c r="GYO74">
        <v>360</v>
      </c>
      <c r="GYS74" s="161"/>
      <c r="GYT74">
        <v>1000</v>
      </c>
      <c r="GYV74">
        <v>182</v>
      </c>
      <c r="GYW74">
        <v>360</v>
      </c>
      <c r="GZA74" s="161"/>
      <c r="GZB74">
        <v>1000</v>
      </c>
      <c r="GZD74">
        <v>182</v>
      </c>
      <c r="GZE74">
        <v>360</v>
      </c>
      <c r="GZI74" s="161"/>
      <c r="GZJ74">
        <v>1000</v>
      </c>
      <c r="GZL74">
        <v>182</v>
      </c>
      <c r="GZM74">
        <v>360</v>
      </c>
      <c r="GZQ74" s="161"/>
      <c r="GZR74">
        <v>1000</v>
      </c>
      <c r="GZT74">
        <v>182</v>
      </c>
      <c r="GZU74">
        <v>360</v>
      </c>
      <c r="GZY74" s="161"/>
      <c r="GZZ74">
        <v>1000</v>
      </c>
      <c r="HAB74">
        <v>182</v>
      </c>
      <c r="HAC74">
        <v>360</v>
      </c>
      <c r="HAG74" s="161"/>
      <c r="HAH74">
        <v>1000</v>
      </c>
      <c r="HAJ74">
        <v>182</v>
      </c>
      <c r="HAK74">
        <v>360</v>
      </c>
      <c r="HAO74" s="161"/>
      <c r="HAP74">
        <v>1000</v>
      </c>
      <c r="HAR74">
        <v>182</v>
      </c>
      <c r="HAS74">
        <v>360</v>
      </c>
      <c r="HAW74" s="161"/>
      <c r="HAX74">
        <v>1000</v>
      </c>
      <c r="HAZ74">
        <v>182</v>
      </c>
      <c r="HBA74">
        <v>360</v>
      </c>
      <c r="HBE74" s="161"/>
      <c r="HBF74">
        <v>1000</v>
      </c>
      <c r="HBH74">
        <v>182</v>
      </c>
      <c r="HBI74">
        <v>360</v>
      </c>
      <c r="HBM74" s="161"/>
      <c r="HBN74">
        <v>1000</v>
      </c>
      <c r="HBP74">
        <v>182</v>
      </c>
      <c r="HBQ74">
        <v>360</v>
      </c>
      <c r="HBU74" s="161"/>
      <c r="HBV74">
        <v>1000</v>
      </c>
      <c r="HBX74">
        <v>182</v>
      </c>
      <c r="HBY74">
        <v>360</v>
      </c>
      <c r="HCC74" s="161"/>
      <c r="HCD74">
        <v>1000</v>
      </c>
      <c r="HCF74">
        <v>182</v>
      </c>
      <c r="HCG74">
        <v>360</v>
      </c>
      <c r="HCK74" s="161"/>
      <c r="HCL74">
        <v>1000</v>
      </c>
      <c r="HCN74">
        <v>182</v>
      </c>
      <c r="HCO74">
        <v>360</v>
      </c>
      <c r="HCS74" s="161"/>
      <c r="HCT74">
        <v>1000</v>
      </c>
      <c r="HCV74">
        <v>182</v>
      </c>
      <c r="HCW74">
        <v>360</v>
      </c>
      <c r="HDA74" s="161"/>
      <c r="HDB74">
        <v>1000</v>
      </c>
      <c r="HDD74">
        <v>182</v>
      </c>
      <c r="HDE74">
        <v>360</v>
      </c>
      <c r="HDI74" s="161"/>
      <c r="HDJ74">
        <v>1000</v>
      </c>
      <c r="HDL74">
        <v>182</v>
      </c>
      <c r="HDM74">
        <v>360</v>
      </c>
      <c r="HDQ74" s="161"/>
      <c r="HDR74">
        <v>1000</v>
      </c>
      <c r="HDT74">
        <v>182</v>
      </c>
      <c r="HDU74">
        <v>360</v>
      </c>
      <c r="HDY74" s="161"/>
      <c r="HDZ74">
        <v>1000</v>
      </c>
      <c r="HEB74">
        <v>182</v>
      </c>
      <c r="HEC74">
        <v>360</v>
      </c>
      <c r="HEG74" s="161"/>
      <c r="HEH74">
        <v>1000</v>
      </c>
      <c r="HEJ74">
        <v>182</v>
      </c>
      <c r="HEK74">
        <v>360</v>
      </c>
      <c r="HEO74" s="161"/>
      <c r="HEP74">
        <v>1000</v>
      </c>
      <c r="HER74">
        <v>182</v>
      </c>
      <c r="HES74">
        <v>360</v>
      </c>
      <c r="HEW74" s="161"/>
      <c r="HEX74">
        <v>1000</v>
      </c>
      <c r="HEZ74">
        <v>182</v>
      </c>
      <c r="HFA74">
        <v>360</v>
      </c>
      <c r="HFE74" s="161"/>
      <c r="HFF74">
        <v>1000</v>
      </c>
      <c r="HFH74">
        <v>182</v>
      </c>
      <c r="HFI74">
        <v>360</v>
      </c>
      <c r="HFM74" s="161"/>
      <c r="HFN74">
        <v>1000</v>
      </c>
      <c r="HFP74">
        <v>182</v>
      </c>
      <c r="HFQ74">
        <v>360</v>
      </c>
      <c r="HFU74" s="161"/>
      <c r="HFV74">
        <v>1000</v>
      </c>
      <c r="HFX74">
        <v>182</v>
      </c>
      <c r="HFY74">
        <v>360</v>
      </c>
      <c r="HGC74" s="161"/>
      <c r="HGD74">
        <v>1000</v>
      </c>
      <c r="HGF74">
        <v>182</v>
      </c>
      <c r="HGG74">
        <v>360</v>
      </c>
      <c r="HGK74" s="161"/>
      <c r="HGL74">
        <v>1000</v>
      </c>
      <c r="HGN74">
        <v>182</v>
      </c>
      <c r="HGO74">
        <v>360</v>
      </c>
      <c r="HGS74" s="161"/>
      <c r="HGT74">
        <v>1000</v>
      </c>
      <c r="HGV74">
        <v>182</v>
      </c>
      <c r="HGW74">
        <v>360</v>
      </c>
      <c r="HHA74" s="161"/>
      <c r="HHB74">
        <v>1000</v>
      </c>
      <c r="HHD74">
        <v>182</v>
      </c>
      <c r="HHE74">
        <v>360</v>
      </c>
      <c r="HHI74" s="161"/>
      <c r="HHJ74">
        <v>1000</v>
      </c>
      <c r="HHL74">
        <v>182</v>
      </c>
      <c r="HHM74">
        <v>360</v>
      </c>
      <c r="HHQ74" s="161"/>
      <c r="HHR74">
        <v>1000</v>
      </c>
      <c r="HHT74">
        <v>182</v>
      </c>
      <c r="HHU74">
        <v>360</v>
      </c>
      <c r="HHY74" s="161"/>
      <c r="HHZ74">
        <v>1000</v>
      </c>
      <c r="HIB74">
        <v>182</v>
      </c>
      <c r="HIC74">
        <v>360</v>
      </c>
      <c r="HIG74" s="161"/>
      <c r="HIH74">
        <v>1000</v>
      </c>
      <c r="HIJ74">
        <v>182</v>
      </c>
      <c r="HIK74">
        <v>360</v>
      </c>
      <c r="HIO74" s="161"/>
      <c r="HIP74">
        <v>1000</v>
      </c>
      <c r="HIR74">
        <v>182</v>
      </c>
      <c r="HIS74">
        <v>360</v>
      </c>
      <c r="HIW74" s="161"/>
      <c r="HIX74">
        <v>1000</v>
      </c>
      <c r="HIZ74">
        <v>182</v>
      </c>
      <c r="HJA74">
        <v>360</v>
      </c>
      <c r="HJE74" s="161"/>
      <c r="HJF74">
        <v>1000</v>
      </c>
      <c r="HJH74">
        <v>182</v>
      </c>
      <c r="HJI74">
        <v>360</v>
      </c>
      <c r="HJM74" s="161"/>
      <c r="HJN74">
        <v>1000</v>
      </c>
      <c r="HJP74">
        <v>182</v>
      </c>
      <c r="HJQ74">
        <v>360</v>
      </c>
      <c r="HJU74" s="161"/>
      <c r="HJV74">
        <v>1000</v>
      </c>
      <c r="HJX74">
        <v>182</v>
      </c>
      <c r="HJY74">
        <v>360</v>
      </c>
      <c r="HKC74" s="161"/>
      <c r="HKD74">
        <v>1000</v>
      </c>
      <c r="HKF74">
        <v>182</v>
      </c>
      <c r="HKG74">
        <v>360</v>
      </c>
      <c r="HKK74" s="161"/>
      <c r="HKL74">
        <v>1000</v>
      </c>
      <c r="HKN74">
        <v>182</v>
      </c>
      <c r="HKO74">
        <v>360</v>
      </c>
      <c r="HKS74" s="161"/>
      <c r="HKT74">
        <v>1000</v>
      </c>
      <c r="HKV74">
        <v>182</v>
      </c>
      <c r="HKW74">
        <v>360</v>
      </c>
      <c r="HLA74" s="161"/>
      <c r="HLB74">
        <v>1000</v>
      </c>
      <c r="HLD74">
        <v>182</v>
      </c>
      <c r="HLE74">
        <v>360</v>
      </c>
      <c r="HLI74" s="161"/>
      <c r="HLJ74">
        <v>1000</v>
      </c>
      <c r="HLL74">
        <v>182</v>
      </c>
      <c r="HLM74">
        <v>360</v>
      </c>
      <c r="HLQ74" s="161"/>
      <c r="HLR74">
        <v>1000</v>
      </c>
      <c r="HLT74">
        <v>182</v>
      </c>
      <c r="HLU74">
        <v>360</v>
      </c>
      <c r="HLY74" s="161"/>
      <c r="HLZ74">
        <v>1000</v>
      </c>
      <c r="HMB74">
        <v>182</v>
      </c>
      <c r="HMC74">
        <v>360</v>
      </c>
      <c r="HMG74" s="161"/>
      <c r="HMH74">
        <v>1000</v>
      </c>
      <c r="HMJ74">
        <v>182</v>
      </c>
      <c r="HMK74">
        <v>360</v>
      </c>
      <c r="HMO74" s="161"/>
      <c r="HMP74">
        <v>1000</v>
      </c>
      <c r="HMR74">
        <v>182</v>
      </c>
      <c r="HMS74">
        <v>360</v>
      </c>
      <c r="HMW74" s="161"/>
      <c r="HMX74">
        <v>1000</v>
      </c>
      <c r="HMZ74">
        <v>182</v>
      </c>
      <c r="HNA74">
        <v>360</v>
      </c>
      <c r="HNE74" s="161"/>
      <c r="HNF74">
        <v>1000</v>
      </c>
      <c r="HNH74">
        <v>182</v>
      </c>
      <c r="HNI74">
        <v>360</v>
      </c>
      <c r="HNM74" s="161"/>
      <c r="HNN74">
        <v>1000</v>
      </c>
      <c r="HNP74">
        <v>182</v>
      </c>
      <c r="HNQ74">
        <v>360</v>
      </c>
      <c r="HNU74" s="161"/>
      <c r="HNV74">
        <v>1000</v>
      </c>
      <c r="HNX74">
        <v>182</v>
      </c>
      <c r="HNY74">
        <v>360</v>
      </c>
      <c r="HOC74" s="161"/>
      <c r="HOD74">
        <v>1000</v>
      </c>
      <c r="HOF74">
        <v>182</v>
      </c>
      <c r="HOG74">
        <v>360</v>
      </c>
      <c r="HOK74" s="161"/>
      <c r="HOL74">
        <v>1000</v>
      </c>
      <c r="HON74">
        <v>182</v>
      </c>
      <c r="HOO74">
        <v>360</v>
      </c>
      <c r="HOS74" s="161"/>
      <c r="HOT74">
        <v>1000</v>
      </c>
      <c r="HOV74">
        <v>182</v>
      </c>
      <c r="HOW74">
        <v>360</v>
      </c>
      <c r="HPA74" s="161"/>
      <c r="HPB74">
        <v>1000</v>
      </c>
      <c r="HPD74">
        <v>182</v>
      </c>
      <c r="HPE74">
        <v>360</v>
      </c>
      <c r="HPI74" s="161"/>
      <c r="HPJ74">
        <v>1000</v>
      </c>
      <c r="HPL74">
        <v>182</v>
      </c>
      <c r="HPM74">
        <v>360</v>
      </c>
      <c r="HPQ74" s="161"/>
      <c r="HPR74">
        <v>1000</v>
      </c>
      <c r="HPT74">
        <v>182</v>
      </c>
      <c r="HPU74">
        <v>360</v>
      </c>
      <c r="HPY74" s="161"/>
      <c r="HPZ74">
        <v>1000</v>
      </c>
      <c r="HQB74">
        <v>182</v>
      </c>
      <c r="HQC74">
        <v>360</v>
      </c>
      <c r="HQG74" s="161"/>
      <c r="HQH74">
        <v>1000</v>
      </c>
      <c r="HQJ74">
        <v>182</v>
      </c>
      <c r="HQK74">
        <v>360</v>
      </c>
      <c r="HQO74" s="161"/>
      <c r="HQP74">
        <v>1000</v>
      </c>
      <c r="HQR74">
        <v>182</v>
      </c>
      <c r="HQS74">
        <v>360</v>
      </c>
      <c r="HQW74" s="161"/>
      <c r="HQX74">
        <v>1000</v>
      </c>
      <c r="HQZ74">
        <v>182</v>
      </c>
      <c r="HRA74">
        <v>360</v>
      </c>
      <c r="HRE74" s="161"/>
      <c r="HRF74">
        <v>1000</v>
      </c>
      <c r="HRH74">
        <v>182</v>
      </c>
      <c r="HRI74">
        <v>360</v>
      </c>
      <c r="HRM74" s="161"/>
      <c r="HRN74">
        <v>1000</v>
      </c>
      <c r="HRP74">
        <v>182</v>
      </c>
      <c r="HRQ74">
        <v>360</v>
      </c>
      <c r="HRU74" s="161"/>
      <c r="HRV74">
        <v>1000</v>
      </c>
      <c r="HRX74">
        <v>182</v>
      </c>
      <c r="HRY74">
        <v>360</v>
      </c>
      <c r="HSC74" s="161"/>
      <c r="HSD74">
        <v>1000</v>
      </c>
      <c r="HSF74">
        <v>182</v>
      </c>
      <c r="HSG74">
        <v>360</v>
      </c>
      <c r="HSK74" s="161"/>
      <c r="HSL74">
        <v>1000</v>
      </c>
      <c r="HSN74">
        <v>182</v>
      </c>
      <c r="HSO74">
        <v>360</v>
      </c>
      <c r="HSS74" s="161"/>
      <c r="HST74">
        <v>1000</v>
      </c>
      <c r="HSV74">
        <v>182</v>
      </c>
      <c r="HSW74">
        <v>360</v>
      </c>
      <c r="HTA74" s="161"/>
      <c r="HTB74">
        <v>1000</v>
      </c>
      <c r="HTD74">
        <v>182</v>
      </c>
      <c r="HTE74">
        <v>360</v>
      </c>
      <c r="HTI74" s="161"/>
      <c r="HTJ74">
        <v>1000</v>
      </c>
      <c r="HTL74">
        <v>182</v>
      </c>
      <c r="HTM74">
        <v>360</v>
      </c>
      <c r="HTQ74" s="161"/>
      <c r="HTR74">
        <v>1000</v>
      </c>
      <c r="HTT74">
        <v>182</v>
      </c>
      <c r="HTU74">
        <v>360</v>
      </c>
      <c r="HTY74" s="161"/>
      <c r="HTZ74">
        <v>1000</v>
      </c>
      <c r="HUB74">
        <v>182</v>
      </c>
      <c r="HUC74">
        <v>360</v>
      </c>
      <c r="HUG74" s="161"/>
      <c r="HUH74">
        <v>1000</v>
      </c>
      <c r="HUJ74">
        <v>182</v>
      </c>
      <c r="HUK74">
        <v>360</v>
      </c>
      <c r="HUO74" s="161"/>
      <c r="HUP74">
        <v>1000</v>
      </c>
      <c r="HUR74">
        <v>182</v>
      </c>
      <c r="HUS74">
        <v>360</v>
      </c>
      <c r="HUW74" s="161"/>
      <c r="HUX74">
        <v>1000</v>
      </c>
      <c r="HUZ74">
        <v>182</v>
      </c>
      <c r="HVA74">
        <v>360</v>
      </c>
      <c r="HVE74" s="161"/>
      <c r="HVF74">
        <v>1000</v>
      </c>
      <c r="HVH74">
        <v>182</v>
      </c>
      <c r="HVI74">
        <v>360</v>
      </c>
      <c r="HVM74" s="161"/>
      <c r="HVN74">
        <v>1000</v>
      </c>
      <c r="HVP74">
        <v>182</v>
      </c>
      <c r="HVQ74">
        <v>360</v>
      </c>
      <c r="HVU74" s="161"/>
      <c r="HVV74">
        <v>1000</v>
      </c>
      <c r="HVX74">
        <v>182</v>
      </c>
      <c r="HVY74">
        <v>360</v>
      </c>
      <c r="HWC74" s="161"/>
      <c r="HWD74">
        <v>1000</v>
      </c>
      <c r="HWF74">
        <v>182</v>
      </c>
      <c r="HWG74">
        <v>360</v>
      </c>
      <c r="HWK74" s="161"/>
      <c r="HWL74">
        <v>1000</v>
      </c>
      <c r="HWN74">
        <v>182</v>
      </c>
      <c r="HWO74">
        <v>360</v>
      </c>
      <c r="HWS74" s="161"/>
      <c r="HWT74">
        <v>1000</v>
      </c>
      <c r="HWV74">
        <v>182</v>
      </c>
      <c r="HWW74">
        <v>360</v>
      </c>
      <c r="HXA74" s="161"/>
      <c r="HXB74">
        <v>1000</v>
      </c>
      <c r="HXD74">
        <v>182</v>
      </c>
      <c r="HXE74">
        <v>360</v>
      </c>
      <c r="HXI74" s="161"/>
      <c r="HXJ74">
        <v>1000</v>
      </c>
      <c r="HXL74">
        <v>182</v>
      </c>
      <c r="HXM74">
        <v>360</v>
      </c>
      <c r="HXQ74" s="161"/>
      <c r="HXR74">
        <v>1000</v>
      </c>
      <c r="HXT74">
        <v>182</v>
      </c>
      <c r="HXU74">
        <v>360</v>
      </c>
      <c r="HXY74" s="161"/>
      <c r="HXZ74">
        <v>1000</v>
      </c>
      <c r="HYB74">
        <v>182</v>
      </c>
      <c r="HYC74">
        <v>360</v>
      </c>
      <c r="HYG74" s="161"/>
      <c r="HYH74">
        <v>1000</v>
      </c>
      <c r="HYJ74">
        <v>182</v>
      </c>
      <c r="HYK74">
        <v>360</v>
      </c>
      <c r="HYO74" s="161"/>
      <c r="HYP74">
        <v>1000</v>
      </c>
      <c r="HYR74">
        <v>182</v>
      </c>
      <c r="HYS74">
        <v>360</v>
      </c>
      <c r="HYW74" s="161"/>
      <c r="HYX74">
        <v>1000</v>
      </c>
      <c r="HYZ74">
        <v>182</v>
      </c>
      <c r="HZA74">
        <v>360</v>
      </c>
      <c r="HZE74" s="161"/>
      <c r="HZF74">
        <v>1000</v>
      </c>
      <c r="HZH74">
        <v>182</v>
      </c>
      <c r="HZI74">
        <v>360</v>
      </c>
      <c r="HZM74" s="161"/>
      <c r="HZN74">
        <v>1000</v>
      </c>
      <c r="HZP74">
        <v>182</v>
      </c>
      <c r="HZQ74">
        <v>360</v>
      </c>
      <c r="HZU74" s="161"/>
      <c r="HZV74">
        <v>1000</v>
      </c>
      <c r="HZX74">
        <v>182</v>
      </c>
      <c r="HZY74">
        <v>360</v>
      </c>
      <c r="IAC74" s="161"/>
      <c r="IAD74">
        <v>1000</v>
      </c>
      <c r="IAF74">
        <v>182</v>
      </c>
      <c r="IAG74">
        <v>360</v>
      </c>
      <c r="IAK74" s="161"/>
      <c r="IAL74">
        <v>1000</v>
      </c>
      <c r="IAN74">
        <v>182</v>
      </c>
      <c r="IAO74">
        <v>360</v>
      </c>
      <c r="IAS74" s="161"/>
      <c r="IAT74">
        <v>1000</v>
      </c>
      <c r="IAV74">
        <v>182</v>
      </c>
      <c r="IAW74">
        <v>360</v>
      </c>
      <c r="IBA74" s="161"/>
      <c r="IBB74">
        <v>1000</v>
      </c>
      <c r="IBD74">
        <v>182</v>
      </c>
      <c r="IBE74">
        <v>360</v>
      </c>
      <c r="IBI74" s="161"/>
      <c r="IBJ74">
        <v>1000</v>
      </c>
      <c r="IBL74">
        <v>182</v>
      </c>
      <c r="IBM74">
        <v>360</v>
      </c>
      <c r="IBQ74" s="161"/>
      <c r="IBR74">
        <v>1000</v>
      </c>
      <c r="IBT74">
        <v>182</v>
      </c>
      <c r="IBU74">
        <v>360</v>
      </c>
      <c r="IBY74" s="161"/>
      <c r="IBZ74">
        <v>1000</v>
      </c>
      <c r="ICB74">
        <v>182</v>
      </c>
      <c r="ICC74">
        <v>360</v>
      </c>
      <c r="ICG74" s="161"/>
      <c r="ICH74">
        <v>1000</v>
      </c>
      <c r="ICJ74">
        <v>182</v>
      </c>
      <c r="ICK74">
        <v>360</v>
      </c>
      <c r="ICO74" s="161"/>
      <c r="ICP74">
        <v>1000</v>
      </c>
      <c r="ICR74">
        <v>182</v>
      </c>
      <c r="ICS74">
        <v>360</v>
      </c>
      <c r="ICW74" s="161"/>
      <c r="ICX74">
        <v>1000</v>
      </c>
      <c r="ICZ74">
        <v>182</v>
      </c>
      <c r="IDA74">
        <v>360</v>
      </c>
      <c r="IDE74" s="161"/>
      <c r="IDF74">
        <v>1000</v>
      </c>
      <c r="IDH74">
        <v>182</v>
      </c>
      <c r="IDI74">
        <v>360</v>
      </c>
      <c r="IDM74" s="161"/>
      <c r="IDN74">
        <v>1000</v>
      </c>
      <c r="IDP74">
        <v>182</v>
      </c>
      <c r="IDQ74">
        <v>360</v>
      </c>
      <c r="IDU74" s="161"/>
      <c r="IDV74">
        <v>1000</v>
      </c>
      <c r="IDX74">
        <v>182</v>
      </c>
      <c r="IDY74">
        <v>360</v>
      </c>
      <c r="IEC74" s="161"/>
      <c r="IED74">
        <v>1000</v>
      </c>
      <c r="IEF74">
        <v>182</v>
      </c>
      <c r="IEG74">
        <v>360</v>
      </c>
      <c r="IEK74" s="161"/>
      <c r="IEL74">
        <v>1000</v>
      </c>
      <c r="IEN74">
        <v>182</v>
      </c>
      <c r="IEO74">
        <v>360</v>
      </c>
      <c r="IES74" s="161"/>
      <c r="IET74">
        <v>1000</v>
      </c>
      <c r="IEV74">
        <v>182</v>
      </c>
      <c r="IEW74">
        <v>360</v>
      </c>
      <c r="IFA74" s="161"/>
      <c r="IFB74">
        <v>1000</v>
      </c>
      <c r="IFD74">
        <v>182</v>
      </c>
      <c r="IFE74">
        <v>360</v>
      </c>
      <c r="IFI74" s="161"/>
      <c r="IFJ74">
        <v>1000</v>
      </c>
      <c r="IFL74">
        <v>182</v>
      </c>
      <c r="IFM74">
        <v>360</v>
      </c>
      <c r="IFQ74" s="161"/>
      <c r="IFR74">
        <v>1000</v>
      </c>
      <c r="IFT74">
        <v>182</v>
      </c>
      <c r="IFU74">
        <v>360</v>
      </c>
      <c r="IFY74" s="161"/>
      <c r="IFZ74">
        <v>1000</v>
      </c>
      <c r="IGB74">
        <v>182</v>
      </c>
      <c r="IGC74">
        <v>360</v>
      </c>
      <c r="IGG74" s="161"/>
      <c r="IGH74">
        <v>1000</v>
      </c>
      <c r="IGJ74">
        <v>182</v>
      </c>
      <c r="IGK74">
        <v>360</v>
      </c>
      <c r="IGO74" s="161"/>
      <c r="IGP74">
        <v>1000</v>
      </c>
      <c r="IGR74">
        <v>182</v>
      </c>
      <c r="IGS74">
        <v>360</v>
      </c>
      <c r="IGW74" s="161"/>
      <c r="IGX74">
        <v>1000</v>
      </c>
      <c r="IGZ74">
        <v>182</v>
      </c>
      <c r="IHA74">
        <v>360</v>
      </c>
      <c r="IHE74" s="161"/>
      <c r="IHF74">
        <v>1000</v>
      </c>
      <c r="IHH74">
        <v>182</v>
      </c>
      <c r="IHI74">
        <v>360</v>
      </c>
      <c r="IHM74" s="161"/>
      <c r="IHN74">
        <v>1000</v>
      </c>
      <c r="IHP74">
        <v>182</v>
      </c>
      <c r="IHQ74">
        <v>360</v>
      </c>
      <c r="IHU74" s="161"/>
      <c r="IHV74">
        <v>1000</v>
      </c>
      <c r="IHX74">
        <v>182</v>
      </c>
      <c r="IHY74">
        <v>360</v>
      </c>
      <c r="IIC74" s="161"/>
      <c r="IID74">
        <v>1000</v>
      </c>
      <c r="IIF74">
        <v>182</v>
      </c>
      <c r="IIG74">
        <v>360</v>
      </c>
      <c r="IIK74" s="161"/>
      <c r="IIL74">
        <v>1000</v>
      </c>
      <c r="IIN74">
        <v>182</v>
      </c>
      <c r="IIO74">
        <v>360</v>
      </c>
      <c r="IIS74" s="161"/>
      <c r="IIT74">
        <v>1000</v>
      </c>
      <c r="IIV74">
        <v>182</v>
      </c>
      <c r="IIW74">
        <v>360</v>
      </c>
      <c r="IJA74" s="161"/>
      <c r="IJB74">
        <v>1000</v>
      </c>
      <c r="IJD74">
        <v>182</v>
      </c>
      <c r="IJE74">
        <v>360</v>
      </c>
      <c r="IJI74" s="161"/>
      <c r="IJJ74">
        <v>1000</v>
      </c>
      <c r="IJL74">
        <v>182</v>
      </c>
      <c r="IJM74">
        <v>360</v>
      </c>
      <c r="IJQ74" s="161"/>
      <c r="IJR74">
        <v>1000</v>
      </c>
      <c r="IJT74">
        <v>182</v>
      </c>
      <c r="IJU74">
        <v>360</v>
      </c>
      <c r="IJY74" s="161"/>
      <c r="IJZ74">
        <v>1000</v>
      </c>
      <c r="IKB74">
        <v>182</v>
      </c>
      <c r="IKC74">
        <v>360</v>
      </c>
      <c r="IKG74" s="161"/>
      <c r="IKH74">
        <v>1000</v>
      </c>
      <c r="IKJ74">
        <v>182</v>
      </c>
      <c r="IKK74">
        <v>360</v>
      </c>
      <c r="IKO74" s="161"/>
      <c r="IKP74">
        <v>1000</v>
      </c>
      <c r="IKR74">
        <v>182</v>
      </c>
      <c r="IKS74">
        <v>360</v>
      </c>
      <c r="IKW74" s="161"/>
      <c r="IKX74">
        <v>1000</v>
      </c>
      <c r="IKZ74">
        <v>182</v>
      </c>
      <c r="ILA74">
        <v>360</v>
      </c>
      <c r="ILE74" s="161"/>
      <c r="ILF74">
        <v>1000</v>
      </c>
      <c r="ILH74">
        <v>182</v>
      </c>
      <c r="ILI74">
        <v>360</v>
      </c>
      <c r="ILM74" s="161"/>
      <c r="ILN74">
        <v>1000</v>
      </c>
      <c r="ILP74">
        <v>182</v>
      </c>
      <c r="ILQ74">
        <v>360</v>
      </c>
      <c r="ILU74" s="161"/>
      <c r="ILV74">
        <v>1000</v>
      </c>
      <c r="ILX74">
        <v>182</v>
      </c>
      <c r="ILY74">
        <v>360</v>
      </c>
      <c r="IMC74" s="161"/>
      <c r="IMD74">
        <v>1000</v>
      </c>
      <c r="IMF74">
        <v>182</v>
      </c>
      <c r="IMG74">
        <v>360</v>
      </c>
      <c r="IMK74" s="161"/>
      <c r="IML74">
        <v>1000</v>
      </c>
      <c r="IMN74">
        <v>182</v>
      </c>
      <c r="IMO74">
        <v>360</v>
      </c>
      <c r="IMS74" s="161"/>
      <c r="IMT74">
        <v>1000</v>
      </c>
      <c r="IMV74">
        <v>182</v>
      </c>
      <c r="IMW74">
        <v>360</v>
      </c>
      <c r="INA74" s="161"/>
      <c r="INB74">
        <v>1000</v>
      </c>
      <c r="IND74">
        <v>182</v>
      </c>
      <c r="INE74">
        <v>360</v>
      </c>
      <c r="INI74" s="161"/>
      <c r="INJ74">
        <v>1000</v>
      </c>
      <c r="INL74">
        <v>182</v>
      </c>
      <c r="INM74">
        <v>360</v>
      </c>
      <c r="INQ74" s="161"/>
      <c r="INR74">
        <v>1000</v>
      </c>
      <c r="INT74">
        <v>182</v>
      </c>
      <c r="INU74">
        <v>360</v>
      </c>
      <c r="INY74" s="161"/>
      <c r="INZ74">
        <v>1000</v>
      </c>
      <c r="IOB74">
        <v>182</v>
      </c>
      <c r="IOC74">
        <v>360</v>
      </c>
      <c r="IOG74" s="161"/>
      <c r="IOH74">
        <v>1000</v>
      </c>
      <c r="IOJ74">
        <v>182</v>
      </c>
      <c r="IOK74">
        <v>360</v>
      </c>
      <c r="IOO74" s="161"/>
      <c r="IOP74">
        <v>1000</v>
      </c>
      <c r="IOR74">
        <v>182</v>
      </c>
      <c r="IOS74">
        <v>360</v>
      </c>
      <c r="IOW74" s="161"/>
      <c r="IOX74">
        <v>1000</v>
      </c>
      <c r="IOZ74">
        <v>182</v>
      </c>
      <c r="IPA74">
        <v>360</v>
      </c>
      <c r="IPE74" s="161"/>
      <c r="IPF74">
        <v>1000</v>
      </c>
      <c r="IPH74">
        <v>182</v>
      </c>
      <c r="IPI74">
        <v>360</v>
      </c>
      <c r="IPM74" s="161"/>
      <c r="IPN74">
        <v>1000</v>
      </c>
      <c r="IPP74">
        <v>182</v>
      </c>
      <c r="IPQ74">
        <v>360</v>
      </c>
      <c r="IPU74" s="161"/>
      <c r="IPV74">
        <v>1000</v>
      </c>
      <c r="IPX74">
        <v>182</v>
      </c>
      <c r="IPY74">
        <v>360</v>
      </c>
      <c r="IQC74" s="161"/>
      <c r="IQD74">
        <v>1000</v>
      </c>
      <c r="IQF74">
        <v>182</v>
      </c>
      <c r="IQG74">
        <v>360</v>
      </c>
      <c r="IQK74" s="161"/>
      <c r="IQL74">
        <v>1000</v>
      </c>
      <c r="IQN74">
        <v>182</v>
      </c>
      <c r="IQO74">
        <v>360</v>
      </c>
      <c r="IQS74" s="161"/>
      <c r="IQT74">
        <v>1000</v>
      </c>
      <c r="IQV74">
        <v>182</v>
      </c>
      <c r="IQW74">
        <v>360</v>
      </c>
      <c r="IRA74" s="161"/>
      <c r="IRB74">
        <v>1000</v>
      </c>
      <c r="IRD74">
        <v>182</v>
      </c>
      <c r="IRE74">
        <v>360</v>
      </c>
      <c r="IRI74" s="161"/>
      <c r="IRJ74">
        <v>1000</v>
      </c>
      <c r="IRL74">
        <v>182</v>
      </c>
      <c r="IRM74">
        <v>360</v>
      </c>
      <c r="IRQ74" s="161"/>
      <c r="IRR74">
        <v>1000</v>
      </c>
      <c r="IRT74">
        <v>182</v>
      </c>
      <c r="IRU74">
        <v>360</v>
      </c>
      <c r="IRY74" s="161"/>
      <c r="IRZ74">
        <v>1000</v>
      </c>
      <c r="ISB74">
        <v>182</v>
      </c>
      <c r="ISC74">
        <v>360</v>
      </c>
      <c r="ISG74" s="161"/>
      <c r="ISH74">
        <v>1000</v>
      </c>
      <c r="ISJ74">
        <v>182</v>
      </c>
      <c r="ISK74">
        <v>360</v>
      </c>
      <c r="ISO74" s="161"/>
      <c r="ISP74">
        <v>1000</v>
      </c>
      <c r="ISR74">
        <v>182</v>
      </c>
      <c r="ISS74">
        <v>360</v>
      </c>
      <c r="ISW74" s="161"/>
      <c r="ISX74">
        <v>1000</v>
      </c>
      <c r="ISZ74">
        <v>182</v>
      </c>
      <c r="ITA74">
        <v>360</v>
      </c>
      <c r="ITE74" s="161"/>
      <c r="ITF74">
        <v>1000</v>
      </c>
      <c r="ITH74">
        <v>182</v>
      </c>
      <c r="ITI74">
        <v>360</v>
      </c>
      <c r="ITM74" s="161"/>
      <c r="ITN74">
        <v>1000</v>
      </c>
      <c r="ITP74">
        <v>182</v>
      </c>
      <c r="ITQ74">
        <v>360</v>
      </c>
      <c r="ITU74" s="161"/>
      <c r="ITV74">
        <v>1000</v>
      </c>
      <c r="ITX74">
        <v>182</v>
      </c>
      <c r="ITY74">
        <v>360</v>
      </c>
      <c r="IUC74" s="161"/>
      <c r="IUD74">
        <v>1000</v>
      </c>
      <c r="IUF74">
        <v>182</v>
      </c>
      <c r="IUG74">
        <v>360</v>
      </c>
      <c r="IUK74" s="161"/>
      <c r="IUL74">
        <v>1000</v>
      </c>
      <c r="IUN74">
        <v>182</v>
      </c>
      <c r="IUO74">
        <v>360</v>
      </c>
      <c r="IUS74" s="161"/>
      <c r="IUT74">
        <v>1000</v>
      </c>
      <c r="IUV74">
        <v>182</v>
      </c>
      <c r="IUW74">
        <v>360</v>
      </c>
      <c r="IVA74" s="161"/>
      <c r="IVB74">
        <v>1000</v>
      </c>
      <c r="IVD74">
        <v>182</v>
      </c>
      <c r="IVE74">
        <v>360</v>
      </c>
      <c r="IVI74" s="161"/>
      <c r="IVJ74">
        <v>1000</v>
      </c>
      <c r="IVL74">
        <v>182</v>
      </c>
      <c r="IVM74">
        <v>360</v>
      </c>
      <c r="IVQ74" s="161"/>
      <c r="IVR74">
        <v>1000</v>
      </c>
      <c r="IVT74">
        <v>182</v>
      </c>
      <c r="IVU74">
        <v>360</v>
      </c>
      <c r="IVY74" s="161"/>
      <c r="IVZ74">
        <v>1000</v>
      </c>
      <c r="IWB74">
        <v>182</v>
      </c>
      <c r="IWC74">
        <v>360</v>
      </c>
      <c r="IWG74" s="161"/>
      <c r="IWH74">
        <v>1000</v>
      </c>
      <c r="IWJ74">
        <v>182</v>
      </c>
      <c r="IWK74">
        <v>360</v>
      </c>
      <c r="IWO74" s="161"/>
      <c r="IWP74">
        <v>1000</v>
      </c>
      <c r="IWR74">
        <v>182</v>
      </c>
      <c r="IWS74">
        <v>360</v>
      </c>
      <c r="IWW74" s="161"/>
      <c r="IWX74">
        <v>1000</v>
      </c>
      <c r="IWZ74">
        <v>182</v>
      </c>
      <c r="IXA74">
        <v>360</v>
      </c>
      <c r="IXE74" s="161"/>
      <c r="IXF74">
        <v>1000</v>
      </c>
      <c r="IXH74">
        <v>182</v>
      </c>
      <c r="IXI74">
        <v>360</v>
      </c>
      <c r="IXM74" s="161"/>
      <c r="IXN74">
        <v>1000</v>
      </c>
      <c r="IXP74">
        <v>182</v>
      </c>
      <c r="IXQ74">
        <v>360</v>
      </c>
      <c r="IXU74" s="161"/>
      <c r="IXV74">
        <v>1000</v>
      </c>
      <c r="IXX74">
        <v>182</v>
      </c>
      <c r="IXY74">
        <v>360</v>
      </c>
      <c r="IYC74" s="161"/>
      <c r="IYD74">
        <v>1000</v>
      </c>
      <c r="IYF74">
        <v>182</v>
      </c>
      <c r="IYG74">
        <v>360</v>
      </c>
      <c r="IYK74" s="161"/>
      <c r="IYL74">
        <v>1000</v>
      </c>
      <c r="IYN74">
        <v>182</v>
      </c>
      <c r="IYO74">
        <v>360</v>
      </c>
      <c r="IYS74" s="161"/>
      <c r="IYT74">
        <v>1000</v>
      </c>
      <c r="IYV74">
        <v>182</v>
      </c>
      <c r="IYW74">
        <v>360</v>
      </c>
      <c r="IZA74" s="161"/>
      <c r="IZB74">
        <v>1000</v>
      </c>
      <c r="IZD74">
        <v>182</v>
      </c>
      <c r="IZE74">
        <v>360</v>
      </c>
      <c r="IZI74" s="161"/>
      <c r="IZJ74">
        <v>1000</v>
      </c>
      <c r="IZL74">
        <v>182</v>
      </c>
      <c r="IZM74">
        <v>360</v>
      </c>
      <c r="IZQ74" s="161"/>
      <c r="IZR74">
        <v>1000</v>
      </c>
      <c r="IZT74">
        <v>182</v>
      </c>
      <c r="IZU74">
        <v>360</v>
      </c>
      <c r="IZY74" s="161"/>
      <c r="IZZ74">
        <v>1000</v>
      </c>
      <c r="JAB74">
        <v>182</v>
      </c>
      <c r="JAC74">
        <v>360</v>
      </c>
      <c r="JAG74" s="161"/>
      <c r="JAH74">
        <v>1000</v>
      </c>
      <c r="JAJ74">
        <v>182</v>
      </c>
      <c r="JAK74">
        <v>360</v>
      </c>
      <c r="JAO74" s="161"/>
      <c r="JAP74">
        <v>1000</v>
      </c>
      <c r="JAR74">
        <v>182</v>
      </c>
      <c r="JAS74">
        <v>360</v>
      </c>
      <c r="JAW74" s="161"/>
      <c r="JAX74">
        <v>1000</v>
      </c>
      <c r="JAZ74">
        <v>182</v>
      </c>
      <c r="JBA74">
        <v>360</v>
      </c>
      <c r="JBE74" s="161"/>
      <c r="JBF74">
        <v>1000</v>
      </c>
      <c r="JBH74">
        <v>182</v>
      </c>
      <c r="JBI74">
        <v>360</v>
      </c>
      <c r="JBM74" s="161"/>
      <c r="JBN74">
        <v>1000</v>
      </c>
      <c r="JBP74">
        <v>182</v>
      </c>
      <c r="JBQ74">
        <v>360</v>
      </c>
      <c r="JBU74" s="161"/>
      <c r="JBV74">
        <v>1000</v>
      </c>
      <c r="JBX74">
        <v>182</v>
      </c>
      <c r="JBY74">
        <v>360</v>
      </c>
      <c r="JCC74" s="161"/>
      <c r="JCD74">
        <v>1000</v>
      </c>
      <c r="JCF74">
        <v>182</v>
      </c>
      <c r="JCG74">
        <v>360</v>
      </c>
      <c r="JCK74" s="161"/>
      <c r="JCL74">
        <v>1000</v>
      </c>
      <c r="JCN74">
        <v>182</v>
      </c>
      <c r="JCO74">
        <v>360</v>
      </c>
      <c r="JCS74" s="161"/>
      <c r="JCT74">
        <v>1000</v>
      </c>
      <c r="JCV74">
        <v>182</v>
      </c>
      <c r="JCW74">
        <v>360</v>
      </c>
      <c r="JDA74" s="161"/>
      <c r="JDB74">
        <v>1000</v>
      </c>
      <c r="JDD74">
        <v>182</v>
      </c>
      <c r="JDE74">
        <v>360</v>
      </c>
      <c r="JDI74" s="161"/>
      <c r="JDJ74">
        <v>1000</v>
      </c>
      <c r="JDL74">
        <v>182</v>
      </c>
      <c r="JDM74">
        <v>360</v>
      </c>
      <c r="JDQ74" s="161"/>
      <c r="JDR74">
        <v>1000</v>
      </c>
      <c r="JDT74">
        <v>182</v>
      </c>
      <c r="JDU74">
        <v>360</v>
      </c>
      <c r="JDY74" s="161"/>
      <c r="JDZ74">
        <v>1000</v>
      </c>
      <c r="JEB74">
        <v>182</v>
      </c>
      <c r="JEC74">
        <v>360</v>
      </c>
      <c r="JEG74" s="161"/>
      <c r="JEH74">
        <v>1000</v>
      </c>
      <c r="JEJ74">
        <v>182</v>
      </c>
      <c r="JEK74">
        <v>360</v>
      </c>
      <c r="JEO74" s="161"/>
      <c r="JEP74">
        <v>1000</v>
      </c>
      <c r="JER74">
        <v>182</v>
      </c>
      <c r="JES74">
        <v>360</v>
      </c>
      <c r="JEW74" s="161"/>
      <c r="JEX74">
        <v>1000</v>
      </c>
      <c r="JEZ74">
        <v>182</v>
      </c>
      <c r="JFA74">
        <v>360</v>
      </c>
      <c r="JFE74" s="161"/>
      <c r="JFF74">
        <v>1000</v>
      </c>
      <c r="JFH74">
        <v>182</v>
      </c>
      <c r="JFI74">
        <v>360</v>
      </c>
      <c r="JFM74" s="161"/>
      <c r="JFN74">
        <v>1000</v>
      </c>
      <c r="JFP74">
        <v>182</v>
      </c>
      <c r="JFQ74">
        <v>360</v>
      </c>
      <c r="JFU74" s="161"/>
      <c r="JFV74">
        <v>1000</v>
      </c>
      <c r="JFX74">
        <v>182</v>
      </c>
      <c r="JFY74">
        <v>360</v>
      </c>
      <c r="JGC74" s="161"/>
      <c r="JGD74">
        <v>1000</v>
      </c>
      <c r="JGF74">
        <v>182</v>
      </c>
      <c r="JGG74">
        <v>360</v>
      </c>
      <c r="JGK74" s="161"/>
      <c r="JGL74">
        <v>1000</v>
      </c>
      <c r="JGN74">
        <v>182</v>
      </c>
      <c r="JGO74">
        <v>360</v>
      </c>
      <c r="JGS74" s="161"/>
      <c r="JGT74">
        <v>1000</v>
      </c>
      <c r="JGV74">
        <v>182</v>
      </c>
      <c r="JGW74">
        <v>360</v>
      </c>
      <c r="JHA74" s="161"/>
      <c r="JHB74">
        <v>1000</v>
      </c>
      <c r="JHD74">
        <v>182</v>
      </c>
      <c r="JHE74">
        <v>360</v>
      </c>
      <c r="JHI74" s="161"/>
      <c r="JHJ74">
        <v>1000</v>
      </c>
      <c r="JHL74">
        <v>182</v>
      </c>
      <c r="JHM74">
        <v>360</v>
      </c>
      <c r="JHQ74" s="161"/>
      <c r="JHR74">
        <v>1000</v>
      </c>
      <c r="JHT74">
        <v>182</v>
      </c>
      <c r="JHU74">
        <v>360</v>
      </c>
      <c r="JHY74" s="161"/>
      <c r="JHZ74">
        <v>1000</v>
      </c>
      <c r="JIB74">
        <v>182</v>
      </c>
      <c r="JIC74">
        <v>360</v>
      </c>
      <c r="JIG74" s="161"/>
      <c r="JIH74">
        <v>1000</v>
      </c>
      <c r="JIJ74">
        <v>182</v>
      </c>
      <c r="JIK74">
        <v>360</v>
      </c>
      <c r="JIO74" s="161"/>
      <c r="JIP74">
        <v>1000</v>
      </c>
      <c r="JIR74">
        <v>182</v>
      </c>
      <c r="JIS74">
        <v>360</v>
      </c>
      <c r="JIW74" s="161"/>
      <c r="JIX74">
        <v>1000</v>
      </c>
      <c r="JIZ74">
        <v>182</v>
      </c>
      <c r="JJA74">
        <v>360</v>
      </c>
      <c r="JJE74" s="161"/>
      <c r="JJF74">
        <v>1000</v>
      </c>
      <c r="JJH74">
        <v>182</v>
      </c>
      <c r="JJI74">
        <v>360</v>
      </c>
      <c r="JJM74" s="161"/>
      <c r="JJN74">
        <v>1000</v>
      </c>
      <c r="JJP74">
        <v>182</v>
      </c>
      <c r="JJQ74">
        <v>360</v>
      </c>
      <c r="JJU74" s="161"/>
      <c r="JJV74">
        <v>1000</v>
      </c>
      <c r="JJX74">
        <v>182</v>
      </c>
      <c r="JJY74">
        <v>360</v>
      </c>
      <c r="JKC74" s="161"/>
      <c r="JKD74">
        <v>1000</v>
      </c>
      <c r="JKF74">
        <v>182</v>
      </c>
      <c r="JKG74">
        <v>360</v>
      </c>
      <c r="JKK74" s="161"/>
      <c r="JKL74">
        <v>1000</v>
      </c>
      <c r="JKN74">
        <v>182</v>
      </c>
      <c r="JKO74">
        <v>360</v>
      </c>
      <c r="JKS74" s="161"/>
      <c r="JKT74">
        <v>1000</v>
      </c>
      <c r="JKV74">
        <v>182</v>
      </c>
      <c r="JKW74">
        <v>360</v>
      </c>
      <c r="JLA74" s="161"/>
      <c r="JLB74">
        <v>1000</v>
      </c>
      <c r="JLD74">
        <v>182</v>
      </c>
      <c r="JLE74">
        <v>360</v>
      </c>
      <c r="JLI74" s="161"/>
      <c r="JLJ74">
        <v>1000</v>
      </c>
      <c r="JLL74">
        <v>182</v>
      </c>
      <c r="JLM74">
        <v>360</v>
      </c>
      <c r="JLQ74" s="161"/>
      <c r="JLR74">
        <v>1000</v>
      </c>
      <c r="JLT74">
        <v>182</v>
      </c>
      <c r="JLU74">
        <v>360</v>
      </c>
      <c r="JLY74" s="161"/>
      <c r="JLZ74">
        <v>1000</v>
      </c>
      <c r="JMB74">
        <v>182</v>
      </c>
      <c r="JMC74">
        <v>360</v>
      </c>
      <c r="JMG74" s="161"/>
      <c r="JMH74">
        <v>1000</v>
      </c>
      <c r="JMJ74">
        <v>182</v>
      </c>
      <c r="JMK74">
        <v>360</v>
      </c>
      <c r="JMO74" s="161"/>
      <c r="JMP74">
        <v>1000</v>
      </c>
      <c r="JMR74">
        <v>182</v>
      </c>
      <c r="JMS74">
        <v>360</v>
      </c>
      <c r="JMW74" s="161"/>
      <c r="JMX74">
        <v>1000</v>
      </c>
      <c r="JMZ74">
        <v>182</v>
      </c>
      <c r="JNA74">
        <v>360</v>
      </c>
      <c r="JNE74" s="161"/>
      <c r="JNF74">
        <v>1000</v>
      </c>
      <c r="JNH74">
        <v>182</v>
      </c>
      <c r="JNI74">
        <v>360</v>
      </c>
      <c r="JNM74" s="161"/>
      <c r="JNN74">
        <v>1000</v>
      </c>
      <c r="JNP74">
        <v>182</v>
      </c>
      <c r="JNQ74">
        <v>360</v>
      </c>
      <c r="JNU74" s="161"/>
      <c r="JNV74">
        <v>1000</v>
      </c>
      <c r="JNX74">
        <v>182</v>
      </c>
      <c r="JNY74">
        <v>360</v>
      </c>
      <c r="JOC74" s="161"/>
      <c r="JOD74">
        <v>1000</v>
      </c>
      <c r="JOF74">
        <v>182</v>
      </c>
      <c r="JOG74">
        <v>360</v>
      </c>
      <c r="JOK74" s="161"/>
      <c r="JOL74">
        <v>1000</v>
      </c>
      <c r="JON74">
        <v>182</v>
      </c>
      <c r="JOO74">
        <v>360</v>
      </c>
      <c r="JOS74" s="161"/>
      <c r="JOT74">
        <v>1000</v>
      </c>
      <c r="JOV74">
        <v>182</v>
      </c>
      <c r="JOW74">
        <v>360</v>
      </c>
      <c r="JPA74" s="161"/>
      <c r="JPB74">
        <v>1000</v>
      </c>
      <c r="JPD74">
        <v>182</v>
      </c>
      <c r="JPE74">
        <v>360</v>
      </c>
      <c r="JPI74" s="161"/>
      <c r="JPJ74">
        <v>1000</v>
      </c>
      <c r="JPL74">
        <v>182</v>
      </c>
      <c r="JPM74">
        <v>360</v>
      </c>
      <c r="JPQ74" s="161"/>
      <c r="JPR74">
        <v>1000</v>
      </c>
      <c r="JPT74">
        <v>182</v>
      </c>
      <c r="JPU74">
        <v>360</v>
      </c>
      <c r="JPY74" s="161"/>
      <c r="JPZ74">
        <v>1000</v>
      </c>
      <c r="JQB74">
        <v>182</v>
      </c>
      <c r="JQC74">
        <v>360</v>
      </c>
      <c r="JQG74" s="161"/>
      <c r="JQH74">
        <v>1000</v>
      </c>
      <c r="JQJ74">
        <v>182</v>
      </c>
      <c r="JQK74">
        <v>360</v>
      </c>
      <c r="JQO74" s="161"/>
      <c r="JQP74">
        <v>1000</v>
      </c>
      <c r="JQR74">
        <v>182</v>
      </c>
      <c r="JQS74">
        <v>360</v>
      </c>
      <c r="JQW74" s="161"/>
      <c r="JQX74">
        <v>1000</v>
      </c>
      <c r="JQZ74">
        <v>182</v>
      </c>
      <c r="JRA74">
        <v>360</v>
      </c>
      <c r="JRE74" s="161"/>
      <c r="JRF74">
        <v>1000</v>
      </c>
      <c r="JRH74">
        <v>182</v>
      </c>
      <c r="JRI74">
        <v>360</v>
      </c>
      <c r="JRM74" s="161"/>
      <c r="JRN74">
        <v>1000</v>
      </c>
      <c r="JRP74">
        <v>182</v>
      </c>
      <c r="JRQ74">
        <v>360</v>
      </c>
      <c r="JRU74" s="161"/>
      <c r="JRV74">
        <v>1000</v>
      </c>
      <c r="JRX74">
        <v>182</v>
      </c>
      <c r="JRY74">
        <v>360</v>
      </c>
      <c r="JSC74" s="161"/>
      <c r="JSD74">
        <v>1000</v>
      </c>
      <c r="JSF74">
        <v>182</v>
      </c>
      <c r="JSG74">
        <v>360</v>
      </c>
      <c r="JSK74" s="161"/>
      <c r="JSL74">
        <v>1000</v>
      </c>
      <c r="JSN74">
        <v>182</v>
      </c>
      <c r="JSO74">
        <v>360</v>
      </c>
      <c r="JSS74" s="161"/>
      <c r="JST74">
        <v>1000</v>
      </c>
      <c r="JSV74">
        <v>182</v>
      </c>
      <c r="JSW74">
        <v>360</v>
      </c>
      <c r="JTA74" s="161"/>
      <c r="JTB74">
        <v>1000</v>
      </c>
      <c r="JTD74">
        <v>182</v>
      </c>
      <c r="JTE74">
        <v>360</v>
      </c>
      <c r="JTI74" s="161"/>
      <c r="JTJ74">
        <v>1000</v>
      </c>
      <c r="JTL74">
        <v>182</v>
      </c>
      <c r="JTM74">
        <v>360</v>
      </c>
      <c r="JTQ74" s="161"/>
      <c r="JTR74">
        <v>1000</v>
      </c>
      <c r="JTT74">
        <v>182</v>
      </c>
      <c r="JTU74">
        <v>360</v>
      </c>
      <c r="JTY74" s="161"/>
      <c r="JTZ74">
        <v>1000</v>
      </c>
      <c r="JUB74">
        <v>182</v>
      </c>
      <c r="JUC74">
        <v>360</v>
      </c>
      <c r="JUG74" s="161"/>
      <c r="JUH74">
        <v>1000</v>
      </c>
      <c r="JUJ74">
        <v>182</v>
      </c>
      <c r="JUK74">
        <v>360</v>
      </c>
      <c r="JUO74" s="161"/>
      <c r="JUP74">
        <v>1000</v>
      </c>
      <c r="JUR74">
        <v>182</v>
      </c>
      <c r="JUS74">
        <v>360</v>
      </c>
      <c r="JUW74" s="161"/>
      <c r="JUX74">
        <v>1000</v>
      </c>
      <c r="JUZ74">
        <v>182</v>
      </c>
      <c r="JVA74">
        <v>360</v>
      </c>
      <c r="JVE74" s="161"/>
      <c r="JVF74">
        <v>1000</v>
      </c>
      <c r="JVH74">
        <v>182</v>
      </c>
      <c r="JVI74">
        <v>360</v>
      </c>
      <c r="JVM74" s="161"/>
      <c r="JVN74">
        <v>1000</v>
      </c>
      <c r="JVP74">
        <v>182</v>
      </c>
      <c r="JVQ74">
        <v>360</v>
      </c>
      <c r="JVU74" s="161"/>
      <c r="JVV74">
        <v>1000</v>
      </c>
      <c r="JVX74">
        <v>182</v>
      </c>
      <c r="JVY74">
        <v>360</v>
      </c>
      <c r="JWC74" s="161"/>
      <c r="JWD74">
        <v>1000</v>
      </c>
      <c r="JWF74">
        <v>182</v>
      </c>
      <c r="JWG74">
        <v>360</v>
      </c>
      <c r="JWK74" s="161"/>
      <c r="JWL74">
        <v>1000</v>
      </c>
      <c r="JWN74">
        <v>182</v>
      </c>
      <c r="JWO74">
        <v>360</v>
      </c>
      <c r="JWS74" s="161"/>
      <c r="JWT74">
        <v>1000</v>
      </c>
      <c r="JWV74">
        <v>182</v>
      </c>
      <c r="JWW74">
        <v>360</v>
      </c>
      <c r="JXA74" s="161"/>
      <c r="JXB74">
        <v>1000</v>
      </c>
      <c r="JXD74">
        <v>182</v>
      </c>
      <c r="JXE74">
        <v>360</v>
      </c>
      <c r="JXI74" s="161"/>
      <c r="JXJ74">
        <v>1000</v>
      </c>
      <c r="JXL74">
        <v>182</v>
      </c>
      <c r="JXM74">
        <v>360</v>
      </c>
      <c r="JXQ74" s="161"/>
      <c r="JXR74">
        <v>1000</v>
      </c>
      <c r="JXT74">
        <v>182</v>
      </c>
      <c r="JXU74">
        <v>360</v>
      </c>
      <c r="JXY74" s="161"/>
      <c r="JXZ74">
        <v>1000</v>
      </c>
      <c r="JYB74">
        <v>182</v>
      </c>
      <c r="JYC74">
        <v>360</v>
      </c>
      <c r="JYG74" s="161"/>
      <c r="JYH74">
        <v>1000</v>
      </c>
      <c r="JYJ74">
        <v>182</v>
      </c>
      <c r="JYK74">
        <v>360</v>
      </c>
      <c r="JYO74" s="161"/>
      <c r="JYP74">
        <v>1000</v>
      </c>
      <c r="JYR74">
        <v>182</v>
      </c>
      <c r="JYS74">
        <v>360</v>
      </c>
      <c r="JYW74" s="161"/>
      <c r="JYX74">
        <v>1000</v>
      </c>
      <c r="JYZ74">
        <v>182</v>
      </c>
      <c r="JZA74">
        <v>360</v>
      </c>
      <c r="JZE74" s="161"/>
      <c r="JZF74">
        <v>1000</v>
      </c>
      <c r="JZH74">
        <v>182</v>
      </c>
      <c r="JZI74">
        <v>360</v>
      </c>
      <c r="JZM74" s="161"/>
      <c r="JZN74">
        <v>1000</v>
      </c>
      <c r="JZP74">
        <v>182</v>
      </c>
      <c r="JZQ74">
        <v>360</v>
      </c>
      <c r="JZU74" s="161"/>
      <c r="JZV74">
        <v>1000</v>
      </c>
      <c r="JZX74">
        <v>182</v>
      </c>
      <c r="JZY74">
        <v>360</v>
      </c>
      <c r="KAC74" s="161"/>
      <c r="KAD74">
        <v>1000</v>
      </c>
      <c r="KAF74">
        <v>182</v>
      </c>
      <c r="KAG74">
        <v>360</v>
      </c>
      <c r="KAK74" s="161"/>
      <c r="KAL74">
        <v>1000</v>
      </c>
      <c r="KAN74">
        <v>182</v>
      </c>
      <c r="KAO74">
        <v>360</v>
      </c>
      <c r="KAS74" s="161"/>
      <c r="KAT74">
        <v>1000</v>
      </c>
      <c r="KAV74">
        <v>182</v>
      </c>
      <c r="KAW74">
        <v>360</v>
      </c>
      <c r="KBA74" s="161"/>
      <c r="KBB74">
        <v>1000</v>
      </c>
      <c r="KBD74">
        <v>182</v>
      </c>
      <c r="KBE74">
        <v>360</v>
      </c>
      <c r="KBI74" s="161"/>
      <c r="KBJ74">
        <v>1000</v>
      </c>
      <c r="KBL74">
        <v>182</v>
      </c>
      <c r="KBM74">
        <v>360</v>
      </c>
      <c r="KBQ74" s="161"/>
      <c r="KBR74">
        <v>1000</v>
      </c>
      <c r="KBT74">
        <v>182</v>
      </c>
      <c r="KBU74">
        <v>360</v>
      </c>
      <c r="KBY74" s="161"/>
      <c r="KBZ74">
        <v>1000</v>
      </c>
      <c r="KCB74">
        <v>182</v>
      </c>
      <c r="KCC74">
        <v>360</v>
      </c>
      <c r="KCG74" s="161"/>
      <c r="KCH74">
        <v>1000</v>
      </c>
      <c r="KCJ74">
        <v>182</v>
      </c>
      <c r="KCK74">
        <v>360</v>
      </c>
      <c r="KCO74" s="161"/>
      <c r="KCP74">
        <v>1000</v>
      </c>
      <c r="KCR74">
        <v>182</v>
      </c>
      <c r="KCS74">
        <v>360</v>
      </c>
      <c r="KCW74" s="161"/>
      <c r="KCX74">
        <v>1000</v>
      </c>
      <c r="KCZ74">
        <v>182</v>
      </c>
      <c r="KDA74">
        <v>360</v>
      </c>
      <c r="KDE74" s="161"/>
      <c r="KDF74">
        <v>1000</v>
      </c>
      <c r="KDH74">
        <v>182</v>
      </c>
      <c r="KDI74">
        <v>360</v>
      </c>
      <c r="KDM74" s="161"/>
      <c r="KDN74">
        <v>1000</v>
      </c>
      <c r="KDP74">
        <v>182</v>
      </c>
      <c r="KDQ74">
        <v>360</v>
      </c>
      <c r="KDU74" s="161"/>
      <c r="KDV74">
        <v>1000</v>
      </c>
      <c r="KDX74">
        <v>182</v>
      </c>
      <c r="KDY74">
        <v>360</v>
      </c>
      <c r="KEC74" s="161"/>
      <c r="KED74">
        <v>1000</v>
      </c>
      <c r="KEF74">
        <v>182</v>
      </c>
      <c r="KEG74">
        <v>360</v>
      </c>
      <c r="KEK74" s="161"/>
      <c r="KEL74">
        <v>1000</v>
      </c>
      <c r="KEN74">
        <v>182</v>
      </c>
      <c r="KEO74">
        <v>360</v>
      </c>
      <c r="KES74" s="161"/>
      <c r="KET74">
        <v>1000</v>
      </c>
      <c r="KEV74">
        <v>182</v>
      </c>
      <c r="KEW74">
        <v>360</v>
      </c>
      <c r="KFA74" s="161"/>
      <c r="KFB74">
        <v>1000</v>
      </c>
      <c r="KFD74">
        <v>182</v>
      </c>
      <c r="KFE74">
        <v>360</v>
      </c>
      <c r="KFI74" s="161"/>
      <c r="KFJ74">
        <v>1000</v>
      </c>
      <c r="KFL74">
        <v>182</v>
      </c>
      <c r="KFM74">
        <v>360</v>
      </c>
      <c r="KFQ74" s="161"/>
      <c r="KFR74">
        <v>1000</v>
      </c>
      <c r="KFT74">
        <v>182</v>
      </c>
      <c r="KFU74">
        <v>360</v>
      </c>
      <c r="KFY74" s="161"/>
      <c r="KFZ74">
        <v>1000</v>
      </c>
      <c r="KGB74">
        <v>182</v>
      </c>
      <c r="KGC74">
        <v>360</v>
      </c>
      <c r="KGG74" s="161"/>
      <c r="KGH74">
        <v>1000</v>
      </c>
      <c r="KGJ74">
        <v>182</v>
      </c>
      <c r="KGK74">
        <v>360</v>
      </c>
      <c r="KGO74" s="161"/>
      <c r="KGP74">
        <v>1000</v>
      </c>
      <c r="KGR74">
        <v>182</v>
      </c>
      <c r="KGS74">
        <v>360</v>
      </c>
      <c r="KGW74" s="161"/>
      <c r="KGX74">
        <v>1000</v>
      </c>
      <c r="KGZ74">
        <v>182</v>
      </c>
      <c r="KHA74">
        <v>360</v>
      </c>
      <c r="KHE74" s="161"/>
      <c r="KHF74">
        <v>1000</v>
      </c>
      <c r="KHH74">
        <v>182</v>
      </c>
      <c r="KHI74">
        <v>360</v>
      </c>
      <c r="KHM74" s="161"/>
      <c r="KHN74">
        <v>1000</v>
      </c>
      <c r="KHP74">
        <v>182</v>
      </c>
      <c r="KHQ74">
        <v>360</v>
      </c>
      <c r="KHU74" s="161"/>
      <c r="KHV74">
        <v>1000</v>
      </c>
      <c r="KHX74">
        <v>182</v>
      </c>
      <c r="KHY74">
        <v>360</v>
      </c>
      <c r="KIC74" s="161"/>
      <c r="KID74">
        <v>1000</v>
      </c>
      <c r="KIF74">
        <v>182</v>
      </c>
      <c r="KIG74">
        <v>360</v>
      </c>
      <c r="KIK74" s="161"/>
      <c r="KIL74">
        <v>1000</v>
      </c>
      <c r="KIN74">
        <v>182</v>
      </c>
      <c r="KIO74">
        <v>360</v>
      </c>
      <c r="KIS74" s="161"/>
      <c r="KIT74">
        <v>1000</v>
      </c>
      <c r="KIV74">
        <v>182</v>
      </c>
      <c r="KIW74">
        <v>360</v>
      </c>
      <c r="KJA74" s="161"/>
      <c r="KJB74">
        <v>1000</v>
      </c>
      <c r="KJD74">
        <v>182</v>
      </c>
      <c r="KJE74">
        <v>360</v>
      </c>
      <c r="KJI74" s="161"/>
      <c r="KJJ74">
        <v>1000</v>
      </c>
      <c r="KJL74">
        <v>182</v>
      </c>
      <c r="KJM74">
        <v>360</v>
      </c>
      <c r="KJQ74" s="161"/>
      <c r="KJR74">
        <v>1000</v>
      </c>
      <c r="KJT74">
        <v>182</v>
      </c>
      <c r="KJU74">
        <v>360</v>
      </c>
      <c r="KJY74" s="161"/>
      <c r="KJZ74">
        <v>1000</v>
      </c>
      <c r="KKB74">
        <v>182</v>
      </c>
      <c r="KKC74">
        <v>360</v>
      </c>
      <c r="KKG74" s="161"/>
      <c r="KKH74">
        <v>1000</v>
      </c>
      <c r="KKJ74">
        <v>182</v>
      </c>
      <c r="KKK74">
        <v>360</v>
      </c>
      <c r="KKO74" s="161"/>
      <c r="KKP74">
        <v>1000</v>
      </c>
      <c r="KKR74">
        <v>182</v>
      </c>
      <c r="KKS74">
        <v>360</v>
      </c>
      <c r="KKW74" s="161"/>
      <c r="KKX74">
        <v>1000</v>
      </c>
      <c r="KKZ74">
        <v>182</v>
      </c>
      <c r="KLA74">
        <v>360</v>
      </c>
      <c r="KLE74" s="161"/>
      <c r="KLF74">
        <v>1000</v>
      </c>
      <c r="KLH74">
        <v>182</v>
      </c>
      <c r="KLI74">
        <v>360</v>
      </c>
      <c r="KLM74" s="161"/>
      <c r="KLN74">
        <v>1000</v>
      </c>
      <c r="KLP74">
        <v>182</v>
      </c>
      <c r="KLQ74">
        <v>360</v>
      </c>
      <c r="KLU74" s="161"/>
      <c r="KLV74">
        <v>1000</v>
      </c>
      <c r="KLX74">
        <v>182</v>
      </c>
      <c r="KLY74">
        <v>360</v>
      </c>
      <c r="KMC74" s="161"/>
      <c r="KMD74">
        <v>1000</v>
      </c>
      <c r="KMF74">
        <v>182</v>
      </c>
      <c r="KMG74">
        <v>360</v>
      </c>
      <c r="KMK74" s="161"/>
      <c r="KML74">
        <v>1000</v>
      </c>
      <c r="KMN74">
        <v>182</v>
      </c>
      <c r="KMO74">
        <v>360</v>
      </c>
      <c r="KMS74" s="161"/>
      <c r="KMT74">
        <v>1000</v>
      </c>
      <c r="KMV74">
        <v>182</v>
      </c>
      <c r="KMW74">
        <v>360</v>
      </c>
      <c r="KNA74" s="161"/>
      <c r="KNB74">
        <v>1000</v>
      </c>
      <c r="KND74">
        <v>182</v>
      </c>
      <c r="KNE74">
        <v>360</v>
      </c>
      <c r="KNI74" s="161"/>
      <c r="KNJ74">
        <v>1000</v>
      </c>
      <c r="KNL74">
        <v>182</v>
      </c>
      <c r="KNM74">
        <v>360</v>
      </c>
      <c r="KNQ74" s="161"/>
      <c r="KNR74">
        <v>1000</v>
      </c>
      <c r="KNT74">
        <v>182</v>
      </c>
      <c r="KNU74">
        <v>360</v>
      </c>
      <c r="KNY74" s="161"/>
      <c r="KNZ74">
        <v>1000</v>
      </c>
      <c r="KOB74">
        <v>182</v>
      </c>
      <c r="KOC74">
        <v>360</v>
      </c>
      <c r="KOG74" s="161"/>
      <c r="KOH74">
        <v>1000</v>
      </c>
      <c r="KOJ74">
        <v>182</v>
      </c>
      <c r="KOK74">
        <v>360</v>
      </c>
      <c r="KOO74" s="161"/>
      <c r="KOP74">
        <v>1000</v>
      </c>
      <c r="KOR74">
        <v>182</v>
      </c>
      <c r="KOS74">
        <v>360</v>
      </c>
      <c r="KOW74" s="161"/>
      <c r="KOX74">
        <v>1000</v>
      </c>
      <c r="KOZ74">
        <v>182</v>
      </c>
      <c r="KPA74">
        <v>360</v>
      </c>
      <c r="KPE74" s="161"/>
      <c r="KPF74">
        <v>1000</v>
      </c>
      <c r="KPH74">
        <v>182</v>
      </c>
      <c r="KPI74">
        <v>360</v>
      </c>
      <c r="KPM74" s="161"/>
      <c r="KPN74">
        <v>1000</v>
      </c>
      <c r="KPP74">
        <v>182</v>
      </c>
      <c r="KPQ74">
        <v>360</v>
      </c>
      <c r="KPU74" s="161"/>
      <c r="KPV74">
        <v>1000</v>
      </c>
      <c r="KPX74">
        <v>182</v>
      </c>
      <c r="KPY74">
        <v>360</v>
      </c>
      <c r="KQC74" s="161"/>
      <c r="KQD74">
        <v>1000</v>
      </c>
      <c r="KQF74">
        <v>182</v>
      </c>
      <c r="KQG74">
        <v>360</v>
      </c>
      <c r="KQK74" s="161"/>
      <c r="KQL74">
        <v>1000</v>
      </c>
      <c r="KQN74">
        <v>182</v>
      </c>
      <c r="KQO74">
        <v>360</v>
      </c>
      <c r="KQS74" s="161"/>
      <c r="KQT74">
        <v>1000</v>
      </c>
      <c r="KQV74">
        <v>182</v>
      </c>
      <c r="KQW74">
        <v>360</v>
      </c>
      <c r="KRA74" s="161"/>
      <c r="KRB74">
        <v>1000</v>
      </c>
      <c r="KRD74">
        <v>182</v>
      </c>
      <c r="KRE74">
        <v>360</v>
      </c>
      <c r="KRI74" s="161"/>
      <c r="KRJ74">
        <v>1000</v>
      </c>
      <c r="KRL74">
        <v>182</v>
      </c>
      <c r="KRM74">
        <v>360</v>
      </c>
      <c r="KRQ74" s="161"/>
      <c r="KRR74">
        <v>1000</v>
      </c>
      <c r="KRT74">
        <v>182</v>
      </c>
      <c r="KRU74">
        <v>360</v>
      </c>
      <c r="KRY74" s="161"/>
      <c r="KRZ74">
        <v>1000</v>
      </c>
      <c r="KSB74">
        <v>182</v>
      </c>
      <c r="KSC74">
        <v>360</v>
      </c>
      <c r="KSG74" s="161"/>
      <c r="KSH74">
        <v>1000</v>
      </c>
      <c r="KSJ74">
        <v>182</v>
      </c>
      <c r="KSK74">
        <v>360</v>
      </c>
      <c r="KSO74" s="161"/>
      <c r="KSP74">
        <v>1000</v>
      </c>
      <c r="KSR74">
        <v>182</v>
      </c>
      <c r="KSS74">
        <v>360</v>
      </c>
      <c r="KSW74" s="161"/>
      <c r="KSX74">
        <v>1000</v>
      </c>
      <c r="KSZ74">
        <v>182</v>
      </c>
      <c r="KTA74">
        <v>360</v>
      </c>
      <c r="KTE74" s="161"/>
      <c r="KTF74">
        <v>1000</v>
      </c>
      <c r="KTH74">
        <v>182</v>
      </c>
      <c r="KTI74">
        <v>360</v>
      </c>
      <c r="KTM74" s="161"/>
      <c r="KTN74">
        <v>1000</v>
      </c>
      <c r="KTP74">
        <v>182</v>
      </c>
      <c r="KTQ74">
        <v>360</v>
      </c>
      <c r="KTU74" s="161"/>
      <c r="KTV74">
        <v>1000</v>
      </c>
      <c r="KTX74">
        <v>182</v>
      </c>
      <c r="KTY74">
        <v>360</v>
      </c>
      <c r="KUC74" s="161"/>
      <c r="KUD74">
        <v>1000</v>
      </c>
      <c r="KUF74">
        <v>182</v>
      </c>
      <c r="KUG74">
        <v>360</v>
      </c>
      <c r="KUK74" s="161"/>
      <c r="KUL74">
        <v>1000</v>
      </c>
      <c r="KUN74">
        <v>182</v>
      </c>
      <c r="KUO74">
        <v>360</v>
      </c>
      <c r="KUS74" s="161"/>
      <c r="KUT74">
        <v>1000</v>
      </c>
      <c r="KUV74">
        <v>182</v>
      </c>
      <c r="KUW74">
        <v>360</v>
      </c>
      <c r="KVA74" s="161"/>
      <c r="KVB74">
        <v>1000</v>
      </c>
      <c r="KVD74">
        <v>182</v>
      </c>
      <c r="KVE74">
        <v>360</v>
      </c>
      <c r="KVI74" s="161"/>
      <c r="KVJ74">
        <v>1000</v>
      </c>
      <c r="KVL74">
        <v>182</v>
      </c>
      <c r="KVM74">
        <v>360</v>
      </c>
      <c r="KVQ74" s="161"/>
      <c r="KVR74">
        <v>1000</v>
      </c>
      <c r="KVT74">
        <v>182</v>
      </c>
      <c r="KVU74">
        <v>360</v>
      </c>
      <c r="KVY74" s="161"/>
      <c r="KVZ74">
        <v>1000</v>
      </c>
      <c r="KWB74">
        <v>182</v>
      </c>
      <c r="KWC74">
        <v>360</v>
      </c>
      <c r="KWG74" s="161"/>
      <c r="KWH74">
        <v>1000</v>
      </c>
      <c r="KWJ74">
        <v>182</v>
      </c>
      <c r="KWK74">
        <v>360</v>
      </c>
      <c r="KWO74" s="161"/>
      <c r="KWP74">
        <v>1000</v>
      </c>
      <c r="KWR74">
        <v>182</v>
      </c>
      <c r="KWS74">
        <v>360</v>
      </c>
      <c r="KWW74" s="161"/>
      <c r="KWX74">
        <v>1000</v>
      </c>
      <c r="KWZ74">
        <v>182</v>
      </c>
      <c r="KXA74">
        <v>360</v>
      </c>
      <c r="KXE74" s="161"/>
      <c r="KXF74">
        <v>1000</v>
      </c>
      <c r="KXH74">
        <v>182</v>
      </c>
      <c r="KXI74">
        <v>360</v>
      </c>
      <c r="KXM74" s="161"/>
      <c r="KXN74">
        <v>1000</v>
      </c>
      <c r="KXP74">
        <v>182</v>
      </c>
      <c r="KXQ74">
        <v>360</v>
      </c>
      <c r="KXU74" s="161"/>
      <c r="KXV74">
        <v>1000</v>
      </c>
      <c r="KXX74">
        <v>182</v>
      </c>
      <c r="KXY74">
        <v>360</v>
      </c>
      <c r="KYC74" s="161"/>
      <c r="KYD74">
        <v>1000</v>
      </c>
      <c r="KYF74">
        <v>182</v>
      </c>
      <c r="KYG74">
        <v>360</v>
      </c>
      <c r="KYK74" s="161"/>
      <c r="KYL74">
        <v>1000</v>
      </c>
      <c r="KYN74">
        <v>182</v>
      </c>
      <c r="KYO74">
        <v>360</v>
      </c>
      <c r="KYS74" s="161"/>
      <c r="KYT74">
        <v>1000</v>
      </c>
      <c r="KYV74">
        <v>182</v>
      </c>
      <c r="KYW74">
        <v>360</v>
      </c>
      <c r="KZA74" s="161"/>
      <c r="KZB74">
        <v>1000</v>
      </c>
      <c r="KZD74">
        <v>182</v>
      </c>
      <c r="KZE74">
        <v>360</v>
      </c>
      <c r="KZI74" s="161"/>
      <c r="KZJ74">
        <v>1000</v>
      </c>
      <c r="KZL74">
        <v>182</v>
      </c>
      <c r="KZM74">
        <v>360</v>
      </c>
      <c r="KZQ74" s="161"/>
      <c r="KZR74">
        <v>1000</v>
      </c>
      <c r="KZT74">
        <v>182</v>
      </c>
      <c r="KZU74">
        <v>360</v>
      </c>
      <c r="KZY74" s="161"/>
      <c r="KZZ74">
        <v>1000</v>
      </c>
      <c r="LAB74">
        <v>182</v>
      </c>
      <c r="LAC74">
        <v>360</v>
      </c>
      <c r="LAG74" s="161"/>
      <c r="LAH74">
        <v>1000</v>
      </c>
      <c r="LAJ74">
        <v>182</v>
      </c>
      <c r="LAK74">
        <v>360</v>
      </c>
      <c r="LAO74" s="161"/>
      <c r="LAP74">
        <v>1000</v>
      </c>
      <c r="LAR74">
        <v>182</v>
      </c>
      <c r="LAS74">
        <v>360</v>
      </c>
      <c r="LAW74" s="161"/>
      <c r="LAX74">
        <v>1000</v>
      </c>
      <c r="LAZ74">
        <v>182</v>
      </c>
      <c r="LBA74">
        <v>360</v>
      </c>
      <c r="LBE74" s="161"/>
      <c r="LBF74">
        <v>1000</v>
      </c>
      <c r="LBH74">
        <v>182</v>
      </c>
      <c r="LBI74">
        <v>360</v>
      </c>
      <c r="LBM74" s="161"/>
      <c r="LBN74">
        <v>1000</v>
      </c>
      <c r="LBP74">
        <v>182</v>
      </c>
      <c r="LBQ74">
        <v>360</v>
      </c>
      <c r="LBU74" s="161"/>
      <c r="LBV74">
        <v>1000</v>
      </c>
      <c r="LBX74">
        <v>182</v>
      </c>
      <c r="LBY74">
        <v>360</v>
      </c>
      <c r="LCC74" s="161"/>
      <c r="LCD74">
        <v>1000</v>
      </c>
      <c r="LCF74">
        <v>182</v>
      </c>
      <c r="LCG74">
        <v>360</v>
      </c>
      <c r="LCK74" s="161"/>
      <c r="LCL74">
        <v>1000</v>
      </c>
      <c r="LCN74">
        <v>182</v>
      </c>
      <c r="LCO74">
        <v>360</v>
      </c>
      <c r="LCS74" s="161"/>
      <c r="LCT74">
        <v>1000</v>
      </c>
      <c r="LCV74">
        <v>182</v>
      </c>
      <c r="LCW74">
        <v>360</v>
      </c>
      <c r="LDA74" s="161"/>
      <c r="LDB74">
        <v>1000</v>
      </c>
      <c r="LDD74">
        <v>182</v>
      </c>
      <c r="LDE74">
        <v>360</v>
      </c>
      <c r="LDI74" s="161"/>
      <c r="LDJ74">
        <v>1000</v>
      </c>
      <c r="LDL74">
        <v>182</v>
      </c>
      <c r="LDM74">
        <v>360</v>
      </c>
      <c r="LDQ74" s="161"/>
      <c r="LDR74">
        <v>1000</v>
      </c>
      <c r="LDT74">
        <v>182</v>
      </c>
      <c r="LDU74">
        <v>360</v>
      </c>
      <c r="LDY74" s="161"/>
      <c r="LDZ74">
        <v>1000</v>
      </c>
      <c r="LEB74">
        <v>182</v>
      </c>
      <c r="LEC74">
        <v>360</v>
      </c>
      <c r="LEG74" s="161"/>
      <c r="LEH74">
        <v>1000</v>
      </c>
      <c r="LEJ74">
        <v>182</v>
      </c>
      <c r="LEK74">
        <v>360</v>
      </c>
      <c r="LEO74" s="161"/>
      <c r="LEP74">
        <v>1000</v>
      </c>
      <c r="LER74">
        <v>182</v>
      </c>
      <c r="LES74">
        <v>360</v>
      </c>
      <c r="LEW74" s="161"/>
      <c r="LEX74">
        <v>1000</v>
      </c>
      <c r="LEZ74">
        <v>182</v>
      </c>
      <c r="LFA74">
        <v>360</v>
      </c>
      <c r="LFE74" s="161"/>
      <c r="LFF74">
        <v>1000</v>
      </c>
      <c r="LFH74">
        <v>182</v>
      </c>
      <c r="LFI74">
        <v>360</v>
      </c>
      <c r="LFM74" s="161"/>
      <c r="LFN74">
        <v>1000</v>
      </c>
      <c r="LFP74">
        <v>182</v>
      </c>
      <c r="LFQ74">
        <v>360</v>
      </c>
      <c r="LFU74" s="161"/>
      <c r="LFV74">
        <v>1000</v>
      </c>
      <c r="LFX74">
        <v>182</v>
      </c>
      <c r="LFY74">
        <v>360</v>
      </c>
      <c r="LGC74" s="161"/>
      <c r="LGD74">
        <v>1000</v>
      </c>
      <c r="LGF74">
        <v>182</v>
      </c>
      <c r="LGG74">
        <v>360</v>
      </c>
      <c r="LGK74" s="161"/>
      <c r="LGL74">
        <v>1000</v>
      </c>
      <c r="LGN74">
        <v>182</v>
      </c>
      <c r="LGO74">
        <v>360</v>
      </c>
      <c r="LGS74" s="161"/>
      <c r="LGT74">
        <v>1000</v>
      </c>
      <c r="LGV74">
        <v>182</v>
      </c>
      <c r="LGW74">
        <v>360</v>
      </c>
      <c r="LHA74" s="161"/>
      <c r="LHB74">
        <v>1000</v>
      </c>
      <c r="LHD74">
        <v>182</v>
      </c>
      <c r="LHE74">
        <v>360</v>
      </c>
      <c r="LHI74" s="161"/>
      <c r="LHJ74">
        <v>1000</v>
      </c>
      <c r="LHL74">
        <v>182</v>
      </c>
      <c r="LHM74">
        <v>360</v>
      </c>
      <c r="LHQ74" s="161"/>
      <c r="LHR74">
        <v>1000</v>
      </c>
      <c r="LHT74">
        <v>182</v>
      </c>
      <c r="LHU74">
        <v>360</v>
      </c>
      <c r="LHY74" s="161"/>
      <c r="LHZ74">
        <v>1000</v>
      </c>
      <c r="LIB74">
        <v>182</v>
      </c>
      <c r="LIC74">
        <v>360</v>
      </c>
      <c r="LIG74" s="161"/>
      <c r="LIH74">
        <v>1000</v>
      </c>
      <c r="LIJ74">
        <v>182</v>
      </c>
      <c r="LIK74">
        <v>360</v>
      </c>
      <c r="LIO74" s="161"/>
      <c r="LIP74">
        <v>1000</v>
      </c>
      <c r="LIR74">
        <v>182</v>
      </c>
      <c r="LIS74">
        <v>360</v>
      </c>
      <c r="LIW74" s="161"/>
      <c r="LIX74">
        <v>1000</v>
      </c>
      <c r="LIZ74">
        <v>182</v>
      </c>
      <c r="LJA74">
        <v>360</v>
      </c>
      <c r="LJE74" s="161"/>
      <c r="LJF74">
        <v>1000</v>
      </c>
      <c r="LJH74">
        <v>182</v>
      </c>
      <c r="LJI74">
        <v>360</v>
      </c>
      <c r="LJM74" s="161"/>
      <c r="LJN74">
        <v>1000</v>
      </c>
      <c r="LJP74">
        <v>182</v>
      </c>
      <c r="LJQ74">
        <v>360</v>
      </c>
      <c r="LJU74" s="161"/>
      <c r="LJV74">
        <v>1000</v>
      </c>
      <c r="LJX74">
        <v>182</v>
      </c>
      <c r="LJY74">
        <v>360</v>
      </c>
      <c r="LKC74" s="161"/>
      <c r="LKD74">
        <v>1000</v>
      </c>
      <c r="LKF74">
        <v>182</v>
      </c>
      <c r="LKG74">
        <v>360</v>
      </c>
      <c r="LKK74" s="161"/>
      <c r="LKL74">
        <v>1000</v>
      </c>
      <c r="LKN74">
        <v>182</v>
      </c>
      <c r="LKO74">
        <v>360</v>
      </c>
      <c r="LKS74" s="161"/>
      <c r="LKT74">
        <v>1000</v>
      </c>
      <c r="LKV74">
        <v>182</v>
      </c>
      <c r="LKW74">
        <v>360</v>
      </c>
      <c r="LLA74" s="161"/>
      <c r="LLB74">
        <v>1000</v>
      </c>
      <c r="LLD74">
        <v>182</v>
      </c>
      <c r="LLE74">
        <v>360</v>
      </c>
      <c r="LLI74" s="161"/>
      <c r="LLJ74">
        <v>1000</v>
      </c>
      <c r="LLL74">
        <v>182</v>
      </c>
      <c r="LLM74">
        <v>360</v>
      </c>
      <c r="LLQ74" s="161"/>
      <c r="LLR74">
        <v>1000</v>
      </c>
      <c r="LLT74">
        <v>182</v>
      </c>
      <c r="LLU74">
        <v>360</v>
      </c>
      <c r="LLY74" s="161"/>
      <c r="LLZ74">
        <v>1000</v>
      </c>
      <c r="LMB74">
        <v>182</v>
      </c>
      <c r="LMC74">
        <v>360</v>
      </c>
      <c r="LMG74" s="161"/>
      <c r="LMH74">
        <v>1000</v>
      </c>
      <c r="LMJ74">
        <v>182</v>
      </c>
      <c r="LMK74">
        <v>360</v>
      </c>
      <c r="LMO74" s="161"/>
      <c r="LMP74">
        <v>1000</v>
      </c>
      <c r="LMR74">
        <v>182</v>
      </c>
      <c r="LMS74">
        <v>360</v>
      </c>
      <c r="LMW74" s="161"/>
      <c r="LMX74">
        <v>1000</v>
      </c>
      <c r="LMZ74">
        <v>182</v>
      </c>
      <c r="LNA74">
        <v>360</v>
      </c>
      <c r="LNE74" s="161"/>
      <c r="LNF74">
        <v>1000</v>
      </c>
      <c r="LNH74">
        <v>182</v>
      </c>
      <c r="LNI74">
        <v>360</v>
      </c>
      <c r="LNM74" s="161"/>
      <c r="LNN74">
        <v>1000</v>
      </c>
      <c r="LNP74">
        <v>182</v>
      </c>
      <c r="LNQ74">
        <v>360</v>
      </c>
      <c r="LNU74" s="161"/>
      <c r="LNV74">
        <v>1000</v>
      </c>
      <c r="LNX74">
        <v>182</v>
      </c>
      <c r="LNY74">
        <v>360</v>
      </c>
      <c r="LOC74" s="161"/>
      <c r="LOD74">
        <v>1000</v>
      </c>
      <c r="LOF74">
        <v>182</v>
      </c>
      <c r="LOG74">
        <v>360</v>
      </c>
      <c r="LOK74" s="161"/>
      <c r="LOL74">
        <v>1000</v>
      </c>
      <c r="LON74">
        <v>182</v>
      </c>
      <c r="LOO74">
        <v>360</v>
      </c>
      <c r="LOS74" s="161"/>
      <c r="LOT74">
        <v>1000</v>
      </c>
      <c r="LOV74">
        <v>182</v>
      </c>
      <c r="LOW74">
        <v>360</v>
      </c>
      <c r="LPA74" s="161"/>
      <c r="LPB74">
        <v>1000</v>
      </c>
      <c r="LPD74">
        <v>182</v>
      </c>
      <c r="LPE74">
        <v>360</v>
      </c>
      <c r="LPI74" s="161"/>
      <c r="LPJ74">
        <v>1000</v>
      </c>
      <c r="LPL74">
        <v>182</v>
      </c>
      <c r="LPM74">
        <v>360</v>
      </c>
      <c r="LPQ74" s="161"/>
      <c r="LPR74">
        <v>1000</v>
      </c>
      <c r="LPT74">
        <v>182</v>
      </c>
      <c r="LPU74">
        <v>360</v>
      </c>
      <c r="LPY74" s="161"/>
      <c r="LPZ74">
        <v>1000</v>
      </c>
      <c r="LQB74">
        <v>182</v>
      </c>
      <c r="LQC74">
        <v>360</v>
      </c>
      <c r="LQG74" s="161"/>
      <c r="LQH74">
        <v>1000</v>
      </c>
      <c r="LQJ74">
        <v>182</v>
      </c>
      <c r="LQK74">
        <v>360</v>
      </c>
      <c r="LQO74" s="161"/>
      <c r="LQP74">
        <v>1000</v>
      </c>
      <c r="LQR74">
        <v>182</v>
      </c>
      <c r="LQS74">
        <v>360</v>
      </c>
      <c r="LQW74" s="161"/>
      <c r="LQX74">
        <v>1000</v>
      </c>
      <c r="LQZ74">
        <v>182</v>
      </c>
      <c r="LRA74">
        <v>360</v>
      </c>
      <c r="LRE74" s="161"/>
      <c r="LRF74">
        <v>1000</v>
      </c>
      <c r="LRH74">
        <v>182</v>
      </c>
      <c r="LRI74">
        <v>360</v>
      </c>
      <c r="LRM74" s="161"/>
      <c r="LRN74">
        <v>1000</v>
      </c>
      <c r="LRP74">
        <v>182</v>
      </c>
      <c r="LRQ74">
        <v>360</v>
      </c>
      <c r="LRU74" s="161"/>
      <c r="LRV74">
        <v>1000</v>
      </c>
      <c r="LRX74">
        <v>182</v>
      </c>
      <c r="LRY74">
        <v>360</v>
      </c>
      <c r="LSC74" s="161"/>
      <c r="LSD74">
        <v>1000</v>
      </c>
      <c r="LSF74">
        <v>182</v>
      </c>
      <c r="LSG74">
        <v>360</v>
      </c>
      <c r="LSK74" s="161"/>
      <c r="LSL74">
        <v>1000</v>
      </c>
      <c r="LSN74">
        <v>182</v>
      </c>
      <c r="LSO74">
        <v>360</v>
      </c>
      <c r="LSS74" s="161"/>
      <c r="LST74">
        <v>1000</v>
      </c>
      <c r="LSV74">
        <v>182</v>
      </c>
      <c r="LSW74">
        <v>360</v>
      </c>
      <c r="LTA74" s="161"/>
      <c r="LTB74">
        <v>1000</v>
      </c>
      <c r="LTD74">
        <v>182</v>
      </c>
      <c r="LTE74">
        <v>360</v>
      </c>
      <c r="LTI74" s="161"/>
      <c r="LTJ74">
        <v>1000</v>
      </c>
      <c r="LTL74">
        <v>182</v>
      </c>
      <c r="LTM74">
        <v>360</v>
      </c>
      <c r="LTQ74" s="161"/>
      <c r="LTR74">
        <v>1000</v>
      </c>
      <c r="LTT74">
        <v>182</v>
      </c>
      <c r="LTU74">
        <v>360</v>
      </c>
      <c r="LTY74" s="161"/>
      <c r="LTZ74">
        <v>1000</v>
      </c>
      <c r="LUB74">
        <v>182</v>
      </c>
      <c r="LUC74">
        <v>360</v>
      </c>
      <c r="LUG74" s="161"/>
      <c r="LUH74">
        <v>1000</v>
      </c>
      <c r="LUJ74">
        <v>182</v>
      </c>
      <c r="LUK74">
        <v>360</v>
      </c>
      <c r="LUO74" s="161"/>
      <c r="LUP74">
        <v>1000</v>
      </c>
      <c r="LUR74">
        <v>182</v>
      </c>
      <c r="LUS74">
        <v>360</v>
      </c>
      <c r="LUW74" s="161"/>
      <c r="LUX74">
        <v>1000</v>
      </c>
      <c r="LUZ74">
        <v>182</v>
      </c>
      <c r="LVA74">
        <v>360</v>
      </c>
      <c r="LVE74" s="161"/>
      <c r="LVF74">
        <v>1000</v>
      </c>
      <c r="LVH74">
        <v>182</v>
      </c>
      <c r="LVI74">
        <v>360</v>
      </c>
      <c r="LVM74" s="161"/>
      <c r="LVN74">
        <v>1000</v>
      </c>
      <c r="LVP74">
        <v>182</v>
      </c>
      <c r="LVQ74">
        <v>360</v>
      </c>
      <c r="LVU74" s="161"/>
      <c r="LVV74">
        <v>1000</v>
      </c>
      <c r="LVX74">
        <v>182</v>
      </c>
      <c r="LVY74">
        <v>360</v>
      </c>
      <c r="LWC74" s="161"/>
      <c r="LWD74">
        <v>1000</v>
      </c>
      <c r="LWF74">
        <v>182</v>
      </c>
      <c r="LWG74">
        <v>360</v>
      </c>
      <c r="LWK74" s="161"/>
      <c r="LWL74">
        <v>1000</v>
      </c>
      <c r="LWN74">
        <v>182</v>
      </c>
      <c r="LWO74">
        <v>360</v>
      </c>
      <c r="LWS74" s="161"/>
      <c r="LWT74">
        <v>1000</v>
      </c>
      <c r="LWV74">
        <v>182</v>
      </c>
      <c r="LWW74">
        <v>360</v>
      </c>
      <c r="LXA74" s="161"/>
      <c r="LXB74">
        <v>1000</v>
      </c>
      <c r="LXD74">
        <v>182</v>
      </c>
      <c r="LXE74">
        <v>360</v>
      </c>
      <c r="LXI74" s="161"/>
      <c r="LXJ74">
        <v>1000</v>
      </c>
      <c r="LXL74">
        <v>182</v>
      </c>
      <c r="LXM74">
        <v>360</v>
      </c>
      <c r="LXQ74" s="161"/>
      <c r="LXR74">
        <v>1000</v>
      </c>
      <c r="LXT74">
        <v>182</v>
      </c>
      <c r="LXU74">
        <v>360</v>
      </c>
      <c r="LXY74" s="161"/>
      <c r="LXZ74">
        <v>1000</v>
      </c>
      <c r="LYB74">
        <v>182</v>
      </c>
      <c r="LYC74">
        <v>360</v>
      </c>
      <c r="LYG74" s="161"/>
      <c r="LYH74">
        <v>1000</v>
      </c>
      <c r="LYJ74">
        <v>182</v>
      </c>
      <c r="LYK74">
        <v>360</v>
      </c>
      <c r="LYO74" s="161"/>
      <c r="LYP74">
        <v>1000</v>
      </c>
      <c r="LYR74">
        <v>182</v>
      </c>
      <c r="LYS74">
        <v>360</v>
      </c>
      <c r="LYW74" s="161"/>
      <c r="LYX74">
        <v>1000</v>
      </c>
      <c r="LYZ74">
        <v>182</v>
      </c>
      <c r="LZA74">
        <v>360</v>
      </c>
      <c r="LZE74" s="161"/>
      <c r="LZF74">
        <v>1000</v>
      </c>
      <c r="LZH74">
        <v>182</v>
      </c>
      <c r="LZI74">
        <v>360</v>
      </c>
      <c r="LZM74" s="161"/>
      <c r="LZN74">
        <v>1000</v>
      </c>
      <c r="LZP74">
        <v>182</v>
      </c>
      <c r="LZQ74">
        <v>360</v>
      </c>
      <c r="LZU74" s="161"/>
      <c r="LZV74">
        <v>1000</v>
      </c>
      <c r="LZX74">
        <v>182</v>
      </c>
      <c r="LZY74">
        <v>360</v>
      </c>
      <c r="MAC74" s="161"/>
      <c r="MAD74">
        <v>1000</v>
      </c>
      <c r="MAF74">
        <v>182</v>
      </c>
      <c r="MAG74">
        <v>360</v>
      </c>
      <c r="MAK74" s="161"/>
      <c r="MAL74">
        <v>1000</v>
      </c>
      <c r="MAN74">
        <v>182</v>
      </c>
      <c r="MAO74">
        <v>360</v>
      </c>
      <c r="MAS74" s="161"/>
      <c r="MAT74">
        <v>1000</v>
      </c>
      <c r="MAV74">
        <v>182</v>
      </c>
      <c r="MAW74">
        <v>360</v>
      </c>
      <c r="MBA74" s="161"/>
      <c r="MBB74">
        <v>1000</v>
      </c>
      <c r="MBD74">
        <v>182</v>
      </c>
      <c r="MBE74">
        <v>360</v>
      </c>
      <c r="MBI74" s="161"/>
      <c r="MBJ74">
        <v>1000</v>
      </c>
      <c r="MBL74">
        <v>182</v>
      </c>
      <c r="MBM74">
        <v>360</v>
      </c>
      <c r="MBQ74" s="161"/>
      <c r="MBR74">
        <v>1000</v>
      </c>
      <c r="MBT74">
        <v>182</v>
      </c>
      <c r="MBU74">
        <v>360</v>
      </c>
      <c r="MBY74" s="161"/>
      <c r="MBZ74">
        <v>1000</v>
      </c>
      <c r="MCB74">
        <v>182</v>
      </c>
      <c r="MCC74">
        <v>360</v>
      </c>
      <c r="MCG74" s="161"/>
      <c r="MCH74">
        <v>1000</v>
      </c>
      <c r="MCJ74">
        <v>182</v>
      </c>
      <c r="MCK74">
        <v>360</v>
      </c>
      <c r="MCO74" s="161"/>
      <c r="MCP74">
        <v>1000</v>
      </c>
      <c r="MCR74">
        <v>182</v>
      </c>
      <c r="MCS74">
        <v>360</v>
      </c>
      <c r="MCW74" s="161"/>
      <c r="MCX74">
        <v>1000</v>
      </c>
      <c r="MCZ74">
        <v>182</v>
      </c>
      <c r="MDA74">
        <v>360</v>
      </c>
      <c r="MDE74" s="161"/>
      <c r="MDF74">
        <v>1000</v>
      </c>
      <c r="MDH74">
        <v>182</v>
      </c>
      <c r="MDI74">
        <v>360</v>
      </c>
      <c r="MDM74" s="161"/>
      <c r="MDN74">
        <v>1000</v>
      </c>
      <c r="MDP74">
        <v>182</v>
      </c>
      <c r="MDQ74">
        <v>360</v>
      </c>
      <c r="MDU74" s="161"/>
      <c r="MDV74">
        <v>1000</v>
      </c>
      <c r="MDX74">
        <v>182</v>
      </c>
      <c r="MDY74">
        <v>360</v>
      </c>
      <c r="MEC74" s="161"/>
      <c r="MED74">
        <v>1000</v>
      </c>
      <c r="MEF74">
        <v>182</v>
      </c>
      <c r="MEG74">
        <v>360</v>
      </c>
      <c r="MEK74" s="161"/>
      <c r="MEL74">
        <v>1000</v>
      </c>
      <c r="MEN74">
        <v>182</v>
      </c>
      <c r="MEO74">
        <v>360</v>
      </c>
      <c r="MES74" s="161"/>
      <c r="MET74">
        <v>1000</v>
      </c>
      <c r="MEV74">
        <v>182</v>
      </c>
      <c r="MEW74">
        <v>360</v>
      </c>
      <c r="MFA74" s="161"/>
      <c r="MFB74">
        <v>1000</v>
      </c>
      <c r="MFD74">
        <v>182</v>
      </c>
      <c r="MFE74">
        <v>360</v>
      </c>
      <c r="MFI74" s="161"/>
      <c r="MFJ74">
        <v>1000</v>
      </c>
      <c r="MFL74">
        <v>182</v>
      </c>
      <c r="MFM74">
        <v>360</v>
      </c>
      <c r="MFQ74" s="161"/>
      <c r="MFR74">
        <v>1000</v>
      </c>
      <c r="MFT74">
        <v>182</v>
      </c>
      <c r="MFU74">
        <v>360</v>
      </c>
      <c r="MFY74" s="161"/>
      <c r="MFZ74">
        <v>1000</v>
      </c>
      <c r="MGB74">
        <v>182</v>
      </c>
      <c r="MGC74">
        <v>360</v>
      </c>
      <c r="MGG74" s="161"/>
      <c r="MGH74">
        <v>1000</v>
      </c>
      <c r="MGJ74">
        <v>182</v>
      </c>
      <c r="MGK74">
        <v>360</v>
      </c>
      <c r="MGO74" s="161"/>
      <c r="MGP74">
        <v>1000</v>
      </c>
      <c r="MGR74">
        <v>182</v>
      </c>
      <c r="MGS74">
        <v>360</v>
      </c>
      <c r="MGW74" s="161"/>
      <c r="MGX74">
        <v>1000</v>
      </c>
      <c r="MGZ74">
        <v>182</v>
      </c>
      <c r="MHA74">
        <v>360</v>
      </c>
      <c r="MHE74" s="161"/>
      <c r="MHF74">
        <v>1000</v>
      </c>
      <c r="MHH74">
        <v>182</v>
      </c>
      <c r="MHI74">
        <v>360</v>
      </c>
      <c r="MHM74" s="161"/>
      <c r="MHN74">
        <v>1000</v>
      </c>
      <c r="MHP74">
        <v>182</v>
      </c>
      <c r="MHQ74">
        <v>360</v>
      </c>
      <c r="MHU74" s="161"/>
      <c r="MHV74">
        <v>1000</v>
      </c>
      <c r="MHX74">
        <v>182</v>
      </c>
      <c r="MHY74">
        <v>360</v>
      </c>
      <c r="MIC74" s="161"/>
      <c r="MID74">
        <v>1000</v>
      </c>
      <c r="MIF74">
        <v>182</v>
      </c>
      <c r="MIG74">
        <v>360</v>
      </c>
      <c r="MIK74" s="161"/>
      <c r="MIL74">
        <v>1000</v>
      </c>
      <c r="MIN74">
        <v>182</v>
      </c>
      <c r="MIO74">
        <v>360</v>
      </c>
      <c r="MIS74" s="161"/>
      <c r="MIT74">
        <v>1000</v>
      </c>
      <c r="MIV74">
        <v>182</v>
      </c>
      <c r="MIW74">
        <v>360</v>
      </c>
      <c r="MJA74" s="161"/>
      <c r="MJB74">
        <v>1000</v>
      </c>
      <c r="MJD74">
        <v>182</v>
      </c>
      <c r="MJE74">
        <v>360</v>
      </c>
      <c r="MJI74" s="161"/>
      <c r="MJJ74">
        <v>1000</v>
      </c>
      <c r="MJL74">
        <v>182</v>
      </c>
      <c r="MJM74">
        <v>360</v>
      </c>
      <c r="MJQ74" s="161"/>
      <c r="MJR74">
        <v>1000</v>
      </c>
      <c r="MJT74">
        <v>182</v>
      </c>
      <c r="MJU74">
        <v>360</v>
      </c>
      <c r="MJY74" s="161"/>
      <c r="MJZ74">
        <v>1000</v>
      </c>
      <c r="MKB74">
        <v>182</v>
      </c>
      <c r="MKC74">
        <v>360</v>
      </c>
      <c r="MKG74" s="161"/>
      <c r="MKH74">
        <v>1000</v>
      </c>
      <c r="MKJ74">
        <v>182</v>
      </c>
      <c r="MKK74">
        <v>360</v>
      </c>
      <c r="MKO74" s="161"/>
      <c r="MKP74">
        <v>1000</v>
      </c>
      <c r="MKR74">
        <v>182</v>
      </c>
      <c r="MKS74">
        <v>360</v>
      </c>
      <c r="MKW74" s="161"/>
      <c r="MKX74">
        <v>1000</v>
      </c>
      <c r="MKZ74">
        <v>182</v>
      </c>
      <c r="MLA74">
        <v>360</v>
      </c>
      <c r="MLE74" s="161"/>
      <c r="MLF74">
        <v>1000</v>
      </c>
      <c r="MLH74">
        <v>182</v>
      </c>
      <c r="MLI74">
        <v>360</v>
      </c>
      <c r="MLM74" s="161"/>
      <c r="MLN74">
        <v>1000</v>
      </c>
      <c r="MLP74">
        <v>182</v>
      </c>
      <c r="MLQ74">
        <v>360</v>
      </c>
      <c r="MLU74" s="161"/>
      <c r="MLV74">
        <v>1000</v>
      </c>
      <c r="MLX74">
        <v>182</v>
      </c>
      <c r="MLY74">
        <v>360</v>
      </c>
      <c r="MMC74" s="161"/>
      <c r="MMD74">
        <v>1000</v>
      </c>
      <c r="MMF74">
        <v>182</v>
      </c>
      <c r="MMG74">
        <v>360</v>
      </c>
      <c r="MMK74" s="161"/>
      <c r="MML74">
        <v>1000</v>
      </c>
      <c r="MMN74">
        <v>182</v>
      </c>
      <c r="MMO74">
        <v>360</v>
      </c>
      <c r="MMS74" s="161"/>
      <c r="MMT74">
        <v>1000</v>
      </c>
      <c r="MMV74">
        <v>182</v>
      </c>
      <c r="MMW74">
        <v>360</v>
      </c>
      <c r="MNA74" s="161"/>
      <c r="MNB74">
        <v>1000</v>
      </c>
      <c r="MND74">
        <v>182</v>
      </c>
      <c r="MNE74">
        <v>360</v>
      </c>
      <c r="MNI74" s="161"/>
      <c r="MNJ74">
        <v>1000</v>
      </c>
      <c r="MNL74">
        <v>182</v>
      </c>
      <c r="MNM74">
        <v>360</v>
      </c>
      <c r="MNQ74" s="161"/>
      <c r="MNR74">
        <v>1000</v>
      </c>
      <c r="MNT74">
        <v>182</v>
      </c>
      <c r="MNU74">
        <v>360</v>
      </c>
      <c r="MNY74" s="161"/>
      <c r="MNZ74">
        <v>1000</v>
      </c>
      <c r="MOB74">
        <v>182</v>
      </c>
      <c r="MOC74">
        <v>360</v>
      </c>
      <c r="MOG74" s="161"/>
      <c r="MOH74">
        <v>1000</v>
      </c>
      <c r="MOJ74">
        <v>182</v>
      </c>
      <c r="MOK74">
        <v>360</v>
      </c>
      <c r="MOO74" s="161"/>
      <c r="MOP74">
        <v>1000</v>
      </c>
      <c r="MOR74">
        <v>182</v>
      </c>
      <c r="MOS74">
        <v>360</v>
      </c>
      <c r="MOW74" s="161"/>
      <c r="MOX74">
        <v>1000</v>
      </c>
      <c r="MOZ74">
        <v>182</v>
      </c>
      <c r="MPA74">
        <v>360</v>
      </c>
      <c r="MPE74" s="161"/>
      <c r="MPF74">
        <v>1000</v>
      </c>
      <c r="MPH74">
        <v>182</v>
      </c>
      <c r="MPI74">
        <v>360</v>
      </c>
      <c r="MPM74" s="161"/>
      <c r="MPN74">
        <v>1000</v>
      </c>
      <c r="MPP74">
        <v>182</v>
      </c>
      <c r="MPQ74">
        <v>360</v>
      </c>
      <c r="MPU74" s="161"/>
      <c r="MPV74">
        <v>1000</v>
      </c>
      <c r="MPX74">
        <v>182</v>
      </c>
      <c r="MPY74">
        <v>360</v>
      </c>
      <c r="MQC74" s="161"/>
      <c r="MQD74">
        <v>1000</v>
      </c>
      <c r="MQF74">
        <v>182</v>
      </c>
      <c r="MQG74">
        <v>360</v>
      </c>
      <c r="MQK74" s="161"/>
      <c r="MQL74">
        <v>1000</v>
      </c>
      <c r="MQN74">
        <v>182</v>
      </c>
      <c r="MQO74">
        <v>360</v>
      </c>
      <c r="MQS74" s="161"/>
      <c r="MQT74">
        <v>1000</v>
      </c>
      <c r="MQV74">
        <v>182</v>
      </c>
      <c r="MQW74">
        <v>360</v>
      </c>
      <c r="MRA74" s="161"/>
      <c r="MRB74">
        <v>1000</v>
      </c>
      <c r="MRD74">
        <v>182</v>
      </c>
      <c r="MRE74">
        <v>360</v>
      </c>
      <c r="MRI74" s="161"/>
      <c r="MRJ74">
        <v>1000</v>
      </c>
      <c r="MRL74">
        <v>182</v>
      </c>
      <c r="MRM74">
        <v>360</v>
      </c>
      <c r="MRQ74" s="161"/>
      <c r="MRR74">
        <v>1000</v>
      </c>
      <c r="MRT74">
        <v>182</v>
      </c>
      <c r="MRU74">
        <v>360</v>
      </c>
      <c r="MRY74" s="161"/>
      <c r="MRZ74">
        <v>1000</v>
      </c>
      <c r="MSB74">
        <v>182</v>
      </c>
      <c r="MSC74">
        <v>360</v>
      </c>
      <c r="MSG74" s="161"/>
      <c r="MSH74">
        <v>1000</v>
      </c>
      <c r="MSJ74">
        <v>182</v>
      </c>
      <c r="MSK74">
        <v>360</v>
      </c>
      <c r="MSO74" s="161"/>
      <c r="MSP74">
        <v>1000</v>
      </c>
      <c r="MSR74">
        <v>182</v>
      </c>
      <c r="MSS74">
        <v>360</v>
      </c>
      <c r="MSW74" s="161"/>
      <c r="MSX74">
        <v>1000</v>
      </c>
      <c r="MSZ74">
        <v>182</v>
      </c>
      <c r="MTA74">
        <v>360</v>
      </c>
      <c r="MTE74" s="161"/>
      <c r="MTF74">
        <v>1000</v>
      </c>
      <c r="MTH74">
        <v>182</v>
      </c>
      <c r="MTI74">
        <v>360</v>
      </c>
      <c r="MTM74" s="161"/>
      <c r="MTN74">
        <v>1000</v>
      </c>
      <c r="MTP74">
        <v>182</v>
      </c>
      <c r="MTQ74">
        <v>360</v>
      </c>
      <c r="MTU74" s="161"/>
      <c r="MTV74">
        <v>1000</v>
      </c>
      <c r="MTX74">
        <v>182</v>
      </c>
      <c r="MTY74">
        <v>360</v>
      </c>
      <c r="MUC74" s="161"/>
      <c r="MUD74">
        <v>1000</v>
      </c>
      <c r="MUF74">
        <v>182</v>
      </c>
      <c r="MUG74">
        <v>360</v>
      </c>
      <c r="MUK74" s="161"/>
      <c r="MUL74">
        <v>1000</v>
      </c>
      <c r="MUN74">
        <v>182</v>
      </c>
      <c r="MUO74">
        <v>360</v>
      </c>
      <c r="MUS74" s="161"/>
      <c r="MUT74">
        <v>1000</v>
      </c>
      <c r="MUV74">
        <v>182</v>
      </c>
      <c r="MUW74">
        <v>360</v>
      </c>
      <c r="MVA74" s="161"/>
      <c r="MVB74">
        <v>1000</v>
      </c>
      <c r="MVD74">
        <v>182</v>
      </c>
      <c r="MVE74">
        <v>360</v>
      </c>
      <c r="MVI74" s="161"/>
      <c r="MVJ74">
        <v>1000</v>
      </c>
      <c r="MVL74">
        <v>182</v>
      </c>
      <c r="MVM74">
        <v>360</v>
      </c>
      <c r="MVQ74" s="161"/>
      <c r="MVR74">
        <v>1000</v>
      </c>
      <c r="MVT74">
        <v>182</v>
      </c>
      <c r="MVU74">
        <v>360</v>
      </c>
      <c r="MVY74" s="161"/>
      <c r="MVZ74">
        <v>1000</v>
      </c>
      <c r="MWB74">
        <v>182</v>
      </c>
      <c r="MWC74">
        <v>360</v>
      </c>
      <c r="MWG74" s="161"/>
      <c r="MWH74">
        <v>1000</v>
      </c>
      <c r="MWJ74">
        <v>182</v>
      </c>
      <c r="MWK74">
        <v>360</v>
      </c>
      <c r="MWO74" s="161"/>
      <c r="MWP74">
        <v>1000</v>
      </c>
      <c r="MWR74">
        <v>182</v>
      </c>
      <c r="MWS74">
        <v>360</v>
      </c>
      <c r="MWW74" s="161"/>
      <c r="MWX74">
        <v>1000</v>
      </c>
      <c r="MWZ74">
        <v>182</v>
      </c>
      <c r="MXA74">
        <v>360</v>
      </c>
      <c r="MXE74" s="161"/>
      <c r="MXF74">
        <v>1000</v>
      </c>
      <c r="MXH74">
        <v>182</v>
      </c>
      <c r="MXI74">
        <v>360</v>
      </c>
      <c r="MXM74" s="161"/>
      <c r="MXN74">
        <v>1000</v>
      </c>
      <c r="MXP74">
        <v>182</v>
      </c>
      <c r="MXQ74">
        <v>360</v>
      </c>
      <c r="MXU74" s="161"/>
      <c r="MXV74">
        <v>1000</v>
      </c>
      <c r="MXX74">
        <v>182</v>
      </c>
      <c r="MXY74">
        <v>360</v>
      </c>
      <c r="MYC74" s="161"/>
      <c r="MYD74">
        <v>1000</v>
      </c>
      <c r="MYF74">
        <v>182</v>
      </c>
      <c r="MYG74">
        <v>360</v>
      </c>
      <c r="MYK74" s="161"/>
      <c r="MYL74">
        <v>1000</v>
      </c>
      <c r="MYN74">
        <v>182</v>
      </c>
      <c r="MYO74">
        <v>360</v>
      </c>
      <c r="MYS74" s="161"/>
      <c r="MYT74">
        <v>1000</v>
      </c>
      <c r="MYV74">
        <v>182</v>
      </c>
      <c r="MYW74">
        <v>360</v>
      </c>
      <c r="MZA74" s="161"/>
      <c r="MZB74">
        <v>1000</v>
      </c>
      <c r="MZD74">
        <v>182</v>
      </c>
      <c r="MZE74">
        <v>360</v>
      </c>
      <c r="MZI74" s="161"/>
      <c r="MZJ74">
        <v>1000</v>
      </c>
      <c r="MZL74">
        <v>182</v>
      </c>
      <c r="MZM74">
        <v>360</v>
      </c>
      <c r="MZQ74" s="161"/>
      <c r="MZR74">
        <v>1000</v>
      </c>
      <c r="MZT74">
        <v>182</v>
      </c>
      <c r="MZU74">
        <v>360</v>
      </c>
      <c r="MZY74" s="161"/>
      <c r="MZZ74">
        <v>1000</v>
      </c>
      <c r="NAB74">
        <v>182</v>
      </c>
      <c r="NAC74">
        <v>360</v>
      </c>
      <c r="NAG74" s="161"/>
      <c r="NAH74">
        <v>1000</v>
      </c>
      <c r="NAJ74">
        <v>182</v>
      </c>
      <c r="NAK74">
        <v>360</v>
      </c>
      <c r="NAO74" s="161"/>
      <c r="NAP74">
        <v>1000</v>
      </c>
      <c r="NAR74">
        <v>182</v>
      </c>
      <c r="NAS74">
        <v>360</v>
      </c>
      <c r="NAW74" s="161"/>
      <c r="NAX74">
        <v>1000</v>
      </c>
      <c r="NAZ74">
        <v>182</v>
      </c>
      <c r="NBA74">
        <v>360</v>
      </c>
      <c r="NBE74" s="161"/>
      <c r="NBF74">
        <v>1000</v>
      </c>
      <c r="NBH74">
        <v>182</v>
      </c>
      <c r="NBI74">
        <v>360</v>
      </c>
      <c r="NBM74" s="161"/>
      <c r="NBN74">
        <v>1000</v>
      </c>
      <c r="NBP74">
        <v>182</v>
      </c>
      <c r="NBQ74">
        <v>360</v>
      </c>
      <c r="NBU74" s="161"/>
      <c r="NBV74">
        <v>1000</v>
      </c>
      <c r="NBX74">
        <v>182</v>
      </c>
      <c r="NBY74">
        <v>360</v>
      </c>
      <c r="NCC74" s="161"/>
      <c r="NCD74">
        <v>1000</v>
      </c>
      <c r="NCF74">
        <v>182</v>
      </c>
      <c r="NCG74">
        <v>360</v>
      </c>
      <c r="NCK74" s="161"/>
      <c r="NCL74">
        <v>1000</v>
      </c>
      <c r="NCN74">
        <v>182</v>
      </c>
      <c r="NCO74">
        <v>360</v>
      </c>
      <c r="NCS74" s="161"/>
      <c r="NCT74">
        <v>1000</v>
      </c>
      <c r="NCV74">
        <v>182</v>
      </c>
      <c r="NCW74">
        <v>360</v>
      </c>
      <c r="NDA74" s="161"/>
      <c r="NDB74">
        <v>1000</v>
      </c>
      <c r="NDD74">
        <v>182</v>
      </c>
      <c r="NDE74">
        <v>360</v>
      </c>
      <c r="NDI74" s="161"/>
      <c r="NDJ74">
        <v>1000</v>
      </c>
      <c r="NDL74">
        <v>182</v>
      </c>
      <c r="NDM74">
        <v>360</v>
      </c>
      <c r="NDQ74" s="161"/>
      <c r="NDR74">
        <v>1000</v>
      </c>
      <c r="NDT74">
        <v>182</v>
      </c>
      <c r="NDU74">
        <v>360</v>
      </c>
      <c r="NDY74" s="161"/>
      <c r="NDZ74">
        <v>1000</v>
      </c>
      <c r="NEB74">
        <v>182</v>
      </c>
      <c r="NEC74">
        <v>360</v>
      </c>
      <c r="NEG74" s="161"/>
      <c r="NEH74">
        <v>1000</v>
      </c>
      <c r="NEJ74">
        <v>182</v>
      </c>
      <c r="NEK74">
        <v>360</v>
      </c>
      <c r="NEO74" s="161"/>
      <c r="NEP74">
        <v>1000</v>
      </c>
      <c r="NER74">
        <v>182</v>
      </c>
      <c r="NES74">
        <v>360</v>
      </c>
      <c r="NEW74" s="161"/>
      <c r="NEX74">
        <v>1000</v>
      </c>
      <c r="NEZ74">
        <v>182</v>
      </c>
      <c r="NFA74">
        <v>360</v>
      </c>
      <c r="NFE74" s="161"/>
      <c r="NFF74">
        <v>1000</v>
      </c>
      <c r="NFH74">
        <v>182</v>
      </c>
      <c r="NFI74">
        <v>360</v>
      </c>
      <c r="NFM74" s="161"/>
      <c r="NFN74">
        <v>1000</v>
      </c>
      <c r="NFP74">
        <v>182</v>
      </c>
      <c r="NFQ74">
        <v>360</v>
      </c>
      <c r="NFU74" s="161"/>
      <c r="NFV74">
        <v>1000</v>
      </c>
      <c r="NFX74">
        <v>182</v>
      </c>
      <c r="NFY74">
        <v>360</v>
      </c>
      <c r="NGC74" s="161"/>
      <c r="NGD74">
        <v>1000</v>
      </c>
      <c r="NGF74">
        <v>182</v>
      </c>
      <c r="NGG74">
        <v>360</v>
      </c>
      <c r="NGK74" s="161"/>
      <c r="NGL74">
        <v>1000</v>
      </c>
      <c r="NGN74">
        <v>182</v>
      </c>
      <c r="NGO74">
        <v>360</v>
      </c>
      <c r="NGS74" s="161"/>
      <c r="NGT74">
        <v>1000</v>
      </c>
      <c r="NGV74">
        <v>182</v>
      </c>
      <c r="NGW74">
        <v>360</v>
      </c>
      <c r="NHA74" s="161"/>
      <c r="NHB74">
        <v>1000</v>
      </c>
      <c r="NHD74">
        <v>182</v>
      </c>
      <c r="NHE74">
        <v>360</v>
      </c>
      <c r="NHI74" s="161"/>
      <c r="NHJ74">
        <v>1000</v>
      </c>
      <c r="NHL74">
        <v>182</v>
      </c>
      <c r="NHM74">
        <v>360</v>
      </c>
      <c r="NHQ74" s="161"/>
      <c r="NHR74">
        <v>1000</v>
      </c>
      <c r="NHT74">
        <v>182</v>
      </c>
      <c r="NHU74">
        <v>360</v>
      </c>
      <c r="NHY74" s="161"/>
      <c r="NHZ74">
        <v>1000</v>
      </c>
      <c r="NIB74">
        <v>182</v>
      </c>
      <c r="NIC74">
        <v>360</v>
      </c>
      <c r="NIG74" s="161"/>
      <c r="NIH74">
        <v>1000</v>
      </c>
      <c r="NIJ74">
        <v>182</v>
      </c>
      <c r="NIK74">
        <v>360</v>
      </c>
      <c r="NIO74" s="161"/>
      <c r="NIP74">
        <v>1000</v>
      </c>
      <c r="NIR74">
        <v>182</v>
      </c>
      <c r="NIS74">
        <v>360</v>
      </c>
      <c r="NIW74" s="161"/>
      <c r="NIX74">
        <v>1000</v>
      </c>
      <c r="NIZ74">
        <v>182</v>
      </c>
      <c r="NJA74">
        <v>360</v>
      </c>
      <c r="NJE74" s="161"/>
      <c r="NJF74">
        <v>1000</v>
      </c>
      <c r="NJH74">
        <v>182</v>
      </c>
      <c r="NJI74">
        <v>360</v>
      </c>
      <c r="NJM74" s="161"/>
      <c r="NJN74">
        <v>1000</v>
      </c>
      <c r="NJP74">
        <v>182</v>
      </c>
      <c r="NJQ74">
        <v>360</v>
      </c>
      <c r="NJU74" s="161"/>
      <c r="NJV74">
        <v>1000</v>
      </c>
      <c r="NJX74">
        <v>182</v>
      </c>
      <c r="NJY74">
        <v>360</v>
      </c>
      <c r="NKC74" s="161"/>
      <c r="NKD74">
        <v>1000</v>
      </c>
      <c r="NKF74">
        <v>182</v>
      </c>
      <c r="NKG74">
        <v>360</v>
      </c>
      <c r="NKK74" s="161"/>
      <c r="NKL74">
        <v>1000</v>
      </c>
      <c r="NKN74">
        <v>182</v>
      </c>
      <c r="NKO74">
        <v>360</v>
      </c>
      <c r="NKS74" s="161"/>
      <c r="NKT74">
        <v>1000</v>
      </c>
      <c r="NKV74">
        <v>182</v>
      </c>
      <c r="NKW74">
        <v>360</v>
      </c>
      <c r="NLA74" s="161"/>
      <c r="NLB74">
        <v>1000</v>
      </c>
      <c r="NLD74">
        <v>182</v>
      </c>
      <c r="NLE74">
        <v>360</v>
      </c>
      <c r="NLI74" s="161"/>
      <c r="NLJ74">
        <v>1000</v>
      </c>
      <c r="NLL74">
        <v>182</v>
      </c>
      <c r="NLM74">
        <v>360</v>
      </c>
      <c r="NLQ74" s="161"/>
      <c r="NLR74">
        <v>1000</v>
      </c>
      <c r="NLT74">
        <v>182</v>
      </c>
      <c r="NLU74">
        <v>360</v>
      </c>
      <c r="NLY74" s="161"/>
      <c r="NLZ74">
        <v>1000</v>
      </c>
      <c r="NMB74">
        <v>182</v>
      </c>
      <c r="NMC74">
        <v>360</v>
      </c>
      <c r="NMG74" s="161"/>
      <c r="NMH74">
        <v>1000</v>
      </c>
      <c r="NMJ74">
        <v>182</v>
      </c>
      <c r="NMK74">
        <v>360</v>
      </c>
      <c r="NMO74" s="161"/>
      <c r="NMP74">
        <v>1000</v>
      </c>
      <c r="NMR74">
        <v>182</v>
      </c>
      <c r="NMS74">
        <v>360</v>
      </c>
      <c r="NMW74" s="161"/>
      <c r="NMX74">
        <v>1000</v>
      </c>
      <c r="NMZ74">
        <v>182</v>
      </c>
      <c r="NNA74">
        <v>360</v>
      </c>
      <c r="NNE74" s="161"/>
      <c r="NNF74">
        <v>1000</v>
      </c>
      <c r="NNH74">
        <v>182</v>
      </c>
      <c r="NNI74">
        <v>360</v>
      </c>
      <c r="NNM74" s="161"/>
      <c r="NNN74">
        <v>1000</v>
      </c>
      <c r="NNP74">
        <v>182</v>
      </c>
      <c r="NNQ74">
        <v>360</v>
      </c>
      <c r="NNU74" s="161"/>
      <c r="NNV74">
        <v>1000</v>
      </c>
      <c r="NNX74">
        <v>182</v>
      </c>
      <c r="NNY74">
        <v>360</v>
      </c>
      <c r="NOC74" s="161"/>
      <c r="NOD74">
        <v>1000</v>
      </c>
      <c r="NOF74">
        <v>182</v>
      </c>
      <c r="NOG74">
        <v>360</v>
      </c>
      <c r="NOK74" s="161"/>
      <c r="NOL74">
        <v>1000</v>
      </c>
      <c r="NON74">
        <v>182</v>
      </c>
      <c r="NOO74">
        <v>360</v>
      </c>
      <c r="NOS74" s="161"/>
      <c r="NOT74">
        <v>1000</v>
      </c>
      <c r="NOV74">
        <v>182</v>
      </c>
      <c r="NOW74">
        <v>360</v>
      </c>
      <c r="NPA74" s="161"/>
      <c r="NPB74">
        <v>1000</v>
      </c>
      <c r="NPD74">
        <v>182</v>
      </c>
      <c r="NPE74">
        <v>360</v>
      </c>
      <c r="NPI74" s="161"/>
      <c r="NPJ74">
        <v>1000</v>
      </c>
      <c r="NPL74">
        <v>182</v>
      </c>
      <c r="NPM74">
        <v>360</v>
      </c>
      <c r="NPQ74" s="161"/>
      <c r="NPR74">
        <v>1000</v>
      </c>
      <c r="NPT74">
        <v>182</v>
      </c>
      <c r="NPU74">
        <v>360</v>
      </c>
      <c r="NPY74" s="161"/>
      <c r="NPZ74">
        <v>1000</v>
      </c>
      <c r="NQB74">
        <v>182</v>
      </c>
      <c r="NQC74">
        <v>360</v>
      </c>
      <c r="NQG74" s="161"/>
      <c r="NQH74">
        <v>1000</v>
      </c>
      <c r="NQJ74">
        <v>182</v>
      </c>
      <c r="NQK74">
        <v>360</v>
      </c>
      <c r="NQO74" s="161"/>
      <c r="NQP74">
        <v>1000</v>
      </c>
      <c r="NQR74">
        <v>182</v>
      </c>
      <c r="NQS74">
        <v>360</v>
      </c>
      <c r="NQW74" s="161"/>
      <c r="NQX74">
        <v>1000</v>
      </c>
      <c r="NQZ74">
        <v>182</v>
      </c>
      <c r="NRA74">
        <v>360</v>
      </c>
      <c r="NRE74" s="161"/>
      <c r="NRF74">
        <v>1000</v>
      </c>
      <c r="NRH74">
        <v>182</v>
      </c>
      <c r="NRI74">
        <v>360</v>
      </c>
      <c r="NRM74" s="161"/>
      <c r="NRN74">
        <v>1000</v>
      </c>
      <c r="NRP74">
        <v>182</v>
      </c>
      <c r="NRQ74">
        <v>360</v>
      </c>
      <c r="NRU74" s="161"/>
      <c r="NRV74">
        <v>1000</v>
      </c>
      <c r="NRX74">
        <v>182</v>
      </c>
      <c r="NRY74">
        <v>360</v>
      </c>
      <c r="NSC74" s="161"/>
      <c r="NSD74">
        <v>1000</v>
      </c>
      <c r="NSF74">
        <v>182</v>
      </c>
      <c r="NSG74">
        <v>360</v>
      </c>
      <c r="NSK74" s="161"/>
      <c r="NSL74">
        <v>1000</v>
      </c>
      <c r="NSN74">
        <v>182</v>
      </c>
      <c r="NSO74">
        <v>360</v>
      </c>
      <c r="NSS74" s="161"/>
      <c r="NST74">
        <v>1000</v>
      </c>
      <c r="NSV74">
        <v>182</v>
      </c>
      <c r="NSW74">
        <v>360</v>
      </c>
      <c r="NTA74" s="161"/>
      <c r="NTB74">
        <v>1000</v>
      </c>
      <c r="NTD74">
        <v>182</v>
      </c>
      <c r="NTE74">
        <v>360</v>
      </c>
      <c r="NTI74" s="161"/>
      <c r="NTJ74">
        <v>1000</v>
      </c>
      <c r="NTL74">
        <v>182</v>
      </c>
      <c r="NTM74">
        <v>360</v>
      </c>
      <c r="NTQ74" s="161"/>
      <c r="NTR74">
        <v>1000</v>
      </c>
      <c r="NTT74">
        <v>182</v>
      </c>
      <c r="NTU74">
        <v>360</v>
      </c>
      <c r="NTY74" s="161"/>
      <c r="NTZ74">
        <v>1000</v>
      </c>
      <c r="NUB74">
        <v>182</v>
      </c>
      <c r="NUC74">
        <v>360</v>
      </c>
      <c r="NUG74" s="161"/>
      <c r="NUH74">
        <v>1000</v>
      </c>
      <c r="NUJ74">
        <v>182</v>
      </c>
      <c r="NUK74">
        <v>360</v>
      </c>
      <c r="NUO74" s="161"/>
      <c r="NUP74">
        <v>1000</v>
      </c>
      <c r="NUR74">
        <v>182</v>
      </c>
      <c r="NUS74">
        <v>360</v>
      </c>
      <c r="NUW74" s="161"/>
      <c r="NUX74">
        <v>1000</v>
      </c>
      <c r="NUZ74">
        <v>182</v>
      </c>
      <c r="NVA74">
        <v>360</v>
      </c>
      <c r="NVE74" s="161"/>
      <c r="NVF74">
        <v>1000</v>
      </c>
      <c r="NVH74">
        <v>182</v>
      </c>
      <c r="NVI74">
        <v>360</v>
      </c>
      <c r="NVM74" s="161"/>
      <c r="NVN74">
        <v>1000</v>
      </c>
      <c r="NVP74">
        <v>182</v>
      </c>
      <c r="NVQ74">
        <v>360</v>
      </c>
      <c r="NVU74" s="161"/>
      <c r="NVV74">
        <v>1000</v>
      </c>
      <c r="NVX74">
        <v>182</v>
      </c>
      <c r="NVY74">
        <v>360</v>
      </c>
      <c r="NWC74" s="161"/>
      <c r="NWD74">
        <v>1000</v>
      </c>
      <c r="NWF74">
        <v>182</v>
      </c>
      <c r="NWG74">
        <v>360</v>
      </c>
      <c r="NWK74" s="161"/>
      <c r="NWL74">
        <v>1000</v>
      </c>
      <c r="NWN74">
        <v>182</v>
      </c>
      <c r="NWO74">
        <v>360</v>
      </c>
      <c r="NWS74" s="161"/>
      <c r="NWT74">
        <v>1000</v>
      </c>
      <c r="NWV74">
        <v>182</v>
      </c>
      <c r="NWW74">
        <v>360</v>
      </c>
      <c r="NXA74" s="161"/>
      <c r="NXB74">
        <v>1000</v>
      </c>
      <c r="NXD74">
        <v>182</v>
      </c>
      <c r="NXE74">
        <v>360</v>
      </c>
      <c r="NXI74" s="161"/>
      <c r="NXJ74">
        <v>1000</v>
      </c>
      <c r="NXL74">
        <v>182</v>
      </c>
      <c r="NXM74">
        <v>360</v>
      </c>
      <c r="NXQ74" s="161"/>
      <c r="NXR74">
        <v>1000</v>
      </c>
      <c r="NXT74">
        <v>182</v>
      </c>
      <c r="NXU74">
        <v>360</v>
      </c>
      <c r="NXY74" s="161"/>
      <c r="NXZ74">
        <v>1000</v>
      </c>
      <c r="NYB74">
        <v>182</v>
      </c>
      <c r="NYC74">
        <v>360</v>
      </c>
      <c r="NYG74" s="161"/>
      <c r="NYH74">
        <v>1000</v>
      </c>
      <c r="NYJ74">
        <v>182</v>
      </c>
      <c r="NYK74">
        <v>360</v>
      </c>
      <c r="NYO74" s="161"/>
      <c r="NYP74">
        <v>1000</v>
      </c>
      <c r="NYR74">
        <v>182</v>
      </c>
      <c r="NYS74">
        <v>360</v>
      </c>
      <c r="NYW74" s="161"/>
      <c r="NYX74">
        <v>1000</v>
      </c>
      <c r="NYZ74">
        <v>182</v>
      </c>
      <c r="NZA74">
        <v>360</v>
      </c>
      <c r="NZE74" s="161"/>
      <c r="NZF74">
        <v>1000</v>
      </c>
      <c r="NZH74">
        <v>182</v>
      </c>
      <c r="NZI74">
        <v>360</v>
      </c>
      <c r="NZM74" s="161"/>
      <c r="NZN74">
        <v>1000</v>
      </c>
      <c r="NZP74">
        <v>182</v>
      </c>
      <c r="NZQ74">
        <v>360</v>
      </c>
      <c r="NZU74" s="161"/>
      <c r="NZV74">
        <v>1000</v>
      </c>
      <c r="NZX74">
        <v>182</v>
      </c>
      <c r="NZY74">
        <v>360</v>
      </c>
      <c r="OAC74" s="161"/>
      <c r="OAD74">
        <v>1000</v>
      </c>
      <c r="OAF74">
        <v>182</v>
      </c>
      <c r="OAG74">
        <v>360</v>
      </c>
      <c r="OAK74" s="161"/>
      <c r="OAL74">
        <v>1000</v>
      </c>
      <c r="OAN74">
        <v>182</v>
      </c>
      <c r="OAO74">
        <v>360</v>
      </c>
      <c r="OAS74" s="161"/>
      <c r="OAT74">
        <v>1000</v>
      </c>
      <c r="OAV74">
        <v>182</v>
      </c>
      <c r="OAW74">
        <v>360</v>
      </c>
      <c r="OBA74" s="161"/>
      <c r="OBB74">
        <v>1000</v>
      </c>
      <c r="OBD74">
        <v>182</v>
      </c>
      <c r="OBE74">
        <v>360</v>
      </c>
      <c r="OBI74" s="161"/>
      <c r="OBJ74">
        <v>1000</v>
      </c>
      <c r="OBL74">
        <v>182</v>
      </c>
      <c r="OBM74">
        <v>360</v>
      </c>
      <c r="OBQ74" s="161"/>
      <c r="OBR74">
        <v>1000</v>
      </c>
      <c r="OBT74">
        <v>182</v>
      </c>
      <c r="OBU74">
        <v>360</v>
      </c>
      <c r="OBY74" s="161"/>
      <c r="OBZ74">
        <v>1000</v>
      </c>
      <c r="OCB74">
        <v>182</v>
      </c>
      <c r="OCC74">
        <v>360</v>
      </c>
      <c r="OCG74" s="161"/>
      <c r="OCH74">
        <v>1000</v>
      </c>
      <c r="OCJ74">
        <v>182</v>
      </c>
      <c r="OCK74">
        <v>360</v>
      </c>
      <c r="OCO74" s="161"/>
      <c r="OCP74">
        <v>1000</v>
      </c>
      <c r="OCR74">
        <v>182</v>
      </c>
      <c r="OCS74">
        <v>360</v>
      </c>
      <c r="OCW74" s="161"/>
      <c r="OCX74">
        <v>1000</v>
      </c>
      <c r="OCZ74">
        <v>182</v>
      </c>
      <c r="ODA74">
        <v>360</v>
      </c>
      <c r="ODE74" s="161"/>
      <c r="ODF74">
        <v>1000</v>
      </c>
      <c r="ODH74">
        <v>182</v>
      </c>
      <c r="ODI74">
        <v>360</v>
      </c>
      <c r="ODM74" s="161"/>
      <c r="ODN74">
        <v>1000</v>
      </c>
      <c r="ODP74">
        <v>182</v>
      </c>
      <c r="ODQ74">
        <v>360</v>
      </c>
      <c r="ODU74" s="161"/>
      <c r="ODV74">
        <v>1000</v>
      </c>
      <c r="ODX74">
        <v>182</v>
      </c>
      <c r="ODY74">
        <v>360</v>
      </c>
      <c r="OEC74" s="161"/>
      <c r="OED74">
        <v>1000</v>
      </c>
      <c r="OEF74">
        <v>182</v>
      </c>
      <c r="OEG74">
        <v>360</v>
      </c>
      <c r="OEK74" s="161"/>
      <c r="OEL74">
        <v>1000</v>
      </c>
      <c r="OEN74">
        <v>182</v>
      </c>
      <c r="OEO74">
        <v>360</v>
      </c>
      <c r="OES74" s="161"/>
      <c r="OET74">
        <v>1000</v>
      </c>
      <c r="OEV74">
        <v>182</v>
      </c>
      <c r="OEW74">
        <v>360</v>
      </c>
      <c r="OFA74" s="161"/>
      <c r="OFB74">
        <v>1000</v>
      </c>
      <c r="OFD74">
        <v>182</v>
      </c>
      <c r="OFE74">
        <v>360</v>
      </c>
      <c r="OFI74" s="161"/>
      <c r="OFJ74">
        <v>1000</v>
      </c>
      <c r="OFL74">
        <v>182</v>
      </c>
      <c r="OFM74">
        <v>360</v>
      </c>
      <c r="OFQ74" s="161"/>
      <c r="OFR74">
        <v>1000</v>
      </c>
      <c r="OFT74">
        <v>182</v>
      </c>
      <c r="OFU74">
        <v>360</v>
      </c>
      <c r="OFY74" s="161"/>
      <c r="OFZ74">
        <v>1000</v>
      </c>
      <c r="OGB74">
        <v>182</v>
      </c>
      <c r="OGC74">
        <v>360</v>
      </c>
      <c r="OGG74" s="161"/>
      <c r="OGH74">
        <v>1000</v>
      </c>
      <c r="OGJ74">
        <v>182</v>
      </c>
      <c r="OGK74">
        <v>360</v>
      </c>
      <c r="OGO74" s="161"/>
      <c r="OGP74">
        <v>1000</v>
      </c>
      <c r="OGR74">
        <v>182</v>
      </c>
      <c r="OGS74">
        <v>360</v>
      </c>
      <c r="OGW74" s="161"/>
      <c r="OGX74">
        <v>1000</v>
      </c>
      <c r="OGZ74">
        <v>182</v>
      </c>
      <c r="OHA74">
        <v>360</v>
      </c>
      <c r="OHE74" s="161"/>
      <c r="OHF74">
        <v>1000</v>
      </c>
      <c r="OHH74">
        <v>182</v>
      </c>
      <c r="OHI74">
        <v>360</v>
      </c>
      <c r="OHM74" s="161"/>
      <c r="OHN74">
        <v>1000</v>
      </c>
      <c r="OHP74">
        <v>182</v>
      </c>
      <c r="OHQ74">
        <v>360</v>
      </c>
      <c r="OHU74" s="161"/>
      <c r="OHV74">
        <v>1000</v>
      </c>
      <c r="OHX74">
        <v>182</v>
      </c>
      <c r="OHY74">
        <v>360</v>
      </c>
      <c r="OIC74" s="161"/>
      <c r="OID74">
        <v>1000</v>
      </c>
      <c r="OIF74">
        <v>182</v>
      </c>
      <c r="OIG74">
        <v>360</v>
      </c>
      <c r="OIK74" s="161"/>
      <c r="OIL74">
        <v>1000</v>
      </c>
      <c r="OIN74">
        <v>182</v>
      </c>
      <c r="OIO74">
        <v>360</v>
      </c>
      <c r="OIS74" s="161"/>
      <c r="OIT74">
        <v>1000</v>
      </c>
      <c r="OIV74">
        <v>182</v>
      </c>
      <c r="OIW74">
        <v>360</v>
      </c>
      <c r="OJA74" s="161"/>
      <c r="OJB74">
        <v>1000</v>
      </c>
      <c r="OJD74">
        <v>182</v>
      </c>
      <c r="OJE74">
        <v>360</v>
      </c>
      <c r="OJI74" s="161"/>
      <c r="OJJ74">
        <v>1000</v>
      </c>
      <c r="OJL74">
        <v>182</v>
      </c>
      <c r="OJM74">
        <v>360</v>
      </c>
      <c r="OJQ74" s="161"/>
      <c r="OJR74">
        <v>1000</v>
      </c>
      <c r="OJT74">
        <v>182</v>
      </c>
      <c r="OJU74">
        <v>360</v>
      </c>
      <c r="OJY74" s="161"/>
      <c r="OJZ74">
        <v>1000</v>
      </c>
      <c r="OKB74">
        <v>182</v>
      </c>
      <c r="OKC74">
        <v>360</v>
      </c>
      <c r="OKG74" s="161"/>
      <c r="OKH74">
        <v>1000</v>
      </c>
      <c r="OKJ74">
        <v>182</v>
      </c>
      <c r="OKK74">
        <v>360</v>
      </c>
      <c r="OKO74" s="161"/>
      <c r="OKP74">
        <v>1000</v>
      </c>
      <c r="OKR74">
        <v>182</v>
      </c>
      <c r="OKS74">
        <v>360</v>
      </c>
      <c r="OKW74" s="161"/>
      <c r="OKX74">
        <v>1000</v>
      </c>
      <c r="OKZ74">
        <v>182</v>
      </c>
      <c r="OLA74">
        <v>360</v>
      </c>
      <c r="OLE74" s="161"/>
      <c r="OLF74">
        <v>1000</v>
      </c>
      <c r="OLH74">
        <v>182</v>
      </c>
      <c r="OLI74">
        <v>360</v>
      </c>
      <c r="OLM74" s="161"/>
      <c r="OLN74">
        <v>1000</v>
      </c>
      <c r="OLP74">
        <v>182</v>
      </c>
      <c r="OLQ74">
        <v>360</v>
      </c>
      <c r="OLU74" s="161"/>
      <c r="OLV74">
        <v>1000</v>
      </c>
      <c r="OLX74">
        <v>182</v>
      </c>
      <c r="OLY74">
        <v>360</v>
      </c>
      <c r="OMC74" s="161"/>
      <c r="OMD74">
        <v>1000</v>
      </c>
      <c r="OMF74">
        <v>182</v>
      </c>
      <c r="OMG74">
        <v>360</v>
      </c>
      <c r="OMK74" s="161"/>
      <c r="OML74">
        <v>1000</v>
      </c>
      <c r="OMN74">
        <v>182</v>
      </c>
      <c r="OMO74">
        <v>360</v>
      </c>
      <c r="OMS74" s="161"/>
      <c r="OMT74">
        <v>1000</v>
      </c>
      <c r="OMV74">
        <v>182</v>
      </c>
      <c r="OMW74">
        <v>360</v>
      </c>
      <c r="ONA74" s="161"/>
      <c r="ONB74">
        <v>1000</v>
      </c>
      <c r="OND74">
        <v>182</v>
      </c>
      <c r="ONE74">
        <v>360</v>
      </c>
      <c r="ONI74" s="161"/>
      <c r="ONJ74">
        <v>1000</v>
      </c>
      <c r="ONL74">
        <v>182</v>
      </c>
      <c r="ONM74">
        <v>360</v>
      </c>
      <c r="ONQ74" s="161"/>
      <c r="ONR74">
        <v>1000</v>
      </c>
      <c r="ONT74">
        <v>182</v>
      </c>
      <c r="ONU74">
        <v>360</v>
      </c>
      <c r="ONY74" s="161"/>
      <c r="ONZ74">
        <v>1000</v>
      </c>
      <c r="OOB74">
        <v>182</v>
      </c>
      <c r="OOC74">
        <v>360</v>
      </c>
      <c r="OOG74" s="161"/>
      <c r="OOH74">
        <v>1000</v>
      </c>
      <c r="OOJ74">
        <v>182</v>
      </c>
      <c r="OOK74">
        <v>360</v>
      </c>
      <c r="OOO74" s="161"/>
      <c r="OOP74">
        <v>1000</v>
      </c>
      <c r="OOR74">
        <v>182</v>
      </c>
      <c r="OOS74">
        <v>360</v>
      </c>
      <c r="OOW74" s="161"/>
      <c r="OOX74">
        <v>1000</v>
      </c>
      <c r="OOZ74">
        <v>182</v>
      </c>
      <c r="OPA74">
        <v>360</v>
      </c>
      <c r="OPE74" s="161"/>
      <c r="OPF74">
        <v>1000</v>
      </c>
      <c r="OPH74">
        <v>182</v>
      </c>
      <c r="OPI74">
        <v>360</v>
      </c>
      <c r="OPM74" s="161"/>
      <c r="OPN74">
        <v>1000</v>
      </c>
      <c r="OPP74">
        <v>182</v>
      </c>
      <c r="OPQ74">
        <v>360</v>
      </c>
      <c r="OPU74" s="161"/>
      <c r="OPV74">
        <v>1000</v>
      </c>
      <c r="OPX74">
        <v>182</v>
      </c>
      <c r="OPY74">
        <v>360</v>
      </c>
      <c r="OQC74" s="161"/>
      <c r="OQD74">
        <v>1000</v>
      </c>
      <c r="OQF74">
        <v>182</v>
      </c>
      <c r="OQG74">
        <v>360</v>
      </c>
      <c r="OQK74" s="161"/>
      <c r="OQL74">
        <v>1000</v>
      </c>
      <c r="OQN74">
        <v>182</v>
      </c>
      <c r="OQO74">
        <v>360</v>
      </c>
      <c r="OQS74" s="161"/>
      <c r="OQT74">
        <v>1000</v>
      </c>
      <c r="OQV74">
        <v>182</v>
      </c>
      <c r="OQW74">
        <v>360</v>
      </c>
      <c r="ORA74" s="161"/>
      <c r="ORB74">
        <v>1000</v>
      </c>
      <c r="ORD74">
        <v>182</v>
      </c>
      <c r="ORE74">
        <v>360</v>
      </c>
      <c r="ORI74" s="161"/>
      <c r="ORJ74">
        <v>1000</v>
      </c>
      <c r="ORL74">
        <v>182</v>
      </c>
      <c r="ORM74">
        <v>360</v>
      </c>
      <c r="ORQ74" s="161"/>
      <c r="ORR74">
        <v>1000</v>
      </c>
      <c r="ORT74">
        <v>182</v>
      </c>
      <c r="ORU74">
        <v>360</v>
      </c>
      <c r="ORY74" s="161"/>
      <c r="ORZ74">
        <v>1000</v>
      </c>
      <c r="OSB74">
        <v>182</v>
      </c>
      <c r="OSC74">
        <v>360</v>
      </c>
      <c r="OSG74" s="161"/>
      <c r="OSH74">
        <v>1000</v>
      </c>
      <c r="OSJ74">
        <v>182</v>
      </c>
      <c r="OSK74">
        <v>360</v>
      </c>
      <c r="OSO74" s="161"/>
      <c r="OSP74">
        <v>1000</v>
      </c>
      <c r="OSR74">
        <v>182</v>
      </c>
      <c r="OSS74">
        <v>360</v>
      </c>
      <c r="OSW74" s="161"/>
      <c r="OSX74">
        <v>1000</v>
      </c>
      <c r="OSZ74">
        <v>182</v>
      </c>
      <c r="OTA74">
        <v>360</v>
      </c>
      <c r="OTE74" s="161"/>
      <c r="OTF74">
        <v>1000</v>
      </c>
      <c r="OTH74">
        <v>182</v>
      </c>
      <c r="OTI74">
        <v>360</v>
      </c>
      <c r="OTM74" s="161"/>
      <c r="OTN74">
        <v>1000</v>
      </c>
      <c r="OTP74">
        <v>182</v>
      </c>
      <c r="OTQ74">
        <v>360</v>
      </c>
      <c r="OTU74" s="161"/>
      <c r="OTV74">
        <v>1000</v>
      </c>
      <c r="OTX74">
        <v>182</v>
      </c>
      <c r="OTY74">
        <v>360</v>
      </c>
      <c r="OUC74" s="161"/>
      <c r="OUD74">
        <v>1000</v>
      </c>
      <c r="OUF74">
        <v>182</v>
      </c>
      <c r="OUG74">
        <v>360</v>
      </c>
      <c r="OUK74" s="161"/>
      <c r="OUL74">
        <v>1000</v>
      </c>
      <c r="OUN74">
        <v>182</v>
      </c>
      <c r="OUO74">
        <v>360</v>
      </c>
      <c r="OUS74" s="161"/>
      <c r="OUT74">
        <v>1000</v>
      </c>
      <c r="OUV74">
        <v>182</v>
      </c>
      <c r="OUW74">
        <v>360</v>
      </c>
      <c r="OVA74" s="161"/>
      <c r="OVB74">
        <v>1000</v>
      </c>
      <c r="OVD74">
        <v>182</v>
      </c>
      <c r="OVE74">
        <v>360</v>
      </c>
      <c r="OVI74" s="161"/>
      <c r="OVJ74">
        <v>1000</v>
      </c>
      <c r="OVL74">
        <v>182</v>
      </c>
      <c r="OVM74">
        <v>360</v>
      </c>
      <c r="OVQ74" s="161"/>
      <c r="OVR74">
        <v>1000</v>
      </c>
      <c r="OVT74">
        <v>182</v>
      </c>
      <c r="OVU74">
        <v>360</v>
      </c>
      <c r="OVY74" s="161"/>
      <c r="OVZ74">
        <v>1000</v>
      </c>
      <c r="OWB74">
        <v>182</v>
      </c>
      <c r="OWC74">
        <v>360</v>
      </c>
      <c r="OWG74" s="161"/>
      <c r="OWH74">
        <v>1000</v>
      </c>
      <c r="OWJ74">
        <v>182</v>
      </c>
      <c r="OWK74">
        <v>360</v>
      </c>
      <c r="OWO74" s="161"/>
      <c r="OWP74">
        <v>1000</v>
      </c>
      <c r="OWR74">
        <v>182</v>
      </c>
      <c r="OWS74">
        <v>360</v>
      </c>
      <c r="OWW74" s="161"/>
      <c r="OWX74">
        <v>1000</v>
      </c>
      <c r="OWZ74">
        <v>182</v>
      </c>
      <c r="OXA74">
        <v>360</v>
      </c>
      <c r="OXE74" s="161"/>
      <c r="OXF74">
        <v>1000</v>
      </c>
      <c r="OXH74">
        <v>182</v>
      </c>
      <c r="OXI74">
        <v>360</v>
      </c>
      <c r="OXM74" s="161"/>
      <c r="OXN74">
        <v>1000</v>
      </c>
      <c r="OXP74">
        <v>182</v>
      </c>
      <c r="OXQ74">
        <v>360</v>
      </c>
      <c r="OXU74" s="161"/>
      <c r="OXV74">
        <v>1000</v>
      </c>
      <c r="OXX74">
        <v>182</v>
      </c>
      <c r="OXY74">
        <v>360</v>
      </c>
      <c r="OYC74" s="161"/>
      <c r="OYD74">
        <v>1000</v>
      </c>
      <c r="OYF74">
        <v>182</v>
      </c>
      <c r="OYG74">
        <v>360</v>
      </c>
      <c r="OYK74" s="161"/>
      <c r="OYL74">
        <v>1000</v>
      </c>
      <c r="OYN74">
        <v>182</v>
      </c>
      <c r="OYO74">
        <v>360</v>
      </c>
      <c r="OYS74" s="161"/>
      <c r="OYT74">
        <v>1000</v>
      </c>
      <c r="OYV74">
        <v>182</v>
      </c>
      <c r="OYW74">
        <v>360</v>
      </c>
      <c r="OZA74" s="161"/>
      <c r="OZB74">
        <v>1000</v>
      </c>
      <c r="OZD74">
        <v>182</v>
      </c>
      <c r="OZE74">
        <v>360</v>
      </c>
      <c r="OZI74" s="161"/>
      <c r="OZJ74">
        <v>1000</v>
      </c>
      <c r="OZL74">
        <v>182</v>
      </c>
      <c r="OZM74">
        <v>360</v>
      </c>
      <c r="OZQ74" s="161"/>
      <c r="OZR74">
        <v>1000</v>
      </c>
      <c r="OZT74">
        <v>182</v>
      </c>
      <c r="OZU74">
        <v>360</v>
      </c>
      <c r="OZY74" s="161"/>
      <c r="OZZ74">
        <v>1000</v>
      </c>
      <c r="PAB74">
        <v>182</v>
      </c>
      <c r="PAC74">
        <v>360</v>
      </c>
      <c r="PAG74" s="161"/>
      <c r="PAH74">
        <v>1000</v>
      </c>
      <c r="PAJ74">
        <v>182</v>
      </c>
      <c r="PAK74">
        <v>360</v>
      </c>
      <c r="PAO74" s="161"/>
      <c r="PAP74">
        <v>1000</v>
      </c>
      <c r="PAR74">
        <v>182</v>
      </c>
      <c r="PAS74">
        <v>360</v>
      </c>
      <c r="PAW74" s="161"/>
      <c r="PAX74">
        <v>1000</v>
      </c>
      <c r="PAZ74">
        <v>182</v>
      </c>
      <c r="PBA74">
        <v>360</v>
      </c>
      <c r="PBE74" s="161"/>
      <c r="PBF74">
        <v>1000</v>
      </c>
      <c r="PBH74">
        <v>182</v>
      </c>
      <c r="PBI74">
        <v>360</v>
      </c>
      <c r="PBM74" s="161"/>
      <c r="PBN74">
        <v>1000</v>
      </c>
      <c r="PBP74">
        <v>182</v>
      </c>
      <c r="PBQ74">
        <v>360</v>
      </c>
      <c r="PBU74" s="161"/>
      <c r="PBV74">
        <v>1000</v>
      </c>
      <c r="PBX74">
        <v>182</v>
      </c>
      <c r="PBY74">
        <v>360</v>
      </c>
      <c r="PCC74" s="161"/>
      <c r="PCD74">
        <v>1000</v>
      </c>
      <c r="PCF74">
        <v>182</v>
      </c>
      <c r="PCG74">
        <v>360</v>
      </c>
      <c r="PCK74" s="161"/>
      <c r="PCL74">
        <v>1000</v>
      </c>
      <c r="PCN74">
        <v>182</v>
      </c>
      <c r="PCO74">
        <v>360</v>
      </c>
      <c r="PCS74" s="161"/>
      <c r="PCT74">
        <v>1000</v>
      </c>
      <c r="PCV74">
        <v>182</v>
      </c>
      <c r="PCW74">
        <v>360</v>
      </c>
      <c r="PDA74" s="161"/>
      <c r="PDB74">
        <v>1000</v>
      </c>
      <c r="PDD74">
        <v>182</v>
      </c>
      <c r="PDE74">
        <v>360</v>
      </c>
      <c r="PDI74" s="161"/>
      <c r="PDJ74">
        <v>1000</v>
      </c>
      <c r="PDL74">
        <v>182</v>
      </c>
      <c r="PDM74">
        <v>360</v>
      </c>
      <c r="PDQ74" s="161"/>
      <c r="PDR74">
        <v>1000</v>
      </c>
      <c r="PDT74">
        <v>182</v>
      </c>
      <c r="PDU74">
        <v>360</v>
      </c>
      <c r="PDY74" s="161"/>
      <c r="PDZ74">
        <v>1000</v>
      </c>
      <c r="PEB74">
        <v>182</v>
      </c>
      <c r="PEC74">
        <v>360</v>
      </c>
      <c r="PEG74" s="161"/>
      <c r="PEH74">
        <v>1000</v>
      </c>
      <c r="PEJ74">
        <v>182</v>
      </c>
      <c r="PEK74">
        <v>360</v>
      </c>
      <c r="PEO74" s="161"/>
      <c r="PEP74">
        <v>1000</v>
      </c>
      <c r="PER74">
        <v>182</v>
      </c>
      <c r="PES74">
        <v>360</v>
      </c>
      <c r="PEW74" s="161"/>
      <c r="PEX74">
        <v>1000</v>
      </c>
      <c r="PEZ74">
        <v>182</v>
      </c>
      <c r="PFA74">
        <v>360</v>
      </c>
      <c r="PFE74" s="161"/>
      <c r="PFF74">
        <v>1000</v>
      </c>
      <c r="PFH74">
        <v>182</v>
      </c>
      <c r="PFI74">
        <v>360</v>
      </c>
      <c r="PFM74" s="161"/>
      <c r="PFN74">
        <v>1000</v>
      </c>
      <c r="PFP74">
        <v>182</v>
      </c>
      <c r="PFQ74">
        <v>360</v>
      </c>
      <c r="PFU74" s="161"/>
      <c r="PFV74">
        <v>1000</v>
      </c>
      <c r="PFX74">
        <v>182</v>
      </c>
      <c r="PFY74">
        <v>360</v>
      </c>
      <c r="PGC74" s="161"/>
      <c r="PGD74">
        <v>1000</v>
      </c>
      <c r="PGF74">
        <v>182</v>
      </c>
      <c r="PGG74">
        <v>360</v>
      </c>
      <c r="PGK74" s="161"/>
      <c r="PGL74">
        <v>1000</v>
      </c>
      <c r="PGN74">
        <v>182</v>
      </c>
      <c r="PGO74">
        <v>360</v>
      </c>
      <c r="PGS74" s="161"/>
      <c r="PGT74">
        <v>1000</v>
      </c>
      <c r="PGV74">
        <v>182</v>
      </c>
      <c r="PGW74">
        <v>360</v>
      </c>
      <c r="PHA74" s="161"/>
      <c r="PHB74">
        <v>1000</v>
      </c>
      <c r="PHD74">
        <v>182</v>
      </c>
      <c r="PHE74">
        <v>360</v>
      </c>
      <c r="PHI74" s="161"/>
      <c r="PHJ74">
        <v>1000</v>
      </c>
      <c r="PHL74">
        <v>182</v>
      </c>
      <c r="PHM74">
        <v>360</v>
      </c>
      <c r="PHQ74" s="161"/>
      <c r="PHR74">
        <v>1000</v>
      </c>
      <c r="PHT74">
        <v>182</v>
      </c>
      <c r="PHU74">
        <v>360</v>
      </c>
      <c r="PHY74" s="161"/>
      <c r="PHZ74">
        <v>1000</v>
      </c>
      <c r="PIB74">
        <v>182</v>
      </c>
      <c r="PIC74">
        <v>360</v>
      </c>
      <c r="PIG74" s="161"/>
      <c r="PIH74">
        <v>1000</v>
      </c>
      <c r="PIJ74">
        <v>182</v>
      </c>
      <c r="PIK74">
        <v>360</v>
      </c>
      <c r="PIO74" s="161"/>
      <c r="PIP74">
        <v>1000</v>
      </c>
      <c r="PIR74">
        <v>182</v>
      </c>
      <c r="PIS74">
        <v>360</v>
      </c>
      <c r="PIW74" s="161"/>
      <c r="PIX74">
        <v>1000</v>
      </c>
      <c r="PIZ74">
        <v>182</v>
      </c>
      <c r="PJA74">
        <v>360</v>
      </c>
      <c r="PJE74" s="161"/>
      <c r="PJF74">
        <v>1000</v>
      </c>
      <c r="PJH74">
        <v>182</v>
      </c>
      <c r="PJI74">
        <v>360</v>
      </c>
      <c r="PJM74" s="161"/>
      <c r="PJN74">
        <v>1000</v>
      </c>
      <c r="PJP74">
        <v>182</v>
      </c>
      <c r="PJQ74">
        <v>360</v>
      </c>
      <c r="PJU74" s="161"/>
      <c r="PJV74">
        <v>1000</v>
      </c>
      <c r="PJX74">
        <v>182</v>
      </c>
      <c r="PJY74">
        <v>360</v>
      </c>
      <c r="PKC74" s="161"/>
      <c r="PKD74">
        <v>1000</v>
      </c>
      <c r="PKF74">
        <v>182</v>
      </c>
      <c r="PKG74">
        <v>360</v>
      </c>
      <c r="PKK74" s="161"/>
      <c r="PKL74">
        <v>1000</v>
      </c>
      <c r="PKN74">
        <v>182</v>
      </c>
      <c r="PKO74">
        <v>360</v>
      </c>
      <c r="PKS74" s="161"/>
      <c r="PKT74">
        <v>1000</v>
      </c>
      <c r="PKV74">
        <v>182</v>
      </c>
      <c r="PKW74">
        <v>360</v>
      </c>
      <c r="PLA74" s="161"/>
      <c r="PLB74">
        <v>1000</v>
      </c>
      <c r="PLD74">
        <v>182</v>
      </c>
      <c r="PLE74">
        <v>360</v>
      </c>
      <c r="PLI74" s="161"/>
      <c r="PLJ74">
        <v>1000</v>
      </c>
      <c r="PLL74">
        <v>182</v>
      </c>
      <c r="PLM74">
        <v>360</v>
      </c>
      <c r="PLQ74" s="161"/>
      <c r="PLR74">
        <v>1000</v>
      </c>
      <c r="PLT74">
        <v>182</v>
      </c>
      <c r="PLU74">
        <v>360</v>
      </c>
      <c r="PLY74" s="161"/>
      <c r="PLZ74">
        <v>1000</v>
      </c>
      <c r="PMB74">
        <v>182</v>
      </c>
      <c r="PMC74">
        <v>360</v>
      </c>
      <c r="PMG74" s="161"/>
      <c r="PMH74">
        <v>1000</v>
      </c>
      <c r="PMJ74">
        <v>182</v>
      </c>
      <c r="PMK74">
        <v>360</v>
      </c>
      <c r="PMO74" s="161"/>
      <c r="PMP74">
        <v>1000</v>
      </c>
      <c r="PMR74">
        <v>182</v>
      </c>
      <c r="PMS74">
        <v>360</v>
      </c>
      <c r="PMW74" s="161"/>
      <c r="PMX74">
        <v>1000</v>
      </c>
      <c r="PMZ74">
        <v>182</v>
      </c>
      <c r="PNA74">
        <v>360</v>
      </c>
      <c r="PNE74" s="161"/>
      <c r="PNF74">
        <v>1000</v>
      </c>
      <c r="PNH74">
        <v>182</v>
      </c>
      <c r="PNI74">
        <v>360</v>
      </c>
      <c r="PNM74" s="161"/>
      <c r="PNN74">
        <v>1000</v>
      </c>
      <c r="PNP74">
        <v>182</v>
      </c>
      <c r="PNQ74">
        <v>360</v>
      </c>
      <c r="PNU74" s="161"/>
      <c r="PNV74">
        <v>1000</v>
      </c>
      <c r="PNX74">
        <v>182</v>
      </c>
      <c r="PNY74">
        <v>360</v>
      </c>
      <c r="POC74" s="161"/>
      <c r="POD74">
        <v>1000</v>
      </c>
      <c r="POF74">
        <v>182</v>
      </c>
      <c r="POG74">
        <v>360</v>
      </c>
      <c r="POK74" s="161"/>
      <c r="POL74">
        <v>1000</v>
      </c>
      <c r="PON74">
        <v>182</v>
      </c>
      <c r="POO74">
        <v>360</v>
      </c>
      <c r="POS74" s="161"/>
      <c r="POT74">
        <v>1000</v>
      </c>
      <c r="POV74">
        <v>182</v>
      </c>
      <c r="POW74">
        <v>360</v>
      </c>
      <c r="PPA74" s="161"/>
      <c r="PPB74">
        <v>1000</v>
      </c>
      <c r="PPD74">
        <v>182</v>
      </c>
      <c r="PPE74">
        <v>360</v>
      </c>
      <c r="PPI74" s="161"/>
      <c r="PPJ74">
        <v>1000</v>
      </c>
      <c r="PPL74">
        <v>182</v>
      </c>
      <c r="PPM74">
        <v>360</v>
      </c>
      <c r="PPQ74" s="161"/>
      <c r="PPR74">
        <v>1000</v>
      </c>
      <c r="PPT74">
        <v>182</v>
      </c>
      <c r="PPU74">
        <v>360</v>
      </c>
      <c r="PPY74" s="161"/>
      <c r="PPZ74">
        <v>1000</v>
      </c>
      <c r="PQB74">
        <v>182</v>
      </c>
      <c r="PQC74">
        <v>360</v>
      </c>
      <c r="PQG74" s="161"/>
      <c r="PQH74">
        <v>1000</v>
      </c>
      <c r="PQJ74">
        <v>182</v>
      </c>
      <c r="PQK74">
        <v>360</v>
      </c>
      <c r="PQO74" s="161"/>
      <c r="PQP74">
        <v>1000</v>
      </c>
      <c r="PQR74">
        <v>182</v>
      </c>
      <c r="PQS74">
        <v>360</v>
      </c>
      <c r="PQW74" s="161"/>
      <c r="PQX74">
        <v>1000</v>
      </c>
      <c r="PQZ74">
        <v>182</v>
      </c>
      <c r="PRA74">
        <v>360</v>
      </c>
      <c r="PRE74" s="161"/>
      <c r="PRF74">
        <v>1000</v>
      </c>
      <c r="PRH74">
        <v>182</v>
      </c>
      <c r="PRI74">
        <v>360</v>
      </c>
      <c r="PRM74" s="161"/>
      <c r="PRN74">
        <v>1000</v>
      </c>
      <c r="PRP74">
        <v>182</v>
      </c>
      <c r="PRQ74">
        <v>360</v>
      </c>
      <c r="PRU74" s="161"/>
      <c r="PRV74">
        <v>1000</v>
      </c>
      <c r="PRX74">
        <v>182</v>
      </c>
      <c r="PRY74">
        <v>360</v>
      </c>
      <c r="PSC74" s="161"/>
      <c r="PSD74">
        <v>1000</v>
      </c>
      <c r="PSF74">
        <v>182</v>
      </c>
      <c r="PSG74">
        <v>360</v>
      </c>
      <c r="PSK74" s="161"/>
      <c r="PSL74">
        <v>1000</v>
      </c>
      <c r="PSN74">
        <v>182</v>
      </c>
      <c r="PSO74">
        <v>360</v>
      </c>
      <c r="PSS74" s="161"/>
      <c r="PST74">
        <v>1000</v>
      </c>
      <c r="PSV74">
        <v>182</v>
      </c>
      <c r="PSW74">
        <v>360</v>
      </c>
      <c r="PTA74" s="161"/>
      <c r="PTB74">
        <v>1000</v>
      </c>
      <c r="PTD74">
        <v>182</v>
      </c>
      <c r="PTE74">
        <v>360</v>
      </c>
      <c r="PTI74" s="161"/>
      <c r="PTJ74">
        <v>1000</v>
      </c>
      <c r="PTL74">
        <v>182</v>
      </c>
      <c r="PTM74">
        <v>360</v>
      </c>
      <c r="PTQ74" s="161"/>
      <c r="PTR74">
        <v>1000</v>
      </c>
      <c r="PTT74">
        <v>182</v>
      </c>
      <c r="PTU74">
        <v>360</v>
      </c>
      <c r="PTY74" s="161"/>
      <c r="PTZ74">
        <v>1000</v>
      </c>
      <c r="PUB74">
        <v>182</v>
      </c>
      <c r="PUC74">
        <v>360</v>
      </c>
      <c r="PUG74" s="161"/>
      <c r="PUH74">
        <v>1000</v>
      </c>
      <c r="PUJ74">
        <v>182</v>
      </c>
      <c r="PUK74">
        <v>360</v>
      </c>
      <c r="PUO74" s="161"/>
      <c r="PUP74">
        <v>1000</v>
      </c>
      <c r="PUR74">
        <v>182</v>
      </c>
      <c r="PUS74">
        <v>360</v>
      </c>
      <c r="PUW74" s="161"/>
      <c r="PUX74">
        <v>1000</v>
      </c>
      <c r="PUZ74">
        <v>182</v>
      </c>
      <c r="PVA74">
        <v>360</v>
      </c>
      <c r="PVE74" s="161"/>
      <c r="PVF74">
        <v>1000</v>
      </c>
      <c r="PVH74">
        <v>182</v>
      </c>
      <c r="PVI74">
        <v>360</v>
      </c>
      <c r="PVM74" s="161"/>
      <c r="PVN74">
        <v>1000</v>
      </c>
      <c r="PVP74">
        <v>182</v>
      </c>
      <c r="PVQ74">
        <v>360</v>
      </c>
      <c r="PVU74" s="161"/>
      <c r="PVV74">
        <v>1000</v>
      </c>
      <c r="PVX74">
        <v>182</v>
      </c>
      <c r="PVY74">
        <v>360</v>
      </c>
      <c r="PWC74" s="161"/>
      <c r="PWD74">
        <v>1000</v>
      </c>
      <c r="PWF74">
        <v>182</v>
      </c>
      <c r="PWG74">
        <v>360</v>
      </c>
      <c r="PWK74" s="161"/>
      <c r="PWL74">
        <v>1000</v>
      </c>
      <c r="PWN74">
        <v>182</v>
      </c>
      <c r="PWO74">
        <v>360</v>
      </c>
      <c r="PWS74" s="161"/>
      <c r="PWT74">
        <v>1000</v>
      </c>
      <c r="PWV74">
        <v>182</v>
      </c>
      <c r="PWW74">
        <v>360</v>
      </c>
      <c r="PXA74" s="161"/>
      <c r="PXB74">
        <v>1000</v>
      </c>
      <c r="PXD74">
        <v>182</v>
      </c>
      <c r="PXE74">
        <v>360</v>
      </c>
      <c r="PXI74" s="161"/>
      <c r="PXJ74">
        <v>1000</v>
      </c>
      <c r="PXL74">
        <v>182</v>
      </c>
      <c r="PXM74">
        <v>360</v>
      </c>
      <c r="PXQ74" s="161"/>
      <c r="PXR74">
        <v>1000</v>
      </c>
      <c r="PXT74">
        <v>182</v>
      </c>
      <c r="PXU74">
        <v>360</v>
      </c>
      <c r="PXY74" s="161"/>
      <c r="PXZ74">
        <v>1000</v>
      </c>
      <c r="PYB74">
        <v>182</v>
      </c>
      <c r="PYC74">
        <v>360</v>
      </c>
      <c r="PYG74" s="161"/>
      <c r="PYH74">
        <v>1000</v>
      </c>
      <c r="PYJ74">
        <v>182</v>
      </c>
      <c r="PYK74">
        <v>360</v>
      </c>
      <c r="PYO74" s="161"/>
      <c r="PYP74">
        <v>1000</v>
      </c>
      <c r="PYR74">
        <v>182</v>
      </c>
      <c r="PYS74">
        <v>360</v>
      </c>
      <c r="PYW74" s="161"/>
      <c r="PYX74">
        <v>1000</v>
      </c>
      <c r="PYZ74">
        <v>182</v>
      </c>
      <c r="PZA74">
        <v>360</v>
      </c>
      <c r="PZE74" s="161"/>
      <c r="PZF74">
        <v>1000</v>
      </c>
      <c r="PZH74">
        <v>182</v>
      </c>
      <c r="PZI74">
        <v>360</v>
      </c>
      <c r="PZM74" s="161"/>
      <c r="PZN74">
        <v>1000</v>
      </c>
      <c r="PZP74">
        <v>182</v>
      </c>
      <c r="PZQ74">
        <v>360</v>
      </c>
      <c r="PZU74" s="161"/>
      <c r="PZV74">
        <v>1000</v>
      </c>
      <c r="PZX74">
        <v>182</v>
      </c>
      <c r="PZY74">
        <v>360</v>
      </c>
      <c r="QAC74" s="161"/>
      <c r="QAD74">
        <v>1000</v>
      </c>
      <c r="QAF74">
        <v>182</v>
      </c>
      <c r="QAG74">
        <v>360</v>
      </c>
      <c r="QAK74" s="161"/>
      <c r="QAL74">
        <v>1000</v>
      </c>
      <c r="QAN74">
        <v>182</v>
      </c>
      <c r="QAO74">
        <v>360</v>
      </c>
      <c r="QAS74" s="161"/>
      <c r="QAT74">
        <v>1000</v>
      </c>
      <c r="QAV74">
        <v>182</v>
      </c>
      <c r="QAW74">
        <v>360</v>
      </c>
      <c r="QBA74" s="161"/>
      <c r="QBB74">
        <v>1000</v>
      </c>
      <c r="QBD74">
        <v>182</v>
      </c>
      <c r="QBE74">
        <v>360</v>
      </c>
      <c r="QBI74" s="161"/>
      <c r="QBJ74">
        <v>1000</v>
      </c>
      <c r="QBL74">
        <v>182</v>
      </c>
      <c r="QBM74">
        <v>360</v>
      </c>
      <c r="QBQ74" s="161"/>
      <c r="QBR74">
        <v>1000</v>
      </c>
      <c r="QBT74">
        <v>182</v>
      </c>
      <c r="QBU74">
        <v>360</v>
      </c>
      <c r="QBY74" s="161"/>
      <c r="QBZ74">
        <v>1000</v>
      </c>
      <c r="QCB74">
        <v>182</v>
      </c>
      <c r="QCC74">
        <v>360</v>
      </c>
      <c r="QCG74" s="161"/>
      <c r="QCH74">
        <v>1000</v>
      </c>
      <c r="QCJ74">
        <v>182</v>
      </c>
      <c r="QCK74">
        <v>360</v>
      </c>
      <c r="QCO74" s="161"/>
      <c r="QCP74">
        <v>1000</v>
      </c>
      <c r="QCR74">
        <v>182</v>
      </c>
      <c r="QCS74">
        <v>360</v>
      </c>
      <c r="QCW74" s="161"/>
      <c r="QCX74">
        <v>1000</v>
      </c>
      <c r="QCZ74">
        <v>182</v>
      </c>
      <c r="QDA74">
        <v>360</v>
      </c>
      <c r="QDE74" s="161"/>
      <c r="QDF74">
        <v>1000</v>
      </c>
      <c r="QDH74">
        <v>182</v>
      </c>
      <c r="QDI74">
        <v>360</v>
      </c>
      <c r="QDM74" s="161"/>
      <c r="QDN74">
        <v>1000</v>
      </c>
      <c r="QDP74">
        <v>182</v>
      </c>
      <c r="QDQ74">
        <v>360</v>
      </c>
      <c r="QDU74" s="161"/>
      <c r="QDV74">
        <v>1000</v>
      </c>
      <c r="QDX74">
        <v>182</v>
      </c>
      <c r="QDY74">
        <v>360</v>
      </c>
      <c r="QEC74" s="161"/>
      <c r="QED74">
        <v>1000</v>
      </c>
      <c r="QEF74">
        <v>182</v>
      </c>
      <c r="QEG74">
        <v>360</v>
      </c>
      <c r="QEK74" s="161"/>
      <c r="QEL74">
        <v>1000</v>
      </c>
      <c r="QEN74">
        <v>182</v>
      </c>
      <c r="QEO74">
        <v>360</v>
      </c>
      <c r="QES74" s="161"/>
      <c r="QET74">
        <v>1000</v>
      </c>
      <c r="QEV74">
        <v>182</v>
      </c>
      <c r="QEW74">
        <v>360</v>
      </c>
      <c r="QFA74" s="161"/>
      <c r="QFB74">
        <v>1000</v>
      </c>
      <c r="QFD74">
        <v>182</v>
      </c>
      <c r="QFE74">
        <v>360</v>
      </c>
      <c r="QFI74" s="161"/>
      <c r="QFJ74">
        <v>1000</v>
      </c>
      <c r="QFL74">
        <v>182</v>
      </c>
      <c r="QFM74">
        <v>360</v>
      </c>
      <c r="QFQ74" s="161"/>
      <c r="QFR74">
        <v>1000</v>
      </c>
      <c r="QFT74">
        <v>182</v>
      </c>
      <c r="QFU74">
        <v>360</v>
      </c>
      <c r="QFY74" s="161"/>
      <c r="QFZ74">
        <v>1000</v>
      </c>
      <c r="QGB74">
        <v>182</v>
      </c>
      <c r="QGC74">
        <v>360</v>
      </c>
      <c r="QGG74" s="161"/>
      <c r="QGH74">
        <v>1000</v>
      </c>
      <c r="QGJ74">
        <v>182</v>
      </c>
      <c r="QGK74">
        <v>360</v>
      </c>
      <c r="QGO74" s="161"/>
      <c r="QGP74">
        <v>1000</v>
      </c>
      <c r="QGR74">
        <v>182</v>
      </c>
      <c r="QGS74">
        <v>360</v>
      </c>
      <c r="QGW74" s="161"/>
      <c r="QGX74">
        <v>1000</v>
      </c>
      <c r="QGZ74">
        <v>182</v>
      </c>
      <c r="QHA74">
        <v>360</v>
      </c>
      <c r="QHE74" s="161"/>
      <c r="QHF74">
        <v>1000</v>
      </c>
      <c r="QHH74">
        <v>182</v>
      </c>
      <c r="QHI74">
        <v>360</v>
      </c>
      <c r="QHM74" s="161"/>
      <c r="QHN74">
        <v>1000</v>
      </c>
      <c r="QHP74">
        <v>182</v>
      </c>
      <c r="QHQ74">
        <v>360</v>
      </c>
      <c r="QHU74" s="161"/>
      <c r="QHV74">
        <v>1000</v>
      </c>
      <c r="QHX74">
        <v>182</v>
      </c>
      <c r="QHY74">
        <v>360</v>
      </c>
      <c r="QIC74" s="161"/>
      <c r="QID74">
        <v>1000</v>
      </c>
      <c r="QIF74">
        <v>182</v>
      </c>
      <c r="QIG74">
        <v>360</v>
      </c>
      <c r="QIK74" s="161"/>
      <c r="QIL74">
        <v>1000</v>
      </c>
      <c r="QIN74">
        <v>182</v>
      </c>
      <c r="QIO74">
        <v>360</v>
      </c>
      <c r="QIS74" s="161"/>
      <c r="QIT74">
        <v>1000</v>
      </c>
      <c r="QIV74">
        <v>182</v>
      </c>
      <c r="QIW74">
        <v>360</v>
      </c>
      <c r="QJA74" s="161"/>
      <c r="QJB74">
        <v>1000</v>
      </c>
      <c r="QJD74">
        <v>182</v>
      </c>
      <c r="QJE74">
        <v>360</v>
      </c>
      <c r="QJI74" s="161"/>
      <c r="QJJ74">
        <v>1000</v>
      </c>
      <c r="QJL74">
        <v>182</v>
      </c>
      <c r="QJM74">
        <v>360</v>
      </c>
      <c r="QJQ74" s="161"/>
      <c r="QJR74">
        <v>1000</v>
      </c>
      <c r="QJT74">
        <v>182</v>
      </c>
      <c r="QJU74">
        <v>360</v>
      </c>
      <c r="QJY74" s="161"/>
      <c r="QJZ74">
        <v>1000</v>
      </c>
      <c r="QKB74">
        <v>182</v>
      </c>
      <c r="QKC74">
        <v>360</v>
      </c>
      <c r="QKG74" s="161"/>
      <c r="QKH74">
        <v>1000</v>
      </c>
      <c r="QKJ74">
        <v>182</v>
      </c>
      <c r="QKK74">
        <v>360</v>
      </c>
      <c r="QKO74" s="161"/>
      <c r="QKP74">
        <v>1000</v>
      </c>
      <c r="QKR74">
        <v>182</v>
      </c>
      <c r="QKS74">
        <v>360</v>
      </c>
      <c r="QKW74" s="161"/>
      <c r="QKX74">
        <v>1000</v>
      </c>
      <c r="QKZ74">
        <v>182</v>
      </c>
      <c r="QLA74">
        <v>360</v>
      </c>
      <c r="QLE74" s="161"/>
      <c r="QLF74">
        <v>1000</v>
      </c>
      <c r="QLH74">
        <v>182</v>
      </c>
      <c r="QLI74">
        <v>360</v>
      </c>
      <c r="QLM74" s="161"/>
      <c r="QLN74">
        <v>1000</v>
      </c>
      <c r="QLP74">
        <v>182</v>
      </c>
      <c r="QLQ74">
        <v>360</v>
      </c>
      <c r="QLU74" s="161"/>
      <c r="QLV74">
        <v>1000</v>
      </c>
      <c r="QLX74">
        <v>182</v>
      </c>
      <c r="QLY74">
        <v>360</v>
      </c>
      <c r="QMC74" s="161"/>
      <c r="QMD74">
        <v>1000</v>
      </c>
      <c r="QMF74">
        <v>182</v>
      </c>
      <c r="QMG74">
        <v>360</v>
      </c>
      <c r="QMK74" s="161"/>
      <c r="QML74">
        <v>1000</v>
      </c>
      <c r="QMN74">
        <v>182</v>
      </c>
      <c r="QMO74">
        <v>360</v>
      </c>
      <c r="QMS74" s="161"/>
      <c r="QMT74">
        <v>1000</v>
      </c>
      <c r="QMV74">
        <v>182</v>
      </c>
      <c r="QMW74">
        <v>360</v>
      </c>
      <c r="QNA74" s="161"/>
      <c r="QNB74">
        <v>1000</v>
      </c>
      <c r="QND74">
        <v>182</v>
      </c>
      <c r="QNE74">
        <v>360</v>
      </c>
      <c r="QNI74" s="161"/>
      <c r="QNJ74">
        <v>1000</v>
      </c>
      <c r="QNL74">
        <v>182</v>
      </c>
      <c r="QNM74">
        <v>360</v>
      </c>
      <c r="QNQ74" s="161"/>
      <c r="QNR74">
        <v>1000</v>
      </c>
      <c r="QNT74">
        <v>182</v>
      </c>
      <c r="QNU74">
        <v>360</v>
      </c>
      <c r="QNY74" s="161"/>
      <c r="QNZ74">
        <v>1000</v>
      </c>
      <c r="QOB74">
        <v>182</v>
      </c>
      <c r="QOC74">
        <v>360</v>
      </c>
      <c r="QOG74" s="161"/>
      <c r="QOH74">
        <v>1000</v>
      </c>
      <c r="QOJ74">
        <v>182</v>
      </c>
      <c r="QOK74">
        <v>360</v>
      </c>
      <c r="QOO74" s="161"/>
      <c r="QOP74">
        <v>1000</v>
      </c>
      <c r="QOR74">
        <v>182</v>
      </c>
      <c r="QOS74">
        <v>360</v>
      </c>
      <c r="QOW74" s="161"/>
      <c r="QOX74">
        <v>1000</v>
      </c>
      <c r="QOZ74">
        <v>182</v>
      </c>
      <c r="QPA74">
        <v>360</v>
      </c>
      <c r="QPE74" s="161"/>
      <c r="QPF74">
        <v>1000</v>
      </c>
      <c r="QPH74">
        <v>182</v>
      </c>
      <c r="QPI74">
        <v>360</v>
      </c>
      <c r="QPM74" s="161"/>
      <c r="QPN74">
        <v>1000</v>
      </c>
      <c r="QPP74">
        <v>182</v>
      </c>
      <c r="QPQ74">
        <v>360</v>
      </c>
      <c r="QPU74" s="161"/>
      <c r="QPV74">
        <v>1000</v>
      </c>
      <c r="QPX74">
        <v>182</v>
      </c>
      <c r="QPY74">
        <v>360</v>
      </c>
      <c r="QQC74" s="161"/>
      <c r="QQD74">
        <v>1000</v>
      </c>
      <c r="QQF74">
        <v>182</v>
      </c>
      <c r="QQG74">
        <v>360</v>
      </c>
      <c r="QQK74" s="161"/>
      <c r="QQL74">
        <v>1000</v>
      </c>
      <c r="QQN74">
        <v>182</v>
      </c>
      <c r="QQO74">
        <v>360</v>
      </c>
      <c r="QQS74" s="161"/>
      <c r="QQT74">
        <v>1000</v>
      </c>
      <c r="QQV74">
        <v>182</v>
      </c>
      <c r="QQW74">
        <v>360</v>
      </c>
      <c r="QRA74" s="161"/>
      <c r="QRB74">
        <v>1000</v>
      </c>
      <c r="QRD74">
        <v>182</v>
      </c>
      <c r="QRE74">
        <v>360</v>
      </c>
      <c r="QRI74" s="161"/>
      <c r="QRJ74">
        <v>1000</v>
      </c>
      <c r="QRL74">
        <v>182</v>
      </c>
      <c r="QRM74">
        <v>360</v>
      </c>
      <c r="QRQ74" s="161"/>
      <c r="QRR74">
        <v>1000</v>
      </c>
      <c r="QRT74">
        <v>182</v>
      </c>
      <c r="QRU74">
        <v>360</v>
      </c>
      <c r="QRY74" s="161"/>
      <c r="QRZ74">
        <v>1000</v>
      </c>
      <c r="QSB74">
        <v>182</v>
      </c>
      <c r="QSC74">
        <v>360</v>
      </c>
      <c r="QSG74" s="161"/>
      <c r="QSH74">
        <v>1000</v>
      </c>
      <c r="QSJ74">
        <v>182</v>
      </c>
      <c r="QSK74">
        <v>360</v>
      </c>
      <c r="QSO74" s="161"/>
      <c r="QSP74">
        <v>1000</v>
      </c>
      <c r="QSR74">
        <v>182</v>
      </c>
      <c r="QSS74">
        <v>360</v>
      </c>
      <c r="QSW74" s="161"/>
      <c r="QSX74">
        <v>1000</v>
      </c>
      <c r="QSZ74">
        <v>182</v>
      </c>
      <c r="QTA74">
        <v>360</v>
      </c>
      <c r="QTE74" s="161"/>
      <c r="QTF74">
        <v>1000</v>
      </c>
      <c r="QTH74">
        <v>182</v>
      </c>
      <c r="QTI74">
        <v>360</v>
      </c>
      <c r="QTM74" s="161"/>
      <c r="QTN74">
        <v>1000</v>
      </c>
      <c r="QTP74">
        <v>182</v>
      </c>
      <c r="QTQ74">
        <v>360</v>
      </c>
      <c r="QTU74" s="161"/>
      <c r="QTV74">
        <v>1000</v>
      </c>
      <c r="QTX74">
        <v>182</v>
      </c>
      <c r="QTY74">
        <v>360</v>
      </c>
      <c r="QUC74" s="161"/>
      <c r="QUD74">
        <v>1000</v>
      </c>
      <c r="QUF74">
        <v>182</v>
      </c>
      <c r="QUG74">
        <v>360</v>
      </c>
      <c r="QUK74" s="161"/>
      <c r="QUL74">
        <v>1000</v>
      </c>
      <c r="QUN74">
        <v>182</v>
      </c>
      <c r="QUO74">
        <v>360</v>
      </c>
      <c r="QUS74" s="161"/>
      <c r="QUT74">
        <v>1000</v>
      </c>
      <c r="QUV74">
        <v>182</v>
      </c>
      <c r="QUW74">
        <v>360</v>
      </c>
      <c r="QVA74" s="161"/>
      <c r="QVB74">
        <v>1000</v>
      </c>
      <c r="QVD74">
        <v>182</v>
      </c>
      <c r="QVE74">
        <v>360</v>
      </c>
      <c r="QVI74" s="161"/>
      <c r="QVJ74">
        <v>1000</v>
      </c>
      <c r="QVL74">
        <v>182</v>
      </c>
      <c r="QVM74">
        <v>360</v>
      </c>
      <c r="QVQ74" s="161"/>
      <c r="QVR74">
        <v>1000</v>
      </c>
      <c r="QVT74">
        <v>182</v>
      </c>
      <c r="QVU74">
        <v>360</v>
      </c>
      <c r="QVY74" s="161"/>
      <c r="QVZ74">
        <v>1000</v>
      </c>
      <c r="QWB74">
        <v>182</v>
      </c>
      <c r="QWC74">
        <v>360</v>
      </c>
      <c r="QWG74" s="161"/>
      <c r="QWH74">
        <v>1000</v>
      </c>
      <c r="QWJ74">
        <v>182</v>
      </c>
      <c r="QWK74">
        <v>360</v>
      </c>
      <c r="QWO74" s="161"/>
      <c r="QWP74">
        <v>1000</v>
      </c>
      <c r="QWR74">
        <v>182</v>
      </c>
      <c r="QWS74">
        <v>360</v>
      </c>
      <c r="QWW74" s="161"/>
      <c r="QWX74">
        <v>1000</v>
      </c>
      <c r="QWZ74">
        <v>182</v>
      </c>
      <c r="QXA74">
        <v>360</v>
      </c>
      <c r="QXE74" s="161"/>
      <c r="QXF74">
        <v>1000</v>
      </c>
      <c r="QXH74">
        <v>182</v>
      </c>
      <c r="QXI74">
        <v>360</v>
      </c>
      <c r="QXM74" s="161"/>
      <c r="QXN74">
        <v>1000</v>
      </c>
      <c r="QXP74">
        <v>182</v>
      </c>
      <c r="QXQ74">
        <v>360</v>
      </c>
      <c r="QXU74" s="161"/>
      <c r="QXV74">
        <v>1000</v>
      </c>
      <c r="QXX74">
        <v>182</v>
      </c>
      <c r="QXY74">
        <v>360</v>
      </c>
      <c r="QYC74" s="161"/>
      <c r="QYD74">
        <v>1000</v>
      </c>
      <c r="QYF74">
        <v>182</v>
      </c>
      <c r="QYG74">
        <v>360</v>
      </c>
      <c r="QYK74" s="161"/>
      <c r="QYL74">
        <v>1000</v>
      </c>
      <c r="QYN74">
        <v>182</v>
      </c>
      <c r="QYO74">
        <v>360</v>
      </c>
      <c r="QYS74" s="161"/>
      <c r="QYT74">
        <v>1000</v>
      </c>
      <c r="QYV74">
        <v>182</v>
      </c>
      <c r="QYW74">
        <v>360</v>
      </c>
      <c r="QZA74" s="161"/>
      <c r="QZB74">
        <v>1000</v>
      </c>
      <c r="QZD74">
        <v>182</v>
      </c>
      <c r="QZE74">
        <v>360</v>
      </c>
      <c r="QZI74" s="161"/>
      <c r="QZJ74">
        <v>1000</v>
      </c>
      <c r="QZL74">
        <v>182</v>
      </c>
      <c r="QZM74">
        <v>360</v>
      </c>
      <c r="QZQ74" s="161"/>
      <c r="QZR74">
        <v>1000</v>
      </c>
      <c r="QZT74">
        <v>182</v>
      </c>
      <c r="QZU74">
        <v>360</v>
      </c>
      <c r="QZY74" s="161"/>
      <c r="QZZ74">
        <v>1000</v>
      </c>
      <c r="RAB74">
        <v>182</v>
      </c>
      <c r="RAC74">
        <v>360</v>
      </c>
      <c r="RAG74" s="161"/>
      <c r="RAH74">
        <v>1000</v>
      </c>
      <c r="RAJ74">
        <v>182</v>
      </c>
      <c r="RAK74">
        <v>360</v>
      </c>
      <c r="RAO74" s="161"/>
      <c r="RAP74">
        <v>1000</v>
      </c>
      <c r="RAR74">
        <v>182</v>
      </c>
      <c r="RAS74">
        <v>360</v>
      </c>
      <c r="RAW74" s="161"/>
      <c r="RAX74">
        <v>1000</v>
      </c>
      <c r="RAZ74">
        <v>182</v>
      </c>
      <c r="RBA74">
        <v>360</v>
      </c>
      <c r="RBE74" s="161"/>
      <c r="RBF74">
        <v>1000</v>
      </c>
      <c r="RBH74">
        <v>182</v>
      </c>
      <c r="RBI74">
        <v>360</v>
      </c>
      <c r="RBM74" s="161"/>
      <c r="RBN74">
        <v>1000</v>
      </c>
      <c r="RBP74">
        <v>182</v>
      </c>
      <c r="RBQ74">
        <v>360</v>
      </c>
      <c r="RBU74" s="161"/>
      <c r="RBV74">
        <v>1000</v>
      </c>
      <c r="RBX74">
        <v>182</v>
      </c>
      <c r="RBY74">
        <v>360</v>
      </c>
      <c r="RCC74" s="161"/>
      <c r="RCD74">
        <v>1000</v>
      </c>
      <c r="RCF74">
        <v>182</v>
      </c>
      <c r="RCG74">
        <v>360</v>
      </c>
      <c r="RCK74" s="161"/>
      <c r="RCL74">
        <v>1000</v>
      </c>
      <c r="RCN74">
        <v>182</v>
      </c>
      <c r="RCO74">
        <v>360</v>
      </c>
      <c r="RCS74" s="161"/>
      <c r="RCT74">
        <v>1000</v>
      </c>
      <c r="RCV74">
        <v>182</v>
      </c>
      <c r="RCW74">
        <v>360</v>
      </c>
      <c r="RDA74" s="161"/>
      <c r="RDB74">
        <v>1000</v>
      </c>
      <c r="RDD74">
        <v>182</v>
      </c>
      <c r="RDE74">
        <v>360</v>
      </c>
      <c r="RDI74" s="161"/>
      <c r="RDJ74">
        <v>1000</v>
      </c>
      <c r="RDL74">
        <v>182</v>
      </c>
      <c r="RDM74">
        <v>360</v>
      </c>
      <c r="RDQ74" s="161"/>
      <c r="RDR74">
        <v>1000</v>
      </c>
      <c r="RDT74">
        <v>182</v>
      </c>
      <c r="RDU74">
        <v>360</v>
      </c>
      <c r="RDY74" s="161"/>
      <c r="RDZ74">
        <v>1000</v>
      </c>
      <c r="REB74">
        <v>182</v>
      </c>
      <c r="REC74">
        <v>360</v>
      </c>
      <c r="REG74" s="161"/>
      <c r="REH74">
        <v>1000</v>
      </c>
      <c r="REJ74">
        <v>182</v>
      </c>
      <c r="REK74">
        <v>360</v>
      </c>
      <c r="REO74" s="161"/>
      <c r="REP74">
        <v>1000</v>
      </c>
      <c r="RER74">
        <v>182</v>
      </c>
      <c r="RES74">
        <v>360</v>
      </c>
      <c r="REW74" s="161"/>
      <c r="REX74">
        <v>1000</v>
      </c>
      <c r="REZ74">
        <v>182</v>
      </c>
      <c r="RFA74">
        <v>360</v>
      </c>
      <c r="RFE74" s="161"/>
      <c r="RFF74">
        <v>1000</v>
      </c>
      <c r="RFH74">
        <v>182</v>
      </c>
      <c r="RFI74">
        <v>360</v>
      </c>
      <c r="RFM74" s="161"/>
      <c r="RFN74">
        <v>1000</v>
      </c>
      <c r="RFP74">
        <v>182</v>
      </c>
      <c r="RFQ74">
        <v>360</v>
      </c>
      <c r="RFU74" s="161"/>
      <c r="RFV74">
        <v>1000</v>
      </c>
      <c r="RFX74">
        <v>182</v>
      </c>
      <c r="RFY74">
        <v>360</v>
      </c>
      <c r="RGC74" s="161"/>
      <c r="RGD74">
        <v>1000</v>
      </c>
      <c r="RGF74">
        <v>182</v>
      </c>
      <c r="RGG74">
        <v>360</v>
      </c>
      <c r="RGK74" s="161"/>
      <c r="RGL74">
        <v>1000</v>
      </c>
      <c r="RGN74">
        <v>182</v>
      </c>
      <c r="RGO74">
        <v>360</v>
      </c>
      <c r="RGS74" s="161"/>
      <c r="RGT74">
        <v>1000</v>
      </c>
      <c r="RGV74">
        <v>182</v>
      </c>
      <c r="RGW74">
        <v>360</v>
      </c>
      <c r="RHA74" s="161"/>
      <c r="RHB74">
        <v>1000</v>
      </c>
      <c r="RHD74">
        <v>182</v>
      </c>
      <c r="RHE74">
        <v>360</v>
      </c>
      <c r="RHI74" s="161"/>
      <c r="RHJ74">
        <v>1000</v>
      </c>
      <c r="RHL74">
        <v>182</v>
      </c>
      <c r="RHM74">
        <v>360</v>
      </c>
      <c r="RHQ74" s="161"/>
      <c r="RHR74">
        <v>1000</v>
      </c>
      <c r="RHT74">
        <v>182</v>
      </c>
      <c r="RHU74">
        <v>360</v>
      </c>
      <c r="RHY74" s="161"/>
      <c r="RHZ74">
        <v>1000</v>
      </c>
      <c r="RIB74">
        <v>182</v>
      </c>
      <c r="RIC74">
        <v>360</v>
      </c>
      <c r="RIG74" s="161"/>
      <c r="RIH74">
        <v>1000</v>
      </c>
      <c r="RIJ74">
        <v>182</v>
      </c>
      <c r="RIK74">
        <v>360</v>
      </c>
      <c r="RIO74" s="161"/>
      <c r="RIP74">
        <v>1000</v>
      </c>
      <c r="RIR74">
        <v>182</v>
      </c>
      <c r="RIS74">
        <v>360</v>
      </c>
      <c r="RIW74" s="161"/>
      <c r="RIX74">
        <v>1000</v>
      </c>
      <c r="RIZ74">
        <v>182</v>
      </c>
      <c r="RJA74">
        <v>360</v>
      </c>
      <c r="RJE74" s="161"/>
      <c r="RJF74">
        <v>1000</v>
      </c>
      <c r="RJH74">
        <v>182</v>
      </c>
      <c r="RJI74">
        <v>360</v>
      </c>
      <c r="RJM74" s="161"/>
      <c r="RJN74">
        <v>1000</v>
      </c>
      <c r="RJP74">
        <v>182</v>
      </c>
      <c r="RJQ74">
        <v>360</v>
      </c>
      <c r="RJU74" s="161"/>
      <c r="RJV74">
        <v>1000</v>
      </c>
      <c r="RJX74">
        <v>182</v>
      </c>
      <c r="RJY74">
        <v>360</v>
      </c>
      <c r="RKC74" s="161"/>
      <c r="RKD74">
        <v>1000</v>
      </c>
      <c r="RKF74">
        <v>182</v>
      </c>
      <c r="RKG74">
        <v>360</v>
      </c>
      <c r="RKK74" s="161"/>
      <c r="RKL74">
        <v>1000</v>
      </c>
      <c r="RKN74">
        <v>182</v>
      </c>
      <c r="RKO74">
        <v>360</v>
      </c>
      <c r="RKS74" s="161"/>
      <c r="RKT74">
        <v>1000</v>
      </c>
      <c r="RKV74">
        <v>182</v>
      </c>
      <c r="RKW74">
        <v>360</v>
      </c>
      <c r="RLA74" s="161"/>
      <c r="RLB74">
        <v>1000</v>
      </c>
      <c r="RLD74">
        <v>182</v>
      </c>
      <c r="RLE74">
        <v>360</v>
      </c>
      <c r="RLI74" s="161"/>
      <c r="RLJ74">
        <v>1000</v>
      </c>
      <c r="RLL74">
        <v>182</v>
      </c>
      <c r="RLM74">
        <v>360</v>
      </c>
      <c r="RLQ74" s="161"/>
      <c r="RLR74">
        <v>1000</v>
      </c>
      <c r="RLT74">
        <v>182</v>
      </c>
      <c r="RLU74">
        <v>360</v>
      </c>
      <c r="RLY74" s="161"/>
      <c r="RLZ74">
        <v>1000</v>
      </c>
      <c r="RMB74">
        <v>182</v>
      </c>
      <c r="RMC74">
        <v>360</v>
      </c>
      <c r="RMG74" s="161"/>
      <c r="RMH74">
        <v>1000</v>
      </c>
      <c r="RMJ74">
        <v>182</v>
      </c>
      <c r="RMK74">
        <v>360</v>
      </c>
      <c r="RMO74" s="161"/>
      <c r="RMP74">
        <v>1000</v>
      </c>
      <c r="RMR74">
        <v>182</v>
      </c>
      <c r="RMS74">
        <v>360</v>
      </c>
      <c r="RMW74" s="161"/>
      <c r="RMX74">
        <v>1000</v>
      </c>
      <c r="RMZ74">
        <v>182</v>
      </c>
      <c r="RNA74">
        <v>360</v>
      </c>
      <c r="RNE74" s="161"/>
      <c r="RNF74">
        <v>1000</v>
      </c>
      <c r="RNH74">
        <v>182</v>
      </c>
      <c r="RNI74">
        <v>360</v>
      </c>
      <c r="RNM74" s="161"/>
      <c r="RNN74">
        <v>1000</v>
      </c>
      <c r="RNP74">
        <v>182</v>
      </c>
      <c r="RNQ74">
        <v>360</v>
      </c>
      <c r="RNU74" s="161"/>
      <c r="RNV74">
        <v>1000</v>
      </c>
      <c r="RNX74">
        <v>182</v>
      </c>
      <c r="RNY74">
        <v>360</v>
      </c>
      <c r="ROC74" s="161"/>
      <c r="ROD74">
        <v>1000</v>
      </c>
      <c r="ROF74">
        <v>182</v>
      </c>
      <c r="ROG74">
        <v>360</v>
      </c>
      <c r="ROK74" s="161"/>
      <c r="ROL74">
        <v>1000</v>
      </c>
      <c r="RON74">
        <v>182</v>
      </c>
      <c r="ROO74">
        <v>360</v>
      </c>
      <c r="ROS74" s="161"/>
      <c r="ROT74">
        <v>1000</v>
      </c>
      <c r="ROV74">
        <v>182</v>
      </c>
      <c r="ROW74">
        <v>360</v>
      </c>
      <c r="RPA74" s="161"/>
      <c r="RPB74">
        <v>1000</v>
      </c>
      <c r="RPD74">
        <v>182</v>
      </c>
      <c r="RPE74">
        <v>360</v>
      </c>
      <c r="RPI74" s="161"/>
      <c r="RPJ74">
        <v>1000</v>
      </c>
      <c r="RPL74">
        <v>182</v>
      </c>
      <c r="RPM74">
        <v>360</v>
      </c>
      <c r="RPQ74" s="161"/>
      <c r="RPR74">
        <v>1000</v>
      </c>
      <c r="RPT74">
        <v>182</v>
      </c>
      <c r="RPU74">
        <v>360</v>
      </c>
      <c r="RPY74" s="161"/>
      <c r="RPZ74">
        <v>1000</v>
      </c>
      <c r="RQB74">
        <v>182</v>
      </c>
      <c r="RQC74">
        <v>360</v>
      </c>
      <c r="RQG74" s="161"/>
      <c r="RQH74">
        <v>1000</v>
      </c>
      <c r="RQJ74">
        <v>182</v>
      </c>
      <c r="RQK74">
        <v>360</v>
      </c>
      <c r="RQO74" s="161"/>
      <c r="RQP74">
        <v>1000</v>
      </c>
      <c r="RQR74">
        <v>182</v>
      </c>
      <c r="RQS74">
        <v>360</v>
      </c>
      <c r="RQW74" s="161"/>
      <c r="RQX74">
        <v>1000</v>
      </c>
      <c r="RQZ74">
        <v>182</v>
      </c>
      <c r="RRA74">
        <v>360</v>
      </c>
      <c r="RRE74" s="161"/>
      <c r="RRF74">
        <v>1000</v>
      </c>
      <c r="RRH74">
        <v>182</v>
      </c>
      <c r="RRI74">
        <v>360</v>
      </c>
      <c r="RRM74" s="161"/>
      <c r="RRN74">
        <v>1000</v>
      </c>
      <c r="RRP74">
        <v>182</v>
      </c>
      <c r="RRQ74">
        <v>360</v>
      </c>
      <c r="RRU74" s="161"/>
      <c r="RRV74">
        <v>1000</v>
      </c>
      <c r="RRX74">
        <v>182</v>
      </c>
      <c r="RRY74">
        <v>360</v>
      </c>
      <c r="RSC74" s="161"/>
      <c r="RSD74">
        <v>1000</v>
      </c>
      <c r="RSF74">
        <v>182</v>
      </c>
      <c r="RSG74">
        <v>360</v>
      </c>
      <c r="RSK74" s="161"/>
      <c r="RSL74">
        <v>1000</v>
      </c>
      <c r="RSN74">
        <v>182</v>
      </c>
      <c r="RSO74">
        <v>360</v>
      </c>
      <c r="RSS74" s="161"/>
      <c r="RST74">
        <v>1000</v>
      </c>
      <c r="RSV74">
        <v>182</v>
      </c>
      <c r="RSW74">
        <v>360</v>
      </c>
      <c r="RTA74" s="161"/>
      <c r="RTB74">
        <v>1000</v>
      </c>
      <c r="RTD74">
        <v>182</v>
      </c>
      <c r="RTE74">
        <v>360</v>
      </c>
      <c r="RTI74" s="161"/>
      <c r="RTJ74">
        <v>1000</v>
      </c>
      <c r="RTL74">
        <v>182</v>
      </c>
      <c r="RTM74">
        <v>360</v>
      </c>
      <c r="RTQ74" s="161"/>
      <c r="RTR74">
        <v>1000</v>
      </c>
      <c r="RTT74">
        <v>182</v>
      </c>
      <c r="RTU74">
        <v>360</v>
      </c>
      <c r="RTY74" s="161"/>
      <c r="RTZ74">
        <v>1000</v>
      </c>
      <c r="RUB74">
        <v>182</v>
      </c>
      <c r="RUC74">
        <v>360</v>
      </c>
      <c r="RUG74" s="161"/>
      <c r="RUH74">
        <v>1000</v>
      </c>
      <c r="RUJ74">
        <v>182</v>
      </c>
      <c r="RUK74">
        <v>360</v>
      </c>
      <c r="RUO74" s="161"/>
      <c r="RUP74">
        <v>1000</v>
      </c>
      <c r="RUR74">
        <v>182</v>
      </c>
      <c r="RUS74">
        <v>360</v>
      </c>
      <c r="RUW74" s="161"/>
      <c r="RUX74">
        <v>1000</v>
      </c>
      <c r="RUZ74">
        <v>182</v>
      </c>
      <c r="RVA74">
        <v>360</v>
      </c>
      <c r="RVE74" s="161"/>
      <c r="RVF74">
        <v>1000</v>
      </c>
      <c r="RVH74">
        <v>182</v>
      </c>
      <c r="RVI74">
        <v>360</v>
      </c>
      <c r="RVM74" s="161"/>
      <c r="RVN74">
        <v>1000</v>
      </c>
      <c r="RVP74">
        <v>182</v>
      </c>
      <c r="RVQ74">
        <v>360</v>
      </c>
      <c r="RVU74" s="161"/>
      <c r="RVV74">
        <v>1000</v>
      </c>
      <c r="RVX74">
        <v>182</v>
      </c>
      <c r="RVY74">
        <v>360</v>
      </c>
      <c r="RWC74" s="161"/>
      <c r="RWD74">
        <v>1000</v>
      </c>
      <c r="RWF74">
        <v>182</v>
      </c>
      <c r="RWG74">
        <v>360</v>
      </c>
      <c r="RWK74" s="161"/>
      <c r="RWL74">
        <v>1000</v>
      </c>
      <c r="RWN74">
        <v>182</v>
      </c>
      <c r="RWO74">
        <v>360</v>
      </c>
      <c r="RWS74" s="161"/>
      <c r="RWT74">
        <v>1000</v>
      </c>
      <c r="RWV74">
        <v>182</v>
      </c>
      <c r="RWW74">
        <v>360</v>
      </c>
      <c r="RXA74" s="161"/>
      <c r="RXB74">
        <v>1000</v>
      </c>
      <c r="RXD74">
        <v>182</v>
      </c>
      <c r="RXE74">
        <v>360</v>
      </c>
      <c r="RXI74" s="161"/>
      <c r="RXJ74">
        <v>1000</v>
      </c>
      <c r="RXL74">
        <v>182</v>
      </c>
      <c r="RXM74">
        <v>360</v>
      </c>
      <c r="RXQ74" s="161"/>
      <c r="RXR74">
        <v>1000</v>
      </c>
      <c r="RXT74">
        <v>182</v>
      </c>
      <c r="RXU74">
        <v>360</v>
      </c>
      <c r="RXY74" s="161"/>
      <c r="RXZ74">
        <v>1000</v>
      </c>
      <c r="RYB74">
        <v>182</v>
      </c>
      <c r="RYC74">
        <v>360</v>
      </c>
      <c r="RYG74" s="161"/>
      <c r="RYH74">
        <v>1000</v>
      </c>
      <c r="RYJ74">
        <v>182</v>
      </c>
      <c r="RYK74">
        <v>360</v>
      </c>
      <c r="RYO74" s="161"/>
      <c r="RYP74">
        <v>1000</v>
      </c>
      <c r="RYR74">
        <v>182</v>
      </c>
      <c r="RYS74">
        <v>360</v>
      </c>
      <c r="RYW74" s="161"/>
      <c r="RYX74">
        <v>1000</v>
      </c>
      <c r="RYZ74">
        <v>182</v>
      </c>
      <c r="RZA74">
        <v>360</v>
      </c>
      <c r="RZE74" s="161"/>
      <c r="RZF74">
        <v>1000</v>
      </c>
      <c r="RZH74">
        <v>182</v>
      </c>
      <c r="RZI74">
        <v>360</v>
      </c>
      <c r="RZM74" s="161"/>
      <c r="RZN74">
        <v>1000</v>
      </c>
      <c r="RZP74">
        <v>182</v>
      </c>
      <c r="RZQ74">
        <v>360</v>
      </c>
      <c r="RZU74" s="161"/>
      <c r="RZV74">
        <v>1000</v>
      </c>
      <c r="RZX74">
        <v>182</v>
      </c>
      <c r="RZY74">
        <v>360</v>
      </c>
      <c r="SAC74" s="161"/>
      <c r="SAD74">
        <v>1000</v>
      </c>
      <c r="SAF74">
        <v>182</v>
      </c>
      <c r="SAG74">
        <v>360</v>
      </c>
      <c r="SAK74" s="161"/>
      <c r="SAL74">
        <v>1000</v>
      </c>
      <c r="SAN74">
        <v>182</v>
      </c>
      <c r="SAO74">
        <v>360</v>
      </c>
      <c r="SAS74" s="161"/>
      <c r="SAT74">
        <v>1000</v>
      </c>
      <c r="SAV74">
        <v>182</v>
      </c>
      <c r="SAW74">
        <v>360</v>
      </c>
      <c r="SBA74" s="161"/>
      <c r="SBB74">
        <v>1000</v>
      </c>
      <c r="SBD74">
        <v>182</v>
      </c>
      <c r="SBE74">
        <v>360</v>
      </c>
      <c r="SBI74" s="161"/>
      <c r="SBJ74">
        <v>1000</v>
      </c>
      <c r="SBL74">
        <v>182</v>
      </c>
      <c r="SBM74">
        <v>360</v>
      </c>
      <c r="SBQ74" s="161"/>
      <c r="SBR74">
        <v>1000</v>
      </c>
      <c r="SBT74">
        <v>182</v>
      </c>
      <c r="SBU74">
        <v>360</v>
      </c>
      <c r="SBY74" s="161"/>
      <c r="SBZ74">
        <v>1000</v>
      </c>
      <c r="SCB74">
        <v>182</v>
      </c>
      <c r="SCC74">
        <v>360</v>
      </c>
      <c r="SCG74" s="161"/>
      <c r="SCH74">
        <v>1000</v>
      </c>
      <c r="SCJ74">
        <v>182</v>
      </c>
      <c r="SCK74">
        <v>360</v>
      </c>
      <c r="SCO74" s="161"/>
      <c r="SCP74">
        <v>1000</v>
      </c>
      <c r="SCR74">
        <v>182</v>
      </c>
      <c r="SCS74">
        <v>360</v>
      </c>
      <c r="SCW74" s="161"/>
      <c r="SCX74">
        <v>1000</v>
      </c>
      <c r="SCZ74">
        <v>182</v>
      </c>
      <c r="SDA74">
        <v>360</v>
      </c>
      <c r="SDE74" s="161"/>
      <c r="SDF74">
        <v>1000</v>
      </c>
      <c r="SDH74">
        <v>182</v>
      </c>
      <c r="SDI74">
        <v>360</v>
      </c>
      <c r="SDM74" s="161"/>
      <c r="SDN74">
        <v>1000</v>
      </c>
      <c r="SDP74">
        <v>182</v>
      </c>
      <c r="SDQ74">
        <v>360</v>
      </c>
      <c r="SDU74" s="161"/>
      <c r="SDV74">
        <v>1000</v>
      </c>
      <c r="SDX74">
        <v>182</v>
      </c>
      <c r="SDY74">
        <v>360</v>
      </c>
      <c r="SEC74" s="161"/>
      <c r="SED74">
        <v>1000</v>
      </c>
      <c r="SEF74">
        <v>182</v>
      </c>
      <c r="SEG74">
        <v>360</v>
      </c>
      <c r="SEK74" s="161"/>
      <c r="SEL74">
        <v>1000</v>
      </c>
      <c r="SEN74">
        <v>182</v>
      </c>
      <c r="SEO74">
        <v>360</v>
      </c>
      <c r="SES74" s="161"/>
      <c r="SET74">
        <v>1000</v>
      </c>
      <c r="SEV74">
        <v>182</v>
      </c>
      <c r="SEW74">
        <v>360</v>
      </c>
      <c r="SFA74" s="161"/>
      <c r="SFB74">
        <v>1000</v>
      </c>
      <c r="SFD74">
        <v>182</v>
      </c>
      <c r="SFE74">
        <v>360</v>
      </c>
      <c r="SFI74" s="161"/>
      <c r="SFJ74">
        <v>1000</v>
      </c>
      <c r="SFL74">
        <v>182</v>
      </c>
      <c r="SFM74">
        <v>360</v>
      </c>
      <c r="SFQ74" s="161"/>
      <c r="SFR74">
        <v>1000</v>
      </c>
      <c r="SFT74">
        <v>182</v>
      </c>
      <c r="SFU74">
        <v>360</v>
      </c>
      <c r="SFY74" s="161"/>
      <c r="SFZ74">
        <v>1000</v>
      </c>
      <c r="SGB74">
        <v>182</v>
      </c>
      <c r="SGC74">
        <v>360</v>
      </c>
      <c r="SGG74" s="161"/>
      <c r="SGH74">
        <v>1000</v>
      </c>
      <c r="SGJ74">
        <v>182</v>
      </c>
      <c r="SGK74">
        <v>360</v>
      </c>
      <c r="SGO74" s="161"/>
      <c r="SGP74">
        <v>1000</v>
      </c>
      <c r="SGR74">
        <v>182</v>
      </c>
      <c r="SGS74">
        <v>360</v>
      </c>
      <c r="SGW74" s="161"/>
      <c r="SGX74">
        <v>1000</v>
      </c>
      <c r="SGZ74">
        <v>182</v>
      </c>
      <c r="SHA74">
        <v>360</v>
      </c>
      <c r="SHE74" s="161"/>
      <c r="SHF74">
        <v>1000</v>
      </c>
      <c r="SHH74">
        <v>182</v>
      </c>
      <c r="SHI74">
        <v>360</v>
      </c>
      <c r="SHM74" s="161"/>
      <c r="SHN74">
        <v>1000</v>
      </c>
      <c r="SHP74">
        <v>182</v>
      </c>
      <c r="SHQ74">
        <v>360</v>
      </c>
      <c r="SHU74" s="161"/>
      <c r="SHV74">
        <v>1000</v>
      </c>
      <c r="SHX74">
        <v>182</v>
      </c>
      <c r="SHY74">
        <v>360</v>
      </c>
      <c r="SIC74" s="161"/>
      <c r="SID74">
        <v>1000</v>
      </c>
      <c r="SIF74">
        <v>182</v>
      </c>
      <c r="SIG74">
        <v>360</v>
      </c>
      <c r="SIK74" s="161"/>
      <c r="SIL74">
        <v>1000</v>
      </c>
      <c r="SIN74">
        <v>182</v>
      </c>
      <c r="SIO74">
        <v>360</v>
      </c>
      <c r="SIS74" s="161"/>
      <c r="SIT74">
        <v>1000</v>
      </c>
      <c r="SIV74">
        <v>182</v>
      </c>
      <c r="SIW74">
        <v>360</v>
      </c>
      <c r="SJA74" s="161"/>
      <c r="SJB74">
        <v>1000</v>
      </c>
      <c r="SJD74">
        <v>182</v>
      </c>
      <c r="SJE74">
        <v>360</v>
      </c>
      <c r="SJI74" s="161"/>
      <c r="SJJ74">
        <v>1000</v>
      </c>
      <c r="SJL74">
        <v>182</v>
      </c>
      <c r="SJM74">
        <v>360</v>
      </c>
      <c r="SJQ74" s="161"/>
      <c r="SJR74">
        <v>1000</v>
      </c>
      <c r="SJT74">
        <v>182</v>
      </c>
      <c r="SJU74">
        <v>360</v>
      </c>
      <c r="SJY74" s="161"/>
      <c r="SJZ74">
        <v>1000</v>
      </c>
      <c r="SKB74">
        <v>182</v>
      </c>
      <c r="SKC74">
        <v>360</v>
      </c>
      <c r="SKG74" s="161"/>
      <c r="SKH74">
        <v>1000</v>
      </c>
      <c r="SKJ74">
        <v>182</v>
      </c>
      <c r="SKK74">
        <v>360</v>
      </c>
      <c r="SKO74" s="161"/>
      <c r="SKP74">
        <v>1000</v>
      </c>
      <c r="SKR74">
        <v>182</v>
      </c>
      <c r="SKS74">
        <v>360</v>
      </c>
      <c r="SKW74" s="161"/>
      <c r="SKX74">
        <v>1000</v>
      </c>
      <c r="SKZ74">
        <v>182</v>
      </c>
      <c r="SLA74">
        <v>360</v>
      </c>
      <c r="SLE74" s="161"/>
      <c r="SLF74">
        <v>1000</v>
      </c>
      <c r="SLH74">
        <v>182</v>
      </c>
      <c r="SLI74">
        <v>360</v>
      </c>
      <c r="SLM74" s="161"/>
      <c r="SLN74">
        <v>1000</v>
      </c>
      <c r="SLP74">
        <v>182</v>
      </c>
      <c r="SLQ74">
        <v>360</v>
      </c>
      <c r="SLU74" s="161"/>
      <c r="SLV74">
        <v>1000</v>
      </c>
      <c r="SLX74">
        <v>182</v>
      </c>
      <c r="SLY74">
        <v>360</v>
      </c>
      <c r="SMC74" s="161"/>
      <c r="SMD74">
        <v>1000</v>
      </c>
      <c r="SMF74">
        <v>182</v>
      </c>
      <c r="SMG74">
        <v>360</v>
      </c>
      <c r="SMK74" s="161"/>
      <c r="SML74">
        <v>1000</v>
      </c>
      <c r="SMN74">
        <v>182</v>
      </c>
      <c r="SMO74">
        <v>360</v>
      </c>
      <c r="SMS74" s="161"/>
      <c r="SMT74">
        <v>1000</v>
      </c>
      <c r="SMV74">
        <v>182</v>
      </c>
      <c r="SMW74">
        <v>360</v>
      </c>
      <c r="SNA74" s="161"/>
      <c r="SNB74">
        <v>1000</v>
      </c>
      <c r="SND74">
        <v>182</v>
      </c>
      <c r="SNE74">
        <v>360</v>
      </c>
      <c r="SNI74" s="161"/>
      <c r="SNJ74">
        <v>1000</v>
      </c>
      <c r="SNL74">
        <v>182</v>
      </c>
      <c r="SNM74">
        <v>360</v>
      </c>
      <c r="SNQ74" s="161"/>
      <c r="SNR74">
        <v>1000</v>
      </c>
      <c r="SNT74">
        <v>182</v>
      </c>
      <c r="SNU74">
        <v>360</v>
      </c>
      <c r="SNY74" s="161"/>
      <c r="SNZ74">
        <v>1000</v>
      </c>
      <c r="SOB74">
        <v>182</v>
      </c>
      <c r="SOC74">
        <v>360</v>
      </c>
      <c r="SOG74" s="161"/>
      <c r="SOH74">
        <v>1000</v>
      </c>
      <c r="SOJ74">
        <v>182</v>
      </c>
      <c r="SOK74">
        <v>360</v>
      </c>
      <c r="SOO74" s="161"/>
      <c r="SOP74">
        <v>1000</v>
      </c>
      <c r="SOR74">
        <v>182</v>
      </c>
      <c r="SOS74">
        <v>360</v>
      </c>
      <c r="SOW74" s="161"/>
      <c r="SOX74">
        <v>1000</v>
      </c>
      <c r="SOZ74">
        <v>182</v>
      </c>
      <c r="SPA74">
        <v>360</v>
      </c>
      <c r="SPE74" s="161"/>
      <c r="SPF74">
        <v>1000</v>
      </c>
      <c r="SPH74">
        <v>182</v>
      </c>
      <c r="SPI74">
        <v>360</v>
      </c>
      <c r="SPM74" s="161"/>
      <c r="SPN74">
        <v>1000</v>
      </c>
      <c r="SPP74">
        <v>182</v>
      </c>
      <c r="SPQ74">
        <v>360</v>
      </c>
      <c r="SPU74" s="161"/>
      <c r="SPV74">
        <v>1000</v>
      </c>
      <c r="SPX74">
        <v>182</v>
      </c>
      <c r="SPY74">
        <v>360</v>
      </c>
      <c r="SQC74" s="161"/>
      <c r="SQD74">
        <v>1000</v>
      </c>
      <c r="SQF74">
        <v>182</v>
      </c>
      <c r="SQG74">
        <v>360</v>
      </c>
      <c r="SQK74" s="161"/>
      <c r="SQL74">
        <v>1000</v>
      </c>
      <c r="SQN74">
        <v>182</v>
      </c>
      <c r="SQO74">
        <v>360</v>
      </c>
      <c r="SQS74" s="161"/>
      <c r="SQT74">
        <v>1000</v>
      </c>
      <c r="SQV74">
        <v>182</v>
      </c>
      <c r="SQW74">
        <v>360</v>
      </c>
      <c r="SRA74" s="161"/>
      <c r="SRB74">
        <v>1000</v>
      </c>
      <c r="SRD74">
        <v>182</v>
      </c>
      <c r="SRE74">
        <v>360</v>
      </c>
      <c r="SRI74" s="161"/>
      <c r="SRJ74">
        <v>1000</v>
      </c>
      <c r="SRL74">
        <v>182</v>
      </c>
      <c r="SRM74">
        <v>360</v>
      </c>
      <c r="SRQ74" s="161"/>
      <c r="SRR74">
        <v>1000</v>
      </c>
      <c r="SRT74">
        <v>182</v>
      </c>
      <c r="SRU74">
        <v>360</v>
      </c>
      <c r="SRY74" s="161"/>
      <c r="SRZ74">
        <v>1000</v>
      </c>
      <c r="SSB74">
        <v>182</v>
      </c>
      <c r="SSC74">
        <v>360</v>
      </c>
      <c r="SSG74" s="161"/>
      <c r="SSH74">
        <v>1000</v>
      </c>
      <c r="SSJ74">
        <v>182</v>
      </c>
      <c r="SSK74">
        <v>360</v>
      </c>
      <c r="SSO74" s="161"/>
      <c r="SSP74">
        <v>1000</v>
      </c>
      <c r="SSR74">
        <v>182</v>
      </c>
      <c r="SSS74">
        <v>360</v>
      </c>
      <c r="SSW74" s="161"/>
      <c r="SSX74">
        <v>1000</v>
      </c>
      <c r="SSZ74">
        <v>182</v>
      </c>
      <c r="STA74">
        <v>360</v>
      </c>
      <c r="STE74" s="161"/>
      <c r="STF74">
        <v>1000</v>
      </c>
      <c r="STH74">
        <v>182</v>
      </c>
      <c r="STI74">
        <v>360</v>
      </c>
      <c r="STM74" s="161"/>
      <c r="STN74">
        <v>1000</v>
      </c>
      <c r="STP74">
        <v>182</v>
      </c>
      <c r="STQ74">
        <v>360</v>
      </c>
      <c r="STU74" s="161"/>
      <c r="STV74">
        <v>1000</v>
      </c>
      <c r="STX74">
        <v>182</v>
      </c>
      <c r="STY74">
        <v>360</v>
      </c>
      <c r="SUC74" s="161"/>
      <c r="SUD74">
        <v>1000</v>
      </c>
      <c r="SUF74">
        <v>182</v>
      </c>
      <c r="SUG74">
        <v>360</v>
      </c>
      <c r="SUK74" s="161"/>
      <c r="SUL74">
        <v>1000</v>
      </c>
      <c r="SUN74">
        <v>182</v>
      </c>
      <c r="SUO74">
        <v>360</v>
      </c>
      <c r="SUS74" s="161"/>
      <c r="SUT74">
        <v>1000</v>
      </c>
      <c r="SUV74">
        <v>182</v>
      </c>
      <c r="SUW74">
        <v>360</v>
      </c>
      <c r="SVA74" s="161"/>
      <c r="SVB74">
        <v>1000</v>
      </c>
      <c r="SVD74">
        <v>182</v>
      </c>
      <c r="SVE74">
        <v>360</v>
      </c>
      <c r="SVI74" s="161"/>
      <c r="SVJ74">
        <v>1000</v>
      </c>
      <c r="SVL74">
        <v>182</v>
      </c>
      <c r="SVM74">
        <v>360</v>
      </c>
      <c r="SVQ74" s="161"/>
      <c r="SVR74">
        <v>1000</v>
      </c>
      <c r="SVT74">
        <v>182</v>
      </c>
      <c r="SVU74">
        <v>360</v>
      </c>
      <c r="SVY74" s="161"/>
      <c r="SVZ74">
        <v>1000</v>
      </c>
      <c r="SWB74">
        <v>182</v>
      </c>
      <c r="SWC74">
        <v>360</v>
      </c>
      <c r="SWG74" s="161"/>
      <c r="SWH74">
        <v>1000</v>
      </c>
      <c r="SWJ74">
        <v>182</v>
      </c>
      <c r="SWK74">
        <v>360</v>
      </c>
      <c r="SWO74" s="161"/>
      <c r="SWP74">
        <v>1000</v>
      </c>
      <c r="SWR74">
        <v>182</v>
      </c>
      <c r="SWS74">
        <v>360</v>
      </c>
      <c r="SWW74" s="161"/>
      <c r="SWX74">
        <v>1000</v>
      </c>
      <c r="SWZ74">
        <v>182</v>
      </c>
      <c r="SXA74">
        <v>360</v>
      </c>
      <c r="SXE74" s="161"/>
      <c r="SXF74">
        <v>1000</v>
      </c>
      <c r="SXH74">
        <v>182</v>
      </c>
      <c r="SXI74">
        <v>360</v>
      </c>
      <c r="SXM74" s="161"/>
      <c r="SXN74">
        <v>1000</v>
      </c>
      <c r="SXP74">
        <v>182</v>
      </c>
      <c r="SXQ74">
        <v>360</v>
      </c>
      <c r="SXU74" s="161"/>
      <c r="SXV74">
        <v>1000</v>
      </c>
      <c r="SXX74">
        <v>182</v>
      </c>
      <c r="SXY74">
        <v>360</v>
      </c>
      <c r="SYC74" s="161"/>
      <c r="SYD74">
        <v>1000</v>
      </c>
      <c r="SYF74">
        <v>182</v>
      </c>
      <c r="SYG74">
        <v>360</v>
      </c>
      <c r="SYK74" s="161"/>
      <c r="SYL74">
        <v>1000</v>
      </c>
      <c r="SYN74">
        <v>182</v>
      </c>
      <c r="SYO74">
        <v>360</v>
      </c>
      <c r="SYS74" s="161"/>
      <c r="SYT74">
        <v>1000</v>
      </c>
      <c r="SYV74">
        <v>182</v>
      </c>
      <c r="SYW74">
        <v>360</v>
      </c>
      <c r="SZA74" s="161"/>
      <c r="SZB74">
        <v>1000</v>
      </c>
      <c r="SZD74">
        <v>182</v>
      </c>
      <c r="SZE74">
        <v>360</v>
      </c>
      <c r="SZI74" s="161"/>
      <c r="SZJ74">
        <v>1000</v>
      </c>
      <c r="SZL74">
        <v>182</v>
      </c>
      <c r="SZM74">
        <v>360</v>
      </c>
      <c r="SZQ74" s="161"/>
      <c r="SZR74">
        <v>1000</v>
      </c>
      <c r="SZT74">
        <v>182</v>
      </c>
      <c r="SZU74">
        <v>360</v>
      </c>
      <c r="SZY74" s="161"/>
      <c r="SZZ74">
        <v>1000</v>
      </c>
      <c r="TAB74">
        <v>182</v>
      </c>
      <c r="TAC74">
        <v>360</v>
      </c>
      <c r="TAG74" s="161"/>
      <c r="TAH74">
        <v>1000</v>
      </c>
      <c r="TAJ74">
        <v>182</v>
      </c>
      <c r="TAK74">
        <v>360</v>
      </c>
      <c r="TAO74" s="161"/>
      <c r="TAP74">
        <v>1000</v>
      </c>
      <c r="TAR74">
        <v>182</v>
      </c>
      <c r="TAS74">
        <v>360</v>
      </c>
      <c r="TAW74" s="161"/>
      <c r="TAX74">
        <v>1000</v>
      </c>
      <c r="TAZ74">
        <v>182</v>
      </c>
      <c r="TBA74">
        <v>360</v>
      </c>
      <c r="TBE74" s="161"/>
      <c r="TBF74">
        <v>1000</v>
      </c>
      <c r="TBH74">
        <v>182</v>
      </c>
      <c r="TBI74">
        <v>360</v>
      </c>
      <c r="TBM74" s="161"/>
      <c r="TBN74">
        <v>1000</v>
      </c>
      <c r="TBP74">
        <v>182</v>
      </c>
      <c r="TBQ74">
        <v>360</v>
      </c>
      <c r="TBU74" s="161"/>
      <c r="TBV74">
        <v>1000</v>
      </c>
      <c r="TBX74">
        <v>182</v>
      </c>
      <c r="TBY74">
        <v>360</v>
      </c>
      <c r="TCC74" s="161"/>
      <c r="TCD74">
        <v>1000</v>
      </c>
      <c r="TCF74">
        <v>182</v>
      </c>
      <c r="TCG74">
        <v>360</v>
      </c>
      <c r="TCK74" s="161"/>
      <c r="TCL74">
        <v>1000</v>
      </c>
      <c r="TCN74">
        <v>182</v>
      </c>
      <c r="TCO74">
        <v>360</v>
      </c>
      <c r="TCS74" s="161"/>
      <c r="TCT74">
        <v>1000</v>
      </c>
      <c r="TCV74">
        <v>182</v>
      </c>
      <c r="TCW74">
        <v>360</v>
      </c>
      <c r="TDA74" s="161"/>
      <c r="TDB74">
        <v>1000</v>
      </c>
      <c r="TDD74">
        <v>182</v>
      </c>
      <c r="TDE74">
        <v>360</v>
      </c>
      <c r="TDI74" s="161"/>
      <c r="TDJ74">
        <v>1000</v>
      </c>
      <c r="TDL74">
        <v>182</v>
      </c>
      <c r="TDM74">
        <v>360</v>
      </c>
      <c r="TDQ74" s="161"/>
      <c r="TDR74">
        <v>1000</v>
      </c>
      <c r="TDT74">
        <v>182</v>
      </c>
      <c r="TDU74">
        <v>360</v>
      </c>
      <c r="TDY74" s="161"/>
      <c r="TDZ74">
        <v>1000</v>
      </c>
      <c r="TEB74">
        <v>182</v>
      </c>
      <c r="TEC74">
        <v>360</v>
      </c>
      <c r="TEG74" s="161"/>
      <c r="TEH74">
        <v>1000</v>
      </c>
      <c r="TEJ74">
        <v>182</v>
      </c>
      <c r="TEK74">
        <v>360</v>
      </c>
      <c r="TEO74" s="161"/>
      <c r="TEP74">
        <v>1000</v>
      </c>
      <c r="TER74">
        <v>182</v>
      </c>
      <c r="TES74">
        <v>360</v>
      </c>
      <c r="TEW74" s="161"/>
      <c r="TEX74">
        <v>1000</v>
      </c>
      <c r="TEZ74">
        <v>182</v>
      </c>
      <c r="TFA74">
        <v>360</v>
      </c>
      <c r="TFE74" s="161"/>
      <c r="TFF74">
        <v>1000</v>
      </c>
      <c r="TFH74">
        <v>182</v>
      </c>
      <c r="TFI74">
        <v>360</v>
      </c>
      <c r="TFM74" s="161"/>
      <c r="TFN74">
        <v>1000</v>
      </c>
      <c r="TFP74">
        <v>182</v>
      </c>
      <c r="TFQ74">
        <v>360</v>
      </c>
      <c r="TFU74" s="161"/>
      <c r="TFV74">
        <v>1000</v>
      </c>
      <c r="TFX74">
        <v>182</v>
      </c>
      <c r="TFY74">
        <v>360</v>
      </c>
      <c r="TGC74" s="161"/>
      <c r="TGD74">
        <v>1000</v>
      </c>
      <c r="TGF74">
        <v>182</v>
      </c>
      <c r="TGG74">
        <v>360</v>
      </c>
      <c r="TGK74" s="161"/>
      <c r="TGL74">
        <v>1000</v>
      </c>
      <c r="TGN74">
        <v>182</v>
      </c>
      <c r="TGO74">
        <v>360</v>
      </c>
      <c r="TGS74" s="161"/>
      <c r="TGT74">
        <v>1000</v>
      </c>
      <c r="TGV74">
        <v>182</v>
      </c>
      <c r="TGW74">
        <v>360</v>
      </c>
      <c r="THA74" s="161"/>
      <c r="THB74">
        <v>1000</v>
      </c>
      <c r="THD74">
        <v>182</v>
      </c>
      <c r="THE74">
        <v>360</v>
      </c>
      <c r="THI74" s="161"/>
      <c r="THJ74">
        <v>1000</v>
      </c>
      <c r="THL74">
        <v>182</v>
      </c>
      <c r="THM74">
        <v>360</v>
      </c>
      <c r="THQ74" s="161"/>
      <c r="THR74">
        <v>1000</v>
      </c>
      <c r="THT74">
        <v>182</v>
      </c>
      <c r="THU74">
        <v>360</v>
      </c>
      <c r="THY74" s="161"/>
      <c r="THZ74">
        <v>1000</v>
      </c>
      <c r="TIB74">
        <v>182</v>
      </c>
      <c r="TIC74">
        <v>360</v>
      </c>
      <c r="TIG74" s="161"/>
      <c r="TIH74">
        <v>1000</v>
      </c>
      <c r="TIJ74">
        <v>182</v>
      </c>
      <c r="TIK74">
        <v>360</v>
      </c>
      <c r="TIO74" s="161"/>
      <c r="TIP74">
        <v>1000</v>
      </c>
      <c r="TIR74">
        <v>182</v>
      </c>
      <c r="TIS74">
        <v>360</v>
      </c>
      <c r="TIW74" s="161"/>
      <c r="TIX74">
        <v>1000</v>
      </c>
      <c r="TIZ74">
        <v>182</v>
      </c>
      <c r="TJA74">
        <v>360</v>
      </c>
      <c r="TJE74" s="161"/>
      <c r="TJF74">
        <v>1000</v>
      </c>
      <c r="TJH74">
        <v>182</v>
      </c>
      <c r="TJI74">
        <v>360</v>
      </c>
      <c r="TJM74" s="161"/>
      <c r="TJN74">
        <v>1000</v>
      </c>
      <c r="TJP74">
        <v>182</v>
      </c>
      <c r="TJQ74">
        <v>360</v>
      </c>
      <c r="TJU74" s="161"/>
      <c r="TJV74">
        <v>1000</v>
      </c>
      <c r="TJX74">
        <v>182</v>
      </c>
      <c r="TJY74">
        <v>360</v>
      </c>
      <c r="TKC74" s="161"/>
      <c r="TKD74">
        <v>1000</v>
      </c>
      <c r="TKF74">
        <v>182</v>
      </c>
      <c r="TKG74">
        <v>360</v>
      </c>
      <c r="TKK74" s="161"/>
      <c r="TKL74">
        <v>1000</v>
      </c>
      <c r="TKN74">
        <v>182</v>
      </c>
      <c r="TKO74">
        <v>360</v>
      </c>
      <c r="TKS74" s="161"/>
      <c r="TKT74">
        <v>1000</v>
      </c>
      <c r="TKV74">
        <v>182</v>
      </c>
      <c r="TKW74">
        <v>360</v>
      </c>
      <c r="TLA74" s="161"/>
      <c r="TLB74">
        <v>1000</v>
      </c>
      <c r="TLD74">
        <v>182</v>
      </c>
      <c r="TLE74">
        <v>360</v>
      </c>
      <c r="TLI74" s="161"/>
      <c r="TLJ74">
        <v>1000</v>
      </c>
      <c r="TLL74">
        <v>182</v>
      </c>
      <c r="TLM74">
        <v>360</v>
      </c>
      <c r="TLQ74" s="161"/>
      <c r="TLR74">
        <v>1000</v>
      </c>
      <c r="TLT74">
        <v>182</v>
      </c>
      <c r="TLU74">
        <v>360</v>
      </c>
      <c r="TLY74" s="161"/>
      <c r="TLZ74">
        <v>1000</v>
      </c>
      <c r="TMB74">
        <v>182</v>
      </c>
      <c r="TMC74">
        <v>360</v>
      </c>
      <c r="TMG74" s="161"/>
      <c r="TMH74">
        <v>1000</v>
      </c>
      <c r="TMJ74">
        <v>182</v>
      </c>
      <c r="TMK74">
        <v>360</v>
      </c>
      <c r="TMO74" s="161"/>
      <c r="TMP74">
        <v>1000</v>
      </c>
      <c r="TMR74">
        <v>182</v>
      </c>
      <c r="TMS74">
        <v>360</v>
      </c>
      <c r="TMW74" s="161"/>
      <c r="TMX74">
        <v>1000</v>
      </c>
      <c r="TMZ74">
        <v>182</v>
      </c>
      <c r="TNA74">
        <v>360</v>
      </c>
      <c r="TNE74" s="161"/>
      <c r="TNF74">
        <v>1000</v>
      </c>
      <c r="TNH74">
        <v>182</v>
      </c>
      <c r="TNI74">
        <v>360</v>
      </c>
      <c r="TNM74" s="161"/>
      <c r="TNN74">
        <v>1000</v>
      </c>
      <c r="TNP74">
        <v>182</v>
      </c>
      <c r="TNQ74">
        <v>360</v>
      </c>
      <c r="TNU74" s="161"/>
      <c r="TNV74">
        <v>1000</v>
      </c>
      <c r="TNX74">
        <v>182</v>
      </c>
      <c r="TNY74">
        <v>360</v>
      </c>
      <c r="TOC74" s="161"/>
      <c r="TOD74">
        <v>1000</v>
      </c>
      <c r="TOF74">
        <v>182</v>
      </c>
      <c r="TOG74">
        <v>360</v>
      </c>
      <c r="TOK74" s="161"/>
      <c r="TOL74">
        <v>1000</v>
      </c>
      <c r="TON74">
        <v>182</v>
      </c>
      <c r="TOO74">
        <v>360</v>
      </c>
      <c r="TOS74" s="161"/>
      <c r="TOT74">
        <v>1000</v>
      </c>
      <c r="TOV74">
        <v>182</v>
      </c>
      <c r="TOW74">
        <v>360</v>
      </c>
      <c r="TPA74" s="161"/>
      <c r="TPB74">
        <v>1000</v>
      </c>
      <c r="TPD74">
        <v>182</v>
      </c>
      <c r="TPE74">
        <v>360</v>
      </c>
      <c r="TPI74" s="161"/>
      <c r="TPJ74">
        <v>1000</v>
      </c>
      <c r="TPL74">
        <v>182</v>
      </c>
      <c r="TPM74">
        <v>360</v>
      </c>
      <c r="TPQ74" s="161"/>
      <c r="TPR74">
        <v>1000</v>
      </c>
      <c r="TPT74">
        <v>182</v>
      </c>
      <c r="TPU74">
        <v>360</v>
      </c>
      <c r="TPY74" s="161"/>
      <c r="TPZ74">
        <v>1000</v>
      </c>
      <c r="TQB74">
        <v>182</v>
      </c>
      <c r="TQC74">
        <v>360</v>
      </c>
      <c r="TQG74" s="161"/>
      <c r="TQH74">
        <v>1000</v>
      </c>
      <c r="TQJ74">
        <v>182</v>
      </c>
      <c r="TQK74">
        <v>360</v>
      </c>
      <c r="TQO74" s="161"/>
      <c r="TQP74">
        <v>1000</v>
      </c>
      <c r="TQR74">
        <v>182</v>
      </c>
      <c r="TQS74">
        <v>360</v>
      </c>
      <c r="TQW74" s="161"/>
      <c r="TQX74">
        <v>1000</v>
      </c>
      <c r="TQZ74">
        <v>182</v>
      </c>
      <c r="TRA74">
        <v>360</v>
      </c>
      <c r="TRE74" s="161"/>
      <c r="TRF74">
        <v>1000</v>
      </c>
      <c r="TRH74">
        <v>182</v>
      </c>
      <c r="TRI74">
        <v>360</v>
      </c>
      <c r="TRM74" s="161"/>
      <c r="TRN74">
        <v>1000</v>
      </c>
      <c r="TRP74">
        <v>182</v>
      </c>
      <c r="TRQ74">
        <v>360</v>
      </c>
      <c r="TRU74" s="161"/>
      <c r="TRV74">
        <v>1000</v>
      </c>
      <c r="TRX74">
        <v>182</v>
      </c>
      <c r="TRY74">
        <v>360</v>
      </c>
      <c r="TSC74" s="161"/>
      <c r="TSD74">
        <v>1000</v>
      </c>
      <c r="TSF74">
        <v>182</v>
      </c>
      <c r="TSG74">
        <v>360</v>
      </c>
      <c r="TSK74" s="161"/>
      <c r="TSL74">
        <v>1000</v>
      </c>
      <c r="TSN74">
        <v>182</v>
      </c>
      <c r="TSO74">
        <v>360</v>
      </c>
      <c r="TSS74" s="161"/>
      <c r="TST74">
        <v>1000</v>
      </c>
      <c r="TSV74">
        <v>182</v>
      </c>
      <c r="TSW74">
        <v>360</v>
      </c>
      <c r="TTA74" s="161"/>
      <c r="TTB74">
        <v>1000</v>
      </c>
      <c r="TTD74">
        <v>182</v>
      </c>
      <c r="TTE74">
        <v>360</v>
      </c>
      <c r="TTI74" s="161"/>
      <c r="TTJ74">
        <v>1000</v>
      </c>
      <c r="TTL74">
        <v>182</v>
      </c>
      <c r="TTM74">
        <v>360</v>
      </c>
      <c r="TTQ74" s="161"/>
      <c r="TTR74">
        <v>1000</v>
      </c>
      <c r="TTT74">
        <v>182</v>
      </c>
      <c r="TTU74">
        <v>360</v>
      </c>
      <c r="TTY74" s="161"/>
      <c r="TTZ74">
        <v>1000</v>
      </c>
      <c r="TUB74">
        <v>182</v>
      </c>
      <c r="TUC74">
        <v>360</v>
      </c>
      <c r="TUG74" s="161"/>
      <c r="TUH74">
        <v>1000</v>
      </c>
      <c r="TUJ74">
        <v>182</v>
      </c>
      <c r="TUK74">
        <v>360</v>
      </c>
      <c r="TUO74" s="161"/>
      <c r="TUP74">
        <v>1000</v>
      </c>
      <c r="TUR74">
        <v>182</v>
      </c>
      <c r="TUS74">
        <v>360</v>
      </c>
      <c r="TUW74" s="161"/>
      <c r="TUX74">
        <v>1000</v>
      </c>
      <c r="TUZ74">
        <v>182</v>
      </c>
      <c r="TVA74">
        <v>360</v>
      </c>
      <c r="TVE74" s="161"/>
      <c r="TVF74">
        <v>1000</v>
      </c>
      <c r="TVH74">
        <v>182</v>
      </c>
      <c r="TVI74">
        <v>360</v>
      </c>
      <c r="TVM74" s="161"/>
      <c r="TVN74">
        <v>1000</v>
      </c>
      <c r="TVP74">
        <v>182</v>
      </c>
      <c r="TVQ74">
        <v>360</v>
      </c>
      <c r="TVU74" s="161"/>
      <c r="TVV74">
        <v>1000</v>
      </c>
      <c r="TVX74">
        <v>182</v>
      </c>
      <c r="TVY74">
        <v>360</v>
      </c>
      <c r="TWC74" s="161"/>
      <c r="TWD74">
        <v>1000</v>
      </c>
      <c r="TWF74">
        <v>182</v>
      </c>
      <c r="TWG74">
        <v>360</v>
      </c>
      <c r="TWK74" s="161"/>
      <c r="TWL74">
        <v>1000</v>
      </c>
      <c r="TWN74">
        <v>182</v>
      </c>
      <c r="TWO74">
        <v>360</v>
      </c>
      <c r="TWS74" s="161"/>
      <c r="TWT74">
        <v>1000</v>
      </c>
      <c r="TWV74">
        <v>182</v>
      </c>
      <c r="TWW74">
        <v>360</v>
      </c>
      <c r="TXA74" s="161"/>
      <c r="TXB74">
        <v>1000</v>
      </c>
      <c r="TXD74">
        <v>182</v>
      </c>
      <c r="TXE74">
        <v>360</v>
      </c>
      <c r="TXI74" s="161"/>
      <c r="TXJ74">
        <v>1000</v>
      </c>
      <c r="TXL74">
        <v>182</v>
      </c>
      <c r="TXM74">
        <v>360</v>
      </c>
      <c r="TXQ74" s="161"/>
      <c r="TXR74">
        <v>1000</v>
      </c>
      <c r="TXT74">
        <v>182</v>
      </c>
      <c r="TXU74">
        <v>360</v>
      </c>
      <c r="TXY74" s="161"/>
      <c r="TXZ74">
        <v>1000</v>
      </c>
      <c r="TYB74">
        <v>182</v>
      </c>
      <c r="TYC74">
        <v>360</v>
      </c>
      <c r="TYG74" s="161"/>
      <c r="TYH74">
        <v>1000</v>
      </c>
      <c r="TYJ74">
        <v>182</v>
      </c>
      <c r="TYK74">
        <v>360</v>
      </c>
      <c r="TYO74" s="161"/>
      <c r="TYP74">
        <v>1000</v>
      </c>
      <c r="TYR74">
        <v>182</v>
      </c>
      <c r="TYS74">
        <v>360</v>
      </c>
      <c r="TYW74" s="161"/>
      <c r="TYX74">
        <v>1000</v>
      </c>
      <c r="TYZ74">
        <v>182</v>
      </c>
      <c r="TZA74">
        <v>360</v>
      </c>
      <c r="TZE74" s="161"/>
      <c r="TZF74">
        <v>1000</v>
      </c>
      <c r="TZH74">
        <v>182</v>
      </c>
      <c r="TZI74">
        <v>360</v>
      </c>
      <c r="TZM74" s="161"/>
      <c r="TZN74">
        <v>1000</v>
      </c>
      <c r="TZP74">
        <v>182</v>
      </c>
      <c r="TZQ74">
        <v>360</v>
      </c>
      <c r="TZU74" s="161"/>
      <c r="TZV74">
        <v>1000</v>
      </c>
      <c r="TZX74">
        <v>182</v>
      </c>
      <c r="TZY74">
        <v>360</v>
      </c>
      <c r="UAC74" s="161"/>
      <c r="UAD74">
        <v>1000</v>
      </c>
      <c r="UAF74">
        <v>182</v>
      </c>
      <c r="UAG74">
        <v>360</v>
      </c>
      <c r="UAK74" s="161"/>
      <c r="UAL74">
        <v>1000</v>
      </c>
      <c r="UAN74">
        <v>182</v>
      </c>
      <c r="UAO74">
        <v>360</v>
      </c>
      <c r="UAS74" s="161"/>
      <c r="UAT74">
        <v>1000</v>
      </c>
      <c r="UAV74">
        <v>182</v>
      </c>
      <c r="UAW74">
        <v>360</v>
      </c>
      <c r="UBA74" s="161"/>
      <c r="UBB74">
        <v>1000</v>
      </c>
      <c r="UBD74">
        <v>182</v>
      </c>
      <c r="UBE74">
        <v>360</v>
      </c>
      <c r="UBI74" s="161"/>
      <c r="UBJ74">
        <v>1000</v>
      </c>
      <c r="UBL74">
        <v>182</v>
      </c>
      <c r="UBM74">
        <v>360</v>
      </c>
      <c r="UBQ74" s="161"/>
      <c r="UBR74">
        <v>1000</v>
      </c>
      <c r="UBT74">
        <v>182</v>
      </c>
      <c r="UBU74">
        <v>360</v>
      </c>
      <c r="UBY74" s="161"/>
      <c r="UBZ74">
        <v>1000</v>
      </c>
      <c r="UCB74">
        <v>182</v>
      </c>
      <c r="UCC74">
        <v>360</v>
      </c>
      <c r="UCG74" s="161"/>
      <c r="UCH74">
        <v>1000</v>
      </c>
      <c r="UCJ74">
        <v>182</v>
      </c>
      <c r="UCK74">
        <v>360</v>
      </c>
      <c r="UCO74" s="161"/>
      <c r="UCP74">
        <v>1000</v>
      </c>
      <c r="UCR74">
        <v>182</v>
      </c>
      <c r="UCS74">
        <v>360</v>
      </c>
      <c r="UCW74" s="161"/>
      <c r="UCX74">
        <v>1000</v>
      </c>
      <c r="UCZ74">
        <v>182</v>
      </c>
      <c r="UDA74">
        <v>360</v>
      </c>
      <c r="UDE74" s="161"/>
      <c r="UDF74">
        <v>1000</v>
      </c>
      <c r="UDH74">
        <v>182</v>
      </c>
      <c r="UDI74">
        <v>360</v>
      </c>
      <c r="UDM74" s="161"/>
      <c r="UDN74">
        <v>1000</v>
      </c>
      <c r="UDP74">
        <v>182</v>
      </c>
      <c r="UDQ74">
        <v>360</v>
      </c>
      <c r="UDU74" s="161"/>
      <c r="UDV74">
        <v>1000</v>
      </c>
      <c r="UDX74">
        <v>182</v>
      </c>
      <c r="UDY74">
        <v>360</v>
      </c>
      <c r="UEC74" s="161"/>
      <c r="UED74">
        <v>1000</v>
      </c>
      <c r="UEF74">
        <v>182</v>
      </c>
      <c r="UEG74">
        <v>360</v>
      </c>
      <c r="UEK74" s="161"/>
      <c r="UEL74">
        <v>1000</v>
      </c>
      <c r="UEN74">
        <v>182</v>
      </c>
      <c r="UEO74">
        <v>360</v>
      </c>
      <c r="UES74" s="161"/>
      <c r="UET74">
        <v>1000</v>
      </c>
      <c r="UEV74">
        <v>182</v>
      </c>
      <c r="UEW74">
        <v>360</v>
      </c>
      <c r="UFA74" s="161"/>
      <c r="UFB74">
        <v>1000</v>
      </c>
      <c r="UFD74">
        <v>182</v>
      </c>
      <c r="UFE74">
        <v>360</v>
      </c>
      <c r="UFI74" s="161"/>
      <c r="UFJ74">
        <v>1000</v>
      </c>
      <c r="UFL74">
        <v>182</v>
      </c>
      <c r="UFM74">
        <v>360</v>
      </c>
      <c r="UFQ74" s="161"/>
      <c r="UFR74">
        <v>1000</v>
      </c>
      <c r="UFT74">
        <v>182</v>
      </c>
      <c r="UFU74">
        <v>360</v>
      </c>
      <c r="UFY74" s="161"/>
      <c r="UFZ74">
        <v>1000</v>
      </c>
      <c r="UGB74">
        <v>182</v>
      </c>
      <c r="UGC74">
        <v>360</v>
      </c>
      <c r="UGG74" s="161"/>
      <c r="UGH74">
        <v>1000</v>
      </c>
      <c r="UGJ74">
        <v>182</v>
      </c>
      <c r="UGK74">
        <v>360</v>
      </c>
      <c r="UGO74" s="161"/>
      <c r="UGP74">
        <v>1000</v>
      </c>
      <c r="UGR74">
        <v>182</v>
      </c>
      <c r="UGS74">
        <v>360</v>
      </c>
      <c r="UGW74" s="161"/>
      <c r="UGX74">
        <v>1000</v>
      </c>
      <c r="UGZ74">
        <v>182</v>
      </c>
      <c r="UHA74">
        <v>360</v>
      </c>
      <c r="UHE74" s="161"/>
      <c r="UHF74">
        <v>1000</v>
      </c>
      <c r="UHH74">
        <v>182</v>
      </c>
      <c r="UHI74">
        <v>360</v>
      </c>
      <c r="UHM74" s="161"/>
      <c r="UHN74">
        <v>1000</v>
      </c>
      <c r="UHP74">
        <v>182</v>
      </c>
      <c r="UHQ74">
        <v>360</v>
      </c>
      <c r="UHU74" s="161"/>
      <c r="UHV74">
        <v>1000</v>
      </c>
      <c r="UHX74">
        <v>182</v>
      </c>
      <c r="UHY74">
        <v>360</v>
      </c>
      <c r="UIC74" s="161"/>
      <c r="UID74">
        <v>1000</v>
      </c>
      <c r="UIF74">
        <v>182</v>
      </c>
      <c r="UIG74">
        <v>360</v>
      </c>
      <c r="UIK74" s="161"/>
      <c r="UIL74">
        <v>1000</v>
      </c>
      <c r="UIN74">
        <v>182</v>
      </c>
      <c r="UIO74">
        <v>360</v>
      </c>
      <c r="UIS74" s="161"/>
      <c r="UIT74">
        <v>1000</v>
      </c>
      <c r="UIV74">
        <v>182</v>
      </c>
      <c r="UIW74">
        <v>360</v>
      </c>
      <c r="UJA74" s="161"/>
      <c r="UJB74">
        <v>1000</v>
      </c>
      <c r="UJD74">
        <v>182</v>
      </c>
      <c r="UJE74">
        <v>360</v>
      </c>
      <c r="UJI74" s="161"/>
      <c r="UJJ74">
        <v>1000</v>
      </c>
      <c r="UJL74">
        <v>182</v>
      </c>
      <c r="UJM74">
        <v>360</v>
      </c>
      <c r="UJQ74" s="161"/>
      <c r="UJR74">
        <v>1000</v>
      </c>
      <c r="UJT74">
        <v>182</v>
      </c>
      <c r="UJU74">
        <v>360</v>
      </c>
      <c r="UJY74" s="161"/>
      <c r="UJZ74">
        <v>1000</v>
      </c>
      <c r="UKB74">
        <v>182</v>
      </c>
      <c r="UKC74">
        <v>360</v>
      </c>
      <c r="UKG74" s="161"/>
      <c r="UKH74">
        <v>1000</v>
      </c>
      <c r="UKJ74">
        <v>182</v>
      </c>
      <c r="UKK74">
        <v>360</v>
      </c>
      <c r="UKO74" s="161"/>
      <c r="UKP74">
        <v>1000</v>
      </c>
      <c r="UKR74">
        <v>182</v>
      </c>
      <c r="UKS74">
        <v>360</v>
      </c>
      <c r="UKW74" s="161"/>
      <c r="UKX74">
        <v>1000</v>
      </c>
      <c r="UKZ74">
        <v>182</v>
      </c>
      <c r="ULA74">
        <v>360</v>
      </c>
      <c r="ULE74" s="161"/>
      <c r="ULF74">
        <v>1000</v>
      </c>
      <c r="ULH74">
        <v>182</v>
      </c>
      <c r="ULI74">
        <v>360</v>
      </c>
      <c r="ULM74" s="161"/>
      <c r="ULN74">
        <v>1000</v>
      </c>
      <c r="ULP74">
        <v>182</v>
      </c>
      <c r="ULQ74">
        <v>360</v>
      </c>
      <c r="ULU74" s="161"/>
      <c r="ULV74">
        <v>1000</v>
      </c>
      <c r="ULX74">
        <v>182</v>
      </c>
      <c r="ULY74">
        <v>360</v>
      </c>
      <c r="UMC74" s="161"/>
      <c r="UMD74">
        <v>1000</v>
      </c>
      <c r="UMF74">
        <v>182</v>
      </c>
      <c r="UMG74">
        <v>360</v>
      </c>
      <c r="UMK74" s="161"/>
      <c r="UML74">
        <v>1000</v>
      </c>
      <c r="UMN74">
        <v>182</v>
      </c>
      <c r="UMO74">
        <v>360</v>
      </c>
      <c r="UMS74" s="161"/>
      <c r="UMT74">
        <v>1000</v>
      </c>
      <c r="UMV74">
        <v>182</v>
      </c>
      <c r="UMW74">
        <v>360</v>
      </c>
      <c r="UNA74" s="161"/>
      <c r="UNB74">
        <v>1000</v>
      </c>
      <c r="UND74">
        <v>182</v>
      </c>
      <c r="UNE74">
        <v>360</v>
      </c>
      <c r="UNI74" s="161"/>
      <c r="UNJ74">
        <v>1000</v>
      </c>
      <c r="UNL74">
        <v>182</v>
      </c>
      <c r="UNM74">
        <v>360</v>
      </c>
      <c r="UNQ74" s="161"/>
      <c r="UNR74">
        <v>1000</v>
      </c>
      <c r="UNT74">
        <v>182</v>
      </c>
      <c r="UNU74">
        <v>360</v>
      </c>
      <c r="UNY74" s="161"/>
      <c r="UNZ74">
        <v>1000</v>
      </c>
      <c r="UOB74">
        <v>182</v>
      </c>
      <c r="UOC74">
        <v>360</v>
      </c>
      <c r="UOG74" s="161"/>
      <c r="UOH74">
        <v>1000</v>
      </c>
      <c r="UOJ74">
        <v>182</v>
      </c>
      <c r="UOK74">
        <v>360</v>
      </c>
      <c r="UOO74" s="161"/>
      <c r="UOP74">
        <v>1000</v>
      </c>
      <c r="UOR74">
        <v>182</v>
      </c>
      <c r="UOS74">
        <v>360</v>
      </c>
      <c r="UOW74" s="161"/>
      <c r="UOX74">
        <v>1000</v>
      </c>
      <c r="UOZ74">
        <v>182</v>
      </c>
      <c r="UPA74">
        <v>360</v>
      </c>
      <c r="UPE74" s="161"/>
      <c r="UPF74">
        <v>1000</v>
      </c>
      <c r="UPH74">
        <v>182</v>
      </c>
      <c r="UPI74">
        <v>360</v>
      </c>
      <c r="UPM74" s="161"/>
      <c r="UPN74">
        <v>1000</v>
      </c>
      <c r="UPP74">
        <v>182</v>
      </c>
      <c r="UPQ74">
        <v>360</v>
      </c>
      <c r="UPU74" s="161"/>
      <c r="UPV74">
        <v>1000</v>
      </c>
      <c r="UPX74">
        <v>182</v>
      </c>
      <c r="UPY74">
        <v>360</v>
      </c>
      <c r="UQC74" s="161"/>
      <c r="UQD74">
        <v>1000</v>
      </c>
      <c r="UQF74">
        <v>182</v>
      </c>
      <c r="UQG74">
        <v>360</v>
      </c>
      <c r="UQK74" s="161"/>
      <c r="UQL74">
        <v>1000</v>
      </c>
      <c r="UQN74">
        <v>182</v>
      </c>
      <c r="UQO74">
        <v>360</v>
      </c>
      <c r="UQS74" s="161"/>
      <c r="UQT74">
        <v>1000</v>
      </c>
      <c r="UQV74">
        <v>182</v>
      </c>
      <c r="UQW74">
        <v>360</v>
      </c>
      <c r="URA74" s="161"/>
      <c r="URB74">
        <v>1000</v>
      </c>
      <c r="URD74">
        <v>182</v>
      </c>
      <c r="URE74">
        <v>360</v>
      </c>
      <c r="URI74" s="161"/>
      <c r="URJ74">
        <v>1000</v>
      </c>
      <c r="URL74">
        <v>182</v>
      </c>
      <c r="URM74">
        <v>360</v>
      </c>
      <c r="URQ74" s="161"/>
      <c r="URR74">
        <v>1000</v>
      </c>
      <c r="URT74">
        <v>182</v>
      </c>
      <c r="URU74">
        <v>360</v>
      </c>
      <c r="URY74" s="161"/>
      <c r="URZ74">
        <v>1000</v>
      </c>
      <c r="USB74">
        <v>182</v>
      </c>
      <c r="USC74">
        <v>360</v>
      </c>
      <c r="USG74" s="161"/>
      <c r="USH74">
        <v>1000</v>
      </c>
      <c r="USJ74">
        <v>182</v>
      </c>
      <c r="USK74">
        <v>360</v>
      </c>
      <c r="USO74" s="161"/>
      <c r="USP74">
        <v>1000</v>
      </c>
      <c r="USR74">
        <v>182</v>
      </c>
      <c r="USS74">
        <v>360</v>
      </c>
      <c r="USW74" s="161"/>
      <c r="USX74">
        <v>1000</v>
      </c>
      <c r="USZ74">
        <v>182</v>
      </c>
      <c r="UTA74">
        <v>360</v>
      </c>
      <c r="UTE74" s="161"/>
      <c r="UTF74">
        <v>1000</v>
      </c>
      <c r="UTH74">
        <v>182</v>
      </c>
      <c r="UTI74">
        <v>360</v>
      </c>
      <c r="UTM74" s="161"/>
      <c r="UTN74">
        <v>1000</v>
      </c>
      <c r="UTP74">
        <v>182</v>
      </c>
      <c r="UTQ74">
        <v>360</v>
      </c>
      <c r="UTU74" s="161"/>
      <c r="UTV74">
        <v>1000</v>
      </c>
      <c r="UTX74">
        <v>182</v>
      </c>
      <c r="UTY74">
        <v>360</v>
      </c>
      <c r="UUC74" s="161"/>
      <c r="UUD74">
        <v>1000</v>
      </c>
      <c r="UUF74">
        <v>182</v>
      </c>
      <c r="UUG74">
        <v>360</v>
      </c>
      <c r="UUK74" s="161"/>
      <c r="UUL74">
        <v>1000</v>
      </c>
      <c r="UUN74">
        <v>182</v>
      </c>
      <c r="UUO74">
        <v>360</v>
      </c>
      <c r="UUS74" s="161"/>
      <c r="UUT74">
        <v>1000</v>
      </c>
      <c r="UUV74">
        <v>182</v>
      </c>
      <c r="UUW74">
        <v>360</v>
      </c>
      <c r="UVA74" s="161"/>
      <c r="UVB74">
        <v>1000</v>
      </c>
      <c r="UVD74">
        <v>182</v>
      </c>
      <c r="UVE74">
        <v>360</v>
      </c>
      <c r="UVI74" s="161"/>
      <c r="UVJ74">
        <v>1000</v>
      </c>
      <c r="UVL74">
        <v>182</v>
      </c>
      <c r="UVM74">
        <v>360</v>
      </c>
      <c r="UVQ74" s="161"/>
      <c r="UVR74">
        <v>1000</v>
      </c>
      <c r="UVT74">
        <v>182</v>
      </c>
      <c r="UVU74">
        <v>360</v>
      </c>
      <c r="UVY74" s="161"/>
      <c r="UVZ74">
        <v>1000</v>
      </c>
      <c r="UWB74">
        <v>182</v>
      </c>
      <c r="UWC74">
        <v>360</v>
      </c>
      <c r="UWG74" s="161"/>
      <c r="UWH74">
        <v>1000</v>
      </c>
      <c r="UWJ74">
        <v>182</v>
      </c>
      <c r="UWK74">
        <v>360</v>
      </c>
      <c r="UWO74" s="161"/>
      <c r="UWP74">
        <v>1000</v>
      </c>
      <c r="UWR74">
        <v>182</v>
      </c>
      <c r="UWS74">
        <v>360</v>
      </c>
      <c r="UWW74" s="161"/>
      <c r="UWX74">
        <v>1000</v>
      </c>
      <c r="UWZ74">
        <v>182</v>
      </c>
      <c r="UXA74">
        <v>360</v>
      </c>
      <c r="UXE74" s="161"/>
      <c r="UXF74">
        <v>1000</v>
      </c>
      <c r="UXH74">
        <v>182</v>
      </c>
      <c r="UXI74">
        <v>360</v>
      </c>
      <c r="UXM74" s="161"/>
      <c r="UXN74">
        <v>1000</v>
      </c>
      <c r="UXP74">
        <v>182</v>
      </c>
      <c r="UXQ74">
        <v>360</v>
      </c>
      <c r="UXU74" s="161"/>
      <c r="UXV74">
        <v>1000</v>
      </c>
      <c r="UXX74">
        <v>182</v>
      </c>
      <c r="UXY74">
        <v>360</v>
      </c>
      <c r="UYC74" s="161"/>
      <c r="UYD74">
        <v>1000</v>
      </c>
      <c r="UYF74">
        <v>182</v>
      </c>
      <c r="UYG74">
        <v>360</v>
      </c>
      <c r="UYK74" s="161"/>
      <c r="UYL74">
        <v>1000</v>
      </c>
      <c r="UYN74">
        <v>182</v>
      </c>
      <c r="UYO74">
        <v>360</v>
      </c>
      <c r="UYS74" s="161"/>
      <c r="UYT74">
        <v>1000</v>
      </c>
      <c r="UYV74">
        <v>182</v>
      </c>
      <c r="UYW74">
        <v>360</v>
      </c>
      <c r="UZA74" s="161"/>
      <c r="UZB74">
        <v>1000</v>
      </c>
      <c r="UZD74">
        <v>182</v>
      </c>
      <c r="UZE74">
        <v>360</v>
      </c>
      <c r="UZI74" s="161"/>
      <c r="UZJ74">
        <v>1000</v>
      </c>
      <c r="UZL74">
        <v>182</v>
      </c>
      <c r="UZM74">
        <v>360</v>
      </c>
      <c r="UZQ74" s="161"/>
      <c r="UZR74">
        <v>1000</v>
      </c>
      <c r="UZT74">
        <v>182</v>
      </c>
      <c r="UZU74">
        <v>360</v>
      </c>
      <c r="UZY74" s="161"/>
      <c r="UZZ74">
        <v>1000</v>
      </c>
      <c r="VAB74">
        <v>182</v>
      </c>
      <c r="VAC74">
        <v>360</v>
      </c>
      <c r="VAG74" s="161"/>
      <c r="VAH74">
        <v>1000</v>
      </c>
      <c r="VAJ74">
        <v>182</v>
      </c>
      <c r="VAK74">
        <v>360</v>
      </c>
      <c r="VAO74" s="161"/>
      <c r="VAP74">
        <v>1000</v>
      </c>
      <c r="VAR74">
        <v>182</v>
      </c>
      <c r="VAS74">
        <v>360</v>
      </c>
      <c r="VAW74" s="161"/>
      <c r="VAX74">
        <v>1000</v>
      </c>
      <c r="VAZ74">
        <v>182</v>
      </c>
      <c r="VBA74">
        <v>360</v>
      </c>
      <c r="VBE74" s="161"/>
      <c r="VBF74">
        <v>1000</v>
      </c>
      <c r="VBH74">
        <v>182</v>
      </c>
      <c r="VBI74">
        <v>360</v>
      </c>
      <c r="VBM74" s="161"/>
      <c r="VBN74">
        <v>1000</v>
      </c>
      <c r="VBP74">
        <v>182</v>
      </c>
      <c r="VBQ74">
        <v>360</v>
      </c>
      <c r="VBU74" s="161"/>
      <c r="VBV74">
        <v>1000</v>
      </c>
      <c r="VBX74">
        <v>182</v>
      </c>
      <c r="VBY74">
        <v>360</v>
      </c>
      <c r="VCC74" s="161"/>
      <c r="VCD74">
        <v>1000</v>
      </c>
      <c r="VCF74">
        <v>182</v>
      </c>
      <c r="VCG74">
        <v>360</v>
      </c>
      <c r="VCK74" s="161"/>
      <c r="VCL74">
        <v>1000</v>
      </c>
      <c r="VCN74">
        <v>182</v>
      </c>
      <c r="VCO74">
        <v>360</v>
      </c>
      <c r="VCS74" s="161"/>
      <c r="VCT74">
        <v>1000</v>
      </c>
      <c r="VCV74">
        <v>182</v>
      </c>
      <c r="VCW74">
        <v>360</v>
      </c>
      <c r="VDA74" s="161"/>
      <c r="VDB74">
        <v>1000</v>
      </c>
      <c r="VDD74">
        <v>182</v>
      </c>
      <c r="VDE74">
        <v>360</v>
      </c>
      <c r="VDI74" s="161"/>
      <c r="VDJ74">
        <v>1000</v>
      </c>
      <c r="VDL74">
        <v>182</v>
      </c>
      <c r="VDM74">
        <v>360</v>
      </c>
      <c r="VDQ74" s="161"/>
      <c r="VDR74">
        <v>1000</v>
      </c>
      <c r="VDT74">
        <v>182</v>
      </c>
      <c r="VDU74">
        <v>360</v>
      </c>
      <c r="VDY74" s="161"/>
      <c r="VDZ74">
        <v>1000</v>
      </c>
      <c r="VEB74">
        <v>182</v>
      </c>
      <c r="VEC74">
        <v>360</v>
      </c>
      <c r="VEG74" s="161"/>
      <c r="VEH74">
        <v>1000</v>
      </c>
      <c r="VEJ74">
        <v>182</v>
      </c>
      <c r="VEK74">
        <v>360</v>
      </c>
      <c r="VEO74" s="161"/>
      <c r="VEP74">
        <v>1000</v>
      </c>
      <c r="VER74">
        <v>182</v>
      </c>
      <c r="VES74">
        <v>360</v>
      </c>
      <c r="VEW74" s="161"/>
      <c r="VEX74">
        <v>1000</v>
      </c>
      <c r="VEZ74">
        <v>182</v>
      </c>
      <c r="VFA74">
        <v>360</v>
      </c>
      <c r="VFE74" s="161"/>
      <c r="VFF74">
        <v>1000</v>
      </c>
      <c r="VFH74">
        <v>182</v>
      </c>
      <c r="VFI74">
        <v>360</v>
      </c>
      <c r="VFM74" s="161"/>
      <c r="VFN74">
        <v>1000</v>
      </c>
      <c r="VFP74">
        <v>182</v>
      </c>
      <c r="VFQ74">
        <v>360</v>
      </c>
      <c r="VFU74" s="161"/>
      <c r="VFV74">
        <v>1000</v>
      </c>
      <c r="VFX74">
        <v>182</v>
      </c>
      <c r="VFY74">
        <v>360</v>
      </c>
      <c r="VGC74" s="161"/>
      <c r="VGD74">
        <v>1000</v>
      </c>
      <c r="VGF74">
        <v>182</v>
      </c>
      <c r="VGG74">
        <v>360</v>
      </c>
      <c r="VGK74" s="161"/>
      <c r="VGL74">
        <v>1000</v>
      </c>
      <c r="VGN74">
        <v>182</v>
      </c>
      <c r="VGO74">
        <v>360</v>
      </c>
      <c r="VGS74" s="161"/>
      <c r="VGT74">
        <v>1000</v>
      </c>
      <c r="VGV74">
        <v>182</v>
      </c>
      <c r="VGW74">
        <v>360</v>
      </c>
      <c r="VHA74" s="161"/>
      <c r="VHB74">
        <v>1000</v>
      </c>
      <c r="VHD74">
        <v>182</v>
      </c>
      <c r="VHE74">
        <v>360</v>
      </c>
      <c r="VHI74" s="161"/>
      <c r="VHJ74">
        <v>1000</v>
      </c>
      <c r="VHL74">
        <v>182</v>
      </c>
      <c r="VHM74">
        <v>360</v>
      </c>
      <c r="VHQ74" s="161"/>
      <c r="VHR74">
        <v>1000</v>
      </c>
      <c r="VHT74">
        <v>182</v>
      </c>
      <c r="VHU74">
        <v>360</v>
      </c>
      <c r="VHY74" s="161"/>
      <c r="VHZ74">
        <v>1000</v>
      </c>
      <c r="VIB74">
        <v>182</v>
      </c>
      <c r="VIC74">
        <v>360</v>
      </c>
      <c r="VIG74" s="161"/>
      <c r="VIH74">
        <v>1000</v>
      </c>
      <c r="VIJ74">
        <v>182</v>
      </c>
      <c r="VIK74">
        <v>360</v>
      </c>
      <c r="VIO74" s="161"/>
      <c r="VIP74">
        <v>1000</v>
      </c>
      <c r="VIR74">
        <v>182</v>
      </c>
      <c r="VIS74">
        <v>360</v>
      </c>
      <c r="VIW74" s="161"/>
      <c r="VIX74">
        <v>1000</v>
      </c>
      <c r="VIZ74">
        <v>182</v>
      </c>
      <c r="VJA74">
        <v>360</v>
      </c>
      <c r="VJE74" s="161"/>
      <c r="VJF74">
        <v>1000</v>
      </c>
      <c r="VJH74">
        <v>182</v>
      </c>
      <c r="VJI74">
        <v>360</v>
      </c>
      <c r="VJM74" s="161"/>
      <c r="VJN74">
        <v>1000</v>
      </c>
      <c r="VJP74">
        <v>182</v>
      </c>
      <c r="VJQ74">
        <v>360</v>
      </c>
      <c r="VJU74" s="161"/>
      <c r="VJV74">
        <v>1000</v>
      </c>
      <c r="VJX74">
        <v>182</v>
      </c>
      <c r="VJY74">
        <v>360</v>
      </c>
      <c r="VKC74" s="161"/>
      <c r="VKD74">
        <v>1000</v>
      </c>
      <c r="VKF74">
        <v>182</v>
      </c>
      <c r="VKG74">
        <v>360</v>
      </c>
      <c r="VKK74" s="161"/>
      <c r="VKL74">
        <v>1000</v>
      </c>
      <c r="VKN74">
        <v>182</v>
      </c>
      <c r="VKO74">
        <v>360</v>
      </c>
      <c r="VKS74" s="161"/>
      <c r="VKT74">
        <v>1000</v>
      </c>
      <c r="VKV74">
        <v>182</v>
      </c>
      <c r="VKW74">
        <v>360</v>
      </c>
      <c r="VLA74" s="161"/>
      <c r="VLB74">
        <v>1000</v>
      </c>
      <c r="VLD74">
        <v>182</v>
      </c>
      <c r="VLE74">
        <v>360</v>
      </c>
      <c r="VLI74" s="161"/>
      <c r="VLJ74">
        <v>1000</v>
      </c>
      <c r="VLL74">
        <v>182</v>
      </c>
      <c r="VLM74">
        <v>360</v>
      </c>
      <c r="VLQ74" s="161"/>
      <c r="VLR74">
        <v>1000</v>
      </c>
      <c r="VLT74">
        <v>182</v>
      </c>
      <c r="VLU74">
        <v>360</v>
      </c>
      <c r="VLY74" s="161"/>
      <c r="VLZ74">
        <v>1000</v>
      </c>
      <c r="VMB74">
        <v>182</v>
      </c>
      <c r="VMC74">
        <v>360</v>
      </c>
      <c r="VMG74" s="161"/>
      <c r="VMH74">
        <v>1000</v>
      </c>
      <c r="VMJ74">
        <v>182</v>
      </c>
      <c r="VMK74">
        <v>360</v>
      </c>
      <c r="VMO74" s="161"/>
      <c r="VMP74">
        <v>1000</v>
      </c>
      <c r="VMR74">
        <v>182</v>
      </c>
      <c r="VMS74">
        <v>360</v>
      </c>
      <c r="VMW74" s="161"/>
      <c r="VMX74">
        <v>1000</v>
      </c>
      <c r="VMZ74">
        <v>182</v>
      </c>
      <c r="VNA74">
        <v>360</v>
      </c>
      <c r="VNE74" s="161"/>
      <c r="VNF74">
        <v>1000</v>
      </c>
      <c r="VNH74">
        <v>182</v>
      </c>
      <c r="VNI74">
        <v>360</v>
      </c>
      <c r="VNM74" s="161"/>
      <c r="VNN74">
        <v>1000</v>
      </c>
      <c r="VNP74">
        <v>182</v>
      </c>
      <c r="VNQ74">
        <v>360</v>
      </c>
      <c r="VNU74" s="161"/>
      <c r="VNV74">
        <v>1000</v>
      </c>
      <c r="VNX74">
        <v>182</v>
      </c>
      <c r="VNY74">
        <v>360</v>
      </c>
      <c r="VOC74" s="161"/>
      <c r="VOD74">
        <v>1000</v>
      </c>
      <c r="VOF74">
        <v>182</v>
      </c>
      <c r="VOG74">
        <v>360</v>
      </c>
      <c r="VOK74" s="161"/>
      <c r="VOL74">
        <v>1000</v>
      </c>
      <c r="VON74">
        <v>182</v>
      </c>
      <c r="VOO74">
        <v>360</v>
      </c>
      <c r="VOS74" s="161"/>
      <c r="VOT74">
        <v>1000</v>
      </c>
      <c r="VOV74">
        <v>182</v>
      </c>
      <c r="VOW74">
        <v>360</v>
      </c>
      <c r="VPA74" s="161"/>
      <c r="VPB74">
        <v>1000</v>
      </c>
      <c r="VPD74">
        <v>182</v>
      </c>
      <c r="VPE74">
        <v>360</v>
      </c>
      <c r="VPI74" s="161"/>
      <c r="VPJ74">
        <v>1000</v>
      </c>
      <c r="VPL74">
        <v>182</v>
      </c>
      <c r="VPM74">
        <v>360</v>
      </c>
      <c r="VPQ74" s="161"/>
      <c r="VPR74">
        <v>1000</v>
      </c>
      <c r="VPT74">
        <v>182</v>
      </c>
      <c r="VPU74">
        <v>360</v>
      </c>
      <c r="VPY74" s="161"/>
      <c r="VPZ74">
        <v>1000</v>
      </c>
      <c r="VQB74">
        <v>182</v>
      </c>
      <c r="VQC74">
        <v>360</v>
      </c>
      <c r="VQG74" s="161"/>
      <c r="VQH74">
        <v>1000</v>
      </c>
      <c r="VQJ74">
        <v>182</v>
      </c>
      <c r="VQK74">
        <v>360</v>
      </c>
      <c r="VQO74" s="161"/>
      <c r="VQP74">
        <v>1000</v>
      </c>
      <c r="VQR74">
        <v>182</v>
      </c>
      <c r="VQS74">
        <v>360</v>
      </c>
      <c r="VQW74" s="161"/>
      <c r="VQX74">
        <v>1000</v>
      </c>
      <c r="VQZ74">
        <v>182</v>
      </c>
      <c r="VRA74">
        <v>360</v>
      </c>
      <c r="VRE74" s="161"/>
      <c r="VRF74">
        <v>1000</v>
      </c>
      <c r="VRH74">
        <v>182</v>
      </c>
      <c r="VRI74">
        <v>360</v>
      </c>
      <c r="VRM74" s="161"/>
      <c r="VRN74">
        <v>1000</v>
      </c>
      <c r="VRP74">
        <v>182</v>
      </c>
      <c r="VRQ74">
        <v>360</v>
      </c>
      <c r="VRU74" s="161"/>
      <c r="VRV74">
        <v>1000</v>
      </c>
      <c r="VRX74">
        <v>182</v>
      </c>
      <c r="VRY74">
        <v>360</v>
      </c>
      <c r="VSC74" s="161"/>
      <c r="VSD74">
        <v>1000</v>
      </c>
      <c r="VSF74">
        <v>182</v>
      </c>
      <c r="VSG74">
        <v>360</v>
      </c>
      <c r="VSK74" s="161"/>
      <c r="VSL74">
        <v>1000</v>
      </c>
      <c r="VSN74">
        <v>182</v>
      </c>
      <c r="VSO74">
        <v>360</v>
      </c>
      <c r="VSS74" s="161"/>
      <c r="VST74">
        <v>1000</v>
      </c>
      <c r="VSV74">
        <v>182</v>
      </c>
      <c r="VSW74">
        <v>360</v>
      </c>
      <c r="VTA74" s="161"/>
      <c r="VTB74">
        <v>1000</v>
      </c>
      <c r="VTD74">
        <v>182</v>
      </c>
      <c r="VTE74">
        <v>360</v>
      </c>
      <c r="VTI74" s="161"/>
      <c r="VTJ74">
        <v>1000</v>
      </c>
      <c r="VTL74">
        <v>182</v>
      </c>
      <c r="VTM74">
        <v>360</v>
      </c>
      <c r="VTQ74" s="161"/>
      <c r="VTR74">
        <v>1000</v>
      </c>
      <c r="VTT74">
        <v>182</v>
      </c>
      <c r="VTU74">
        <v>360</v>
      </c>
      <c r="VTY74" s="161"/>
      <c r="VTZ74">
        <v>1000</v>
      </c>
      <c r="VUB74">
        <v>182</v>
      </c>
      <c r="VUC74">
        <v>360</v>
      </c>
      <c r="VUG74" s="161"/>
      <c r="VUH74">
        <v>1000</v>
      </c>
      <c r="VUJ74">
        <v>182</v>
      </c>
      <c r="VUK74">
        <v>360</v>
      </c>
      <c r="VUO74" s="161"/>
      <c r="VUP74">
        <v>1000</v>
      </c>
      <c r="VUR74">
        <v>182</v>
      </c>
      <c r="VUS74">
        <v>360</v>
      </c>
      <c r="VUW74" s="161"/>
      <c r="VUX74">
        <v>1000</v>
      </c>
      <c r="VUZ74">
        <v>182</v>
      </c>
      <c r="VVA74">
        <v>360</v>
      </c>
      <c r="VVE74" s="161"/>
      <c r="VVF74">
        <v>1000</v>
      </c>
      <c r="VVH74">
        <v>182</v>
      </c>
      <c r="VVI74">
        <v>360</v>
      </c>
      <c r="VVM74" s="161"/>
      <c r="VVN74">
        <v>1000</v>
      </c>
      <c r="VVP74">
        <v>182</v>
      </c>
      <c r="VVQ74">
        <v>360</v>
      </c>
      <c r="VVU74" s="161"/>
      <c r="VVV74">
        <v>1000</v>
      </c>
      <c r="VVX74">
        <v>182</v>
      </c>
      <c r="VVY74">
        <v>360</v>
      </c>
      <c r="VWC74" s="161"/>
      <c r="VWD74">
        <v>1000</v>
      </c>
      <c r="VWF74">
        <v>182</v>
      </c>
      <c r="VWG74">
        <v>360</v>
      </c>
      <c r="VWK74" s="161"/>
      <c r="VWL74">
        <v>1000</v>
      </c>
      <c r="VWN74">
        <v>182</v>
      </c>
      <c r="VWO74">
        <v>360</v>
      </c>
      <c r="VWS74" s="161"/>
      <c r="VWT74">
        <v>1000</v>
      </c>
      <c r="VWV74">
        <v>182</v>
      </c>
      <c r="VWW74">
        <v>360</v>
      </c>
      <c r="VXA74" s="161"/>
      <c r="VXB74">
        <v>1000</v>
      </c>
      <c r="VXD74">
        <v>182</v>
      </c>
      <c r="VXE74">
        <v>360</v>
      </c>
      <c r="VXI74" s="161"/>
      <c r="VXJ74">
        <v>1000</v>
      </c>
      <c r="VXL74">
        <v>182</v>
      </c>
      <c r="VXM74">
        <v>360</v>
      </c>
      <c r="VXQ74" s="161"/>
      <c r="VXR74">
        <v>1000</v>
      </c>
      <c r="VXT74">
        <v>182</v>
      </c>
      <c r="VXU74">
        <v>360</v>
      </c>
      <c r="VXY74" s="161"/>
      <c r="VXZ74">
        <v>1000</v>
      </c>
      <c r="VYB74">
        <v>182</v>
      </c>
      <c r="VYC74">
        <v>360</v>
      </c>
      <c r="VYG74" s="161"/>
      <c r="VYH74">
        <v>1000</v>
      </c>
      <c r="VYJ74">
        <v>182</v>
      </c>
      <c r="VYK74">
        <v>360</v>
      </c>
      <c r="VYO74" s="161"/>
      <c r="VYP74">
        <v>1000</v>
      </c>
      <c r="VYR74">
        <v>182</v>
      </c>
      <c r="VYS74">
        <v>360</v>
      </c>
      <c r="VYW74" s="161"/>
      <c r="VYX74">
        <v>1000</v>
      </c>
      <c r="VYZ74">
        <v>182</v>
      </c>
      <c r="VZA74">
        <v>360</v>
      </c>
      <c r="VZE74" s="161"/>
      <c r="VZF74">
        <v>1000</v>
      </c>
      <c r="VZH74">
        <v>182</v>
      </c>
      <c r="VZI74">
        <v>360</v>
      </c>
      <c r="VZM74" s="161"/>
      <c r="VZN74">
        <v>1000</v>
      </c>
      <c r="VZP74">
        <v>182</v>
      </c>
      <c r="VZQ74">
        <v>360</v>
      </c>
      <c r="VZU74" s="161"/>
      <c r="VZV74">
        <v>1000</v>
      </c>
      <c r="VZX74">
        <v>182</v>
      </c>
      <c r="VZY74">
        <v>360</v>
      </c>
      <c r="WAC74" s="161"/>
      <c r="WAD74">
        <v>1000</v>
      </c>
      <c r="WAF74">
        <v>182</v>
      </c>
      <c r="WAG74">
        <v>360</v>
      </c>
      <c r="WAK74" s="161"/>
      <c r="WAL74">
        <v>1000</v>
      </c>
      <c r="WAN74">
        <v>182</v>
      </c>
      <c r="WAO74">
        <v>360</v>
      </c>
      <c r="WAS74" s="161"/>
      <c r="WAT74">
        <v>1000</v>
      </c>
      <c r="WAV74">
        <v>182</v>
      </c>
      <c r="WAW74">
        <v>360</v>
      </c>
      <c r="WBA74" s="161"/>
      <c r="WBB74">
        <v>1000</v>
      </c>
      <c r="WBD74">
        <v>182</v>
      </c>
      <c r="WBE74">
        <v>360</v>
      </c>
      <c r="WBI74" s="161"/>
      <c r="WBJ74">
        <v>1000</v>
      </c>
      <c r="WBL74">
        <v>182</v>
      </c>
      <c r="WBM74">
        <v>360</v>
      </c>
      <c r="WBQ74" s="161"/>
      <c r="WBR74">
        <v>1000</v>
      </c>
      <c r="WBT74">
        <v>182</v>
      </c>
      <c r="WBU74">
        <v>360</v>
      </c>
      <c r="WBY74" s="161"/>
      <c r="WBZ74">
        <v>1000</v>
      </c>
      <c r="WCB74">
        <v>182</v>
      </c>
      <c r="WCC74">
        <v>360</v>
      </c>
      <c r="WCG74" s="161"/>
      <c r="WCH74">
        <v>1000</v>
      </c>
      <c r="WCJ74">
        <v>182</v>
      </c>
      <c r="WCK74">
        <v>360</v>
      </c>
      <c r="WCO74" s="161"/>
      <c r="WCP74">
        <v>1000</v>
      </c>
      <c r="WCR74">
        <v>182</v>
      </c>
      <c r="WCS74">
        <v>360</v>
      </c>
      <c r="WCW74" s="161"/>
      <c r="WCX74">
        <v>1000</v>
      </c>
      <c r="WCZ74">
        <v>182</v>
      </c>
      <c r="WDA74">
        <v>360</v>
      </c>
      <c r="WDE74" s="161"/>
      <c r="WDF74">
        <v>1000</v>
      </c>
      <c r="WDH74">
        <v>182</v>
      </c>
      <c r="WDI74">
        <v>360</v>
      </c>
      <c r="WDM74" s="161"/>
      <c r="WDN74">
        <v>1000</v>
      </c>
      <c r="WDP74">
        <v>182</v>
      </c>
      <c r="WDQ74">
        <v>360</v>
      </c>
      <c r="WDU74" s="161"/>
      <c r="WDV74">
        <v>1000</v>
      </c>
      <c r="WDX74">
        <v>182</v>
      </c>
      <c r="WDY74">
        <v>360</v>
      </c>
      <c r="WEC74" s="161"/>
      <c r="WED74">
        <v>1000</v>
      </c>
      <c r="WEF74">
        <v>182</v>
      </c>
      <c r="WEG74">
        <v>360</v>
      </c>
      <c r="WEK74" s="161"/>
      <c r="WEL74">
        <v>1000</v>
      </c>
      <c r="WEN74">
        <v>182</v>
      </c>
      <c r="WEO74">
        <v>360</v>
      </c>
      <c r="WES74" s="161"/>
      <c r="WET74">
        <v>1000</v>
      </c>
      <c r="WEV74">
        <v>182</v>
      </c>
      <c r="WEW74">
        <v>360</v>
      </c>
      <c r="WFA74" s="161"/>
      <c r="WFB74">
        <v>1000</v>
      </c>
      <c r="WFD74">
        <v>182</v>
      </c>
      <c r="WFE74">
        <v>360</v>
      </c>
      <c r="WFI74" s="161"/>
      <c r="WFJ74">
        <v>1000</v>
      </c>
      <c r="WFL74">
        <v>182</v>
      </c>
      <c r="WFM74">
        <v>360</v>
      </c>
      <c r="WFQ74" s="161"/>
      <c r="WFR74">
        <v>1000</v>
      </c>
      <c r="WFT74">
        <v>182</v>
      </c>
      <c r="WFU74">
        <v>360</v>
      </c>
      <c r="WFY74" s="161"/>
      <c r="WFZ74">
        <v>1000</v>
      </c>
      <c r="WGB74">
        <v>182</v>
      </c>
      <c r="WGC74">
        <v>360</v>
      </c>
      <c r="WGG74" s="161"/>
      <c r="WGH74">
        <v>1000</v>
      </c>
      <c r="WGJ74">
        <v>182</v>
      </c>
      <c r="WGK74">
        <v>360</v>
      </c>
      <c r="WGO74" s="161"/>
      <c r="WGP74">
        <v>1000</v>
      </c>
      <c r="WGR74">
        <v>182</v>
      </c>
      <c r="WGS74">
        <v>360</v>
      </c>
      <c r="WGW74" s="161"/>
      <c r="WGX74">
        <v>1000</v>
      </c>
      <c r="WGZ74">
        <v>182</v>
      </c>
      <c r="WHA74">
        <v>360</v>
      </c>
      <c r="WHE74" s="161"/>
      <c r="WHF74">
        <v>1000</v>
      </c>
      <c r="WHH74">
        <v>182</v>
      </c>
      <c r="WHI74">
        <v>360</v>
      </c>
      <c r="WHM74" s="161"/>
      <c r="WHN74">
        <v>1000</v>
      </c>
      <c r="WHP74">
        <v>182</v>
      </c>
      <c r="WHQ74">
        <v>360</v>
      </c>
      <c r="WHU74" s="161"/>
      <c r="WHV74">
        <v>1000</v>
      </c>
      <c r="WHX74">
        <v>182</v>
      </c>
      <c r="WHY74">
        <v>360</v>
      </c>
      <c r="WIC74" s="161"/>
      <c r="WID74">
        <v>1000</v>
      </c>
      <c r="WIF74">
        <v>182</v>
      </c>
      <c r="WIG74">
        <v>360</v>
      </c>
      <c r="WIK74" s="161"/>
      <c r="WIL74">
        <v>1000</v>
      </c>
      <c r="WIN74">
        <v>182</v>
      </c>
      <c r="WIO74">
        <v>360</v>
      </c>
      <c r="WIS74" s="161"/>
      <c r="WIT74">
        <v>1000</v>
      </c>
      <c r="WIV74">
        <v>182</v>
      </c>
      <c r="WIW74">
        <v>360</v>
      </c>
      <c r="WJA74" s="161"/>
      <c r="WJB74">
        <v>1000</v>
      </c>
      <c r="WJD74">
        <v>182</v>
      </c>
      <c r="WJE74">
        <v>360</v>
      </c>
      <c r="WJI74" s="161"/>
      <c r="WJJ74">
        <v>1000</v>
      </c>
      <c r="WJL74">
        <v>182</v>
      </c>
      <c r="WJM74">
        <v>360</v>
      </c>
      <c r="WJQ74" s="161"/>
      <c r="WJR74">
        <v>1000</v>
      </c>
      <c r="WJT74">
        <v>182</v>
      </c>
      <c r="WJU74">
        <v>360</v>
      </c>
      <c r="WJY74" s="161"/>
      <c r="WJZ74">
        <v>1000</v>
      </c>
      <c r="WKB74">
        <v>182</v>
      </c>
      <c r="WKC74">
        <v>360</v>
      </c>
      <c r="WKG74" s="161"/>
      <c r="WKH74">
        <v>1000</v>
      </c>
      <c r="WKJ74">
        <v>182</v>
      </c>
      <c r="WKK74">
        <v>360</v>
      </c>
      <c r="WKO74" s="161"/>
      <c r="WKP74">
        <v>1000</v>
      </c>
      <c r="WKR74">
        <v>182</v>
      </c>
      <c r="WKS74">
        <v>360</v>
      </c>
      <c r="WKW74" s="161"/>
      <c r="WKX74">
        <v>1000</v>
      </c>
      <c r="WKZ74">
        <v>182</v>
      </c>
      <c r="WLA74">
        <v>360</v>
      </c>
      <c r="WLE74" s="161"/>
      <c r="WLF74">
        <v>1000</v>
      </c>
      <c r="WLH74">
        <v>182</v>
      </c>
      <c r="WLI74">
        <v>360</v>
      </c>
      <c r="WLM74" s="161"/>
      <c r="WLN74">
        <v>1000</v>
      </c>
      <c r="WLP74">
        <v>182</v>
      </c>
      <c r="WLQ74">
        <v>360</v>
      </c>
      <c r="WLU74" s="161"/>
      <c r="WLV74">
        <v>1000</v>
      </c>
      <c r="WLX74">
        <v>182</v>
      </c>
      <c r="WLY74">
        <v>360</v>
      </c>
      <c r="WMC74" s="161"/>
      <c r="WMD74">
        <v>1000</v>
      </c>
      <c r="WMF74">
        <v>182</v>
      </c>
      <c r="WMG74">
        <v>360</v>
      </c>
      <c r="WMK74" s="161"/>
      <c r="WML74">
        <v>1000</v>
      </c>
      <c r="WMN74">
        <v>182</v>
      </c>
      <c r="WMO74">
        <v>360</v>
      </c>
      <c r="WMS74" s="161"/>
      <c r="WMT74">
        <v>1000</v>
      </c>
      <c r="WMV74">
        <v>182</v>
      </c>
      <c r="WMW74">
        <v>360</v>
      </c>
      <c r="WNA74" s="161"/>
      <c r="WNB74">
        <v>1000</v>
      </c>
      <c r="WND74">
        <v>182</v>
      </c>
      <c r="WNE74">
        <v>360</v>
      </c>
      <c r="WNI74" s="161"/>
      <c r="WNJ74">
        <v>1000</v>
      </c>
      <c r="WNL74">
        <v>182</v>
      </c>
      <c r="WNM74">
        <v>360</v>
      </c>
      <c r="WNQ74" s="161"/>
      <c r="WNR74">
        <v>1000</v>
      </c>
      <c r="WNT74">
        <v>182</v>
      </c>
      <c r="WNU74">
        <v>360</v>
      </c>
      <c r="WNY74" s="161"/>
      <c r="WNZ74">
        <v>1000</v>
      </c>
      <c r="WOB74">
        <v>182</v>
      </c>
      <c r="WOC74">
        <v>360</v>
      </c>
      <c r="WOG74" s="161"/>
      <c r="WOH74">
        <v>1000</v>
      </c>
      <c r="WOJ74">
        <v>182</v>
      </c>
      <c r="WOK74">
        <v>360</v>
      </c>
      <c r="WOO74" s="161"/>
      <c r="WOP74">
        <v>1000</v>
      </c>
      <c r="WOR74">
        <v>182</v>
      </c>
      <c r="WOS74">
        <v>360</v>
      </c>
      <c r="WOW74" s="161"/>
      <c r="WOX74">
        <v>1000</v>
      </c>
      <c r="WOZ74">
        <v>182</v>
      </c>
      <c r="WPA74">
        <v>360</v>
      </c>
      <c r="WPE74" s="161"/>
      <c r="WPF74">
        <v>1000</v>
      </c>
      <c r="WPH74">
        <v>182</v>
      </c>
      <c r="WPI74">
        <v>360</v>
      </c>
      <c r="WPM74" s="161"/>
      <c r="WPN74">
        <v>1000</v>
      </c>
      <c r="WPP74">
        <v>182</v>
      </c>
      <c r="WPQ74">
        <v>360</v>
      </c>
      <c r="WPU74" s="161"/>
      <c r="WPV74">
        <v>1000</v>
      </c>
      <c r="WPX74">
        <v>182</v>
      </c>
      <c r="WPY74">
        <v>360</v>
      </c>
      <c r="WQC74" s="161"/>
      <c r="WQD74">
        <v>1000</v>
      </c>
      <c r="WQF74">
        <v>182</v>
      </c>
      <c r="WQG74">
        <v>360</v>
      </c>
      <c r="WQK74" s="161"/>
      <c r="WQL74">
        <v>1000</v>
      </c>
      <c r="WQN74">
        <v>182</v>
      </c>
      <c r="WQO74">
        <v>360</v>
      </c>
      <c r="WQS74" s="161"/>
      <c r="WQT74">
        <v>1000</v>
      </c>
      <c r="WQV74">
        <v>182</v>
      </c>
      <c r="WQW74">
        <v>360</v>
      </c>
      <c r="WRA74" s="161"/>
      <c r="WRB74">
        <v>1000</v>
      </c>
      <c r="WRD74">
        <v>182</v>
      </c>
      <c r="WRE74">
        <v>360</v>
      </c>
      <c r="WRI74" s="161"/>
      <c r="WRJ74">
        <v>1000</v>
      </c>
      <c r="WRL74">
        <v>182</v>
      </c>
      <c r="WRM74">
        <v>360</v>
      </c>
      <c r="WRQ74" s="161"/>
      <c r="WRR74">
        <v>1000</v>
      </c>
      <c r="WRT74">
        <v>182</v>
      </c>
      <c r="WRU74">
        <v>360</v>
      </c>
      <c r="WRY74" s="161"/>
      <c r="WRZ74">
        <v>1000</v>
      </c>
      <c r="WSB74">
        <v>182</v>
      </c>
      <c r="WSC74">
        <v>360</v>
      </c>
      <c r="WSG74" s="161"/>
      <c r="WSH74">
        <v>1000</v>
      </c>
      <c r="WSJ74">
        <v>182</v>
      </c>
      <c r="WSK74">
        <v>360</v>
      </c>
      <c r="WSO74" s="161"/>
      <c r="WSP74">
        <v>1000</v>
      </c>
      <c r="WSR74">
        <v>182</v>
      </c>
      <c r="WSS74">
        <v>360</v>
      </c>
      <c r="WSW74" s="161"/>
      <c r="WSX74">
        <v>1000</v>
      </c>
      <c r="WSZ74">
        <v>182</v>
      </c>
      <c r="WTA74">
        <v>360</v>
      </c>
      <c r="WTE74" s="161"/>
      <c r="WTF74">
        <v>1000</v>
      </c>
      <c r="WTH74">
        <v>182</v>
      </c>
      <c r="WTI74">
        <v>360</v>
      </c>
      <c r="WTM74" s="161"/>
      <c r="WTN74">
        <v>1000</v>
      </c>
      <c r="WTP74">
        <v>182</v>
      </c>
      <c r="WTQ74">
        <v>360</v>
      </c>
      <c r="WTU74" s="161"/>
      <c r="WTV74">
        <v>1000</v>
      </c>
      <c r="WTX74">
        <v>182</v>
      </c>
      <c r="WTY74">
        <v>360</v>
      </c>
      <c r="WUC74" s="161"/>
      <c r="WUD74">
        <v>1000</v>
      </c>
      <c r="WUF74">
        <v>182</v>
      </c>
      <c r="WUG74">
        <v>360</v>
      </c>
      <c r="WUK74" s="161"/>
      <c r="WUL74">
        <v>1000</v>
      </c>
      <c r="WUN74">
        <v>182</v>
      </c>
      <c r="WUO74">
        <v>360</v>
      </c>
      <c r="WUS74" s="161"/>
      <c r="WUT74">
        <v>1000</v>
      </c>
      <c r="WUV74">
        <v>182</v>
      </c>
      <c r="WUW74">
        <v>360</v>
      </c>
      <c r="WVA74" s="161"/>
      <c r="WVB74">
        <v>1000</v>
      </c>
      <c r="WVD74">
        <v>182</v>
      </c>
      <c r="WVE74">
        <v>360</v>
      </c>
      <c r="WVI74" s="161"/>
      <c r="WVJ74">
        <v>1000</v>
      </c>
      <c r="WVL74">
        <v>182</v>
      </c>
      <c r="WVM74">
        <v>360</v>
      </c>
      <c r="WVQ74" s="161"/>
      <c r="WVR74">
        <v>1000</v>
      </c>
      <c r="WVT74">
        <v>182</v>
      </c>
      <c r="WVU74">
        <v>360</v>
      </c>
      <c r="WVY74" s="161"/>
      <c r="WVZ74">
        <v>1000</v>
      </c>
      <c r="WWB74">
        <v>182</v>
      </c>
      <c r="WWC74">
        <v>360</v>
      </c>
      <c r="WWG74" s="161"/>
      <c r="WWH74">
        <v>1000</v>
      </c>
      <c r="WWJ74">
        <v>182</v>
      </c>
      <c r="WWK74">
        <v>360</v>
      </c>
      <c r="WWO74" s="161"/>
      <c r="WWP74">
        <v>1000</v>
      </c>
      <c r="WWR74">
        <v>182</v>
      </c>
      <c r="WWS74">
        <v>360</v>
      </c>
      <c r="WWW74" s="161"/>
      <c r="WWX74">
        <v>1000</v>
      </c>
      <c r="WWZ74">
        <v>182</v>
      </c>
      <c r="WXA74">
        <v>360</v>
      </c>
      <c r="WXE74" s="161"/>
      <c r="WXF74">
        <v>1000</v>
      </c>
      <c r="WXH74">
        <v>182</v>
      </c>
      <c r="WXI74">
        <v>360</v>
      </c>
      <c r="WXM74" s="161"/>
      <c r="WXN74">
        <v>1000</v>
      </c>
      <c r="WXP74">
        <v>182</v>
      </c>
      <c r="WXQ74">
        <v>360</v>
      </c>
      <c r="WXU74" s="161"/>
      <c r="WXV74">
        <v>1000</v>
      </c>
      <c r="WXX74">
        <v>182</v>
      </c>
      <c r="WXY74">
        <v>360</v>
      </c>
      <c r="WYC74" s="161"/>
      <c r="WYD74">
        <v>1000</v>
      </c>
      <c r="WYF74">
        <v>182</v>
      </c>
      <c r="WYG74">
        <v>360</v>
      </c>
      <c r="WYK74" s="161"/>
      <c r="WYL74">
        <v>1000</v>
      </c>
      <c r="WYN74">
        <v>182</v>
      </c>
      <c r="WYO74">
        <v>360</v>
      </c>
      <c r="WYS74" s="161"/>
      <c r="WYT74">
        <v>1000</v>
      </c>
      <c r="WYV74">
        <v>182</v>
      </c>
      <c r="WYW74">
        <v>360</v>
      </c>
      <c r="WZA74" s="161"/>
      <c r="WZB74">
        <v>1000</v>
      </c>
      <c r="WZD74">
        <v>182</v>
      </c>
      <c r="WZE74">
        <v>360</v>
      </c>
      <c r="WZI74" s="161"/>
      <c r="WZJ74">
        <v>1000</v>
      </c>
      <c r="WZL74">
        <v>182</v>
      </c>
      <c r="WZM74">
        <v>360</v>
      </c>
      <c r="WZQ74" s="161"/>
      <c r="WZR74">
        <v>1000</v>
      </c>
      <c r="WZT74">
        <v>182</v>
      </c>
      <c r="WZU74">
        <v>360</v>
      </c>
      <c r="WZY74" s="161"/>
      <c r="WZZ74">
        <v>1000</v>
      </c>
      <c r="XAB74">
        <v>182</v>
      </c>
      <c r="XAC74">
        <v>360</v>
      </c>
      <c r="XAG74" s="161"/>
      <c r="XAH74">
        <v>1000</v>
      </c>
      <c r="XAJ74">
        <v>182</v>
      </c>
      <c r="XAK74">
        <v>360</v>
      </c>
      <c r="XAO74" s="161"/>
      <c r="XAP74">
        <v>1000</v>
      </c>
      <c r="XAR74">
        <v>182</v>
      </c>
      <c r="XAS74">
        <v>360</v>
      </c>
      <c r="XAW74" s="161"/>
      <c r="XAX74">
        <v>1000</v>
      </c>
      <c r="XAZ74">
        <v>182</v>
      </c>
      <c r="XBA74">
        <v>360</v>
      </c>
      <c r="XBE74" s="161"/>
      <c r="XBF74">
        <v>1000</v>
      </c>
      <c r="XBH74">
        <v>182</v>
      </c>
      <c r="XBI74">
        <v>360</v>
      </c>
      <c r="XBM74" s="161"/>
      <c r="XBN74">
        <v>1000</v>
      </c>
      <c r="XBP74">
        <v>182</v>
      </c>
      <c r="XBQ74">
        <v>360</v>
      </c>
      <c r="XBU74" s="161"/>
      <c r="XBV74">
        <v>1000</v>
      </c>
      <c r="XBX74">
        <v>182</v>
      </c>
      <c r="XBY74">
        <v>360</v>
      </c>
      <c r="XCC74" s="161"/>
      <c r="XCD74">
        <v>1000</v>
      </c>
      <c r="XCF74">
        <v>182</v>
      </c>
      <c r="XCG74">
        <v>360</v>
      </c>
      <c r="XCK74" s="161"/>
      <c r="XCL74">
        <v>1000</v>
      </c>
      <c r="XCN74">
        <v>182</v>
      </c>
      <c r="XCO74">
        <v>360</v>
      </c>
      <c r="XCS74" s="161"/>
      <c r="XCT74">
        <v>1000</v>
      </c>
      <c r="XCV74">
        <v>182</v>
      </c>
      <c r="XCW74">
        <v>360</v>
      </c>
      <c r="XDA74" s="161"/>
      <c r="XDB74">
        <v>1000</v>
      </c>
      <c r="XDD74">
        <v>182</v>
      </c>
      <c r="XDE74">
        <v>360</v>
      </c>
      <c r="XDI74" s="161"/>
      <c r="XDJ74">
        <v>1000</v>
      </c>
      <c r="XDL74">
        <v>182</v>
      </c>
      <c r="XDM74">
        <v>360</v>
      </c>
      <c r="XDQ74" s="161"/>
      <c r="XDR74">
        <v>1000</v>
      </c>
      <c r="XDT74">
        <v>182</v>
      </c>
      <c r="XDU74">
        <v>360</v>
      </c>
      <c r="XDY74" s="161"/>
      <c r="XDZ74">
        <v>1000</v>
      </c>
      <c r="XEB74">
        <v>182</v>
      </c>
      <c r="XEC74">
        <v>360</v>
      </c>
      <c r="XEG74" s="161"/>
      <c r="XEH74">
        <v>1000</v>
      </c>
      <c r="XEJ74">
        <v>182</v>
      </c>
      <c r="XEK74">
        <v>360</v>
      </c>
      <c r="XEO74" s="161"/>
      <c r="XEP74">
        <v>1000</v>
      </c>
      <c r="XER74">
        <v>182</v>
      </c>
      <c r="XES74">
        <v>360</v>
      </c>
      <c r="XEW74" s="161"/>
    </row>
    <row r="75" spans="1:1023 1025:2047 2049:3071 3073:4095 4097:5119 5121:6143 6145:7167 7169:8191 8193:9215 9217:10239 10241:11263 11265:12287 12289:13311 13313:14335 14337:15359 15361:16383" x14ac:dyDescent="0.2">
      <c r="A75" s="161"/>
    </row>
    <row r="76" spans="1:1023 1025:2047 2049:3071 3073:4095 4097:5119 5121:6143 6145:7167 7169:8191 8193:9215 9217:10239 10241:11263 11265:12287 12289:13311 13313:14335 14337:15359 15361:16383" x14ac:dyDescent="0.2">
      <c r="A76" s="159" t="s">
        <v>461</v>
      </c>
      <c r="B76" s="24">
        <v>44381</v>
      </c>
      <c r="C76" s="24">
        <v>44564</v>
      </c>
      <c r="D76" s="24">
        <v>44746</v>
      </c>
      <c r="E76" s="24">
        <v>44929</v>
      </c>
      <c r="F76" s="24">
        <v>45111</v>
      </c>
      <c r="G76" s="24">
        <v>45294</v>
      </c>
      <c r="R76">
        <v>8.0000000000000002E-3</v>
      </c>
      <c r="S76">
        <v>8.9999999999999993E-3</v>
      </c>
      <c r="T76">
        <v>8.5000000000000006E-3</v>
      </c>
      <c r="U76">
        <v>9.4999999999999998E-3</v>
      </c>
      <c r="V76">
        <v>8.9999999999999993E-3</v>
      </c>
      <c r="W76">
        <v>0.01</v>
      </c>
      <c r="Z76">
        <v>8.0000000000000002E-3</v>
      </c>
      <c r="AA76">
        <v>8.9999999999999993E-3</v>
      </c>
      <c r="AB76">
        <v>8.5000000000000006E-3</v>
      </c>
      <c r="AC76">
        <v>9.4999999999999998E-3</v>
      </c>
      <c r="AD76">
        <v>8.9999999999999993E-3</v>
      </c>
      <c r="AE76">
        <v>0.01</v>
      </c>
      <c r="AH76">
        <v>8.0000000000000002E-3</v>
      </c>
      <c r="AI76">
        <v>8.9999999999999993E-3</v>
      </c>
      <c r="AJ76">
        <v>8.5000000000000006E-3</v>
      </c>
      <c r="AK76">
        <v>9.4999999999999998E-3</v>
      </c>
      <c r="AL76">
        <v>8.9999999999999993E-3</v>
      </c>
      <c r="AM76">
        <v>0.01</v>
      </c>
      <c r="AP76">
        <v>8.0000000000000002E-3</v>
      </c>
      <c r="AQ76">
        <v>8.9999999999999993E-3</v>
      </c>
      <c r="AR76">
        <v>8.5000000000000006E-3</v>
      </c>
      <c r="AS76">
        <v>9.4999999999999998E-3</v>
      </c>
      <c r="AT76">
        <v>8.9999999999999993E-3</v>
      </c>
      <c r="AU76">
        <v>0.01</v>
      </c>
      <c r="AX76">
        <v>8.0000000000000002E-3</v>
      </c>
      <c r="AY76">
        <v>8.9999999999999993E-3</v>
      </c>
      <c r="AZ76">
        <v>8.5000000000000006E-3</v>
      </c>
      <c r="BA76">
        <v>9.4999999999999998E-3</v>
      </c>
      <c r="BB76">
        <v>8.9999999999999993E-3</v>
      </c>
      <c r="BC76">
        <v>0.01</v>
      </c>
      <c r="BF76">
        <v>8.0000000000000002E-3</v>
      </c>
      <c r="BG76">
        <v>8.9999999999999993E-3</v>
      </c>
      <c r="BH76">
        <v>8.5000000000000006E-3</v>
      </c>
      <c r="BI76">
        <v>9.4999999999999998E-3</v>
      </c>
      <c r="BJ76">
        <v>8.9999999999999993E-3</v>
      </c>
      <c r="BK76">
        <v>0.01</v>
      </c>
      <c r="BN76">
        <v>8.0000000000000002E-3</v>
      </c>
      <c r="BO76">
        <v>8.9999999999999993E-3</v>
      </c>
      <c r="BP76">
        <v>8.5000000000000006E-3</v>
      </c>
      <c r="BQ76">
        <v>9.4999999999999998E-3</v>
      </c>
      <c r="BR76">
        <v>8.9999999999999993E-3</v>
      </c>
      <c r="BS76">
        <v>0.01</v>
      </c>
      <c r="BV76">
        <v>8.0000000000000002E-3</v>
      </c>
      <c r="BW76">
        <v>8.9999999999999993E-3</v>
      </c>
      <c r="BX76">
        <v>8.5000000000000006E-3</v>
      </c>
      <c r="BY76">
        <v>9.4999999999999998E-3</v>
      </c>
      <c r="BZ76">
        <v>8.9999999999999993E-3</v>
      </c>
      <c r="CA76">
        <v>0.01</v>
      </c>
      <c r="CD76">
        <v>8.0000000000000002E-3</v>
      </c>
      <c r="CE76">
        <v>8.9999999999999993E-3</v>
      </c>
      <c r="CF76">
        <v>8.5000000000000006E-3</v>
      </c>
      <c r="CG76">
        <v>9.4999999999999998E-3</v>
      </c>
      <c r="CH76">
        <v>8.9999999999999993E-3</v>
      </c>
      <c r="CI76">
        <v>0.01</v>
      </c>
      <c r="CL76">
        <v>8.0000000000000002E-3</v>
      </c>
      <c r="CM76">
        <v>8.9999999999999993E-3</v>
      </c>
      <c r="CN76">
        <v>8.5000000000000006E-3</v>
      </c>
      <c r="CO76">
        <v>9.4999999999999998E-3</v>
      </c>
      <c r="CP76">
        <v>8.9999999999999993E-3</v>
      </c>
      <c r="CQ76">
        <v>0.01</v>
      </c>
      <c r="CT76">
        <v>8.0000000000000002E-3</v>
      </c>
      <c r="CU76">
        <v>8.9999999999999993E-3</v>
      </c>
      <c r="CV76">
        <v>8.5000000000000006E-3</v>
      </c>
      <c r="CW76">
        <v>9.4999999999999998E-3</v>
      </c>
      <c r="CX76">
        <v>8.9999999999999993E-3</v>
      </c>
      <c r="CY76">
        <v>0.01</v>
      </c>
      <c r="DB76">
        <v>8.0000000000000002E-3</v>
      </c>
      <c r="DC76">
        <v>8.9999999999999993E-3</v>
      </c>
      <c r="DD76">
        <v>8.5000000000000006E-3</v>
      </c>
      <c r="DE76">
        <v>9.4999999999999998E-3</v>
      </c>
      <c r="DF76">
        <v>8.9999999999999993E-3</v>
      </c>
      <c r="DG76">
        <v>0.01</v>
      </c>
      <c r="DJ76">
        <v>8.0000000000000002E-3</v>
      </c>
      <c r="DK76">
        <v>8.9999999999999993E-3</v>
      </c>
      <c r="DL76">
        <v>8.5000000000000006E-3</v>
      </c>
      <c r="DM76">
        <v>9.4999999999999998E-3</v>
      </c>
      <c r="DN76">
        <v>8.9999999999999993E-3</v>
      </c>
      <c r="DO76">
        <v>0.01</v>
      </c>
      <c r="DR76">
        <v>8.0000000000000002E-3</v>
      </c>
      <c r="DS76">
        <v>8.9999999999999993E-3</v>
      </c>
      <c r="DT76">
        <v>8.5000000000000006E-3</v>
      </c>
      <c r="DU76">
        <v>9.4999999999999998E-3</v>
      </c>
      <c r="DV76">
        <v>8.9999999999999993E-3</v>
      </c>
      <c r="DW76">
        <v>0.01</v>
      </c>
      <c r="DZ76">
        <v>8.0000000000000002E-3</v>
      </c>
      <c r="EA76">
        <v>8.9999999999999993E-3</v>
      </c>
      <c r="EB76">
        <v>8.5000000000000006E-3</v>
      </c>
      <c r="EC76">
        <v>9.4999999999999998E-3</v>
      </c>
      <c r="ED76">
        <v>8.9999999999999993E-3</v>
      </c>
      <c r="EE76">
        <v>0.01</v>
      </c>
      <c r="EH76">
        <v>8.0000000000000002E-3</v>
      </c>
      <c r="EI76">
        <v>8.9999999999999993E-3</v>
      </c>
      <c r="EJ76">
        <v>8.5000000000000006E-3</v>
      </c>
      <c r="EK76">
        <v>9.4999999999999998E-3</v>
      </c>
      <c r="EL76">
        <v>8.9999999999999993E-3</v>
      </c>
      <c r="EM76">
        <v>0.01</v>
      </c>
      <c r="EP76">
        <v>8.0000000000000002E-3</v>
      </c>
      <c r="EQ76">
        <v>8.9999999999999993E-3</v>
      </c>
      <c r="ER76">
        <v>8.5000000000000006E-3</v>
      </c>
      <c r="ES76">
        <v>9.4999999999999998E-3</v>
      </c>
      <c r="ET76">
        <v>8.9999999999999993E-3</v>
      </c>
      <c r="EU76">
        <v>0.01</v>
      </c>
      <c r="EX76">
        <v>8.0000000000000002E-3</v>
      </c>
      <c r="EY76">
        <v>8.9999999999999993E-3</v>
      </c>
      <c r="EZ76">
        <v>8.5000000000000006E-3</v>
      </c>
      <c r="FA76">
        <v>9.4999999999999998E-3</v>
      </c>
      <c r="FB76">
        <v>8.9999999999999993E-3</v>
      </c>
      <c r="FC76">
        <v>0.01</v>
      </c>
      <c r="FF76">
        <v>8.0000000000000002E-3</v>
      </c>
      <c r="FG76">
        <v>8.9999999999999993E-3</v>
      </c>
      <c r="FH76">
        <v>8.5000000000000006E-3</v>
      </c>
      <c r="FI76">
        <v>9.4999999999999998E-3</v>
      </c>
      <c r="FJ76">
        <v>8.9999999999999993E-3</v>
      </c>
      <c r="FK76">
        <v>0.01</v>
      </c>
      <c r="FN76">
        <v>8.0000000000000002E-3</v>
      </c>
      <c r="FO76">
        <v>8.9999999999999993E-3</v>
      </c>
      <c r="FP76">
        <v>8.5000000000000006E-3</v>
      </c>
      <c r="FQ76">
        <v>9.4999999999999998E-3</v>
      </c>
      <c r="FR76">
        <v>8.9999999999999993E-3</v>
      </c>
      <c r="FS76">
        <v>0.01</v>
      </c>
      <c r="FV76">
        <v>8.0000000000000002E-3</v>
      </c>
      <c r="FW76">
        <v>8.9999999999999993E-3</v>
      </c>
      <c r="FX76">
        <v>8.5000000000000006E-3</v>
      </c>
      <c r="FY76">
        <v>9.4999999999999998E-3</v>
      </c>
      <c r="FZ76">
        <v>8.9999999999999993E-3</v>
      </c>
      <c r="GA76">
        <v>0.01</v>
      </c>
      <c r="GD76">
        <v>8.0000000000000002E-3</v>
      </c>
      <c r="GE76">
        <v>8.9999999999999993E-3</v>
      </c>
      <c r="GF76">
        <v>8.5000000000000006E-3</v>
      </c>
      <c r="GG76">
        <v>9.4999999999999998E-3</v>
      </c>
      <c r="GH76">
        <v>8.9999999999999993E-3</v>
      </c>
      <c r="GI76">
        <v>0.01</v>
      </c>
      <c r="GL76">
        <v>8.0000000000000002E-3</v>
      </c>
      <c r="GM76">
        <v>8.9999999999999993E-3</v>
      </c>
      <c r="GN76">
        <v>8.5000000000000006E-3</v>
      </c>
      <c r="GO76">
        <v>9.4999999999999998E-3</v>
      </c>
      <c r="GP76">
        <v>8.9999999999999993E-3</v>
      </c>
      <c r="GQ76">
        <v>0.01</v>
      </c>
      <c r="GT76">
        <v>8.0000000000000002E-3</v>
      </c>
      <c r="GU76">
        <v>8.9999999999999993E-3</v>
      </c>
      <c r="GV76">
        <v>8.5000000000000006E-3</v>
      </c>
      <c r="GW76">
        <v>9.4999999999999998E-3</v>
      </c>
      <c r="GX76">
        <v>8.9999999999999993E-3</v>
      </c>
      <c r="GY76">
        <v>0.01</v>
      </c>
      <c r="HB76">
        <v>8.0000000000000002E-3</v>
      </c>
      <c r="HC76">
        <v>8.9999999999999993E-3</v>
      </c>
      <c r="HD76">
        <v>8.5000000000000006E-3</v>
      </c>
      <c r="HE76">
        <v>9.4999999999999998E-3</v>
      </c>
      <c r="HF76">
        <v>8.9999999999999993E-3</v>
      </c>
      <c r="HG76">
        <v>0.01</v>
      </c>
      <c r="HJ76">
        <v>8.0000000000000002E-3</v>
      </c>
      <c r="HK76">
        <v>8.9999999999999993E-3</v>
      </c>
      <c r="HL76">
        <v>8.5000000000000006E-3</v>
      </c>
      <c r="HM76">
        <v>9.4999999999999998E-3</v>
      </c>
      <c r="HN76">
        <v>8.9999999999999993E-3</v>
      </c>
      <c r="HO76">
        <v>0.01</v>
      </c>
      <c r="HR76">
        <v>8.0000000000000002E-3</v>
      </c>
      <c r="HS76">
        <v>8.9999999999999993E-3</v>
      </c>
      <c r="HT76">
        <v>8.5000000000000006E-3</v>
      </c>
      <c r="HU76">
        <v>9.4999999999999998E-3</v>
      </c>
      <c r="HV76">
        <v>8.9999999999999993E-3</v>
      </c>
      <c r="HW76">
        <v>0.01</v>
      </c>
      <c r="HZ76">
        <v>8.0000000000000002E-3</v>
      </c>
      <c r="IA76">
        <v>8.9999999999999993E-3</v>
      </c>
      <c r="IB76">
        <v>8.5000000000000006E-3</v>
      </c>
      <c r="IC76">
        <v>9.4999999999999998E-3</v>
      </c>
      <c r="ID76">
        <v>8.9999999999999993E-3</v>
      </c>
      <c r="IE76">
        <v>0.01</v>
      </c>
      <c r="IH76">
        <v>8.0000000000000002E-3</v>
      </c>
      <c r="II76">
        <v>8.9999999999999993E-3</v>
      </c>
      <c r="IJ76">
        <v>8.5000000000000006E-3</v>
      </c>
      <c r="IK76">
        <v>9.4999999999999998E-3</v>
      </c>
      <c r="IL76">
        <v>8.9999999999999993E-3</v>
      </c>
      <c r="IM76">
        <v>0.01</v>
      </c>
      <c r="IP76">
        <v>8.0000000000000002E-3</v>
      </c>
      <c r="IQ76">
        <v>8.9999999999999993E-3</v>
      </c>
      <c r="IR76">
        <v>8.5000000000000006E-3</v>
      </c>
      <c r="IS76">
        <v>9.4999999999999998E-3</v>
      </c>
      <c r="IT76">
        <v>8.9999999999999993E-3</v>
      </c>
      <c r="IU76">
        <v>0.01</v>
      </c>
      <c r="IX76">
        <v>8.0000000000000002E-3</v>
      </c>
      <c r="IY76">
        <v>8.9999999999999993E-3</v>
      </c>
      <c r="IZ76">
        <v>8.5000000000000006E-3</v>
      </c>
      <c r="JA76">
        <v>9.4999999999999998E-3</v>
      </c>
      <c r="JB76">
        <v>8.9999999999999993E-3</v>
      </c>
      <c r="JC76">
        <v>0.01</v>
      </c>
      <c r="JF76">
        <v>8.0000000000000002E-3</v>
      </c>
      <c r="JG76">
        <v>8.9999999999999993E-3</v>
      </c>
      <c r="JH76">
        <v>8.5000000000000006E-3</v>
      </c>
      <c r="JI76">
        <v>9.4999999999999998E-3</v>
      </c>
      <c r="JJ76">
        <v>8.9999999999999993E-3</v>
      </c>
      <c r="JK76">
        <v>0.01</v>
      </c>
      <c r="JN76">
        <v>8.0000000000000002E-3</v>
      </c>
      <c r="JO76">
        <v>8.9999999999999993E-3</v>
      </c>
      <c r="JP76">
        <v>8.5000000000000006E-3</v>
      </c>
      <c r="JQ76">
        <v>9.4999999999999998E-3</v>
      </c>
      <c r="JR76">
        <v>8.9999999999999993E-3</v>
      </c>
      <c r="JS76">
        <v>0.01</v>
      </c>
      <c r="JV76">
        <v>8.0000000000000002E-3</v>
      </c>
      <c r="JW76">
        <v>8.9999999999999993E-3</v>
      </c>
      <c r="JX76">
        <v>8.5000000000000006E-3</v>
      </c>
      <c r="JY76">
        <v>9.4999999999999998E-3</v>
      </c>
      <c r="JZ76">
        <v>8.9999999999999993E-3</v>
      </c>
      <c r="KA76">
        <v>0.01</v>
      </c>
      <c r="KD76">
        <v>8.0000000000000002E-3</v>
      </c>
      <c r="KE76">
        <v>8.9999999999999993E-3</v>
      </c>
      <c r="KF76">
        <v>8.5000000000000006E-3</v>
      </c>
      <c r="KG76">
        <v>9.4999999999999998E-3</v>
      </c>
      <c r="KH76">
        <v>8.9999999999999993E-3</v>
      </c>
      <c r="KI76">
        <v>0.01</v>
      </c>
      <c r="KL76">
        <v>8.0000000000000002E-3</v>
      </c>
      <c r="KM76">
        <v>8.9999999999999993E-3</v>
      </c>
      <c r="KN76">
        <v>8.5000000000000006E-3</v>
      </c>
      <c r="KO76">
        <v>9.4999999999999998E-3</v>
      </c>
      <c r="KP76">
        <v>8.9999999999999993E-3</v>
      </c>
      <c r="KQ76">
        <v>0.01</v>
      </c>
      <c r="KT76">
        <v>8.0000000000000002E-3</v>
      </c>
      <c r="KU76">
        <v>8.9999999999999993E-3</v>
      </c>
      <c r="KV76">
        <v>8.5000000000000006E-3</v>
      </c>
      <c r="KW76">
        <v>9.4999999999999998E-3</v>
      </c>
      <c r="KX76">
        <v>8.9999999999999993E-3</v>
      </c>
      <c r="KY76">
        <v>0.01</v>
      </c>
      <c r="LB76">
        <v>8.0000000000000002E-3</v>
      </c>
      <c r="LC76">
        <v>8.9999999999999993E-3</v>
      </c>
      <c r="LD76">
        <v>8.5000000000000006E-3</v>
      </c>
      <c r="LE76">
        <v>9.4999999999999998E-3</v>
      </c>
      <c r="LF76">
        <v>8.9999999999999993E-3</v>
      </c>
      <c r="LG76">
        <v>0.01</v>
      </c>
      <c r="LJ76">
        <v>8.0000000000000002E-3</v>
      </c>
      <c r="LK76">
        <v>8.9999999999999993E-3</v>
      </c>
      <c r="LL76">
        <v>8.5000000000000006E-3</v>
      </c>
      <c r="LM76">
        <v>9.4999999999999998E-3</v>
      </c>
      <c r="LN76">
        <v>8.9999999999999993E-3</v>
      </c>
      <c r="LO76">
        <v>0.01</v>
      </c>
      <c r="LR76">
        <v>8.0000000000000002E-3</v>
      </c>
      <c r="LS76">
        <v>8.9999999999999993E-3</v>
      </c>
      <c r="LT76">
        <v>8.5000000000000006E-3</v>
      </c>
      <c r="LU76">
        <v>9.4999999999999998E-3</v>
      </c>
      <c r="LV76">
        <v>8.9999999999999993E-3</v>
      </c>
      <c r="LW76">
        <v>0.01</v>
      </c>
      <c r="LZ76">
        <v>8.0000000000000002E-3</v>
      </c>
      <c r="MA76">
        <v>8.9999999999999993E-3</v>
      </c>
      <c r="MB76">
        <v>8.5000000000000006E-3</v>
      </c>
      <c r="MC76">
        <v>9.4999999999999998E-3</v>
      </c>
      <c r="MD76">
        <v>8.9999999999999993E-3</v>
      </c>
      <c r="ME76">
        <v>0.01</v>
      </c>
      <c r="MH76">
        <v>8.0000000000000002E-3</v>
      </c>
      <c r="MI76">
        <v>8.9999999999999993E-3</v>
      </c>
      <c r="MJ76">
        <v>8.5000000000000006E-3</v>
      </c>
      <c r="MK76">
        <v>9.4999999999999998E-3</v>
      </c>
      <c r="ML76">
        <v>8.9999999999999993E-3</v>
      </c>
      <c r="MM76">
        <v>0.01</v>
      </c>
      <c r="MP76">
        <v>8.0000000000000002E-3</v>
      </c>
      <c r="MQ76">
        <v>8.9999999999999993E-3</v>
      </c>
      <c r="MR76">
        <v>8.5000000000000006E-3</v>
      </c>
      <c r="MS76">
        <v>9.4999999999999998E-3</v>
      </c>
      <c r="MT76">
        <v>8.9999999999999993E-3</v>
      </c>
      <c r="MU76">
        <v>0.01</v>
      </c>
      <c r="MX76">
        <v>8.0000000000000002E-3</v>
      </c>
      <c r="MY76">
        <v>8.9999999999999993E-3</v>
      </c>
      <c r="MZ76">
        <v>8.5000000000000006E-3</v>
      </c>
      <c r="NA76">
        <v>9.4999999999999998E-3</v>
      </c>
      <c r="NB76">
        <v>8.9999999999999993E-3</v>
      </c>
      <c r="NC76">
        <v>0.01</v>
      </c>
      <c r="NF76">
        <v>8.0000000000000002E-3</v>
      </c>
      <c r="NG76">
        <v>8.9999999999999993E-3</v>
      </c>
      <c r="NH76">
        <v>8.5000000000000006E-3</v>
      </c>
      <c r="NI76">
        <v>9.4999999999999998E-3</v>
      </c>
      <c r="NJ76">
        <v>8.9999999999999993E-3</v>
      </c>
      <c r="NK76">
        <v>0.01</v>
      </c>
      <c r="NN76">
        <v>8.0000000000000002E-3</v>
      </c>
      <c r="NO76">
        <v>8.9999999999999993E-3</v>
      </c>
      <c r="NP76">
        <v>8.5000000000000006E-3</v>
      </c>
      <c r="NQ76">
        <v>9.4999999999999998E-3</v>
      </c>
      <c r="NR76">
        <v>8.9999999999999993E-3</v>
      </c>
      <c r="NS76">
        <v>0.01</v>
      </c>
      <c r="NV76">
        <v>8.0000000000000002E-3</v>
      </c>
      <c r="NW76">
        <v>8.9999999999999993E-3</v>
      </c>
      <c r="NX76">
        <v>8.5000000000000006E-3</v>
      </c>
      <c r="NY76">
        <v>9.4999999999999998E-3</v>
      </c>
      <c r="NZ76">
        <v>8.9999999999999993E-3</v>
      </c>
      <c r="OA76">
        <v>0.01</v>
      </c>
      <c r="OD76">
        <v>8.0000000000000002E-3</v>
      </c>
      <c r="OE76">
        <v>8.9999999999999993E-3</v>
      </c>
      <c r="OF76">
        <v>8.5000000000000006E-3</v>
      </c>
      <c r="OG76">
        <v>9.4999999999999998E-3</v>
      </c>
      <c r="OH76">
        <v>8.9999999999999993E-3</v>
      </c>
      <c r="OI76">
        <v>0.01</v>
      </c>
      <c r="OL76">
        <v>8.0000000000000002E-3</v>
      </c>
      <c r="OM76">
        <v>8.9999999999999993E-3</v>
      </c>
      <c r="ON76">
        <v>8.5000000000000006E-3</v>
      </c>
      <c r="OO76">
        <v>9.4999999999999998E-3</v>
      </c>
      <c r="OP76">
        <v>8.9999999999999993E-3</v>
      </c>
      <c r="OQ76">
        <v>0.01</v>
      </c>
      <c r="OT76">
        <v>8.0000000000000002E-3</v>
      </c>
      <c r="OU76">
        <v>8.9999999999999993E-3</v>
      </c>
      <c r="OV76">
        <v>8.5000000000000006E-3</v>
      </c>
      <c r="OW76">
        <v>9.4999999999999998E-3</v>
      </c>
      <c r="OX76">
        <v>8.9999999999999993E-3</v>
      </c>
      <c r="OY76">
        <v>0.01</v>
      </c>
      <c r="PB76">
        <v>8.0000000000000002E-3</v>
      </c>
      <c r="PC76">
        <v>8.9999999999999993E-3</v>
      </c>
      <c r="PD76">
        <v>8.5000000000000006E-3</v>
      </c>
      <c r="PE76">
        <v>9.4999999999999998E-3</v>
      </c>
      <c r="PF76">
        <v>8.9999999999999993E-3</v>
      </c>
      <c r="PG76">
        <v>0.01</v>
      </c>
      <c r="PJ76">
        <v>8.0000000000000002E-3</v>
      </c>
      <c r="PK76">
        <v>8.9999999999999993E-3</v>
      </c>
      <c r="PL76">
        <v>8.5000000000000006E-3</v>
      </c>
      <c r="PM76">
        <v>9.4999999999999998E-3</v>
      </c>
      <c r="PN76">
        <v>8.9999999999999993E-3</v>
      </c>
      <c r="PO76">
        <v>0.01</v>
      </c>
      <c r="PR76">
        <v>8.0000000000000002E-3</v>
      </c>
      <c r="PS76">
        <v>8.9999999999999993E-3</v>
      </c>
      <c r="PT76">
        <v>8.5000000000000006E-3</v>
      </c>
      <c r="PU76">
        <v>9.4999999999999998E-3</v>
      </c>
      <c r="PV76">
        <v>8.9999999999999993E-3</v>
      </c>
      <c r="PW76">
        <v>0.01</v>
      </c>
      <c r="PZ76">
        <v>8.0000000000000002E-3</v>
      </c>
      <c r="QA76">
        <v>8.9999999999999993E-3</v>
      </c>
      <c r="QB76">
        <v>8.5000000000000006E-3</v>
      </c>
      <c r="QC76">
        <v>9.4999999999999998E-3</v>
      </c>
      <c r="QD76">
        <v>8.9999999999999993E-3</v>
      </c>
      <c r="QE76">
        <v>0.01</v>
      </c>
      <c r="QH76">
        <v>8.0000000000000002E-3</v>
      </c>
      <c r="QI76">
        <v>8.9999999999999993E-3</v>
      </c>
      <c r="QJ76">
        <v>8.5000000000000006E-3</v>
      </c>
      <c r="QK76">
        <v>9.4999999999999998E-3</v>
      </c>
      <c r="QL76">
        <v>8.9999999999999993E-3</v>
      </c>
      <c r="QM76">
        <v>0.01</v>
      </c>
      <c r="QP76">
        <v>8.0000000000000002E-3</v>
      </c>
      <c r="QQ76">
        <v>8.9999999999999993E-3</v>
      </c>
      <c r="QR76">
        <v>8.5000000000000006E-3</v>
      </c>
      <c r="QS76">
        <v>9.4999999999999998E-3</v>
      </c>
      <c r="QT76">
        <v>8.9999999999999993E-3</v>
      </c>
      <c r="QU76">
        <v>0.01</v>
      </c>
      <c r="QX76">
        <v>8.0000000000000002E-3</v>
      </c>
      <c r="QY76">
        <v>8.9999999999999993E-3</v>
      </c>
      <c r="QZ76">
        <v>8.5000000000000006E-3</v>
      </c>
      <c r="RA76">
        <v>9.4999999999999998E-3</v>
      </c>
      <c r="RB76">
        <v>8.9999999999999993E-3</v>
      </c>
      <c r="RC76">
        <v>0.01</v>
      </c>
      <c r="RF76">
        <v>8.0000000000000002E-3</v>
      </c>
      <c r="RG76">
        <v>8.9999999999999993E-3</v>
      </c>
      <c r="RH76">
        <v>8.5000000000000006E-3</v>
      </c>
      <c r="RI76">
        <v>9.4999999999999998E-3</v>
      </c>
      <c r="RJ76">
        <v>8.9999999999999993E-3</v>
      </c>
      <c r="RK76">
        <v>0.01</v>
      </c>
      <c r="RN76">
        <v>8.0000000000000002E-3</v>
      </c>
      <c r="RO76">
        <v>8.9999999999999993E-3</v>
      </c>
      <c r="RP76">
        <v>8.5000000000000006E-3</v>
      </c>
      <c r="RQ76">
        <v>9.4999999999999998E-3</v>
      </c>
      <c r="RR76">
        <v>8.9999999999999993E-3</v>
      </c>
      <c r="RS76">
        <v>0.01</v>
      </c>
      <c r="RV76">
        <v>8.0000000000000002E-3</v>
      </c>
      <c r="RW76">
        <v>8.9999999999999993E-3</v>
      </c>
      <c r="RX76">
        <v>8.5000000000000006E-3</v>
      </c>
      <c r="RY76">
        <v>9.4999999999999998E-3</v>
      </c>
      <c r="RZ76">
        <v>8.9999999999999993E-3</v>
      </c>
      <c r="SA76">
        <v>0.01</v>
      </c>
      <c r="SD76">
        <v>8.0000000000000002E-3</v>
      </c>
      <c r="SE76">
        <v>8.9999999999999993E-3</v>
      </c>
      <c r="SF76">
        <v>8.5000000000000006E-3</v>
      </c>
      <c r="SG76">
        <v>9.4999999999999998E-3</v>
      </c>
      <c r="SH76">
        <v>8.9999999999999993E-3</v>
      </c>
      <c r="SI76">
        <v>0.01</v>
      </c>
      <c r="SL76">
        <v>8.0000000000000002E-3</v>
      </c>
      <c r="SM76">
        <v>8.9999999999999993E-3</v>
      </c>
      <c r="SN76">
        <v>8.5000000000000006E-3</v>
      </c>
      <c r="SO76">
        <v>9.4999999999999998E-3</v>
      </c>
      <c r="SP76">
        <v>8.9999999999999993E-3</v>
      </c>
      <c r="SQ76">
        <v>0.01</v>
      </c>
      <c r="ST76">
        <v>8.0000000000000002E-3</v>
      </c>
      <c r="SU76">
        <v>8.9999999999999993E-3</v>
      </c>
      <c r="SV76">
        <v>8.5000000000000006E-3</v>
      </c>
      <c r="SW76">
        <v>9.4999999999999998E-3</v>
      </c>
      <c r="SX76">
        <v>8.9999999999999993E-3</v>
      </c>
      <c r="SY76">
        <v>0.01</v>
      </c>
      <c r="TB76">
        <v>8.0000000000000002E-3</v>
      </c>
      <c r="TC76">
        <v>8.9999999999999993E-3</v>
      </c>
      <c r="TD76">
        <v>8.5000000000000006E-3</v>
      </c>
      <c r="TE76">
        <v>9.4999999999999998E-3</v>
      </c>
      <c r="TF76">
        <v>8.9999999999999993E-3</v>
      </c>
      <c r="TG76">
        <v>0.01</v>
      </c>
      <c r="TJ76">
        <v>8.0000000000000002E-3</v>
      </c>
      <c r="TK76">
        <v>8.9999999999999993E-3</v>
      </c>
      <c r="TL76">
        <v>8.5000000000000006E-3</v>
      </c>
      <c r="TM76">
        <v>9.4999999999999998E-3</v>
      </c>
      <c r="TN76">
        <v>8.9999999999999993E-3</v>
      </c>
      <c r="TO76">
        <v>0.01</v>
      </c>
      <c r="TR76">
        <v>8.0000000000000002E-3</v>
      </c>
      <c r="TS76">
        <v>8.9999999999999993E-3</v>
      </c>
      <c r="TT76">
        <v>8.5000000000000006E-3</v>
      </c>
      <c r="TU76">
        <v>9.4999999999999998E-3</v>
      </c>
      <c r="TV76">
        <v>8.9999999999999993E-3</v>
      </c>
      <c r="TW76">
        <v>0.01</v>
      </c>
      <c r="TZ76">
        <v>8.0000000000000002E-3</v>
      </c>
      <c r="UA76">
        <v>8.9999999999999993E-3</v>
      </c>
      <c r="UB76">
        <v>8.5000000000000006E-3</v>
      </c>
      <c r="UC76">
        <v>9.4999999999999998E-3</v>
      </c>
      <c r="UD76">
        <v>8.9999999999999993E-3</v>
      </c>
      <c r="UE76">
        <v>0.01</v>
      </c>
      <c r="UH76">
        <v>8.0000000000000002E-3</v>
      </c>
      <c r="UI76">
        <v>8.9999999999999993E-3</v>
      </c>
      <c r="UJ76">
        <v>8.5000000000000006E-3</v>
      </c>
      <c r="UK76">
        <v>9.4999999999999998E-3</v>
      </c>
      <c r="UL76">
        <v>8.9999999999999993E-3</v>
      </c>
      <c r="UM76">
        <v>0.01</v>
      </c>
      <c r="UP76">
        <v>8.0000000000000002E-3</v>
      </c>
      <c r="UQ76">
        <v>8.9999999999999993E-3</v>
      </c>
      <c r="UR76">
        <v>8.5000000000000006E-3</v>
      </c>
      <c r="US76">
        <v>9.4999999999999998E-3</v>
      </c>
      <c r="UT76">
        <v>8.9999999999999993E-3</v>
      </c>
      <c r="UU76">
        <v>0.01</v>
      </c>
      <c r="UX76">
        <v>8.0000000000000002E-3</v>
      </c>
      <c r="UY76">
        <v>8.9999999999999993E-3</v>
      </c>
      <c r="UZ76">
        <v>8.5000000000000006E-3</v>
      </c>
      <c r="VA76">
        <v>9.4999999999999998E-3</v>
      </c>
      <c r="VB76">
        <v>8.9999999999999993E-3</v>
      </c>
      <c r="VC76">
        <v>0.01</v>
      </c>
      <c r="VF76">
        <v>8.0000000000000002E-3</v>
      </c>
      <c r="VG76">
        <v>8.9999999999999993E-3</v>
      </c>
      <c r="VH76">
        <v>8.5000000000000006E-3</v>
      </c>
      <c r="VI76">
        <v>9.4999999999999998E-3</v>
      </c>
      <c r="VJ76">
        <v>8.9999999999999993E-3</v>
      </c>
      <c r="VK76">
        <v>0.01</v>
      </c>
      <c r="VN76">
        <v>8.0000000000000002E-3</v>
      </c>
      <c r="VO76">
        <v>8.9999999999999993E-3</v>
      </c>
      <c r="VP76">
        <v>8.5000000000000006E-3</v>
      </c>
      <c r="VQ76">
        <v>9.4999999999999998E-3</v>
      </c>
      <c r="VR76">
        <v>8.9999999999999993E-3</v>
      </c>
      <c r="VS76">
        <v>0.01</v>
      </c>
      <c r="VV76">
        <v>8.0000000000000002E-3</v>
      </c>
      <c r="VW76">
        <v>8.9999999999999993E-3</v>
      </c>
      <c r="VX76">
        <v>8.5000000000000006E-3</v>
      </c>
      <c r="VY76">
        <v>9.4999999999999998E-3</v>
      </c>
      <c r="VZ76">
        <v>8.9999999999999993E-3</v>
      </c>
      <c r="WA76">
        <v>0.01</v>
      </c>
      <c r="WD76">
        <v>8.0000000000000002E-3</v>
      </c>
      <c r="WE76">
        <v>8.9999999999999993E-3</v>
      </c>
      <c r="WF76">
        <v>8.5000000000000006E-3</v>
      </c>
      <c r="WG76">
        <v>9.4999999999999998E-3</v>
      </c>
      <c r="WH76">
        <v>8.9999999999999993E-3</v>
      </c>
      <c r="WI76">
        <v>0.01</v>
      </c>
      <c r="WL76">
        <v>8.0000000000000002E-3</v>
      </c>
      <c r="WM76">
        <v>8.9999999999999993E-3</v>
      </c>
      <c r="WN76">
        <v>8.5000000000000006E-3</v>
      </c>
      <c r="WO76">
        <v>9.4999999999999998E-3</v>
      </c>
      <c r="WP76">
        <v>8.9999999999999993E-3</v>
      </c>
      <c r="WQ76">
        <v>0.01</v>
      </c>
      <c r="WT76">
        <v>8.0000000000000002E-3</v>
      </c>
      <c r="WU76">
        <v>8.9999999999999993E-3</v>
      </c>
      <c r="WV76">
        <v>8.5000000000000006E-3</v>
      </c>
      <c r="WW76">
        <v>9.4999999999999998E-3</v>
      </c>
      <c r="WX76">
        <v>8.9999999999999993E-3</v>
      </c>
      <c r="WY76">
        <v>0.01</v>
      </c>
      <c r="XB76">
        <v>8.0000000000000002E-3</v>
      </c>
      <c r="XC76">
        <v>8.9999999999999993E-3</v>
      </c>
      <c r="XD76">
        <v>8.5000000000000006E-3</v>
      </c>
      <c r="XE76">
        <v>9.4999999999999998E-3</v>
      </c>
      <c r="XF76">
        <v>8.9999999999999993E-3</v>
      </c>
      <c r="XG76">
        <v>0.01</v>
      </c>
      <c r="XJ76">
        <v>8.0000000000000002E-3</v>
      </c>
      <c r="XK76">
        <v>8.9999999999999993E-3</v>
      </c>
      <c r="XL76">
        <v>8.5000000000000006E-3</v>
      </c>
      <c r="XM76">
        <v>9.4999999999999998E-3</v>
      </c>
      <c r="XN76">
        <v>8.9999999999999993E-3</v>
      </c>
      <c r="XO76">
        <v>0.01</v>
      </c>
      <c r="XR76">
        <v>8.0000000000000002E-3</v>
      </c>
      <c r="XS76">
        <v>8.9999999999999993E-3</v>
      </c>
      <c r="XT76">
        <v>8.5000000000000006E-3</v>
      </c>
      <c r="XU76">
        <v>9.4999999999999998E-3</v>
      </c>
      <c r="XV76">
        <v>8.9999999999999993E-3</v>
      </c>
      <c r="XW76">
        <v>0.01</v>
      </c>
      <c r="XZ76">
        <v>8.0000000000000002E-3</v>
      </c>
      <c r="YA76">
        <v>8.9999999999999993E-3</v>
      </c>
      <c r="YB76">
        <v>8.5000000000000006E-3</v>
      </c>
      <c r="YC76">
        <v>9.4999999999999998E-3</v>
      </c>
      <c r="YD76">
        <v>8.9999999999999993E-3</v>
      </c>
      <c r="YE76">
        <v>0.01</v>
      </c>
      <c r="YH76">
        <v>8.0000000000000002E-3</v>
      </c>
      <c r="YI76">
        <v>8.9999999999999993E-3</v>
      </c>
      <c r="YJ76">
        <v>8.5000000000000006E-3</v>
      </c>
      <c r="YK76">
        <v>9.4999999999999998E-3</v>
      </c>
      <c r="YL76">
        <v>8.9999999999999993E-3</v>
      </c>
      <c r="YM76">
        <v>0.01</v>
      </c>
      <c r="YP76">
        <v>8.0000000000000002E-3</v>
      </c>
      <c r="YQ76">
        <v>8.9999999999999993E-3</v>
      </c>
      <c r="YR76">
        <v>8.5000000000000006E-3</v>
      </c>
      <c r="YS76">
        <v>9.4999999999999998E-3</v>
      </c>
      <c r="YT76">
        <v>8.9999999999999993E-3</v>
      </c>
      <c r="YU76">
        <v>0.01</v>
      </c>
      <c r="YX76">
        <v>8.0000000000000002E-3</v>
      </c>
      <c r="YY76">
        <v>8.9999999999999993E-3</v>
      </c>
      <c r="YZ76">
        <v>8.5000000000000006E-3</v>
      </c>
      <c r="ZA76">
        <v>9.4999999999999998E-3</v>
      </c>
      <c r="ZB76">
        <v>8.9999999999999993E-3</v>
      </c>
      <c r="ZC76">
        <v>0.01</v>
      </c>
      <c r="ZF76">
        <v>8.0000000000000002E-3</v>
      </c>
      <c r="ZG76">
        <v>8.9999999999999993E-3</v>
      </c>
      <c r="ZH76">
        <v>8.5000000000000006E-3</v>
      </c>
      <c r="ZI76">
        <v>9.4999999999999998E-3</v>
      </c>
      <c r="ZJ76">
        <v>8.9999999999999993E-3</v>
      </c>
      <c r="ZK76">
        <v>0.01</v>
      </c>
      <c r="ZN76">
        <v>8.0000000000000002E-3</v>
      </c>
      <c r="ZO76">
        <v>8.9999999999999993E-3</v>
      </c>
      <c r="ZP76">
        <v>8.5000000000000006E-3</v>
      </c>
      <c r="ZQ76">
        <v>9.4999999999999998E-3</v>
      </c>
      <c r="ZR76">
        <v>8.9999999999999993E-3</v>
      </c>
      <c r="ZS76">
        <v>0.01</v>
      </c>
      <c r="ZV76">
        <v>8.0000000000000002E-3</v>
      </c>
      <c r="ZW76">
        <v>8.9999999999999993E-3</v>
      </c>
      <c r="ZX76">
        <v>8.5000000000000006E-3</v>
      </c>
      <c r="ZY76">
        <v>9.4999999999999998E-3</v>
      </c>
      <c r="ZZ76">
        <v>8.9999999999999993E-3</v>
      </c>
      <c r="AAA76">
        <v>0.01</v>
      </c>
      <c r="AAD76">
        <v>8.0000000000000002E-3</v>
      </c>
      <c r="AAE76">
        <v>8.9999999999999993E-3</v>
      </c>
      <c r="AAF76">
        <v>8.5000000000000006E-3</v>
      </c>
      <c r="AAG76">
        <v>9.4999999999999998E-3</v>
      </c>
      <c r="AAH76">
        <v>8.9999999999999993E-3</v>
      </c>
      <c r="AAI76">
        <v>0.01</v>
      </c>
      <c r="AAL76">
        <v>8.0000000000000002E-3</v>
      </c>
      <c r="AAM76">
        <v>8.9999999999999993E-3</v>
      </c>
      <c r="AAN76">
        <v>8.5000000000000006E-3</v>
      </c>
      <c r="AAO76">
        <v>9.4999999999999998E-3</v>
      </c>
      <c r="AAP76">
        <v>8.9999999999999993E-3</v>
      </c>
      <c r="AAQ76">
        <v>0.01</v>
      </c>
      <c r="AAT76">
        <v>8.0000000000000002E-3</v>
      </c>
      <c r="AAU76">
        <v>8.9999999999999993E-3</v>
      </c>
      <c r="AAV76">
        <v>8.5000000000000006E-3</v>
      </c>
      <c r="AAW76">
        <v>9.4999999999999998E-3</v>
      </c>
      <c r="AAX76">
        <v>8.9999999999999993E-3</v>
      </c>
      <c r="AAY76">
        <v>0.01</v>
      </c>
      <c r="ABB76">
        <v>8.0000000000000002E-3</v>
      </c>
      <c r="ABC76">
        <v>8.9999999999999993E-3</v>
      </c>
      <c r="ABD76">
        <v>8.5000000000000006E-3</v>
      </c>
      <c r="ABE76">
        <v>9.4999999999999998E-3</v>
      </c>
      <c r="ABF76">
        <v>8.9999999999999993E-3</v>
      </c>
      <c r="ABG76">
        <v>0.01</v>
      </c>
      <c r="ABJ76">
        <v>8.0000000000000002E-3</v>
      </c>
      <c r="ABK76">
        <v>8.9999999999999993E-3</v>
      </c>
      <c r="ABL76">
        <v>8.5000000000000006E-3</v>
      </c>
      <c r="ABM76">
        <v>9.4999999999999998E-3</v>
      </c>
      <c r="ABN76">
        <v>8.9999999999999993E-3</v>
      </c>
      <c r="ABO76">
        <v>0.01</v>
      </c>
      <c r="ABR76">
        <v>8.0000000000000002E-3</v>
      </c>
      <c r="ABS76">
        <v>8.9999999999999993E-3</v>
      </c>
      <c r="ABT76">
        <v>8.5000000000000006E-3</v>
      </c>
      <c r="ABU76">
        <v>9.4999999999999998E-3</v>
      </c>
      <c r="ABV76">
        <v>8.9999999999999993E-3</v>
      </c>
      <c r="ABW76">
        <v>0.01</v>
      </c>
      <c r="ABZ76">
        <v>8.0000000000000002E-3</v>
      </c>
      <c r="ACA76">
        <v>8.9999999999999993E-3</v>
      </c>
      <c r="ACB76">
        <v>8.5000000000000006E-3</v>
      </c>
      <c r="ACC76">
        <v>9.4999999999999998E-3</v>
      </c>
      <c r="ACD76">
        <v>8.9999999999999993E-3</v>
      </c>
      <c r="ACE76">
        <v>0.01</v>
      </c>
      <c r="ACH76">
        <v>8.0000000000000002E-3</v>
      </c>
      <c r="ACI76">
        <v>8.9999999999999993E-3</v>
      </c>
      <c r="ACJ76">
        <v>8.5000000000000006E-3</v>
      </c>
      <c r="ACK76">
        <v>9.4999999999999998E-3</v>
      </c>
      <c r="ACL76">
        <v>8.9999999999999993E-3</v>
      </c>
      <c r="ACM76">
        <v>0.01</v>
      </c>
      <c r="ACP76">
        <v>8.0000000000000002E-3</v>
      </c>
      <c r="ACQ76">
        <v>8.9999999999999993E-3</v>
      </c>
      <c r="ACR76">
        <v>8.5000000000000006E-3</v>
      </c>
      <c r="ACS76">
        <v>9.4999999999999998E-3</v>
      </c>
      <c r="ACT76">
        <v>8.9999999999999993E-3</v>
      </c>
      <c r="ACU76">
        <v>0.01</v>
      </c>
      <c r="ACX76">
        <v>8.0000000000000002E-3</v>
      </c>
      <c r="ACY76">
        <v>8.9999999999999993E-3</v>
      </c>
      <c r="ACZ76">
        <v>8.5000000000000006E-3</v>
      </c>
      <c r="ADA76">
        <v>9.4999999999999998E-3</v>
      </c>
      <c r="ADB76">
        <v>8.9999999999999993E-3</v>
      </c>
      <c r="ADC76">
        <v>0.01</v>
      </c>
      <c r="ADF76">
        <v>8.0000000000000002E-3</v>
      </c>
      <c r="ADG76">
        <v>8.9999999999999993E-3</v>
      </c>
      <c r="ADH76">
        <v>8.5000000000000006E-3</v>
      </c>
      <c r="ADI76">
        <v>9.4999999999999998E-3</v>
      </c>
      <c r="ADJ76">
        <v>8.9999999999999993E-3</v>
      </c>
      <c r="ADK76">
        <v>0.01</v>
      </c>
      <c r="ADN76">
        <v>8.0000000000000002E-3</v>
      </c>
      <c r="ADO76">
        <v>8.9999999999999993E-3</v>
      </c>
      <c r="ADP76">
        <v>8.5000000000000006E-3</v>
      </c>
      <c r="ADQ76">
        <v>9.4999999999999998E-3</v>
      </c>
      <c r="ADR76">
        <v>8.9999999999999993E-3</v>
      </c>
      <c r="ADS76">
        <v>0.01</v>
      </c>
      <c r="ADV76">
        <v>8.0000000000000002E-3</v>
      </c>
      <c r="ADW76">
        <v>8.9999999999999993E-3</v>
      </c>
      <c r="ADX76">
        <v>8.5000000000000006E-3</v>
      </c>
      <c r="ADY76">
        <v>9.4999999999999998E-3</v>
      </c>
      <c r="ADZ76">
        <v>8.9999999999999993E-3</v>
      </c>
      <c r="AEA76">
        <v>0.01</v>
      </c>
      <c r="AED76">
        <v>8.0000000000000002E-3</v>
      </c>
      <c r="AEE76">
        <v>8.9999999999999993E-3</v>
      </c>
      <c r="AEF76">
        <v>8.5000000000000006E-3</v>
      </c>
      <c r="AEG76">
        <v>9.4999999999999998E-3</v>
      </c>
      <c r="AEH76">
        <v>8.9999999999999993E-3</v>
      </c>
      <c r="AEI76">
        <v>0.01</v>
      </c>
      <c r="AEL76">
        <v>8.0000000000000002E-3</v>
      </c>
      <c r="AEM76">
        <v>8.9999999999999993E-3</v>
      </c>
      <c r="AEN76">
        <v>8.5000000000000006E-3</v>
      </c>
      <c r="AEO76">
        <v>9.4999999999999998E-3</v>
      </c>
      <c r="AEP76">
        <v>8.9999999999999993E-3</v>
      </c>
      <c r="AEQ76">
        <v>0.01</v>
      </c>
      <c r="AET76">
        <v>8.0000000000000002E-3</v>
      </c>
      <c r="AEU76">
        <v>8.9999999999999993E-3</v>
      </c>
      <c r="AEV76">
        <v>8.5000000000000006E-3</v>
      </c>
      <c r="AEW76">
        <v>9.4999999999999998E-3</v>
      </c>
      <c r="AEX76">
        <v>8.9999999999999993E-3</v>
      </c>
      <c r="AEY76">
        <v>0.01</v>
      </c>
      <c r="AFB76">
        <v>8.0000000000000002E-3</v>
      </c>
      <c r="AFC76">
        <v>8.9999999999999993E-3</v>
      </c>
      <c r="AFD76">
        <v>8.5000000000000006E-3</v>
      </c>
      <c r="AFE76">
        <v>9.4999999999999998E-3</v>
      </c>
      <c r="AFF76">
        <v>8.9999999999999993E-3</v>
      </c>
      <c r="AFG76">
        <v>0.01</v>
      </c>
      <c r="AFJ76">
        <v>8.0000000000000002E-3</v>
      </c>
      <c r="AFK76">
        <v>8.9999999999999993E-3</v>
      </c>
      <c r="AFL76">
        <v>8.5000000000000006E-3</v>
      </c>
      <c r="AFM76">
        <v>9.4999999999999998E-3</v>
      </c>
      <c r="AFN76">
        <v>8.9999999999999993E-3</v>
      </c>
      <c r="AFO76">
        <v>0.01</v>
      </c>
      <c r="AFR76">
        <v>8.0000000000000002E-3</v>
      </c>
      <c r="AFS76">
        <v>8.9999999999999993E-3</v>
      </c>
      <c r="AFT76">
        <v>8.5000000000000006E-3</v>
      </c>
      <c r="AFU76">
        <v>9.4999999999999998E-3</v>
      </c>
      <c r="AFV76">
        <v>8.9999999999999993E-3</v>
      </c>
      <c r="AFW76">
        <v>0.01</v>
      </c>
      <c r="AFZ76">
        <v>8.0000000000000002E-3</v>
      </c>
      <c r="AGA76">
        <v>8.9999999999999993E-3</v>
      </c>
      <c r="AGB76">
        <v>8.5000000000000006E-3</v>
      </c>
      <c r="AGC76">
        <v>9.4999999999999998E-3</v>
      </c>
      <c r="AGD76">
        <v>8.9999999999999993E-3</v>
      </c>
      <c r="AGE76">
        <v>0.01</v>
      </c>
      <c r="AGH76">
        <v>8.0000000000000002E-3</v>
      </c>
      <c r="AGI76">
        <v>8.9999999999999993E-3</v>
      </c>
      <c r="AGJ76">
        <v>8.5000000000000006E-3</v>
      </c>
      <c r="AGK76">
        <v>9.4999999999999998E-3</v>
      </c>
      <c r="AGL76">
        <v>8.9999999999999993E-3</v>
      </c>
      <c r="AGM76">
        <v>0.01</v>
      </c>
      <c r="AGP76">
        <v>8.0000000000000002E-3</v>
      </c>
      <c r="AGQ76">
        <v>8.9999999999999993E-3</v>
      </c>
      <c r="AGR76">
        <v>8.5000000000000006E-3</v>
      </c>
      <c r="AGS76">
        <v>9.4999999999999998E-3</v>
      </c>
      <c r="AGT76">
        <v>8.9999999999999993E-3</v>
      </c>
      <c r="AGU76">
        <v>0.01</v>
      </c>
      <c r="AGX76">
        <v>8.0000000000000002E-3</v>
      </c>
      <c r="AGY76">
        <v>8.9999999999999993E-3</v>
      </c>
      <c r="AGZ76">
        <v>8.5000000000000006E-3</v>
      </c>
      <c r="AHA76">
        <v>9.4999999999999998E-3</v>
      </c>
      <c r="AHB76">
        <v>8.9999999999999993E-3</v>
      </c>
      <c r="AHC76">
        <v>0.01</v>
      </c>
      <c r="AHF76">
        <v>8.0000000000000002E-3</v>
      </c>
      <c r="AHG76">
        <v>8.9999999999999993E-3</v>
      </c>
      <c r="AHH76">
        <v>8.5000000000000006E-3</v>
      </c>
      <c r="AHI76">
        <v>9.4999999999999998E-3</v>
      </c>
      <c r="AHJ76">
        <v>8.9999999999999993E-3</v>
      </c>
      <c r="AHK76">
        <v>0.01</v>
      </c>
      <c r="AHN76">
        <v>8.0000000000000002E-3</v>
      </c>
      <c r="AHO76">
        <v>8.9999999999999993E-3</v>
      </c>
      <c r="AHP76">
        <v>8.5000000000000006E-3</v>
      </c>
      <c r="AHQ76">
        <v>9.4999999999999998E-3</v>
      </c>
      <c r="AHR76">
        <v>8.9999999999999993E-3</v>
      </c>
      <c r="AHS76">
        <v>0.01</v>
      </c>
      <c r="AHV76">
        <v>8.0000000000000002E-3</v>
      </c>
      <c r="AHW76">
        <v>8.9999999999999993E-3</v>
      </c>
      <c r="AHX76">
        <v>8.5000000000000006E-3</v>
      </c>
      <c r="AHY76">
        <v>9.4999999999999998E-3</v>
      </c>
      <c r="AHZ76">
        <v>8.9999999999999993E-3</v>
      </c>
      <c r="AIA76">
        <v>0.01</v>
      </c>
      <c r="AID76">
        <v>8.0000000000000002E-3</v>
      </c>
      <c r="AIE76">
        <v>8.9999999999999993E-3</v>
      </c>
      <c r="AIF76">
        <v>8.5000000000000006E-3</v>
      </c>
      <c r="AIG76">
        <v>9.4999999999999998E-3</v>
      </c>
      <c r="AIH76">
        <v>8.9999999999999993E-3</v>
      </c>
      <c r="AII76">
        <v>0.01</v>
      </c>
      <c r="AIL76">
        <v>8.0000000000000002E-3</v>
      </c>
      <c r="AIM76">
        <v>8.9999999999999993E-3</v>
      </c>
      <c r="AIN76">
        <v>8.5000000000000006E-3</v>
      </c>
      <c r="AIO76">
        <v>9.4999999999999998E-3</v>
      </c>
      <c r="AIP76">
        <v>8.9999999999999993E-3</v>
      </c>
      <c r="AIQ76">
        <v>0.01</v>
      </c>
      <c r="AIT76">
        <v>8.0000000000000002E-3</v>
      </c>
      <c r="AIU76">
        <v>8.9999999999999993E-3</v>
      </c>
      <c r="AIV76">
        <v>8.5000000000000006E-3</v>
      </c>
      <c r="AIW76">
        <v>9.4999999999999998E-3</v>
      </c>
      <c r="AIX76">
        <v>8.9999999999999993E-3</v>
      </c>
      <c r="AIY76">
        <v>0.01</v>
      </c>
      <c r="AJB76">
        <v>8.0000000000000002E-3</v>
      </c>
      <c r="AJC76">
        <v>8.9999999999999993E-3</v>
      </c>
      <c r="AJD76">
        <v>8.5000000000000006E-3</v>
      </c>
      <c r="AJE76">
        <v>9.4999999999999998E-3</v>
      </c>
      <c r="AJF76">
        <v>8.9999999999999993E-3</v>
      </c>
      <c r="AJG76">
        <v>0.01</v>
      </c>
      <c r="AJJ76">
        <v>8.0000000000000002E-3</v>
      </c>
      <c r="AJK76">
        <v>8.9999999999999993E-3</v>
      </c>
      <c r="AJL76">
        <v>8.5000000000000006E-3</v>
      </c>
      <c r="AJM76">
        <v>9.4999999999999998E-3</v>
      </c>
      <c r="AJN76">
        <v>8.9999999999999993E-3</v>
      </c>
      <c r="AJO76">
        <v>0.01</v>
      </c>
      <c r="AJR76">
        <v>8.0000000000000002E-3</v>
      </c>
      <c r="AJS76">
        <v>8.9999999999999993E-3</v>
      </c>
      <c r="AJT76">
        <v>8.5000000000000006E-3</v>
      </c>
      <c r="AJU76">
        <v>9.4999999999999998E-3</v>
      </c>
      <c r="AJV76">
        <v>8.9999999999999993E-3</v>
      </c>
      <c r="AJW76">
        <v>0.01</v>
      </c>
      <c r="AJZ76">
        <v>8.0000000000000002E-3</v>
      </c>
      <c r="AKA76">
        <v>8.9999999999999993E-3</v>
      </c>
      <c r="AKB76">
        <v>8.5000000000000006E-3</v>
      </c>
      <c r="AKC76">
        <v>9.4999999999999998E-3</v>
      </c>
      <c r="AKD76">
        <v>8.9999999999999993E-3</v>
      </c>
      <c r="AKE76">
        <v>0.01</v>
      </c>
      <c r="AKH76">
        <v>8.0000000000000002E-3</v>
      </c>
      <c r="AKI76">
        <v>8.9999999999999993E-3</v>
      </c>
      <c r="AKJ76">
        <v>8.5000000000000006E-3</v>
      </c>
      <c r="AKK76">
        <v>9.4999999999999998E-3</v>
      </c>
      <c r="AKL76">
        <v>8.9999999999999993E-3</v>
      </c>
      <c r="AKM76">
        <v>0.01</v>
      </c>
      <c r="AKP76">
        <v>8.0000000000000002E-3</v>
      </c>
      <c r="AKQ76">
        <v>8.9999999999999993E-3</v>
      </c>
      <c r="AKR76">
        <v>8.5000000000000006E-3</v>
      </c>
      <c r="AKS76">
        <v>9.4999999999999998E-3</v>
      </c>
      <c r="AKT76">
        <v>8.9999999999999993E-3</v>
      </c>
      <c r="AKU76">
        <v>0.01</v>
      </c>
      <c r="AKX76">
        <v>8.0000000000000002E-3</v>
      </c>
      <c r="AKY76">
        <v>8.9999999999999993E-3</v>
      </c>
      <c r="AKZ76">
        <v>8.5000000000000006E-3</v>
      </c>
      <c r="ALA76">
        <v>9.4999999999999998E-3</v>
      </c>
      <c r="ALB76">
        <v>8.9999999999999993E-3</v>
      </c>
      <c r="ALC76">
        <v>0.01</v>
      </c>
      <c r="ALF76">
        <v>8.0000000000000002E-3</v>
      </c>
      <c r="ALG76">
        <v>8.9999999999999993E-3</v>
      </c>
      <c r="ALH76">
        <v>8.5000000000000006E-3</v>
      </c>
      <c r="ALI76">
        <v>9.4999999999999998E-3</v>
      </c>
      <c r="ALJ76">
        <v>8.9999999999999993E-3</v>
      </c>
      <c r="ALK76">
        <v>0.01</v>
      </c>
      <c r="ALN76">
        <v>8.0000000000000002E-3</v>
      </c>
      <c r="ALO76">
        <v>8.9999999999999993E-3</v>
      </c>
      <c r="ALP76">
        <v>8.5000000000000006E-3</v>
      </c>
      <c r="ALQ76">
        <v>9.4999999999999998E-3</v>
      </c>
      <c r="ALR76">
        <v>8.9999999999999993E-3</v>
      </c>
      <c r="ALS76">
        <v>0.01</v>
      </c>
      <c r="ALV76">
        <v>8.0000000000000002E-3</v>
      </c>
      <c r="ALW76">
        <v>8.9999999999999993E-3</v>
      </c>
      <c r="ALX76">
        <v>8.5000000000000006E-3</v>
      </c>
      <c r="ALY76">
        <v>9.4999999999999998E-3</v>
      </c>
      <c r="ALZ76">
        <v>8.9999999999999993E-3</v>
      </c>
      <c r="AMA76">
        <v>0.01</v>
      </c>
      <c r="AMD76">
        <v>8.0000000000000002E-3</v>
      </c>
      <c r="AME76">
        <v>8.9999999999999993E-3</v>
      </c>
      <c r="AMF76">
        <v>8.5000000000000006E-3</v>
      </c>
      <c r="AMG76">
        <v>9.4999999999999998E-3</v>
      </c>
      <c r="AMH76">
        <v>8.9999999999999993E-3</v>
      </c>
      <c r="AMI76">
        <v>0.01</v>
      </c>
      <c r="AML76">
        <v>8.0000000000000002E-3</v>
      </c>
      <c r="AMM76">
        <v>8.9999999999999993E-3</v>
      </c>
      <c r="AMN76">
        <v>8.5000000000000006E-3</v>
      </c>
      <c r="AMO76">
        <v>9.4999999999999998E-3</v>
      </c>
      <c r="AMP76">
        <v>8.9999999999999993E-3</v>
      </c>
      <c r="AMQ76">
        <v>0.01</v>
      </c>
      <c r="AMT76">
        <v>8.0000000000000002E-3</v>
      </c>
      <c r="AMU76">
        <v>8.9999999999999993E-3</v>
      </c>
      <c r="AMV76">
        <v>8.5000000000000006E-3</v>
      </c>
      <c r="AMW76">
        <v>9.4999999999999998E-3</v>
      </c>
      <c r="AMX76">
        <v>8.9999999999999993E-3</v>
      </c>
      <c r="AMY76">
        <v>0.01</v>
      </c>
      <c r="ANB76">
        <v>8.0000000000000002E-3</v>
      </c>
      <c r="ANC76">
        <v>8.9999999999999993E-3</v>
      </c>
      <c r="AND76">
        <v>8.5000000000000006E-3</v>
      </c>
      <c r="ANE76">
        <v>9.4999999999999998E-3</v>
      </c>
      <c r="ANF76">
        <v>8.9999999999999993E-3</v>
      </c>
      <c r="ANG76">
        <v>0.01</v>
      </c>
      <c r="ANJ76">
        <v>8.0000000000000002E-3</v>
      </c>
      <c r="ANK76">
        <v>8.9999999999999993E-3</v>
      </c>
      <c r="ANL76">
        <v>8.5000000000000006E-3</v>
      </c>
      <c r="ANM76">
        <v>9.4999999999999998E-3</v>
      </c>
      <c r="ANN76">
        <v>8.9999999999999993E-3</v>
      </c>
      <c r="ANO76">
        <v>0.01</v>
      </c>
      <c r="ANR76">
        <v>8.0000000000000002E-3</v>
      </c>
      <c r="ANS76">
        <v>8.9999999999999993E-3</v>
      </c>
      <c r="ANT76">
        <v>8.5000000000000006E-3</v>
      </c>
      <c r="ANU76">
        <v>9.4999999999999998E-3</v>
      </c>
      <c r="ANV76">
        <v>8.9999999999999993E-3</v>
      </c>
      <c r="ANW76">
        <v>0.01</v>
      </c>
      <c r="ANZ76">
        <v>8.0000000000000002E-3</v>
      </c>
      <c r="AOA76">
        <v>8.9999999999999993E-3</v>
      </c>
      <c r="AOB76">
        <v>8.5000000000000006E-3</v>
      </c>
      <c r="AOC76">
        <v>9.4999999999999998E-3</v>
      </c>
      <c r="AOD76">
        <v>8.9999999999999993E-3</v>
      </c>
      <c r="AOE76">
        <v>0.01</v>
      </c>
      <c r="AOH76">
        <v>8.0000000000000002E-3</v>
      </c>
      <c r="AOI76">
        <v>8.9999999999999993E-3</v>
      </c>
      <c r="AOJ76">
        <v>8.5000000000000006E-3</v>
      </c>
      <c r="AOK76">
        <v>9.4999999999999998E-3</v>
      </c>
      <c r="AOL76">
        <v>8.9999999999999993E-3</v>
      </c>
      <c r="AOM76">
        <v>0.01</v>
      </c>
      <c r="AOP76">
        <v>8.0000000000000002E-3</v>
      </c>
      <c r="AOQ76">
        <v>8.9999999999999993E-3</v>
      </c>
      <c r="AOR76">
        <v>8.5000000000000006E-3</v>
      </c>
      <c r="AOS76">
        <v>9.4999999999999998E-3</v>
      </c>
      <c r="AOT76">
        <v>8.9999999999999993E-3</v>
      </c>
      <c r="AOU76">
        <v>0.01</v>
      </c>
      <c r="AOX76">
        <v>8.0000000000000002E-3</v>
      </c>
      <c r="AOY76">
        <v>8.9999999999999993E-3</v>
      </c>
      <c r="AOZ76">
        <v>8.5000000000000006E-3</v>
      </c>
      <c r="APA76">
        <v>9.4999999999999998E-3</v>
      </c>
      <c r="APB76">
        <v>8.9999999999999993E-3</v>
      </c>
      <c r="APC76">
        <v>0.01</v>
      </c>
      <c r="APF76">
        <v>8.0000000000000002E-3</v>
      </c>
      <c r="APG76">
        <v>8.9999999999999993E-3</v>
      </c>
      <c r="APH76">
        <v>8.5000000000000006E-3</v>
      </c>
      <c r="API76">
        <v>9.4999999999999998E-3</v>
      </c>
      <c r="APJ76">
        <v>8.9999999999999993E-3</v>
      </c>
      <c r="APK76">
        <v>0.01</v>
      </c>
      <c r="APN76">
        <v>8.0000000000000002E-3</v>
      </c>
      <c r="APO76">
        <v>8.9999999999999993E-3</v>
      </c>
      <c r="APP76">
        <v>8.5000000000000006E-3</v>
      </c>
      <c r="APQ76">
        <v>9.4999999999999998E-3</v>
      </c>
      <c r="APR76">
        <v>8.9999999999999993E-3</v>
      </c>
      <c r="APS76">
        <v>0.01</v>
      </c>
      <c r="APV76">
        <v>8.0000000000000002E-3</v>
      </c>
      <c r="APW76">
        <v>8.9999999999999993E-3</v>
      </c>
      <c r="APX76">
        <v>8.5000000000000006E-3</v>
      </c>
      <c r="APY76">
        <v>9.4999999999999998E-3</v>
      </c>
      <c r="APZ76">
        <v>8.9999999999999993E-3</v>
      </c>
      <c r="AQA76">
        <v>0.01</v>
      </c>
      <c r="AQD76">
        <v>8.0000000000000002E-3</v>
      </c>
      <c r="AQE76">
        <v>8.9999999999999993E-3</v>
      </c>
      <c r="AQF76">
        <v>8.5000000000000006E-3</v>
      </c>
      <c r="AQG76">
        <v>9.4999999999999998E-3</v>
      </c>
      <c r="AQH76">
        <v>8.9999999999999993E-3</v>
      </c>
      <c r="AQI76">
        <v>0.01</v>
      </c>
      <c r="AQL76">
        <v>8.0000000000000002E-3</v>
      </c>
      <c r="AQM76">
        <v>8.9999999999999993E-3</v>
      </c>
      <c r="AQN76">
        <v>8.5000000000000006E-3</v>
      </c>
      <c r="AQO76">
        <v>9.4999999999999998E-3</v>
      </c>
      <c r="AQP76">
        <v>8.9999999999999993E-3</v>
      </c>
      <c r="AQQ76">
        <v>0.01</v>
      </c>
      <c r="AQT76">
        <v>8.0000000000000002E-3</v>
      </c>
      <c r="AQU76">
        <v>8.9999999999999993E-3</v>
      </c>
      <c r="AQV76">
        <v>8.5000000000000006E-3</v>
      </c>
      <c r="AQW76">
        <v>9.4999999999999998E-3</v>
      </c>
      <c r="AQX76">
        <v>8.9999999999999993E-3</v>
      </c>
      <c r="AQY76">
        <v>0.01</v>
      </c>
      <c r="ARB76">
        <v>8.0000000000000002E-3</v>
      </c>
      <c r="ARC76">
        <v>8.9999999999999993E-3</v>
      </c>
      <c r="ARD76">
        <v>8.5000000000000006E-3</v>
      </c>
      <c r="ARE76">
        <v>9.4999999999999998E-3</v>
      </c>
      <c r="ARF76">
        <v>8.9999999999999993E-3</v>
      </c>
      <c r="ARG76">
        <v>0.01</v>
      </c>
      <c r="ARJ76">
        <v>8.0000000000000002E-3</v>
      </c>
      <c r="ARK76">
        <v>8.9999999999999993E-3</v>
      </c>
      <c r="ARL76">
        <v>8.5000000000000006E-3</v>
      </c>
      <c r="ARM76">
        <v>9.4999999999999998E-3</v>
      </c>
      <c r="ARN76">
        <v>8.9999999999999993E-3</v>
      </c>
      <c r="ARO76">
        <v>0.01</v>
      </c>
      <c r="ARR76">
        <v>8.0000000000000002E-3</v>
      </c>
      <c r="ARS76">
        <v>8.9999999999999993E-3</v>
      </c>
      <c r="ART76">
        <v>8.5000000000000006E-3</v>
      </c>
      <c r="ARU76">
        <v>9.4999999999999998E-3</v>
      </c>
      <c r="ARV76">
        <v>8.9999999999999993E-3</v>
      </c>
      <c r="ARW76">
        <v>0.01</v>
      </c>
      <c r="ARZ76">
        <v>8.0000000000000002E-3</v>
      </c>
      <c r="ASA76">
        <v>8.9999999999999993E-3</v>
      </c>
      <c r="ASB76">
        <v>8.5000000000000006E-3</v>
      </c>
      <c r="ASC76">
        <v>9.4999999999999998E-3</v>
      </c>
      <c r="ASD76">
        <v>8.9999999999999993E-3</v>
      </c>
      <c r="ASE76">
        <v>0.01</v>
      </c>
      <c r="ASH76">
        <v>8.0000000000000002E-3</v>
      </c>
      <c r="ASI76">
        <v>8.9999999999999993E-3</v>
      </c>
      <c r="ASJ76">
        <v>8.5000000000000006E-3</v>
      </c>
      <c r="ASK76">
        <v>9.4999999999999998E-3</v>
      </c>
      <c r="ASL76">
        <v>8.9999999999999993E-3</v>
      </c>
      <c r="ASM76">
        <v>0.01</v>
      </c>
      <c r="ASP76">
        <v>8.0000000000000002E-3</v>
      </c>
      <c r="ASQ76">
        <v>8.9999999999999993E-3</v>
      </c>
      <c r="ASR76">
        <v>8.5000000000000006E-3</v>
      </c>
      <c r="ASS76">
        <v>9.4999999999999998E-3</v>
      </c>
      <c r="AST76">
        <v>8.9999999999999993E-3</v>
      </c>
      <c r="ASU76">
        <v>0.01</v>
      </c>
      <c r="ASX76">
        <v>8.0000000000000002E-3</v>
      </c>
      <c r="ASY76">
        <v>8.9999999999999993E-3</v>
      </c>
      <c r="ASZ76">
        <v>8.5000000000000006E-3</v>
      </c>
      <c r="ATA76">
        <v>9.4999999999999998E-3</v>
      </c>
      <c r="ATB76">
        <v>8.9999999999999993E-3</v>
      </c>
      <c r="ATC76">
        <v>0.01</v>
      </c>
      <c r="ATF76">
        <v>8.0000000000000002E-3</v>
      </c>
      <c r="ATG76">
        <v>8.9999999999999993E-3</v>
      </c>
      <c r="ATH76">
        <v>8.5000000000000006E-3</v>
      </c>
      <c r="ATI76">
        <v>9.4999999999999998E-3</v>
      </c>
      <c r="ATJ76">
        <v>8.9999999999999993E-3</v>
      </c>
      <c r="ATK76">
        <v>0.01</v>
      </c>
      <c r="ATN76">
        <v>8.0000000000000002E-3</v>
      </c>
      <c r="ATO76">
        <v>8.9999999999999993E-3</v>
      </c>
      <c r="ATP76">
        <v>8.5000000000000006E-3</v>
      </c>
      <c r="ATQ76">
        <v>9.4999999999999998E-3</v>
      </c>
      <c r="ATR76">
        <v>8.9999999999999993E-3</v>
      </c>
      <c r="ATS76">
        <v>0.01</v>
      </c>
      <c r="ATV76">
        <v>8.0000000000000002E-3</v>
      </c>
      <c r="ATW76">
        <v>8.9999999999999993E-3</v>
      </c>
      <c r="ATX76">
        <v>8.5000000000000006E-3</v>
      </c>
      <c r="ATY76">
        <v>9.4999999999999998E-3</v>
      </c>
      <c r="ATZ76">
        <v>8.9999999999999993E-3</v>
      </c>
      <c r="AUA76">
        <v>0.01</v>
      </c>
      <c r="AUD76">
        <v>8.0000000000000002E-3</v>
      </c>
      <c r="AUE76">
        <v>8.9999999999999993E-3</v>
      </c>
      <c r="AUF76">
        <v>8.5000000000000006E-3</v>
      </c>
      <c r="AUG76">
        <v>9.4999999999999998E-3</v>
      </c>
      <c r="AUH76">
        <v>8.9999999999999993E-3</v>
      </c>
      <c r="AUI76">
        <v>0.01</v>
      </c>
      <c r="AUL76">
        <v>8.0000000000000002E-3</v>
      </c>
      <c r="AUM76">
        <v>8.9999999999999993E-3</v>
      </c>
      <c r="AUN76">
        <v>8.5000000000000006E-3</v>
      </c>
      <c r="AUO76">
        <v>9.4999999999999998E-3</v>
      </c>
      <c r="AUP76">
        <v>8.9999999999999993E-3</v>
      </c>
      <c r="AUQ76">
        <v>0.01</v>
      </c>
      <c r="AUT76">
        <v>8.0000000000000002E-3</v>
      </c>
      <c r="AUU76">
        <v>8.9999999999999993E-3</v>
      </c>
      <c r="AUV76">
        <v>8.5000000000000006E-3</v>
      </c>
      <c r="AUW76">
        <v>9.4999999999999998E-3</v>
      </c>
      <c r="AUX76">
        <v>8.9999999999999993E-3</v>
      </c>
      <c r="AUY76">
        <v>0.01</v>
      </c>
      <c r="AVB76">
        <v>8.0000000000000002E-3</v>
      </c>
      <c r="AVC76">
        <v>8.9999999999999993E-3</v>
      </c>
      <c r="AVD76">
        <v>8.5000000000000006E-3</v>
      </c>
      <c r="AVE76">
        <v>9.4999999999999998E-3</v>
      </c>
      <c r="AVF76">
        <v>8.9999999999999993E-3</v>
      </c>
      <c r="AVG76">
        <v>0.01</v>
      </c>
      <c r="AVJ76">
        <v>8.0000000000000002E-3</v>
      </c>
      <c r="AVK76">
        <v>8.9999999999999993E-3</v>
      </c>
      <c r="AVL76">
        <v>8.5000000000000006E-3</v>
      </c>
      <c r="AVM76">
        <v>9.4999999999999998E-3</v>
      </c>
      <c r="AVN76">
        <v>8.9999999999999993E-3</v>
      </c>
      <c r="AVO76">
        <v>0.01</v>
      </c>
      <c r="AVR76">
        <v>8.0000000000000002E-3</v>
      </c>
      <c r="AVS76">
        <v>8.9999999999999993E-3</v>
      </c>
      <c r="AVT76">
        <v>8.5000000000000006E-3</v>
      </c>
      <c r="AVU76">
        <v>9.4999999999999998E-3</v>
      </c>
      <c r="AVV76">
        <v>8.9999999999999993E-3</v>
      </c>
      <c r="AVW76">
        <v>0.01</v>
      </c>
      <c r="AVZ76">
        <v>8.0000000000000002E-3</v>
      </c>
      <c r="AWA76">
        <v>8.9999999999999993E-3</v>
      </c>
      <c r="AWB76">
        <v>8.5000000000000006E-3</v>
      </c>
      <c r="AWC76">
        <v>9.4999999999999998E-3</v>
      </c>
      <c r="AWD76">
        <v>8.9999999999999993E-3</v>
      </c>
      <c r="AWE76">
        <v>0.01</v>
      </c>
      <c r="AWH76">
        <v>8.0000000000000002E-3</v>
      </c>
      <c r="AWI76">
        <v>8.9999999999999993E-3</v>
      </c>
      <c r="AWJ76">
        <v>8.5000000000000006E-3</v>
      </c>
      <c r="AWK76">
        <v>9.4999999999999998E-3</v>
      </c>
      <c r="AWL76">
        <v>8.9999999999999993E-3</v>
      </c>
      <c r="AWM76">
        <v>0.01</v>
      </c>
      <c r="AWP76">
        <v>8.0000000000000002E-3</v>
      </c>
      <c r="AWQ76">
        <v>8.9999999999999993E-3</v>
      </c>
      <c r="AWR76">
        <v>8.5000000000000006E-3</v>
      </c>
      <c r="AWS76">
        <v>9.4999999999999998E-3</v>
      </c>
      <c r="AWT76">
        <v>8.9999999999999993E-3</v>
      </c>
      <c r="AWU76">
        <v>0.01</v>
      </c>
      <c r="AWX76">
        <v>8.0000000000000002E-3</v>
      </c>
      <c r="AWY76">
        <v>8.9999999999999993E-3</v>
      </c>
      <c r="AWZ76">
        <v>8.5000000000000006E-3</v>
      </c>
      <c r="AXA76">
        <v>9.4999999999999998E-3</v>
      </c>
      <c r="AXB76">
        <v>8.9999999999999993E-3</v>
      </c>
      <c r="AXC76">
        <v>0.01</v>
      </c>
      <c r="AXF76">
        <v>8.0000000000000002E-3</v>
      </c>
      <c r="AXG76">
        <v>8.9999999999999993E-3</v>
      </c>
      <c r="AXH76">
        <v>8.5000000000000006E-3</v>
      </c>
      <c r="AXI76">
        <v>9.4999999999999998E-3</v>
      </c>
      <c r="AXJ76">
        <v>8.9999999999999993E-3</v>
      </c>
      <c r="AXK76">
        <v>0.01</v>
      </c>
      <c r="AXN76">
        <v>8.0000000000000002E-3</v>
      </c>
      <c r="AXO76">
        <v>8.9999999999999993E-3</v>
      </c>
      <c r="AXP76">
        <v>8.5000000000000006E-3</v>
      </c>
      <c r="AXQ76">
        <v>9.4999999999999998E-3</v>
      </c>
      <c r="AXR76">
        <v>8.9999999999999993E-3</v>
      </c>
      <c r="AXS76">
        <v>0.01</v>
      </c>
      <c r="AXV76">
        <v>8.0000000000000002E-3</v>
      </c>
      <c r="AXW76">
        <v>8.9999999999999993E-3</v>
      </c>
      <c r="AXX76">
        <v>8.5000000000000006E-3</v>
      </c>
      <c r="AXY76">
        <v>9.4999999999999998E-3</v>
      </c>
      <c r="AXZ76">
        <v>8.9999999999999993E-3</v>
      </c>
      <c r="AYA76">
        <v>0.01</v>
      </c>
      <c r="AYD76">
        <v>8.0000000000000002E-3</v>
      </c>
      <c r="AYE76">
        <v>8.9999999999999993E-3</v>
      </c>
      <c r="AYF76">
        <v>8.5000000000000006E-3</v>
      </c>
      <c r="AYG76">
        <v>9.4999999999999998E-3</v>
      </c>
      <c r="AYH76">
        <v>8.9999999999999993E-3</v>
      </c>
      <c r="AYI76">
        <v>0.01</v>
      </c>
      <c r="AYL76">
        <v>8.0000000000000002E-3</v>
      </c>
      <c r="AYM76">
        <v>8.9999999999999993E-3</v>
      </c>
      <c r="AYN76">
        <v>8.5000000000000006E-3</v>
      </c>
      <c r="AYO76">
        <v>9.4999999999999998E-3</v>
      </c>
      <c r="AYP76">
        <v>8.9999999999999993E-3</v>
      </c>
      <c r="AYQ76">
        <v>0.01</v>
      </c>
      <c r="AYT76">
        <v>8.0000000000000002E-3</v>
      </c>
      <c r="AYU76">
        <v>8.9999999999999993E-3</v>
      </c>
      <c r="AYV76">
        <v>8.5000000000000006E-3</v>
      </c>
      <c r="AYW76">
        <v>9.4999999999999998E-3</v>
      </c>
      <c r="AYX76">
        <v>8.9999999999999993E-3</v>
      </c>
      <c r="AYY76">
        <v>0.01</v>
      </c>
      <c r="AZB76">
        <v>8.0000000000000002E-3</v>
      </c>
      <c r="AZC76">
        <v>8.9999999999999993E-3</v>
      </c>
      <c r="AZD76">
        <v>8.5000000000000006E-3</v>
      </c>
      <c r="AZE76">
        <v>9.4999999999999998E-3</v>
      </c>
      <c r="AZF76">
        <v>8.9999999999999993E-3</v>
      </c>
      <c r="AZG76">
        <v>0.01</v>
      </c>
      <c r="AZJ76">
        <v>8.0000000000000002E-3</v>
      </c>
      <c r="AZK76">
        <v>8.9999999999999993E-3</v>
      </c>
      <c r="AZL76">
        <v>8.5000000000000006E-3</v>
      </c>
      <c r="AZM76">
        <v>9.4999999999999998E-3</v>
      </c>
      <c r="AZN76">
        <v>8.9999999999999993E-3</v>
      </c>
      <c r="AZO76">
        <v>0.01</v>
      </c>
      <c r="AZR76">
        <v>8.0000000000000002E-3</v>
      </c>
      <c r="AZS76">
        <v>8.9999999999999993E-3</v>
      </c>
      <c r="AZT76">
        <v>8.5000000000000006E-3</v>
      </c>
      <c r="AZU76">
        <v>9.4999999999999998E-3</v>
      </c>
      <c r="AZV76">
        <v>8.9999999999999993E-3</v>
      </c>
      <c r="AZW76">
        <v>0.01</v>
      </c>
      <c r="AZZ76">
        <v>8.0000000000000002E-3</v>
      </c>
      <c r="BAA76">
        <v>8.9999999999999993E-3</v>
      </c>
      <c r="BAB76">
        <v>8.5000000000000006E-3</v>
      </c>
      <c r="BAC76">
        <v>9.4999999999999998E-3</v>
      </c>
      <c r="BAD76">
        <v>8.9999999999999993E-3</v>
      </c>
      <c r="BAE76">
        <v>0.01</v>
      </c>
      <c r="BAH76">
        <v>8.0000000000000002E-3</v>
      </c>
      <c r="BAI76">
        <v>8.9999999999999993E-3</v>
      </c>
      <c r="BAJ76">
        <v>8.5000000000000006E-3</v>
      </c>
      <c r="BAK76">
        <v>9.4999999999999998E-3</v>
      </c>
      <c r="BAL76">
        <v>8.9999999999999993E-3</v>
      </c>
      <c r="BAM76">
        <v>0.01</v>
      </c>
      <c r="BAP76">
        <v>8.0000000000000002E-3</v>
      </c>
      <c r="BAQ76">
        <v>8.9999999999999993E-3</v>
      </c>
      <c r="BAR76">
        <v>8.5000000000000006E-3</v>
      </c>
      <c r="BAS76">
        <v>9.4999999999999998E-3</v>
      </c>
      <c r="BAT76">
        <v>8.9999999999999993E-3</v>
      </c>
      <c r="BAU76">
        <v>0.01</v>
      </c>
      <c r="BAX76">
        <v>8.0000000000000002E-3</v>
      </c>
      <c r="BAY76">
        <v>8.9999999999999993E-3</v>
      </c>
      <c r="BAZ76">
        <v>8.5000000000000006E-3</v>
      </c>
      <c r="BBA76">
        <v>9.4999999999999998E-3</v>
      </c>
      <c r="BBB76">
        <v>8.9999999999999993E-3</v>
      </c>
      <c r="BBC76">
        <v>0.01</v>
      </c>
      <c r="BBF76">
        <v>8.0000000000000002E-3</v>
      </c>
      <c r="BBG76">
        <v>8.9999999999999993E-3</v>
      </c>
      <c r="BBH76">
        <v>8.5000000000000006E-3</v>
      </c>
      <c r="BBI76">
        <v>9.4999999999999998E-3</v>
      </c>
      <c r="BBJ76">
        <v>8.9999999999999993E-3</v>
      </c>
      <c r="BBK76">
        <v>0.01</v>
      </c>
      <c r="BBN76">
        <v>8.0000000000000002E-3</v>
      </c>
      <c r="BBO76">
        <v>8.9999999999999993E-3</v>
      </c>
      <c r="BBP76">
        <v>8.5000000000000006E-3</v>
      </c>
      <c r="BBQ76">
        <v>9.4999999999999998E-3</v>
      </c>
      <c r="BBR76">
        <v>8.9999999999999993E-3</v>
      </c>
      <c r="BBS76">
        <v>0.01</v>
      </c>
      <c r="BBV76">
        <v>8.0000000000000002E-3</v>
      </c>
      <c r="BBW76">
        <v>8.9999999999999993E-3</v>
      </c>
      <c r="BBX76">
        <v>8.5000000000000006E-3</v>
      </c>
      <c r="BBY76">
        <v>9.4999999999999998E-3</v>
      </c>
      <c r="BBZ76">
        <v>8.9999999999999993E-3</v>
      </c>
      <c r="BCA76">
        <v>0.01</v>
      </c>
      <c r="BCD76">
        <v>8.0000000000000002E-3</v>
      </c>
      <c r="BCE76">
        <v>8.9999999999999993E-3</v>
      </c>
      <c r="BCF76">
        <v>8.5000000000000006E-3</v>
      </c>
      <c r="BCG76">
        <v>9.4999999999999998E-3</v>
      </c>
      <c r="BCH76">
        <v>8.9999999999999993E-3</v>
      </c>
      <c r="BCI76">
        <v>0.01</v>
      </c>
      <c r="BCL76">
        <v>8.0000000000000002E-3</v>
      </c>
      <c r="BCM76">
        <v>8.9999999999999993E-3</v>
      </c>
      <c r="BCN76">
        <v>8.5000000000000006E-3</v>
      </c>
      <c r="BCO76">
        <v>9.4999999999999998E-3</v>
      </c>
      <c r="BCP76">
        <v>8.9999999999999993E-3</v>
      </c>
      <c r="BCQ76">
        <v>0.01</v>
      </c>
      <c r="BCT76">
        <v>8.0000000000000002E-3</v>
      </c>
      <c r="BCU76">
        <v>8.9999999999999993E-3</v>
      </c>
      <c r="BCV76">
        <v>8.5000000000000006E-3</v>
      </c>
      <c r="BCW76">
        <v>9.4999999999999998E-3</v>
      </c>
      <c r="BCX76">
        <v>8.9999999999999993E-3</v>
      </c>
      <c r="BCY76">
        <v>0.01</v>
      </c>
      <c r="BDB76">
        <v>8.0000000000000002E-3</v>
      </c>
      <c r="BDC76">
        <v>8.9999999999999993E-3</v>
      </c>
      <c r="BDD76">
        <v>8.5000000000000006E-3</v>
      </c>
      <c r="BDE76">
        <v>9.4999999999999998E-3</v>
      </c>
      <c r="BDF76">
        <v>8.9999999999999993E-3</v>
      </c>
      <c r="BDG76">
        <v>0.01</v>
      </c>
      <c r="BDJ76">
        <v>8.0000000000000002E-3</v>
      </c>
      <c r="BDK76">
        <v>8.9999999999999993E-3</v>
      </c>
      <c r="BDL76">
        <v>8.5000000000000006E-3</v>
      </c>
      <c r="BDM76">
        <v>9.4999999999999998E-3</v>
      </c>
      <c r="BDN76">
        <v>8.9999999999999993E-3</v>
      </c>
      <c r="BDO76">
        <v>0.01</v>
      </c>
      <c r="BDR76">
        <v>8.0000000000000002E-3</v>
      </c>
      <c r="BDS76">
        <v>8.9999999999999993E-3</v>
      </c>
      <c r="BDT76">
        <v>8.5000000000000006E-3</v>
      </c>
      <c r="BDU76">
        <v>9.4999999999999998E-3</v>
      </c>
      <c r="BDV76">
        <v>8.9999999999999993E-3</v>
      </c>
      <c r="BDW76">
        <v>0.01</v>
      </c>
      <c r="BDZ76">
        <v>8.0000000000000002E-3</v>
      </c>
      <c r="BEA76">
        <v>8.9999999999999993E-3</v>
      </c>
      <c r="BEB76">
        <v>8.5000000000000006E-3</v>
      </c>
      <c r="BEC76">
        <v>9.4999999999999998E-3</v>
      </c>
      <c r="BED76">
        <v>8.9999999999999993E-3</v>
      </c>
      <c r="BEE76">
        <v>0.01</v>
      </c>
      <c r="BEH76">
        <v>8.0000000000000002E-3</v>
      </c>
      <c r="BEI76">
        <v>8.9999999999999993E-3</v>
      </c>
      <c r="BEJ76">
        <v>8.5000000000000006E-3</v>
      </c>
      <c r="BEK76">
        <v>9.4999999999999998E-3</v>
      </c>
      <c r="BEL76">
        <v>8.9999999999999993E-3</v>
      </c>
      <c r="BEM76">
        <v>0.01</v>
      </c>
      <c r="BEP76">
        <v>8.0000000000000002E-3</v>
      </c>
      <c r="BEQ76">
        <v>8.9999999999999993E-3</v>
      </c>
      <c r="BER76">
        <v>8.5000000000000006E-3</v>
      </c>
      <c r="BES76">
        <v>9.4999999999999998E-3</v>
      </c>
      <c r="BET76">
        <v>8.9999999999999993E-3</v>
      </c>
      <c r="BEU76">
        <v>0.01</v>
      </c>
      <c r="BEX76">
        <v>8.0000000000000002E-3</v>
      </c>
      <c r="BEY76">
        <v>8.9999999999999993E-3</v>
      </c>
      <c r="BEZ76">
        <v>8.5000000000000006E-3</v>
      </c>
      <c r="BFA76">
        <v>9.4999999999999998E-3</v>
      </c>
      <c r="BFB76">
        <v>8.9999999999999993E-3</v>
      </c>
      <c r="BFC76">
        <v>0.01</v>
      </c>
      <c r="BFF76">
        <v>8.0000000000000002E-3</v>
      </c>
      <c r="BFG76">
        <v>8.9999999999999993E-3</v>
      </c>
      <c r="BFH76">
        <v>8.5000000000000006E-3</v>
      </c>
      <c r="BFI76">
        <v>9.4999999999999998E-3</v>
      </c>
      <c r="BFJ76">
        <v>8.9999999999999993E-3</v>
      </c>
      <c r="BFK76">
        <v>0.01</v>
      </c>
      <c r="BFN76">
        <v>8.0000000000000002E-3</v>
      </c>
      <c r="BFO76">
        <v>8.9999999999999993E-3</v>
      </c>
      <c r="BFP76">
        <v>8.5000000000000006E-3</v>
      </c>
      <c r="BFQ76">
        <v>9.4999999999999998E-3</v>
      </c>
      <c r="BFR76">
        <v>8.9999999999999993E-3</v>
      </c>
      <c r="BFS76">
        <v>0.01</v>
      </c>
      <c r="BFV76">
        <v>8.0000000000000002E-3</v>
      </c>
      <c r="BFW76">
        <v>8.9999999999999993E-3</v>
      </c>
      <c r="BFX76">
        <v>8.5000000000000006E-3</v>
      </c>
      <c r="BFY76">
        <v>9.4999999999999998E-3</v>
      </c>
      <c r="BFZ76">
        <v>8.9999999999999993E-3</v>
      </c>
      <c r="BGA76">
        <v>0.01</v>
      </c>
      <c r="BGD76">
        <v>8.0000000000000002E-3</v>
      </c>
      <c r="BGE76">
        <v>8.9999999999999993E-3</v>
      </c>
      <c r="BGF76">
        <v>8.5000000000000006E-3</v>
      </c>
      <c r="BGG76">
        <v>9.4999999999999998E-3</v>
      </c>
      <c r="BGH76">
        <v>8.9999999999999993E-3</v>
      </c>
      <c r="BGI76">
        <v>0.01</v>
      </c>
      <c r="BGL76">
        <v>8.0000000000000002E-3</v>
      </c>
      <c r="BGM76">
        <v>8.9999999999999993E-3</v>
      </c>
      <c r="BGN76">
        <v>8.5000000000000006E-3</v>
      </c>
      <c r="BGO76">
        <v>9.4999999999999998E-3</v>
      </c>
      <c r="BGP76">
        <v>8.9999999999999993E-3</v>
      </c>
      <c r="BGQ76">
        <v>0.01</v>
      </c>
      <c r="BGT76">
        <v>8.0000000000000002E-3</v>
      </c>
      <c r="BGU76">
        <v>8.9999999999999993E-3</v>
      </c>
      <c r="BGV76">
        <v>8.5000000000000006E-3</v>
      </c>
      <c r="BGW76">
        <v>9.4999999999999998E-3</v>
      </c>
      <c r="BGX76">
        <v>8.9999999999999993E-3</v>
      </c>
      <c r="BGY76">
        <v>0.01</v>
      </c>
      <c r="BHB76">
        <v>8.0000000000000002E-3</v>
      </c>
      <c r="BHC76">
        <v>8.9999999999999993E-3</v>
      </c>
      <c r="BHD76">
        <v>8.5000000000000006E-3</v>
      </c>
      <c r="BHE76">
        <v>9.4999999999999998E-3</v>
      </c>
      <c r="BHF76">
        <v>8.9999999999999993E-3</v>
      </c>
      <c r="BHG76">
        <v>0.01</v>
      </c>
      <c r="BHJ76">
        <v>8.0000000000000002E-3</v>
      </c>
      <c r="BHK76">
        <v>8.9999999999999993E-3</v>
      </c>
      <c r="BHL76">
        <v>8.5000000000000006E-3</v>
      </c>
      <c r="BHM76">
        <v>9.4999999999999998E-3</v>
      </c>
      <c r="BHN76">
        <v>8.9999999999999993E-3</v>
      </c>
      <c r="BHO76">
        <v>0.01</v>
      </c>
      <c r="BHR76">
        <v>8.0000000000000002E-3</v>
      </c>
      <c r="BHS76">
        <v>8.9999999999999993E-3</v>
      </c>
      <c r="BHT76">
        <v>8.5000000000000006E-3</v>
      </c>
      <c r="BHU76">
        <v>9.4999999999999998E-3</v>
      </c>
      <c r="BHV76">
        <v>8.9999999999999993E-3</v>
      </c>
      <c r="BHW76">
        <v>0.01</v>
      </c>
      <c r="BHZ76">
        <v>8.0000000000000002E-3</v>
      </c>
      <c r="BIA76">
        <v>8.9999999999999993E-3</v>
      </c>
      <c r="BIB76">
        <v>8.5000000000000006E-3</v>
      </c>
      <c r="BIC76">
        <v>9.4999999999999998E-3</v>
      </c>
      <c r="BID76">
        <v>8.9999999999999993E-3</v>
      </c>
      <c r="BIE76">
        <v>0.01</v>
      </c>
      <c r="BIH76">
        <v>8.0000000000000002E-3</v>
      </c>
      <c r="BII76">
        <v>8.9999999999999993E-3</v>
      </c>
      <c r="BIJ76">
        <v>8.5000000000000006E-3</v>
      </c>
      <c r="BIK76">
        <v>9.4999999999999998E-3</v>
      </c>
      <c r="BIL76">
        <v>8.9999999999999993E-3</v>
      </c>
      <c r="BIM76">
        <v>0.01</v>
      </c>
      <c r="BIP76">
        <v>8.0000000000000002E-3</v>
      </c>
      <c r="BIQ76">
        <v>8.9999999999999993E-3</v>
      </c>
      <c r="BIR76">
        <v>8.5000000000000006E-3</v>
      </c>
      <c r="BIS76">
        <v>9.4999999999999998E-3</v>
      </c>
      <c r="BIT76">
        <v>8.9999999999999993E-3</v>
      </c>
      <c r="BIU76">
        <v>0.01</v>
      </c>
      <c r="BIX76">
        <v>8.0000000000000002E-3</v>
      </c>
      <c r="BIY76">
        <v>8.9999999999999993E-3</v>
      </c>
      <c r="BIZ76">
        <v>8.5000000000000006E-3</v>
      </c>
      <c r="BJA76">
        <v>9.4999999999999998E-3</v>
      </c>
      <c r="BJB76">
        <v>8.9999999999999993E-3</v>
      </c>
      <c r="BJC76">
        <v>0.01</v>
      </c>
      <c r="BJF76">
        <v>8.0000000000000002E-3</v>
      </c>
      <c r="BJG76">
        <v>8.9999999999999993E-3</v>
      </c>
      <c r="BJH76">
        <v>8.5000000000000006E-3</v>
      </c>
      <c r="BJI76">
        <v>9.4999999999999998E-3</v>
      </c>
      <c r="BJJ76">
        <v>8.9999999999999993E-3</v>
      </c>
      <c r="BJK76">
        <v>0.01</v>
      </c>
      <c r="BJN76">
        <v>8.0000000000000002E-3</v>
      </c>
      <c r="BJO76">
        <v>8.9999999999999993E-3</v>
      </c>
      <c r="BJP76">
        <v>8.5000000000000006E-3</v>
      </c>
      <c r="BJQ76">
        <v>9.4999999999999998E-3</v>
      </c>
      <c r="BJR76">
        <v>8.9999999999999993E-3</v>
      </c>
      <c r="BJS76">
        <v>0.01</v>
      </c>
      <c r="BJV76">
        <v>8.0000000000000002E-3</v>
      </c>
      <c r="BJW76">
        <v>8.9999999999999993E-3</v>
      </c>
      <c r="BJX76">
        <v>8.5000000000000006E-3</v>
      </c>
      <c r="BJY76">
        <v>9.4999999999999998E-3</v>
      </c>
      <c r="BJZ76">
        <v>8.9999999999999993E-3</v>
      </c>
      <c r="BKA76">
        <v>0.01</v>
      </c>
      <c r="BKD76">
        <v>8.0000000000000002E-3</v>
      </c>
      <c r="BKE76">
        <v>8.9999999999999993E-3</v>
      </c>
      <c r="BKF76">
        <v>8.5000000000000006E-3</v>
      </c>
      <c r="BKG76">
        <v>9.4999999999999998E-3</v>
      </c>
      <c r="BKH76">
        <v>8.9999999999999993E-3</v>
      </c>
      <c r="BKI76">
        <v>0.01</v>
      </c>
      <c r="BKL76">
        <v>8.0000000000000002E-3</v>
      </c>
      <c r="BKM76">
        <v>8.9999999999999993E-3</v>
      </c>
      <c r="BKN76">
        <v>8.5000000000000006E-3</v>
      </c>
      <c r="BKO76">
        <v>9.4999999999999998E-3</v>
      </c>
      <c r="BKP76">
        <v>8.9999999999999993E-3</v>
      </c>
      <c r="BKQ76">
        <v>0.01</v>
      </c>
      <c r="BKT76">
        <v>8.0000000000000002E-3</v>
      </c>
      <c r="BKU76">
        <v>8.9999999999999993E-3</v>
      </c>
      <c r="BKV76">
        <v>8.5000000000000006E-3</v>
      </c>
      <c r="BKW76">
        <v>9.4999999999999998E-3</v>
      </c>
      <c r="BKX76">
        <v>8.9999999999999993E-3</v>
      </c>
      <c r="BKY76">
        <v>0.01</v>
      </c>
      <c r="BLB76">
        <v>8.0000000000000002E-3</v>
      </c>
      <c r="BLC76">
        <v>8.9999999999999993E-3</v>
      </c>
      <c r="BLD76">
        <v>8.5000000000000006E-3</v>
      </c>
      <c r="BLE76">
        <v>9.4999999999999998E-3</v>
      </c>
      <c r="BLF76">
        <v>8.9999999999999993E-3</v>
      </c>
      <c r="BLG76">
        <v>0.01</v>
      </c>
      <c r="BLJ76">
        <v>8.0000000000000002E-3</v>
      </c>
      <c r="BLK76">
        <v>8.9999999999999993E-3</v>
      </c>
      <c r="BLL76">
        <v>8.5000000000000006E-3</v>
      </c>
      <c r="BLM76">
        <v>9.4999999999999998E-3</v>
      </c>
      <c r="BLN76">
        <v>8.9999999999999993E-3</v>
      </c>
      <c r="BLO76">
        <v>0.01</v>
      </c>
      <c r="BLR76">
        <v>8.0000000000000002E-3</v>
      </c>
      <c r="BLS76">
        <v>8.9999999999999993E-3</v>
      </c>
      <c r="BLT76">
        <v>8.5000000000000006E-3</v>
      </c>
      <c r="BLU76">
        <v>9.4999999999999998E-3</v>
      </c>
      <c r="BLV76">
        <v>8.9999999999999993E-3</v>
      </c>
      <c r="BLW76">
        <v>0.01</v>
      </c>
      <c r="BLZ76">
        <v>8.0000000000000002E-3</v>
      </c>
      <c r="BMA76">
        <v>8.9999999999999993E-3</v>
      </c>
      <c r="BMB76">
        <v>8.5000000000000006E-3</v>
      </c>
      <c r="BMC76">
        <v>9.4999999999999998E-3</v>
      </c>
      <c r="BMD76">
        <v>8.9999999999999993E-3</v>
      </c>
      <c r="BME76">
        <v>0.01</v>
      </c>
      <c r="BMH76">
        <v>8.0000000000000002E-3</v>
      </c>
      <c r="BMI76">
        <v>8.9999999999999993E-3</v>
      </c>
      <c r="BMJ76">
        <v>8.5000000000000006E-3</v>
      </c>
      <c r="BMK76">
        <v>9.4999999999999998E-3</v>
      </c>
      <c r="BML76">
        <v>8.9999999999999993E-3</v>
      </c>
      <c r="BMM76">
        <v>0.01</v>
      </c>
      <c r="BMP76">
        <v>8.0000000000000002E-3</v>
      </c>
      <c r="BMQ76">
        <v>8.9999999999999993E-3</v>
      </c>
      <c r="BMR76">
        <v>8.5000000000000006E-3</v>
      </c>
      <c r="BMS76">
        <v>9.4999999999999998E-3</v>
      </c>
      <c r="BMT76">
        <v>8.9999999999999993E-3</v>
      </c>
      <c r="BMU76">
        <v>0.01</v>
      </c>
      <c r="BMX76">
        <v>8.0000000000000002E-3</v>
      </c>
      <c r="BMY76">
        <v>8.9999999999999993E-3</v>
      </c>
      <c r="BMZ76">
        <v>8.5000000000000006E-3</v>
      </c>
      <c r="BNA76">
        <v>9.4999999999999998E-3</v>
      </c>
      <c r="BNB76">
        <v>8.9999999999999993E-3</v>
      </c>
      <c r="BNC76">
        <v>0.01</v>
      </c>
      <c r="BNF76">
        <v>8.0000000000000002E-3</v>
      </c>
      <c r="BNG76">
        <v>8.9999999999999993E-3</v>
      </c>
      <c r="BNH76">
        <v>8.5000000000000006E-3</v>
      </c>
      <c r="BNI76">
        <v>9.4999999999999998E-3</v>
      </c>
      <c r="BNJ76">
        <v>8.9999999999999993E-3</v>
      </c>
      <c r="BNK76">
        <v>0.01</v>
      </c>
      <c r="BNN76">
        <v>8.0000000000000002E-3</v>
      </c>
      <c r="BNO76">
        <v>8.9999999999999993E-3</v>
      </c>
      <c r="BNP76">
        <v>8.5000000000000006E-3</v>
      </c>
      <c r="BNQ76">
        <v>9.4999999999999998E-3</v>
      </c>
      <c r="BNR76">
        <v>8.9999999999999993E-3</v>
      </c>
      <c r="BNS76">
        <v>0.01</v>
      </c>
      <c r="BNV76">
        <v>8.0000000000000002E-3</v>
      </c>
      <c r="BNW76">
        <v>8.9999999999999993E-3</v>
      </c>
      <c r="BNX76">
        <v>8.5000000000000006E-3</v>
      </c>
      <c r="BNY76">
        <v>9.4999999999999998E-3</v>
      </c>
      <c r="BNZ76">
        <v>8.9999999999999993E-3</v>
      </c>
      <c r="BOA76">
        <v>0.01</v>
      </c>
      <c r="BOD76">
        <v>8.0000000000000002E-3</v>
      </c>
      <c r="BOE76">
        <v>8.9999999999999993E-3</v>
      </c>
      <c r="BOF76">
        <v>8.5000000000000006E-3</v>
      </c>
      <c r="BOG76">
        <v>9.4999999999999998E-3</v>
      </c>
      <c r="BOH76">
        <v>8.9999999999999993E-3</v>
      </c>
      <c r="BOI76">
        <v>0.01</v>
      </c>
      <c r="BOL76">
        <v>8.0000000000000002E-3</v>
      </c>
      <c r="BOM76">
        <v>8.9999999999999993E-3</v>
      </c>
      <c r="BON76">
        <v>8.5000000000000006E-3</v>
      </c>
      <c r="BOO76">
        <v>9.4999999999999998E-3</v>
      </c>
      <c r="BOP76">
        <v>8.9999999999999993E-3</v>
      </c>
      <c r="BOQ76">
        <v>0.01</v>
      </c>
      <c r="BOT76">
        <v>8.0000000000000002E-3</v>
      </c>
      <c r="BOU76">
        <v>8.9999999999999993E-3</v>
      </c>
      <c r="BOV76">
        <v>8.5000000000000006E-3</v>
      </c>
      <c r="BOW76">
        <v>9.4999999999999998E-3</v>
      </c>
      <c r="BOX76">
        <v>8.9999999999999993E-3</v>
      </c>
      <c r="BOY76">
        <v>0.01</v>
      </c>
      <c r="BPB76">
        <v>8.0000000000000002E-3</v>
      </c>
      <c r="BPC76">
        <v>8.9999999999999993E-3</v>
      </c>
      <c r="BPD76">
        <v>8.5000000000000006E-3</v>
      </c>
      <c r="BPE76">
        <v>9.4999999999999998E-3</v>
      </c>
      <c r="BPF76">
        <v>8.9999999999999993E-3</v>
      </c>
      <c r="BPG76">
        <v>0.01</v>
      </c>
      <c r="BPJ76">
        <v>8.0000000000000002E-3</v>
      </c>
      <c r="BPK76">
        <v>8.9999999999999993E-3</v>
      </c>
      <c r="BPL76">
        <v>8.5000000000000006E-3</v>
      </c>
      <c r="BPM76">
        <v>9.4999999999999998E-3</v>
      </c>
      <c r="BPN76">
        <v>8.9999999999999993E-3</v>
      </c>
      <c r="BPO76">
        <v>0.01</v>
      </c>
      <c r="BPR76">
        <v>8.0000000000000002E-3</v>
      </c>
      <c r="BPS76">
        <v>8.9999999999999993E-3</v>
      </c>
      <c r="BPT76">
        <v>8.5000000000000006E-3</v>
      </c>
      <c r="BPU76">
        <v>9.4999999999999998E-3</v>
      </c>
      <c r="BPV76">
        <v>8.9999999999999993E-3</v>
      </c>
      <c r="BPW76">
        <v>0.01</v>
      </c>
      <c r="BPZ76">
        <v>8.0000000000000002E-3</v>
      </c>
      <c r="BQA76">
        <v>8.9999999999999993E-3</v>
      </c>
      <c r="BQB76">
        <v>8.5000000000000006E-3</v>
      </c>
      <c r="BQC76">
        <v>9.4999999999999998E-3</v>
      </c>
      <c r="BQD76">
        <v>8.9999999999999993E-3</v>
      </c>
      <c r="BQE76">
        <v>0.01</v>
      </c>
      <c r="BQH76">
        <v>8.0000000000000002E-3</v>
      </c>
      <c r="BQI76">
        <v>8.9999999999999993E-3</v>
      </c>
      <c r="BQJ76">
        <v>8.5000000000000006E-3</v>
      </c>
      <c r="BQK76">
        <v>9.4999999999999998E-3</v>
      </c>
      <c r="BQL76">
        <v>8.9999999999999993E-3</v>
      </c>
      <c r="BQM76">
        <v>0.01</v>
      </c>
      <c r="BQP76">
        <v>8.0000000000000002E-3</v>
      </c>
      <c r="BQQ76">
        <v>8.9999999999999993E-3</v>
      </c>
      <c r="BQR76">
        <v>8.5000000000000006E-3</v>
      </c>
      <c r="BQS76">
        <v>9.4999999999999998E-3</v>
      </c>
      <c r="BQT76">
        <v>8.9999999999999993E-3</v>
      </c>
      <c r="BQU76">
        <v>0.01</v>
      </c>
      <c r="BQX76">
        <v>8.0000000000000002E-3</v>
      </c>
      <c r="BQY76">
        <v>8.9999999999999993E-3</v>
      </c>
      <c r="BQZ76">
        <v>8.5000000000000006E-3</v>
      </c>
      <c r="BRA76">
        <v>9.4999999999999998E-3</v>
      </c>
      <c r="BRB76">
        <v>8.9999999999999993E-3</v>
      </c>
      <c r="BRC76">
        <v>0.01</v>
      </c>
      <c r="BRF76">
        <v>8.0000000000000002E-3</v>
      </c>
      <c r="BRG76">
        <v>8.9999999999999993E-3</v>
      </c>
      <c r="BRH76">
        <v>8.5000000000000006E-3</v>
      </c>
      <c r="BRI76">
        <v>9.4999999999999998E-3</v>
      </c>
      <c r="BRJ76">
        <v>8.9999999999999993E-3</v>
      </c>
      <c r="BRK76">
        <v>0.01</v>
      </c>
      <c r="BRN76">
        <v>8.0000000000000002E-3</v>
      </c>
      <c r="BRO76">
        <v>8.9999999999999993E-3</v>
      </c>
      <c r="BRP76">
        <v>8.5000000000000006E-3</v>
      </c>
      <c r="BRQ76">
        <v>9.4999999999999998E-3</v>
      </c>
      <c r="BRR76">
        <v>8.9999999999999993E-3</v>
      </c>
      <c r="BRS76">
        <v>0.01</v>
      </c>
      <c r="BRV76">
        <v>8.0000000000000002E-3</v>
      </c>
      <c r="BRW76">
        <v>8.9999999999999993E-3</v>
      </c>
      <c r="BRX76">
        <v>8.5000000000000006E-3</v>
      </c>
      <c r="BRY76">
        <v>9.4999999999999998E-3</v>
      </c>
      <c r="BRZ76">
        <v>8.9999999999999993E-3</v>
      </c>
      <c r="BSA76">
        <v>0.01</v>
      </c>
      <c r="BSD76">
        <v>8.0000000000000002E-3</v>
      </c>
      <c r="BSE76">
        <v>8.9999999999999993E-3</v>
      </c>
      <c r="BSF76">
        <v>8.5000000000000006E-3</v>
      </c>
      <c r="BSG76">
        <v>9.4999999999999998E-3</v>
      </c>
      <c r="BSH76">
        <v>8.9999999999999993E-3</v>
      </c>
      <c r="BSI76">
        <v>0.01</v>
      </c>
      <c r="BSL76">
        <v>8.0000000000000002E-3</v>
      </c>
      <c r="BSM76">
        <v>8.9999999999999993E-3</v>
      </c>
      <c r="BSN76">
        <v>8.5000000000000006E-3</v>
      </c>
      <c r="BSO76">
        <v>9.4999999999999998E-3</v>
      </c>
      <c r="BSP76">
        <v>8.9999999999999993E-3</v>
      </c>
      <c r="BSQ76">
        <v>0.01</v>
      </c>
      <c r="BST76">
        <v>8.0000000000000002E-3</v>
      </c>
      <c r="BSU76">
        <v>8.9999999999999993E-3</v>
      </c>
      <c r="BSV76">
        <v>8.5000000000000006E-3</v>
      </c>
      <c r="BSW76">
        <v>9.4999999999999998E-3</v>
      </c>
      <c r="BSX76">
        <v>8.9999999999999993E-3</v>
      </c>
      <c r="BSY76">
        <v>0.01</v>
      </c>
      <c r="BTB76">
        <v>8.0000000000000002E-3</v>
      </c>
      <c r="BTC76">
        <v>8.9999999999999993E-3</v>
      </c>
      <c r="BTD76">
        <v>8.5000000000000006E-3</v>
      </c>
      <c r="BTE76">
        <v>9.4999999999999998E-3</v>
      </c>
      <c r="BTF76">
        <v>8.9999999999999993E-3</v>
      </c>
      <c r="BTG76">
        <v>0.01</v>
      </c>
      <c r="BTJ76">
        <v>8.0000000000000002E-3</v>
      </c>
      <c r="BTK76">
        <v>8.9999999999999993E-3</v>
      </c>
      <c r="BTL76">
        <v>8.5000000000000006E-3</v>
      </c>
      <c r="BTM76">
        <v>9.4999999999999998E-3</v>
      </c>
      <c r="BTN76">
        <v>8.9999999999999993E-3</v>
      </c>
      <c r="BTO76">
        <v>0.01</v>
      </c>
      <c r="BTR76">
        <v>8.0000000000000002E-3</v>
      </c>
      <c r="BTS76">
        <v>8.9999999999999993E-3</v>
      </c>
      <c r="BTT76">
        <v>8.5000000000000006E-3</v>
      </c>
      <c r="BTU76">
        <v>9.4999999999999998E-3</v>
      </c>
      <c r="BTV76">
        <v>8.9999999999999993E-3</v>
      </c>
      <c r="BTW76">
        <v>0.01</v>
      </c>
      <c r="BTZ76">
        <v>8.0000000000000002E-3</v>
      </c>
      <c r="BUA76">
        <v>8.9999999999999993E-3</v>
      </c>
      <c r="BUB76">
        <v>8.5000000000000006E-3</v>
      </c>
      <c r="BUC76">
        <v>9.4999999999999998E-3</v>
      </c>
      <c r="BUD76">
        <v>8.9999999999999993E-3</v>
      </c>
      <c r="BUE76">
        <v>0.01</v>
      </c>
      <c r="BUH76">
        <v>8.0000000000000002E-3</v>
      </c>
      <c r="BUI76">
        <v>8.9999999999999993E-3</v>
      </c>
      <c r="BUJ76">
        <v>8.5000000000000006E-3</v>
      </c>
      <c r="BUK76">
        <v>9.4999999999999998E-3</v>
      </c>
      <c r="BUL76">
        <v>8.9999999999999993E-3</v>
      </c>
      <c r="BUM76">
        <v>0.01</v>
      </c>
      <c r="BUP76">
        <v>8.0000000000000002E-3</v>
      </c>
      <c r="BUQ76">
        <v>8.9999999999999993E-3</v>
      </c>
      <c r="BUR76">
        <v>8.5000000000000006E-3</v>
      </c>
      <c r="BUS76">
        <v>9.4999999999999998E-3</v>
      </c>
      <c r="BUT76">
        <v>8.9999999999999993E-3</v>
      </c>
      <c r="BUU76">
        <v>0.01</v>
      </c>
      <c r="BUX76">
        <v>8.0000000000000002E-3</v>
      </c>
      <c r="BUY76">
        <v>8.9999999999999993E-3</v>
      </c>
      <c r="BUZ76">
        <v>8.5000000000000006E-3</v>
      </c>
      <c r="BVA76">
        <v>9.4999999999999998E-3</v>
      </c>
      <c r="BVB76">
        <v>8.9999999999999993E-3</v>
      </c>
      <c r="BVC76">
        <v>0.01</v>
      </c>
      <c r="BVF76">
        <v>8.0000000000000002E-3</v>
      </c>
      <c r="BVG76">
        <v>8.9999999999999993E-3</v>
      </c>
      <c r="BVH76">
        <v>8.5000000000000006E-3</v>
      </c>
      <c r="BVI76">
        <v>9.4999999999999998E-3</v>
      </c>
      <c r="BVJ76">
        <v>8.9999999999999993E-3</v>
      </c>
      <c r="BVK76">
        <v>0.01</v>
      </c>
      <c r="BVN76">
        <v>8.0000000000000002E-3</v>
      </c>
      <c r="BVO76">
        <v>8.9999999999999993E-3</v>
      </c>
      <c r="BVP76">
        <v>8.5000000000000006E-3</v>
      </c>
      <c r="BVQ76">
        <v>9.4999999999999998E-3</v>
      </c>
      <c r="BVR76">
        <v>8.9999999999999993E-3</v>
      </c>
      <c r="BVS76">
        <v>0.01</v>
      </c>
      <c r="BVV76">
        <v>8.0000000000000002E-3</v>
      </c>
      <c r="BVW76">
        <v>8.9999999999999993E-3</v>
      </c>
      <c r="BVX76">
        <v>8.5000000000000006E-3</v>
      </c>
      <c r="BVY76">
        <v>9.4999999999999998E-3</v>
      </c>
      <c r="BVZ76">
        <v>8.9999999999999993E-3</v>
      </c>
      <c r="BWA76">
        <v>0.01</v>
      </c>
      <c r="BWD76">
        <v>8.0000000000000002E-3</v>
      </c>
      <c r="BWE76">
        <v>8.9999999999999993E-3</v>
      </c>
      <c r="BWF76">
        <v>8.5000000000000006E-3</v>
      </c>
      <c r="BWG76">
        <v>9.4999999999999998E-3</v>
      </c>
      <c r="BWH76">
        <v>8.9999999999999993E-3</v>
      </c>
      <c r="BWI76">
        <v>0.01</v>
      </c>
      <c r="BWL76">
        <v>8.0000000000000002E-3</v>
      </c>
      <c r="BWM76">
        <v>8.9999999999999993E-3</v>
      </c>
      <c r="BWN76">
        <v>8.5000000000000006E-3</v>
      </c>
      <c r="BWO76">
        <v>9.4999999999999998E-3</v>
      </c>
      <c r="BWP76">
        <v>8.9999999999999993E-3</v>
      </c>
      <c r="BWQ76">
        <v>0.01</v>
      </c>
      <c r="BWT76">
        <v>8.0000000000000002E-3</v>
      </c>
      <c r="BWU76">
        <v>8.9999999999999993E-3</v>
      </c>
      <c r="BWV76">
        <v>8.5000000000000006E-3</v>
      </c>
      <c r="BWW76">
        <v>9.4999999999999998E-3</v>
      </c>
      <c r="BWX76">
        <v>8.9999999999999993E-3</v>
      </c>
      <c r="BWY76">
        <v>0.01</v>
      </c>
      <c r="BXB76">
        <v>8.0000000000000002E-3</v>
      </c>
      <c r="BXC76">
        <v>8.9999999999999993E-3</v>
      </c>
      <c r="BXD76">
        <v>8.5000000000000006E-3</v>
      </c>
      <c r="BXE76">
        <v>9.4999999999999998E-3</v>
      </c>
      <c r="BXF76">
        <v>8.9999999999999993E-3</v>
      </c>
      <c r="BXG76">
        <v>0.01</v>
      </c>
      <c r="BXJ76">
        <v>8.0000000000000002E-3</v>
      </c>
      <c r="BXK76">
        <v>8.9999999999999993E-3</v>
      </c>
      <c r="BXL76">
        <v>8.5000000000000006E-3</v>
      </c>
      <c r="BXM76">
        <v>9.4999999999999998E-3</v>
      </c>
      <c r="BXN76">
        <v>8.9999999999999993E-3</v>
      </c>
      <c r="BXO76">
        <v>0.01</v>
      </c>
      <c r="BXR76">
        <v>8.0000000000000002E-3</v>
      </c>
      <c r="BXS76">
        <v>8.9999999999999993E-3</v>
      </c>
      <c r="BXT76">
        <v>8.5000000000000006E-3</v>
      </c>
      <c r="BXU76">
        <v>9.4999999999999998E-3</v>
      </c>
      <c r="BXV76">
        <v>8.9999999999999993E-3</v>
      </c>
      <c r="BXW76">
        <v>0.01</v>
      </c>
      <c r="BXZ76">
        <v>8.0000000000000002E-3</v>
      </c>
      <c r="BYA76">
        <v>8.9999999999999993E-3</v>
      </c>
      <c r="BYB76">
        <v>8.5000000000000006E-3</v>
      </c>
      <c r="BYC76">
        <v>9.4999999999999998E-3</v>
      </c>
      <c r="BYD76">
        <v>8.9999999999999993E-3</v>
      </c>
      <c r="BYE76">
        <v>0.01</v>
      </c>
      <c r="BYH76">
        <v>8.0000000000000002E-3</v>
      </c>
      <c r="BYI76">
        <v>8.9999999999999993E-3</v>
      </c>
      <c r="BYJ76">
        <v>8.5000000000000006E-3</v>
      </c>
      <c r="BYK76">
        <v>9.4999999999999998E-3</v>
      </c>
      <c r="BYL76">
        <v>8.9999999999999993E-3</v>
      </c>
      <c r="BYM76">
        <v>0.01</v>
      </c>
      <c r="BYP76">
        <v>8.0000000000000002E-3</v>
      </c>
      <c r="BYQ76">
        <v>8.9999999999999993E-3</v>
      </c>
      <c r="BYR76">
        <v>8.5000000000000006E-3</v>
      </c>
      <c r="BYS76">
        <v>9.4999999999999998E-3</v>
      </c>
      <c r="BYT76">
        <v>8.9999999999999993E-3</v>
      </c>
      <c r="BYU76">
        <v>0.01</v>
      </c>
      <c r="BYX76">
        <v>8.0000000000000002E-3</v>
      </c>
      <c r="BYY76">
        <v>8.9999999999999993E-3</v>
      </c>
      <c r="BYZ76">
        <v>8.5000000000000006E-3</v>
      </c>
      <c r="BZA76">
        <v>9.4999999999999998E-3</v>
      </c>
      <c r="BZB76">
        <v>8.9999999999999993E-3</v>
      </c>
      <c r="BZC76">
        <v>0.01</v>
      </c>
      <c r="BZF76">
        <v>8.0000000000000002E-3</v>
      </c>
      <c r="BZG76">
        <v>8.9999999999999993E-3</v>
      </c>
      <c r="BZH76">
        <v>8.5000000000000006E-3</v>
      </c>
      <c r="BZI76">
        <v>9.4999999999999998E-3</v>
      </c>
      <c r="BZJ76">
        <v>8.9999999999999993E-3</v>
      </c>
      <c r="BZK76">
        <v>0.01</v>
      </c>
      <c r="BZN76">
        <v>8.0000000000000002E-3</v>
      </c>
      <c r="BZO76">
        <v>8.9999999999999993E-3</v>
      </c>
      <c r="BZP76">
        <v>8.5000000000000006E-3</v>
      </c>
      <c r="BZQ76">
        <v>9.4999999999999998E-3</v>
      </c>
      <c r="BZR76">
        <v>8.9999999999999993E-3</v>
      </c>
      <c r="BZS76">
        <v>0.01</v>
      </c>
      <c r="BZV76">
        <v>8.0000000000000002E-3</v>
      </c>
      <c r="BZW76">
        <v>8.9999999999999993E-3</v>
      </c>
      <c r="BZX76">
        <v>8.5000000000000006E-3</v>
      </c>
      <c r="BZY76">
        <v>9.4999999999999998E-3</v>
      </c>
      <c r="BZZ76">
        <v>8.9999999999999993E-3</v>
      </c>
      <c r="CAA76">
        <v>0.01</v>
      </c>
      <c r="CAD76">
        <v>8.0000000000000002E-3</v>
      </c>
      <c r="CAE76">
        <v>8.9999999999999993E-3</v>
      </c>
      <c r="CAF76">
        <v>8.5000000000000006E-3</v>
      </c>
      <c r="CAG76">
        <v>9.4999999999999998E-3</v>
      </c>
      <c r="CAH76">
        <v>8.9999999999999993E-3</v>
      </c>
      <c r="CAI76">
        <v>0.01</v>
      </c>
      <c r="CAL76">
        <v>8.0000000000000002E-3</v>
      </c>
      <c r="CAM76">
        <v>8.9999999999999993E-3</v>
      </c>
      <c r="CAN76">
        <v>8.5000000000000006E-3</v>
      </c>
      <c r="CAO76">
        <v>9.4999999999999998E-3</v>
      </c>
      <c r="CAP76">
        <v>8.9999999999999993E-3</v>
      </c>
      <c r="CAQ76">
        <v>0.01</v>
      </c>
      <c r="CAT76">
        <v>8.0000000000000002E-3</v>
      </c>
      <c r="CAU76">
        <v>8.9999999999999993E-3</v>
      </c>
      <c r="CAV76">
        <v>8.5000000000000006E-3</v>
      </c>
      <c r="CAW76">
        <v>9.4999999999999998E-3</v>
      </c>
      <c r="CAX76">
        <v>8.9999999999999993E-3</v>
      </c>
      <c r="CAY76">
        <v>0.01</v>
      </c>
      <c r="CBB76">
        <v>8.0000000000000002E-3</v>
      </c>
      <c r="CBC76">
        <v>8.9999999999999993E-3</v>
      </c>
      <c r="CBD76">
        <v>8.5000000000000006E-3</v>
      </c>
      <c r="CBE76">
        <v>9.4999999999999998E-3</v>
      </c>
      <c r="CBF76">
        <v>8.9999999999999993E-3</v>
      </c>
      <c r="CBG76">
        <v>0.01</v>
      </c>
      <c r="CBJ76">
        <v>8.0000000000000002E-3</v>
      </c>
      <c r="CBK76">
        <v>8.9999999999999993E-3</v>
      </c>
      <c r="CBL76">
        <v>8.5000000000000006E-3</v>
      </c>
      <c r="CBM76">
        <v>9.4999999999999998E-3</v>
      </c>
      <c r="CBN76">
        <v>8.9999999999999993E-3</v>
      </c>
      <c r="CBO76">
        <v>0.01</v>
      </c>
      <c r="CBR76">
        <v>8.0000000000000002E-3</v>
      </c>
      <c r="CBS76">
        <v>8.9999999999999993E-3</v>
      </c>
      <c r="CBT76">
        <v>8.5000000000000006E-3</v>
      </c>
      <c r="CBU76">
        <v>9.4999999999999998E-3</v>
      </c>
      <c r="CBV76">
        <v>8.9999999999999993E-3</v>
      </c>
      <c r="CBW76">
        <v>0.01</v>
      </c>
      <c r="CBZ76">
        <v>8.0000000000000002E-3</v>
      </c>
      <c r="CCA76">
        <v>8.9999999999999993E-3</v>
      </c>
      <c r="CCB76">
        <v>8.5000000000000006E-3</v>
      </c>
      <c r="CCC76">
        <v>9.4999999999999998E-3</v>
      </c>
      <c r="CCD76">
        <v>8.9999999999999993E-3</v>
      </c>
      <c r="CCE76">
        <v>0.01</v>
      </c>
      <c r="CCH76">
        <v>8.0000000000000002E-3</v>
      </c>
      <c r="CCI76">
        <v>8.9999999999999993E-3</v>
      </c>
      <c r="CCJ76">
        <v>8.5000000000000006E-3</v>
      </c>
      <c r="CCK76">
        <v>9.4999999999999998E-3</v>
      </c>
      <c r="CCL76">
        <v>8.9999999999999993E-3</v>
      </c>
      <c r="CCM76">
        <v>0.01</v>
      </c>
      <c r="CCP76">
        <v>8.0000000000000002E-3</v>
      </c>
      <c r="CCQ76">
        <v>8.9999999999999993E-3</v>
      </c>
      <c r="CCR76">
        <v>8.5000000000000006E-3</v>
      </c>
      <c r="CCS76">
        <v>9.4999999999999998E-3</v>
      </c>
      <c r="CCT76">
        <v>8.9999999999999993E-3</v>
      </c>
      <c r="CCU76">
        <v>0.01</v>
      </c>
      <c r="CCX76">
        <v>8.0000000000000002E-3</v>
      </c>
      <c r="CCY76">
        <v>8.9999999999999993E-3</v>
      </c>
      <c r="CCZ76">
        <v>8.5000000000000006E-3</v>
      </c>
      <c r="CDA76">
        <v>9.4999999999999998E-3</v>
      </c>
      <c r="CDB76">
        <v>8.9999999999999993E-3</v>
      </c>
      <c r="CDC76">
        <v>0.01</v>
      </c>
      <c r="CDF76">
        <v>8.0000000000000002E-3</v>
      </c>
      <c r="CDG76">
        <v>8.9999999999999993E-3</v>
      </c>
      <c r="CDH76">
        <v>8.5000000000000006E-3</v>
      </c>
      <c r="CDI76">
        <v>9.4999999999999998E-3</v>
      </c>
      <c r="CDJ76">
        <v>8.9999999999999993E-3</v>
      </c>
      <c r="CDK76">
        <v>0.01</v>
      </c>
      <c r="CDN76">
        <v>8.0000000000000002E-3</v>
      </c>
      <c r="CDO76">
        <v>8.9999999999999993E-3</v>
      </c>
      <c r="CDP76">
        <v>8.5000000000000006E-3</v>
      </c>
      <c r="CDQ76">
        <v>9.4999999999999998E-3</v>
      </c>
      <c r="CDR76">
        <v>8.9999999999999993E-3</v>
      </c>
      <c r="CDS76">
        <v>0.01</v>
      </c>
      <c r="CDV76">
        <v>8.0000000000000002E-3</v>
      </c>
      <c r="CDW76">
        <v>8.9999999999999993E-3</v>
      </c>
      <c r="CDX76">
        <v>8.5000000000000006E-3</v>
      </c>
      <c r="CDY76">
        <v>9.4999999999999998E-3</v>
      </c>
      <c r="CDZ76">
        <v>8.9999999999999993E-3</v>
      </c>
      <c r="CEA76">
        <v>0.01</v>
      </c>
      <c r="CED76">
        <v>8.0000000000000002E-3</v>
      </c>
      <c r="CEE76">
        <v>8.9999999999999993E-3</v>
      </c>
      <c r="CEF76">
        <v>8.5000000000000006E-3</v>
      </c>
      <c r="CEG76">
        <v>9.4999999999999998E-3</v>
      </c>
      <c r="CEH76">
        <v>8.9999999999999993E-3</v>
      </c>
      <c r="CEI76">
        <v>0.01</v>
      </c>
      <c r="CEL76">
        <v>8.0000000000000002E-3</v>
      </c>
      <c r="CEM76">
        <v>8.9999999999999993E-3</v>
      </c>
      <c r="CEN76">
        <v>8.5000000000000006E-3</v>
      </c>
      <c r="CEO76">
        <v>9.4999999999999998E-3</v>
      </c>
      <c r="CEP76">
        <v>8.9999999999999993E-3</v>
      </c>
      <c r="CEQ76">
        <v>0.01</v>
      </c>
      <c r="CET76">
        <v>8.0000000000000002E-3</v>
      </c>
      <c r="CEU76">
        <v>8.9999999999999993E-3</v>
      </c>
      <c r="CEV76">
        <v>8.5000000000000006E-3</v>
      </c>
      <c r="CEW76">
        <v>9.4999999999999998E-3</v>
      </c>
      <c r="CEX76">
        <v>8.9999999999999993E-3</v>
      </c>
      <c r="CEY76">
        <v>0.01</v>
      </c>
      <c r="CFB76">
        <v>8.0000000000000002E-3</v>
      </c>
      <c r="CFC76">
        <v>8.9999999999999993E-3</v>
      </c>
      <c r="CFD76">
        <v>8.5000000000000006E-3</v>
      </c>
      <c r="CFE76">
        <v>9.4999999999999998E-3</v>
      </c>
      <c r="CFF76">
        <v>8.9999999999999993E-3</v>
      </c>
      <c r="CFG76">
        <v>0.01</v>
      </c>
      <c r="CFJ76">
        <v>8.0000000000000002E-3</v>
      </c>
      <c r="CFK76">
        <v>8.9999999999999993E-3</v>
      </c>
      <c r="CFL76">
        <v>8.5000000000000006E-3</v>
      </c>
      <c r="CFM76">
        <v>9.4999999999999998E-3</v>
      </c>
      <c r="CFN76">
        <v>8.9999999999999993E-3</v>
      </c>
      <c r="CFO76">
        <v>0.01</v>
      </c>
      <c r="CFR76">
        <v>8.0000000000000002E-3</v>
      </c>
      <c r="CFS76">
        <v>8.9999999999999993E-3</v>
      </c>
      <c r="CFT76">
        <v>8.5000000000000006E-3</v>
      </c>
      <c r="CFU76">
        <v>9.4999999999999998E-3</v>
      </c>
      <c r="CFV76">
        <v>8.9999999999999993E-3</v>
      </c>
      <c r="CFW76">
        <v>0.01</v>
      </c>
      <c r="CFZ76">
        <v>8.0000000000000002E-3</v>
      </c>
      <c r="CGA76">
        <v>8.9999999999999993E-3</v>
      </c>
      <c r="CGB76">
        <v>8.5000000000000006E-3</v>
      </c>
      <c r="CGC76">
        <v>9.4999999999999998E-3</v>
      </c>
      <c r="CGD76">
        <v>8.9999999999999993E-3</v>
      </c>
      <c r="CGE76">
        <v>0.01</v>
      </c>
      <c r="CGH76">
        <v>8.0000000000000002E-3</v>
      </c>
      <c r="CGI76">
        <v>8.9999999999999993E-3</v>
      </c>
      <c r="CGJ76">
        <v>8.5000000000000006E-3</v>
      </c>
      <c r="CGK76">
        <v>9.4999999999999998E-3</v>
      </c>
      <c r="CGL76">
        <v>8.9999999999999993E-3</v>
      </c>
      <c r="CGM76">
        <v>0.01</v>
      </c>
      <c r="CGP76">
        <v>8.0000000000000002E-3</v>
      </c>
      <c r="CGQ76">
        <v>8.9999999999999993E-3</v>
      </c>
      <c r="CGR76">
        <v>8.5000000000000006E-3</v>
      </c>
      <c r="CGS76">
        <v>9.4999999999999998E-3</v>
      </c>
      <c r="CGT76">
        <v>8.9999999999999993E-3</v>
      </c>
      <c r="CGU76">
        <v>0.01</v>
      </c>
      <c r="CGX76">
        <v>8.0000000000000002E-3</v>
      </c>
      <c r="CGY76">
        <v>8.9999999999999993E-3</v>
      </c>
      <c r="CGZ76">
        <v>8.5000000000000006E-3</v>
      </c>
      <c r="CHA76">
        <v>9.4999999999999998E-3</v>
      </c>
      <c r="CHB76">
        <v>8.9999999999999993E-3</v>
      </c>
      <c r="CHC76">
        <v>0.01</v>
      </c>
      <c r="CHF76">
        <v>8.0000000000000002E-3</v>
      </c>
      <c r="CHG76">
        <v>8.9999999999999993E-3</v>
      </c>
      <c r="CHH76">
        <v>8.5000000000000006E-3</v>
      </c>
      <c r="CHI76">
        <v>9.4999999999999998E-3</v>
      </c>
      <c r="CHJ76">
        <v>8.9999999999999993E-3</v>
      </c>
      <c r="CHK76">
        <v>0.01</v>
      </c>
      <c r="CHN76">
        <v>8.0000000000000002E-3</v>
      </c>
      <c r="CHO76">
        <v>8.9999999999999993E-3</v>
      </c>
      <c r="CHP76">
        <v>8.5000000000000006E-3</v>
      </c>
      <c r="CHQ76">
        <v>9.4999999999999998E-3</v>
      </c>
      <c r="CHR76">
        <v>8.9999999999999993E-3</v>
      </c>
      <c r="CHS76">
        <v>0.01</v>
      </c>
      <c r="CHV76">
        <v>8.0000000000000002E-3</v>
      </c>
      <c r="CHW76">
        <v>8.9999999999999993E-3</v>
      </c>
      <c r="CHX76">
        <v>8.5000000000000006E-3</v>
      </c>
      <c r="CHY76">
        <v>9.4999999999999998E-3</v>
      </c>
      <c r="CHZ76">
        <v>8.9999999999999993E-3</v>
      </c>
      <c r="CIA76">
        <v>0.01</v>
      </c>
      <c r="CID76">
        <v>8.0000000000000002E-3</v>
      </c>
      <c r="CIE76">
        <v>8.9999999999999993E-3</v>
      </c>
      <c r="CIF76">
        <v>8.5000000000000006E-3</v>
      </c>
      <c r="CIG76">
        <v>9.4999999999999998E-3</v>
      </c>
      <c r="CIH76">
        <v>8.9999999999999993E-3</v>
      </c>
      <c r="CII76">
        <v>0.01</v>
      </c>
      <c r="CIL76">
        <v>8.0000000000000002E-3</v>
      </c>
      <c r="CIM76">
        <v>8.9999999999999993E-3</v>
      </c>
      <c r="CIN76">
        <v>8.5000000000000006E-3</v>
      </c>
      <c r="CIO76">
        <v>9.4999999999999998E-3</v>
      </c>
      <c r="CIP76">
        <v>8.9999999999999993E-3</v>
      </c>
      <c r="CIQ76">
        <v>0.01</v>
      </c>
      <c r="CIT76">
        <v>8.0000000000000002E-3</v>
      </c>
      <c r="CIU76">
        <v>8.9999999999999993E-3</v>
      </c>
      <c r="CIV76">
        <v>8.5000000000000006E-3</v>
      </c>
      <c r="CIW76">
        <v>9.4999999999999998E-3</v>
      </c>
      <c r="CIX76">
        <v>8.9999999999999993E-3</v>
      </c>
      <c r="CIY76">
        <v>0.01</v>
      </c>
      <c r="CJB76">
        <v>8.0000000000000002E-3</v>
      </c>
      <c r="CJC76">
        <v>8.9999999999999993E-3</v>
      </c>
      <c r="CJD76">
        <v>8.5000000000000006E-3</v>
      </c>
      <c r="CJE76">
        <v>9.4999999999999998E-3</v>
      </c>
      <c r="CJF76">
        <v>8.9999999999999993E-3</v>
      </c>
      <c r="CJG76">
        <v>0.01</v>
      </c>
      <c r="CJJ76">
        <v>8.0000000000000002E-3</v>
      </c>
      <c r="CJK76">
        <v>8.9999999999999993E-3</v>
      </c>
      <c r="CJL76">
        <v>8.5000000000000006E-3</v>
      </c>
      <c r="CJM76">
        <v>9.4999999999999998E-3</v>
      </c>
      <c r="CJN76">
        <v>8.9999999999999993E-3</v>
      </c>
      <c r="CJO76">
        <v>0.01</v>
      </c>
      <c r="CJR76">
        <v>8.0000000000000002E-3</v>
      </c>
      <c r="CJS76">
        <v>8.9999999999999993E-3</v>
      </c>
      <c r="CJT76">
        <v>8.5000000000000006E-3</v>
      </c>
      <c r="CJU76">
        <v>9.4999999999999998E-3</v>
      </c>
      <c r="CJV76">
        <v>8.9999999999999993E-3</v>
      </c>
      <c r="CJW76">
        <v>0.01</v>
      </c>
      <c r="CJZ76">
        <v>8.0000000000000002E-3</v>
      </c>
      <c r="CKA76">
        <v>8.9999999999999993E-3</v>
      </c>
      <c r="CKB76">
        <v>8.5000000000000006E-3</v>
      </c>
      <c r="CKC76">
        <v>9.4999999999999998E-3</v>
      </c>
      <c r="CKD76">
        <v>8.9999999999999993E-3</v>
      </c>
      <c r="CKE76">
        <v>0.01</v>
      </c>
      <c r="CKH76">
        <v>8.0000000000000002E-3</v>
      </c>
      <c r="CKI76">
        <v>8.9999999999999993E-3</v>
      </c>
      <c r="CKJ76">
        <v>8.5000000000000006E-3</v>
      </c>
      <c r="CKK76">
        <v>9.4999999999999998E-3</v>
      </c>
      <c r="CKL76">
        <v>8.9999999999999993E-3</v>
      </c>
      <c r="CKM76">
        <v>0.01</v>
      </c>
      <c r="CKP76">
        <v>8.0000000000000002E-3</v>
      </c>
      <c r="CKQ76">
        <v>8.9999999999999993E-3</v>
      </c>
      <c r="CKR76">
        <v>8.5000000000000006E-3</v>
      </c>
      <c r="CKS76">
        <v>9.4999999999999998E-3</v>
      </c>
      <c r="CKT76">
        <v>8.9999999999999993E-3</v>
      </c>
      <c r="CKU76">
        <v>0.01</v>
      </c>
      <c r="CKX76">
        <v>8.0000000000000002E-3</v>
      </c>
      <c r="CKY76">
        <v>8.9999999999999993E-3</v>
      </c>
      <c r="CKZ76">
        <v>8.5000000000000006E-3</v>
      </c>
      <c r="CLA76">
        <v>9.4999999999999998E-3</v>
      </c>
      <c r="CLB76">
        <v>8.9999999999999993E-3</v>
      </c>
      <c r="CLC76">
        <v>0.01</v>
      </c>
      <c r="CLF76">
        <v>8.0000000000000002E-3</v>
      </c>
      <c r="CLG76">
        <v>8.9999999999999993E-3</v>
      </c>
      <c r="CLH76">
        <v>8.5000000000000006E-3</v>
      </c>
      <c r="CLI76">
        <v>9.4999999999999998E-3</v>
      </c>
      <c r="CLJ76">
        <v>8.9999999999999993E-3</v>
      </c>
      <c r="CLK76">
        <v>0.01</v>
      </c>
      <c r="CLN76">
        <v>8.0000000000000002E-3</v>
      </c>
      <c r="CLO76">
        <v>8.9999999999999993E-3</v>
      </c>
      <c r="CLP76">
        <v>8.5000000000000006E-3</v>
      </c>
      <c r="CLQ76">
        <v>9.4999999999999998E-3</v>
      </c>
      <c r="CLR76">
        <v>8.9999999999999993E-3</v>
      </c>
      <c r="CLS76">
        <v>0.01</v>
      </c>
      <c r="CLV76">
        <v>8.0000000000000002E-3</v>
      </c>
      <c r="CLW76">
        <v>8.9999999999999993E-3</v>
      </c>
      <c r="CLX76">
        <v>8.5000000000000006E-3</v>
      </c>
      <c r="CLY76">
        <v>9.4999999999999998E-3</v>
      </c>
      <c r="CLZ76">
        <v>8.9999999999999993E-3</v>
      </c>
      <c r="CMA76">
        <v>0.01</v>
      </c>
      <c r="CMD76">
        <v>8.0000000000000002E-3</v>
      </c>
      <c r="CME76">
        <v>8.9999999999999993E-3</v>
      </c>
      <c r="CMF76">
        <v>8.5000000000000006E-3</v>
      </c>
      <c r="CMG76">
        <v>9.4999999999999998E-3</v>
      </c>
      <c r="CMH76">
        <v>8.9999999999999993E-3</v>
      </c>
      <c r="CMI76">
        <v>0.01</v>
      </c>
      <c r="CML76">
        <v>8.0000000000000002E-3</v>
      </c>
      <c r="CMM76">
        <v>8.9999999999999993E-3</v>
      </c>
      <c r="CMN76">
        <v>8.5000000000000006E-3</v>
      </c>
      <c r="CMO76">
        <v>9.4999999999999998E-3</v>
      </c>
      <c r="CMP76">
        <v>8.9999999999999993E-3</v>
      </c>
      <c r="CMQ76">
        <v>0.01</v>
      </c>
      <c r="CMT76">
        <v>8.0000000000000002E-3</v>
      </c>
      <c r="CMU76">
        <v>8.9999999999999993E-3</v>
      </c>
      <c r="CMV76">
        <v>8.5000000000000006E-3</v>
      </c>
      <c r="CMW76">
        <v>9.4999999999999998E-3</v>
      </c>
      <c r="CMX76">
        <v>8.9999999999999993E-3</v>
      </c>
      <c r="CMY76">
        <v>0.01</v>
      </c>
      <c r="CNB76">
        <v>8.0000000000000002E-3</v>
      </c>
      <c r="CNC76">
        <v>8.9999999999999993E-3</v>
      </c>
      <c r="CND76">
        <v>8.5000000000000006E-3</v>
      </c>
      <c r="CNE76">
        <v>9.4999999999999998E-3</v>
      </c>
      <c r="CNF76">
        <v>8.9999999999999993E-3</v>
      </c>
      <c r="CNG76">
        <v>0.01</v>
      </c>
      <c r="CNJ76">
        <v>8.0000000000000002E-3</v>
      </c>
      <c r="CNK76">
        <v>8.9999999999999993E-3</v>
      </c>
      <c r="CNL76">
        <v>8.5000000000000006E-3</v>
      </c>
      <c r="CNM76">
        <v>9.4999999999999998E-3</v>
      </c>
      <c r="CNN76">
        <v>8.9999999999999993E-3</v>
      </c>
      <c r="CNO76">
        <v>0.01</v>
      </c>
      <c r="CNR76">
        <v>8.0000000000000002E-3</v>
      </c>
      <c r="CNS76">
        <v>8.9999999999999993E-3</v>
      </c>
      <c r="CNT76">
        <v>8.5000000000000006E-3</v>
      </c>
      <c r="CNU76">
        <v>9.4999999999999998E-3</v>
      </c>
      <c r="CNV76">
        <v>8.9999999999999993E-3</v>
      </c>
      <c r="CNW76">
        <v>0.01</v>
      </c>
      <c r="CNZ76">
        <v>8.0000000000000002E-3</v>
      </c>
      <c r="COA76">
        <v>8.9999999999999993E-3</v>
      </c>
      <c r="COB76">
        <v>8.5000000000000006E-3</v>
      </c>
      <c r="COC76">
        <v>9.4999999999999998E-3</v>
      </c>
      <c r="COD76">
        <v>8.9999999999999993E-3</v>
      </c>
      <c r="COE76">
        <v>0.01</v>
      </c>
      <c r="COH76">
        <v>8.0000000000000002E-3</v>
      </c>
      <c r="COI76">
        <v>8.9999999999999993E-3</v>
      </c>
      <c r="COJ76">
        <v>8.5000000000000006E-3</v>
      </c>
      <c r="COK76">
        <v>9.4999999999999998E-3</v>
      </c>
      <c r="COL76">
        <v>8.9999999999999993E-3</v>
      </c>
      <c r="COM76">
        <v>0.01</v>
      </c>
      <c r="COP76">
        <v>8.0000000000000002E-3</v>
      </c>
      <c r="COQ76">
        <v>8.9999999999999993E-3</v>
      </c>
      <c r="COR76">
        <v>8.5000000000000006E-3</v>
      </c>
      <c r="COS76">
        <v>9.4999999999999998E-3</v>
      </c>
      <c r="COT76">
        <v>8.9999999999999993E-3</v>
      </c>
      <c r="COU76">
        <v>0.01</v>
      </c>
      <c r="COX76">
        <v>8.0000000000000002E-3</v>
      </c>
      <c r="COY76">
        <v>8.9999999999999993E-3</v>
      </c>
      <c r="COZ76">
        <v>8.5000000000000006E-3</v>
      </c>
      <c r="CPA76">
        <v>9.4999999999999998E-3</v>
      </c>
      <c r="CPB76">
        <v>8.9999999999999993E-3</v>
      </c>
      <c r="CPC76">
        <v>0.01</v>
      </c>
      <c r="CPF76">
        <v>8.0000000000000002E-3</v>
      </c>
      <c r="CPG76">
        <v>8.9999999999999993E-3</v>
      </c>
      <c r="CPH76">
        <v>8.5000000000000006E-3</v>
      </c>
      <c r="CPI76">
        <v>9.4999999999999998E-3</v>
      </c>
      <c r="CPJ76">
        <v>8.9999999999999993E-3</v>
      </c>
      <c r="CPK76">
        <v>0.01</v>
      </c>
      <c r="CPN76">
        <v>8.0000000000000002E-3</v>
      </c>
      <c r="CPO76">
        <v>8.9999999999999993E-3</v>
      </c>
      <c r="CPP76">
        <v>8.5000000000000006E-3</v>
      </c>
      <c r="CPQ76">
        <v>9.4999999999999998E-3</v>
      </c>
      <c r="CPR76">
        <v>8.9999999999999993E-3</v>
      </c>
      <c r="CPS76">
        <v>0.01</v>
      </c>
      <c r="CPV76">
        <v>8.0000000000000002E-3</v>
      </c>
      <c r="CPW76">
        <v>8.9999999999999993E-3</v>
      </c>
      <c r="CPX76">
        <v>8.5000000000000006E-3</v>
      </c>
      <c r="CPY76">
        <v>9.4999999999999998E-3</v>
      </c>
      <c r="CPZ76">
        <v>8.9999999999999993E-3</v>
      </c>
      <c r="CQA76">
        <v>0.01</v>
      </c>
      <c r="CQD76">
        <v>8.0000000000000002E-3</v>
      </c>
      <c r="CQE76">
        <v>8.9999999999999993E-3</v>
      </c>
      <c r="CQF76">
        <v>8.5000000000000006E-3</v>
      </c>
      <c r="CQG76">
        <v>9.4999999999999998E-3</v>
      </c>
      <c r="CQH76">
        <v>8.9999999999999993E-3</v>
      </c>
      <c r="CQI76">
        <v>0.01</v>
      </c>
      <c r="CQL76">
        <v>8.0000000000000002E-3</v>
      </c>
      <c r="CQM76">
        <v>8.9999999999999993E-3</v>
      </c>
      <c r="CQN76">
        <v>8.5000000000000006E-3</v>
      </c>
      <c r="CQO76">
        <v>9.4999999999999998E-3</v>
      </c>
      <c r="CQP76">
        <v>8.9999999999999993E-3</v>
      </c>
      <c r="CQQ76">
        <v>0.01</v>
      </c>
      <c r="CQT76">
        <v>8.0000000000000002E-3</v>
      </c>
      <c r="CQU76">
        <v>8.9999999999999993E-3</v>
      </c>
      <c r="CQV76">
        <v>8.5000000000000006E-3</v>
      </c>
      <c r="CQW76">
        <v>9.4999999999999998E-3</v>
      </c>
      <c r="CQX76">
        <v>8.9999999999999993E-3</v>
      </c>
      <c r="CQY76">
        <v>0.01</v>
      </c>
      <c r="CRB76">
        <v>8.0000000000000002E-3</v>
      </c>
      <c r="CRC76">
        <v>8.9999999999999993E-3</v>
      </c>
      <c r="CRD76">
        <v>8.5000000000000006E-3</v>
      </c>
      <c r="CRE76">
        <v>9.4999999999999998E-3</v>
      </c>
      <c r="CRF76">
        <v>8.9999999999999993E-3</v>
      </c>
      <c r="CRG76">
        <v>0.01</v>
      </c>
      <c r="CRJ76">
        <v>8.0000000000000002E-3</v>
      </c>
      <c r="CRK76">
        <v>8.9999999999999993E-3</v>
      </c>
      <c r="CRL76">
        <v>8.5000000000000006E-3</v>
      </c>
      <c r="CRM76">
        <v>9.4999999999999998E-3</v>
      </c>
      <c r="CRN76">
        <v>8.9999999999999993E-3</v>
      </c>
      <c r="CRO76">
        <v>0.01</v>
      </c>
      <c r="CRR76">
        <v>8.0000000000000002E-3</v>
      </c>
      <c r="CRS76">
        <v>8.9999999999999993E-3</v>
      </c>
      <c r="CRT76">
        <v>8.5000000000000006E-3</v>
      </c>
      <c r="CRU76">
        <v>9.4999999999999998E-3</v>
      </c>
      <c r="CRV76">
        <v>8.9999999999999993E-3</v>
      </c>
      <c r="CRW76">
        <v>0.01</v>
      </c>
      <c r="CRZ76">
        <v>8.0000000000000002E-3</v>
      </c>
      <c r="CSA76">
        <v>8.9999999999999993E-3</v>
      </c>
      <c r="CSB76">
        <v>8.5000000000000006E-3</v>
      </c>
      <c r="CSC76">
        <v>9.4999999999999998E-3</v>
      </c>
      <c r="CSD76">
        <v>8.9999999999999993E-3</v>
      </c>
      <c r="CSE76">
        <v>0.01</v>
      </c>
      <c r="CSH76">
        <v>8.0000000000000002E-3</v>
      </c>
      <c r="CSI76">
        <v>8.9999999999999993E-3</v>
      </c>
      <c r="CSJ76">
        <v>8.5000000000000006E-3</v>
      </c>
      <c r="CSK76">
        <v>9.4999999999999998E-3</v>
      </c>
      <c r="CSL76">
        <v>8.9999999999999993E-3</v>
      </c>
      <c r="CSM76">
        <v>0.01</v>
      </c>
      <c r="CSP76">
        <v>8.0000000000000002E-3</v>
      </c>
      <c r="CSQ76">
        <v>8.9999999999999993E-3</v>
      </c>
      <c r="CSR76">
        <v>8.5000000000000006E-3</v>
      </c>
      <c r="CSS76">
        <v>9.4999999999999998E-3</v>
      </c>
      <c r="CST76">
        <v>8.9999999999999993E-3</v>
      </c>
      <c r="CSU76">
        <v>0.01</v>
      </c>
      <c r="CSX76">
        <v>8.0000000000000002E-3</v>
      </c>
      <c r="CSY76">
        <v>8.9999999999999993E-3</v>
      </c>
      <c r="CSZ76">
        <v>8.5000000000000006E-3</v>
      </c>
      <c r="CTA76">
        <v>9.4999999999999998E-3</v>
      </c>
      <c r="CTB76">
        <v>8.9999999999999993E-3</v>
      </c>
      <c r="CTC76">
        <v>0.01</v>
      </c>
      <c r="CTF76">
        <v>8.0000000000000002E-3</v>
      </c>
      <c r="CTG76">
        <v>8.9999999999999993E-3</v>
      </c>
      <c r="CTH76">
        <v>8.5000000000000006E-3</v>
      </c>
      <c r="CTI76">
        <v>9.4999999999999998E-3</v>
      </c>
      <c r="CTJ76">
        <v>8.9999999999999993E-3</v>
      </c>
      <c r="CTK76">
        <v>0.01</v>
      </c>
      <c r="CTN76">
        <v>8.0000000000000002E-3</v>
      </c>
      <c r="CTO76">
        <v>8.9999999999999993E-3</v>
      </c>
      <c r="CTP76">
        <v>8.5000000000000006E-3</v>
      </c>
      <c r="CTQ76">
        <v>9.4999999999999998E-3</v>
      </c>
      <c r="CTR76">
        <v>8.9999999999999993E-3</v>
      </c>
      <c r="CTS76">
        <v>0.01</v>
      </c>
      <c r="CTV76">
        <v>8.0000000000000002E-3</v>
      </c>
      <c r="CTW76">
        <v>8.9999999999999993E-3</v>
      </c>
      <c r="CTX76">
        <v>8.5000000000000006E-3</v>
      </c>
      <c r="CTY76">
        <v>9.4999999999999998E-3</v>
      </c>
      <c r="CTZ76">
        <v>8.9999999999999993E-3</v>
      </c>
      <c r="CUA76">
        <v>0.01</v>
      </c>
      <c r="CUD76">
        <v>8.0000000000000002E-3</v>
      </c>
      <c r="CUE76">
        <v>8.9999999999999993E-3</v>
      </c>
      <c r="CUF76">
        <v>8.5000000000000006E-3</v>
      </c>
      <c r="CUG76">
        <v>9.4999999999999998E-3</v>
      </c>
      <c r="CUH76">
        <v>8.9999999999999993E-3</v>
      </c>
      <c r="CUI76">
        <v>0.01</v>
      </c>
      <c r="CUL76">
        <v>8.0000000000000002E-3</v>
      </c>
      <c r="CUM76">
        <v>8.9999999999999993E-3</v>
      </c>
      <c r="CUN76">
        <v>8.5000000000000006E-3</v>
      </c>
      <c r="CUO76">
        <v>9.4999999999999998E-3</v>
      </c>
      <c r="CUP76">
        <v>8.9999999999999993E-3</v>
      </c>
      <c r="CUQ76">
        <v>0.01</v>
      </c>
      <c r="CUT76">
        <v>8.0000000000000002E-3</v>
      </c>
      <c r="CUU76">
        <v>8.9999999999999993E-3</v>
      </c>
      <c r="CUV76">
        <v>8.5000000000000006E-3</v>
      </c>
      <c r="CUW76">
        <v>9.4999999999999998E-3</v>
      </c>
      <c r="CUX76">
        <v>8.9999999999999993E-3</v>
      </c>
      <c r="CUY76">
        <v>0.01</v>
      </c>
      <c r="CVB76">
        <v>8.0000000000000002E-3</v>
      </c>
      <c r="CVC76">
        <v>8.9999999999999993E-3</v>
      </c>
      <c r="CVD76">
        <v>8.5000000000000006E-3</v>
      </c>
      <c r="CVE76">
        <v>9.4999999999999998E-3</v>
      </c>
      <c r="CVF76">
        <v>8.9999999999999993E-3</v>
      </c>
      <c r="CVG76">
        <v>0.01</v>
      </c>
      <c r="CVJ76">
        <v>8.0000000000000002E-3</v>
      </c>
      <c r="CVK76">
        <v>8.9999999999999993E-3</v>
      </c>
      <c r="CVL76">
        <v>8.5000000000000006E-3</v>
      </c>
      <c r="CVM76">
        <v>9.4999999999999998E-3</v>
      </c>
      <c r="CVN76">
        <v>8.9999999999999993E-3</v>
      </c>
      <c r="CVO76">
        <v>0.01</v>
      </c>
      <c r="CVR76">
        <v>8.0000000000000002E-3</v>
      </c>
      <c r="CVS76">
        <v>8.9999999999999993E-3</v>
      </c>
      <c r="CVT76">
        <v>8.5000000000000006E-3</v>
      </c>
      <c r="CVU76">
        <v>9.4999999999999998E-3</v>
      </c>
      <c r="CVV76">
        <v>8.9999999999999993E-3</v>
      </c>
      <c r="CVW76">
        <v>0.01</v>
      </c>
      <c r="CVZ76">
        <v>8.0000000000000002E-3</v>
      </c>
      <c r="CWA76">
        <v>8.9999999999999993E-3</v>
      </c>
      <c r="CWB76">
        <v>8.5000000000000006E-3</v>
      </c>
      <c r="CWC76">
        <v>9.4999999999999998E-3</v>
      </c>
      <c r="CWD76">
        <v>8.9999999999999993E-3</v>
      </c>
      <c r="CWE76">
        <v>0.01</v>
      </c>
      <c r="CWH76">
        <v>8.0000000000000002E-3</v>
      </c>
      <c r="CWI76">
        <v>8.9999999999999993E-3</v>
      </c>
      <c r="CWJ76">
        <v>8.5000000000000006E-3</v>
      </c>
      <c r="CWK76">
        <v>9.4999999999999998E-3</v>
      </c>
      <c r="CWL76">
        <v>8.9999999999999993E-3</v>
      </c>
      <c r="CWM76">
        <v>0.01</v>
      </c>
      <c r="CWP76">
        <v>8.0000000000000002E-3</v>
      </c>
      <c r="CWQ76">
        <v>8.9999999999999993E-3</v>
      </c>
      <c r="CWR76">
        <v>8.5000000000000006E-3</v>
      </c>
      <c r="CWS76">
        <v>9.4999999999999998E-3</v>
      </c>
      <c r="CWT76">
        <v>8.9999999999999993E-3</v>
      </c>
      <c r="CWU76">
        <v>0.01</v>
      </c>
      <c r="CWX76">
        <v>8.0000000000000002E-3</v>
      </c>
      <c r="CWY76">
        <v>8.9999999999999993E-3</v>
      </c>
      <c r="CWZ76">
        <v>8.5000000000000006E-3</v>
      </c>
      <c r="CXA76">
        <v>9.4999999999999998E-3</v>
      </c>
      <c r="CXB76">
        <v>8.9999999999999993E-3</v>
      </c>
      <c r="CXC76">
        <v>0.01</v>
      </c>
      <c r="CXF76">
        <v>8.0000000000000002E-3</v>
      </c>
      <c r="CXG76">
        <v>8.9999999999999993E-3</v>
      </c>
      <c r="CXH76">
        <v>8.5000000000000006E-3</v>
      </c>
      <c r="CXI76">
        <v>9.4999999999999998E-3</v>
      </c>
      <c r="CXJ76">
        <v>8.9999999999999993E-3</v>
      </c>
      <c r="CXK76">
        <v>0.01</v>
      </c>
      <c r="CXN76">
        <v>8.0000000000000002E-3</v>
      </c>
      <c r="CXO76">
        <v>8.9999999999999993E-3</v>
      </c>
      <c r="CXP76">
        <v>8.5000000000000006E-3</v>
      </c>
      <c r="CXQ76">
        <v>9.4999999999999998E-3</v>
      </c>
      <c r="CXR76">
        <v>8.9999999999999993E-3</v>
      </c>
      <c r="CXS76">
        <v>0.01</v>
      </c>
      <c r="CXV76">
        <v>8.0000000000000002E-3</v>
      </c>
      <c r="CXW76">
        <v>8.9999999999999993E-3</v>
      </c>
      <c r="CXX76">
        <v>8.5000000000000006E-3</v>
      </c>
      <c r="CXY76">
        <v>9.4999999999999998E-3</v>
      </c>
      <c r="CXZ76">
        <v>8.9999999999999993E-3</v>
      </c>
      <c r="CYA76">
        <v>0.01</v>
      </c>
      <c r="CYD76">
        <v>8.0000000000000002E-3</v>
      </c>
      <c r="CYE76">
        <v>8.9999999999999993E-3</v>
      </c>
      <c r="CYF76">
        <v>8.5000000000000006E-3</v>
      </c>
      <c r="CYG76">
        <v>9.4999999999999998E-3</v>
      </c>
      <c r="CYH76">
        <v>8.9999999999999993E-3</v>
      </c>
      <c r="CYI76">
        <v>0.01</v>
      </c>
      <c r="CYL76">
        <v>8.0000000000000002E-3</v>
      </c>
      <c r="CYM76">
        <v>8.9999999999999993E-3</v>
      </c>
      <c r="CYN76">
        <v>8.5000000000000006E-3</v>
      </c>
      <c r="CYO76">
        <v>9.4999999999999998E-3</v>
      </c>
      <c r="CYP76">
        <v>8.9999999999999993E-3</v>
      </c>
      <c r="CYQ76">
        <v>0.01</v>
      </c>
      <c r="CYT76">
        <v>8.0000000000000002E-3</v>
      </c>
      <c r="CYU76">
        <v>8.9999999999999993E-3</v>
      </c>
      <c r="CYV76">
        <v>8.5000000000000006E-3</v>
      </c>
      <c r="CYW76">
        <v>9.4999999999999998E-3</v>
      </c>
      <c r="CYX76">
        <v>8.9999999999999993E-3</v>
      </c>
      <c r="CYY76">
        <v>0.01</v>
      </c>
      <c r="CZB76">
        <v>8.0000000000000002E-3</v>
      </c>
      <c r="CZC76">
        <v>8.9999999999999993E-3</v>
      </c>
      <c r="CZD76">
        <v>8.5000000000000006E-3</v>
      </c>
      <c r="CZE76">
        <v>9.4999999999999998E-3</v>
      </c>
      <c r="CZF76">
        <v>8.9999999999999993E-3</v>
      </c>
      <c r="CZG76">
        <v>0.01</v>
      </c>
      <c r="CZJ76">
        <v>8.0000000000000002E-3</v>
      </c>
      <c r="CZK76">
        <v>8.9999999999999993E-3</v>
      </c>
      <c r="CZL76">
        <v>8.5000000000000006E-3</v>
      </c>
      <c r="CZM76">
        <v>9.4999999999999998E-3</v>
      </c>
      <c r="CZN76">
        <v>8.9999999999999993E-3</v>
      </c>
      <c r="CZO76">
        <v>0.01</v>
      </c>
      <c r="CZR76">
        <v>8.0000000000000002E-3</v>
      </c>
      <c r="CZS76">
        <v>8.9999999999999993E-3</v>
      </c>
      <c r="CZT76">
        <v>8.5000000000000006E-3</v>
      </c>
      <c r="CZU76">
        <v>9.4999999999999998E-3</v>
      </c>
      <c r="CZV76">
        <v>8.9999999999999993E-3</v>
      </c>
      <c r="CZW76">
        <v>0.01</v>
      </c>
      <c r="CZZ76">
        <v>8.0000000000000002E-3</v>
      </c>
      <c r="DAA76">
        <v>8.9999999999999993E-3</v>
      </c>
      <c r="DAB76">
        <v>8.5000000000000006E-3</v>
      </c>
      <c r="DAC76">
        <v>9.4999999999999998E-3</v>
      </c>
      <c r="DAD76">
        <v>8.9999999999999993E-3</v>
      </c>
      <c r="DAE76">
        <v>0.01</v>
      </c>
      <c r="DAH76">
        <v>8.0000000000000002E-3</v>
      </c>
      <c r="DAI76">
        <v>8.9999999999999993E-3</v>
      </c>
      <c r="DAJ76">
        <v>8.5000000000000006E-3</v>
      </c>
      <c r="DAK76">
        <v>9.4999999999999998E-3</v>
      </c>
      <c r="DAL76">
        <v>8.9999999999999993E-3</v>
      </c>
      <c r="DAM76">
        <v>0.01</v>
      </c>
      <c r="DAP76">
        <v>8.0000000000000002E-3</v>
      </c>
      <c r="DAQ76">
        <v>8.9999999999999993E-3</v>
      </c>
      <c r="DAR76">
        <v>8.5000000000000006E-3</v>
      </c>
      <c r="DAS76">
        <v>9.4999999999999998E-3</v>
      </c>
      <c r="DAT76">
        <v>8.9999999999999993E-3</v>
      </c>
      <c r="DAU76">
        <v>0.01</v>
      </c>
      <c r="DAX76">
        <v>8.0000000000000002E-3</v>
      </c>
      <c r="DAY76">
        <v>8.9999999999999993E-3</v>
      </c>
      <c r="DAZ76">
        <v>8.5000000000000006E-3</v>
      </c>
      <c r="DBA76">
        <v>9.4999999999999998E-3</v>
      </c>
      <c r="DBB76">
        <v>8.9999999999999993E-3</v>
      </c>
      <c r="DBC76">
        <v>0.01</v>
      </c>
      <c r="DBF76">
        <v>8.0000000000000002E-3</v>
      </c>
      <c r="DBG76">
        <v>8.9999999999999993E-3</v>
      </c>
      <c r="DBH76">
        <v>8.5000000000000006E-3</v>
      </c>
      <c r="DBI76">
        <v>9.4999999999999998E-3</v>
      </c>
      <c r="DBJ76">
        <v>8.9999999999999993E-3</v>
      </c>
      <c r="DBK76">
        <v>0.01</v>
      </c>
      <c r="DBN76">
        <v>8.0000000000000002E-3</v>
      </c>
      <c r="DBO76">
        <v>8.9999999999999993E-3</v>
      </c>
      <c r="DBP76">
        <v>8.5000000000000006E-3</v>
      </c>
      <c r="DBQ76">
        <v>9.4999999999999998E-3</v>
      </c>
      <c r="DBR76">
        <v>8.9999999999999993E-3</v>
      </c>
      <c r="DBS76">
        <v>0.01</v>
      </c>
      <c r="DBV76">
        <v>8.0000000000000002E-3</v>
      </c>
      <c r="DBW76">
        <v>8.9999999999999993E-3</v>
      </c>
      <c r="DBX76">
        <v>8.5000000000000006E-3</v>
      </c>
      <c r="DBY76">
        <v>9.4999999999999998E-3</v>
      </c>
      <c r="DBZ76">
        <v>8.9999999999999993E-3</v>
      </c>
      <c r="DCA76">
        <v>0.01</v>
      </c>
      <c r="DCD76">
        <v>8.0000000000000002E-3</v>
      </c>
      <c r="DCE76">
        <v>8.9999999999999993E-3</v>
      </c>
      <c r="DCF76">
        <v>8.5000000000000006E-3</v>
      </c>
      <c r="DCG76">
        <v>9.4999999999999998E-3</v>
      </c>
      <c r="DCH76">
        <v>8.9999999999999993E-3</v>
      </c>
      <c r="DCI76">
        <v>0.01</v>
      </c>
      <c r="DCL76">
        <v>8.0000000000000002E-3</v>
      </c>
      <c r="DCM76">
        <v>8.9999999999999993E-3</v>
      </c>
      <c r="DCN76">
        <v>8.5000000000000006E-3</v>
      </c>
      <c r="DCO76">
        <v>9.4999999999999998E-3</v>
      </c>
      <c r="DCP76">
        <v>8.9999999999999993E-3</v>
      </c>
      <c r="DCQ76">
        <v>0.01</v>
      </c>
      <c r="DCT76">
        <v>8.0000000000000002E-3</v>
      </c>
      <c r="DCU76">
        <v>8.9999999999999993E-3</v>
      </c>
      <c r="DCV76">
        <v>8.5000000000000006E-3</v>
      </c>
      <c r="DCW76">
        <v>9.4999999999999998E-3</v>
      </c>
      <c r="DCX76">
        <v>8.9999999999999993E-3</v>
      </c>
      <c r="DCY76">
        <v>0.01</v>
      </c>
      <c r="DDB76">
        <v>8.0000000000000002E-3</v>
      </c>
      <c r="DDC76">
        <v>8.9999999999999993E-3</v>
      </c>
      <c r="DDD76">
        <v>8.5000000000000006E-3</v>
      </c>
      <c r="DDE76">
        <v>9.4999999999999998E-3</v>
      </c>
      <c r="DDF76">
        <v>8.9999999999999993E-3</v>
      </c>
      <c r="DDG76">
        <v>0.01</v>
      </c>
      <c r="DDJ76">
        <v>8.0000000000000002E-3</v>
      </c>
      <c r="DDK76">
        <v>8.9999999999999993E-3</v>
      </c>
      <c r="DDL76">
        <v>8.5000000000000006E-3</v>
      </c>
      <c r="DDM76">
        <v>9.4999999999999998E-3</v>
      </c>
      <c r="DDN76">
        <v>8.9999999999999993E-3</v>
      </c>
      <c r="DDO76">
        <v>0.01</v>
      </c>
      <c r="DDR76">
        <v>8.0000000000000002E-3</v>
      </c>
      <c r="DDS76">
        <v>8.9999999999999993E-3</v>
      </c>
      <c r="DDT76">
        <v>8.5000000000000006E-3</v>
      </c>
      <c r="DDU76">
        <v>9.4999999999999998E-3</v>
      </c>
      <c r="DDV76">
        <v>8.9999999999999993E-3</v>
      </c>
      <c r="DDW76">
        <v>0.01</v>
      </c>
      <c r="DDZ76">
        <v>8.0000000000000002E-3</v>
      </c>
      <c r="DEA76">
        <v>8.9999999999999993E-3</v>
      </c>
      <c r="DEB76">
        <v>8.5000000000000006E-3</v>
      </c>
      <c r="DEC76">
        <v>9.4999999999999998E-3</v>
      </c>
      <c r="DED76">
        <v>8.9999999999999993E-3</v>
      </c>
      <c r="DEE76">
        <v>0.01</v>
      </c>
      <c r="DEH76">
        <v>8.0000000000000002E-3</v>
      </c>
      <c r="DEI76">
        <v>8.9999999999999993E-3</v>
      </c>
      <c r="DEJ76">
        <v>8.5000000000000006E-3</v>
      </c>
      <c r="DEK76">
        <v>9.4999999999999998E-3</v>
      </c>
      <c r="DEL76">
        <v>8.9999999999999993E-3</v>
      </c>
      <c r="DEM76">
        <v>0.01</v>
      </c>
      <c r="DEP76">
        <v>8.0000000000000002E-3</v>
      </c>
      <c r="DEQ76">
        <v>8.9999999999999993E-3</v>
      </c>
      <c r="DER76">
        <v>8.5000000000000006E-3</v>
      </c>
      <c r="DES76">
        <v>9.4999999999999998E-3</v>
      </c>
      <c r="DET76">
        <v>8.9999999999999993E-3</v>
      </c>
      <c r="DEU76">
        <v>0.01</v>
      </c>
      <c r="DEX76">
        <v>8.0000000000000002E-3</v>
      </c>
      <c r="DEY76">
        <v>8.9999999999999993E-3</v>
      </c>
      <c r="DEZ76">
        <v>8.5000000000000006E-3</v>
      </c>
      <c r="DFA76">
        <v>9.4999999999999998E-3</v>
      </c>
      <c r="DFB76">
        <v>8.9999999999999993E-3</v>
      </c>
      <c r="DFC76">
        <v>0.01</v>
      </c>
      <c r="DFF76">
        <v>8.0000000000000002E-3</v>
      </c>
      <c r="DFG76">
        <v>8.9999999999999993E-3</v>
      </c>
      <c r="DFH76">
        <v>8.5000000000000006E-3</v>
      </c>
      <c r="DFI76">
        <v>9.4999999999999998E-3</v>
      </c>
      <c r="DFJ76">
        <v>8.9999999999999993E-3</v>
      </c>
      <c r="DFK76">
        <v>0.01</v>
      </c>
      <c r="DFN76">
        <v>8.0000000000000002E-3</v>
      </c>
      <c r="DFO76">
        <v>8.9999999999999993E-3</v>
      </c>
      <c r="DFP76">
        <v>8.5000000000000006E-3</v>
      </c>
      <c r="DFQ76">
        <v>9.4999999999999998E-3</v>
      </c>
      <c r="DFR76">
        <v>8.9999999999999993E-3</v>
      </c>
      <c r="DFS76">
        <v>0.01</v>
      </c>
      <c r="DFV76">
        <v>8.0000000000000002E-3</v>
      </c>
      <c r="DFW76">
        <v>8.9999999999999993E-3</v>
      </c>
      <c r="DFX76">
        <v>8.5000000000000006E-3</v>
      </c>
      <c r="DFY76">
        <v>9.4999999999999998E-3</v>
      </c>
      <c r="DFZ76">
        <v>8.9999999999999993E-3</v>
      </c>
      <c r="DGA76">
        <v>0.01</v>
      </c>
      <c r="DGD76">
        <v>8.0000000000000002E-3</v>
      </c>
      <c r="DGE76">
        <v>8.9999999999999993E-3</v>
      </c>
      <c r="DGF76">
        <v>8.5000000000000006E-3</v>
      </c>
      <c r="DGG76">
        <v>9.4999999999999998E-3</v>
      </c>
      <c r="DGH76">
        <v>8.9999999999999993E-3</v>
      </c>
      <c r="DGI76">
        <v>0.01</v>
      </c>
      <c r="DGL76">
        <v>8.0000000000000002E-3</v>
      </c>
      <c r="DGM76">
        <v>8.9999999999999993E-3</v>
      </c>
      <c r="DGN76">
        <v>8.5000000000000006E-3</v>
      </c>
      <c r="DGO76">
        <v>9.4999999999999998E-3</v>
      </c>
      <c r="DGP76">
        <v>8.9999999999999993E-3</v>
      </c>
      <c r="DGQ76">
        <v>0.01</v>
      </c>
      <c r="DGT76">
        <v>8.0000000000000002E-3</v>
      </c>
      <c r="DGU76">
        <v>8.9999999999999993E-3</v>
      </c>
      <c r="DGV76">
        <v>8.5000000000000006E-3</v>
      </c>
      <c r="DGW76">
        <v>9.4999999999999998E-3</v>
      </c>
      <c r="DGX76">
        <v>8.9999999999999993E-3</v>
      </c>
      <c r="DGY76">
        <v>0.01</v>
      </c>
      <c r="DHB76">
        <v>8.0000000000000002E-3</v>
      </c>
      <c r="DHC76">
        <v>8.9999999999999993E-3</v>
      </c>
      <c r="DHD76">
        <v>8.5000000000000006E-3</v>
      </c>
      <c r="DHE76">
        <v>9.4999999999999998E-3</v>
      </c>
      <c r="DHF76">
        <v>8.9999999999999993E-3</v>
      </c>
      <c r="DHG76">
        <v>0.01</v>
      </c>
      <c r="DHJ76">
        <v>8.0000000000000002E-3</v>
      </c>
      <c r="DHK76">
        <v>8.9999999999999993E-3</v>
      </c>
      <c r="DHL76">
        <v>8.5000000000000006E-3</v>
      </c>
      <c r="DHM76">
        <v>9.4999999999999998E-3</v>
      </c>
      <c r="DHN76">
        <v>8.9999999999999993E-3</v>
      </c>
      <c r="DHO76">
        <v>0.01</v>
      </c>
      <c r="DHR76">
        <v>8.0000000000000002E-3</v>
      </c>
      <c r="DHS76">
        <v>8.9999999999999993E-3</v>
      </c>
      <c r="DHT76">
        <v>8.5000000000000006E-3</v>
      </c>
      <c r="DHU76">
        <v>9.4999999999999998E-3</v>
      </c>
      <c r="DHV76">
        <v>8.9999999999999993E-3</v>
      </c>
      <c r="DHW76">
        <v>0.01</v>
      </c>
      <c r="DHZ76">
        <v>8.0000000000000002E-3</v>
      </c>
      <c r="DIA76">
        <v>8.9999999999999993E-3</v>
      </c>
      <c r="DIB76">
        <v>8.5000000000000006E-3</v>
      </c>
      <c r="DIC76">
        <v>9.4999999999999998E-3</v>
      </c>
      <c r="DID76">
        <v>8.9999999999999993E-3</v>
      </c>
      <c r="DIE76">
        <v>0.01</v>
      </c>
      <c r="DIH76">
        <v>8.0000000000000002E-3</v>
      </c>
      <c r="DII76">
        <v>8.9999999999999993E-3</v>
      </c>
      <c r="DIJ76">
        <v>8.5000000000000006E-3</v>
      </c>
      <c r="DIK76">
        <v>9.4999999999999998E-3</v>
      </c>
      <c r="DIL76">
        <v>8.9999999999999993E-3</v>
      </c>
      <c r="DIM76">
        <v>0.01</v>
      </c>
      <c r="DIP76">
        <v>8.0000000000000002E-3</v>
      </c>
      <c r="DIQ76">
        <v>8.9999999999999993E-3</v>
      </c>
      <c r="DIR76">
        <v>8.5000000000000006E-3</v>
      </c>
      <c r="DIS76">
        <v>9.4999999999999998E-3</v>
      </c>
      <c r="DIT76">
        <v>8.9999999999999993E-3</v>
      </c>
      <c r="DIU76">
        <v>0.01</v>
      </c>
      <c r="DIX76">
        <v>8.0000000000000002E-3</v>
      </c>
      <c r="DIY76">
        <v>8.9999999999999993E-3</v>
      </c>
      <c r="DIZ76">
        <v>8.5000000000000006E-3</v>
      </c>
      <c r="DJA76">
        <v>9.4999999999999998E-3</v>
      </c>
      <c r="DJB76">
        <v>8.9999999999999993E-3</v>
      </c>
      <c r="DJC76">
        <v>0.01</v>
      </c>
      <c r="DJF76">
        <v>8.0000000000000002E-3</v>
      </c>
      <c r="DJG76">
        <v>8.9999999999999993E-3</v>
      </c>
      <c r="DJH76">
        <v>8.5000000000000006E-3</v>
      </c>
      <c r="DJI76">
        <v>9.4999999999999998E-3</v>
      </c>
      <c r="DJJ76">
        <v>8.9999999999999993E-3</v>
      </c>
      <c r="DJK76">
        <v>0.01</v>
      </c>
      <c r="DJN76">
        <v>8.0000000000000002E-3</v>
      </c>
      <c r="DJO76">
        <v>8.9999999999999993E-3</v>
      </c>
      <c r="DJP76">
        <v>8.5000000000000006E-3</v>
      </c>
      <c r="DJQ76">
        <v>9.4999999999999998E-3</v>
      </c>
      <c r="DJR76">
        <v>8.9999999999999993E-3</v>
      </c>
      <c r="DJS76">
        <v>0.01</v>
      </c>
      <c r="DJV76">
        <v>8.0000000000000002E-3</v>
      </c>
      <c r="DJW76">
        <v>8.9999999999999993E-3</v>
      </c>
      <c r="DJX76">
        <v>8.5000000000000006E-3</v>
      </c>
      <c r="DJY76">
        <v>9.4999999999999998E-3</v>
      </c>
      <c r="DJZ76">
        <v>8.9999999999999993E-3</v>
      </c>
      <c r="DKA76">
        <v>0.01</v>
      </c>
      <c r="DKD76">
        <v>8.0000000000000002E-3</v>
      </c>
      <c r="DKE76">
        <v>8.9999999999999993E-3</v>
      </c>
      <c r="DKF76">
        <v>8.5000000000000006E-3</v>
      </c>
      <c r="DKG76">
        <v>9.4999999999999998E-3</v>
      </c>
      <c r="DKH76">
        <v>8.9999999999999993E-3</v>
      </c>
      <c r="DKI76">
        <v>0.01</v>
      </c>
      <c r="DKL76">
        <v>8.0000000000000002E-3</v>
      </c>
      <c r="DKM76">
        <v>8.9999999999999993E-3</v>
      </c>
      <c r="DKN76">
        <v>8.5000000000000006E-3</v>
      </c>
      <c r="DKO76">
        <v>9.4999999999999998E-3</v>
      </c>
      <c r="DKP76">
        <v>8.9999999999999993E-3</v>
      </c>
      <c r="DKQ76">
        <v>0.01</v>
      </c>
      <c r="DKT76">
        <v>8.0000000000000002E-3</v>
      </c>
      <c r="DKU76">
        <v>8.9999999999999993E-3</v>
      </c>
      <c r="DKV76">
        <v>8.5000000000000006E-3</v>
      </c>
      <c r="DKW76">
        <v>9.4999999999999998E-3</v>
      </c>
      <c r="DKX76">
        <v>8.9999999999999993E-3</v>
      </c>
      <c r="DKY76">
        <v>0.01</v>
      </c>
      <c r="DLB76">
        <v>8.0000000000000002E-3</v>
      </c>
      <c r="DLC76">
        <v>8.9999999999999993E-3</v>
      </c>
      <c r="DLD76">
        <v>8.5000000000000006E-3</v>
      </c>
      <c r="DLE76">
        <v>9.4999999999999998E-3</v>
      </c>
      <c r="DLF76">
        <v>8.9999999999999993E-3</v>
      </c>
      <c r="DLG76">
        <v>0.01</v>
      </c>
      <c r="DLJ76">
        <v>8.0000000000000002E-3</v>
      </c>
      <c r="DLK76">
        <v>8.9999999999999993E-3</v>
      </c>
      <c r="DLL76">
        <v>8.5000000000000006E-3</v>
      </c>
      <c r="DLM76">
        <v>9.4999999999999998E-3</v>
      </c>
      <c r="DLN76">
        <v>8.9999999999999993E-3</v>
      </c>
      <c r="DLO76">
        <v>0.01</v>
      </c>
      <c r="DLR76">
        <v>8.0000000000000002E-3</v>
      </c>
      <c r="DLS76">
        <v>8.9999999999999993E-3</v>
      </c>
      <c r="DLT76">
        <v>8.5000000000000006E-3</v>
      </c>
      <c r="DLU76">
        <v>9.4999999999999998E-3</v>
      </c>
      <c r="DLV76">
        <v>8.9999999999999993E-3</v>
      </c>
      <c r="DLW76">
        <v>0.01</v>
      </c>
      <c r="DLZ76">
        <v>8.0000000000000002E-3</v>
      </c>
      <c r="DMA76">
        <v>8.9999999999999993E-3</v>
      </c>
      <c r="DMB76">
        <v>8.5000000000000006E-3</v>
      </c>
      <c r="DMC76">
        <v>9.4999999999999998E-3</v>
      </c>
      <c r="DMD76">
        <v>8.9999999999999993E-3</v>
      </c>
      <c r="DME76">
        <v>0.01</v>
      </c>
      <c r="DMH76">
        <v>8.0000000000000002E-3</v>
      </c>
      <c r="DMI76">
        <v>8.9999999999999993E-3</v>
      </c>
      <c r="DMJ76">
        <v>8.5000000000000006E-3</v>
      </c>
      <c r="DMK76">
        <v>9.4999999999999998E-3</v>
      </c>
      <c r="DML76">
        <v>8.9999999999999993E-3</v>
      </c>
      <c r="DMM76">
        <v>0.01</v>
      </c>
      <c r="DMP76">
        <v>8.0000000000000002E-3</v>
      </c>
      <c r="DMQ76">
        <v>8.9999999999999993E-3</v>
      </c>
      <c r="DMR76">
        <v>8.5000000000000006E-3</v>
      </c>
      <c r="DMS76">
        <v>9.4999999999999998E-3</v>
      </c>
      <c r="DMT76">
        <v>8.9999999999999993E-3</v>
      </c>
      <c r="DMU76">
        <v>0.01</v>
      </c>
      <c r="DMX76">
        <v>8.0000000000000002E-3</v>
      </c>
      <c r="DMY76">
        <v>8.9999999999999993E-3</v>
      </c>
      <c r="DMZ76">
        <v>8.5000000000000006E-3</v>
      </c>
      <c r="DNA76">
        <v>9.4999999999999998E-3</v>
      </c>
      <c r="DNB76">
        <v>8.9999999999999993E-3</v>
      </c>
      <c r="DNC76">
        <v>0.01</v>
      </c>
      <c r="DNF76">
        <v>8.0000000000000002E-3</v>
      </c>
      <c r="DNG76">
        <v>8.9999999999999993E-3</v>
      </c>
      <c r="DNH76">
        <v>8.5000000000000006E-3</v>
      </c>
      <c r="DNI76">
        <v>9.4999999999999998E-3</v>
      </c>
      <c r="DNJ76">
        <v>8.9999999999999993E-3</v>
      </c>
      <c r="DNK76">
        <v>0.01</v>
      </c>
      <c r="DNN76">
        <v>8.0000000000000002E-3</v>
      </c>
      <c r="DNO76">
        <v>8.9999999999999993E-3</v>
      </c>
      <c r="DNP76">
        <v>8.5000000000000006E-3</v>
      </c>
      <c r="DNQ76">
        <v>9.4999999999999998E-3</v>
      </c>
      <c r="DNR76">
        <v>8.9999999999999993E-3</v>
      </c>
      <c r="DNS76">
        <v>0.01</v>
      </c>
      <c r="DNV76">
        <v>8.0000000000000002E-3</v>
      </c>
      <c r="DNW76">
        <v>8.9999999999999993E-3</v>
      </c>
      <c r="DNX76">
        <v>8.5000000000000006E-3</v>
      </c>
      <c r="DNY76">
        <v>9.4999999999999998E-3</v>
      </c>
      <c r="DNZ76">
        <v>8.9999999999999993E-3</v>
      </c>
      <c r="DOA76">
        <v>0.01</v>
      </c>
      <c r="DOD76">
        <v>8.0000000000000002E-3</v>
      </c>
      <c r="DOE76">
        <v>8.9999999999999993E-3</v>
      </c>
      <c r="DOF76">
        <v>8.5000000000000006E-3</v>
      </c>
      <c r="DOG76">
        <v>9.4999999999999998E-3</v>
      </c>
      <c r="DOH76">
        <v>8.9999999999999993E-3</v>
      </c>
      <c r="DOI76">
        <v>0.01</v>
      </c>
      <c r="DOL76">
        <v>8.0000000000000002E-3</v>
      </c>
      <c r="DOM76">
        <v>8.9999999999999993E-3</v>
      </c>
      <c r="DON76">
        <v>8.5000000000000006E-3</v>
      </c>
      <c r="DOO76">
        <v>9.4999999999999998E-3</v>
      </c>
      <c r="DOP76">
        <v>8.9999999999999993E-3</v>
      </c>
      <c r="DOQ76">
        <v>0.01</v>
      </c>
      <c r="DOT76">
        <v>8.0000000000000002E-3</v>
      </c>
      <c r="DOU76">
        <v>8.9999999999999993E-3</v>
      </c>
      <c r="DOV76">
        <v>8.5000000000000006E-3</v>
      </c>
      <c r="DOW76">
        <v>9.4999999999999998E-3</v>
      </c>
      <c r="DOX76">
        <v>8.9999999999999993E-3</v>
      </c>
      <c r="DOY76">
        <v>0.01</v>
      </c>
      <c r="DPB76">
        <v>8.0000000000000002E-3</v>
      </c>
      <c r="DPC76">
        <v>8.9999999999999993E-3</v>
      </c>
      <c r="DPD76">
        <v>8.5000000000000006E-3</v>
      </c>
      <c r="DPE76">
        <v>9.4999999999999998E-3</v>
      </c>
      <c r="DPF76">
        <v>8.9999999999999993E-3</v>
      </c>
      <c r="DPG76">
        <v>0.01</v>
      </c>
      <c r="DPJ76">
        <v>8.0000000000000002E-3</v>
      </c>
      <c r="DPK76">
        <v>8.9999999999999993E-3</v>
      </c>
      <c r="DPL76">
        <v>8.5000000000000006E-3</v>
      </c>
      <c r="DPM76">
        <v>9.4999999999999998E-3</v>
      </c>
      <c r="DPN76">
        <v>8.9999999999999993E-3</v>
      </c>
      <c r="DPO76">
        <v>0.01</v>
      </c>
      <c r="DPR76">
        <v>8.0000000000000002E-3</v>
      </c>
      <c r="DPS76">
        <v>8.9999999999999993E-3</v>
      </c>
      <c r="DPT76">
        <v>8.5000000000000006E-3</v>
      </c>
      <c r="DPU76">
        <v>9.4999999999999998E-3</v>
      </c>
      <c r="DPV76">
        <v>8.9999999999999993E-3</v>
      </c>
      <c r="DPW76">
        <v>0.01</v>
      </c>
      <c r="DPZ76">
        <v>8.0000000000000002E-3</v>
      </c>
      <c r="DQA76">
        <v>8.9999999999999993E-3</v>
      </c>
      <c r="DQB76">
        <v>8.5000000000000006E-3</v>
      </c>
      <c r="DQC76">
        <v>9.4999999999999998E-3</v>
      </c>
      <c r="DQD76">
        <v>8.9999999999999993E-3</v>
      </c>
      <c r="DQE76">
        <v>0.01</v>
      </c>
      <c r="DQH76">
        <v>8.0000000000000002E-3</v>
      </c>
      <c r="DQI76">
        <v>8.9999999999999993E-3</v>
      </c>
      <c r="DQJ76">
        <v>8.5000000000000006E-3</v>
      </c>
      <c r="DQK76">
        <v>9.4999999999999998E-3</v>
      </c>
      <c r="DQL76">
        <v>8.9999999999999993E-3</v>
      </c>
      <c r="DQM76">
        <v>0.01</v>
      </c>
      <c r="DQP76">
        <v>8.0000000000000002E-3</v>
      </c>
      <c r="DQQ76">
        <v>8.9999999999999993E-3</v>
      </c>
      <c r="DQR76">
        <v>8.5000000000000006E-3</v>
      </c>
      <c r="DQS76">
        <v>9.4999999999999998E-3</v>
      </c>
      <c r="DQT76">
        <v>8.9999999999999993E-3</v>
      </c>
      <c r="DQU76">
        <v>0.01</v>
      </c>
      <c r="DQX76">
        <v>8.0000000000000002E-3</v>
      </c>
      <c r="DQY76">
        <v>8.9999999999999993E-3</v>
      </c>
      <c r="DQZ76">
        <v>8.5000000000000006E-3</v>
      </c>
      <c r="DRA76">
        <v>9.4999999999999998E-3</v>
      </c>
      <c r="DRB76">
        <v>8.9999999999999993E-3</v>
      </c>
      <c r="DRC76">
        <v>0.01</v>
      </c>
      <c r="DRF76">
        <v>8.0000000000000002E-3</v>
      </c>
      <c r="DRG76">
        <v>8.9999999999999993E-3</v>
      </c>
      <c r="DRH76">
        <v>8.5000000000000006E-3</v>
      </c>
      <c r="DRI76">
        <v>9.4999999999999998E-3</v>
      </c>
      <c r="DRJ76">
        <v>8.9999999999999993E-3</v>
      </c>
      <c r="DRK76">
        <v>0.01</v>
      </c>
      <c r="DRN76">
        <v>8.0000000000000002E-3</v>
      </c>
      <c r="DRO76">
        <v>8.9999999999999993E-3</v>
      </c>
      <c r="DRP76">
        <v>8.5000000000000006E-3</v>
      </c>
      <c r="DRQ76">
        <v>9.4999999999999998E-3</v>
      </c>
      <c r="DRR76">
        <v>8.9999999999999993E-3</v>
      </c>
      <c r="DRS76">
        <v>0.01</v>
      </c>
      <c r="DRV76">
        <v>8.0000000000000002E-3</v>
      </c>
      <c r="DRW76">
        <v>8.9999999999999993E-3</v>
      </c>
      <c r="DRX76">
        <v>8.5000000000000006E-3</v>
      </c>
      <c r="DRY76">
        <v>9.4999999999999998E-3</v>
      </c>
      <c r="DRZ76">
        <v>8.9999999999999993E-3</v>
      </c>
      <c r="DSA76">
        <v>0.01</v>
      </c>
      <c r="DSD76">
        <v>8.0000000000000002E-3</v>
      </c>
      <c r="DSE76">
        <v>8.9999999999999993E-3</v>
      </c>
      <c r="DSF76">
        <v>8.5000000000000006E-3</v>
      </c>
      <c r="DSG76">
        <v>9.4999999999999998E-3</v>
      </c>
      <c r="DSH76">
        <v>8.9999999999999993E-3</v>
      </c>
      <c r="DSI76">
        <v>0.01</v>
      </c>
      <c r="DSL76">
        <v>8.0000000000000002E-3</v>
      </c>
      <c r="DSM76">
        <v>8.9999999999999993E-3</v>
      </c>
      <c r="DSN76">
        <v>8.5000000000000006E-3</v>
      </c>
      <c r="DSO76">
        <v>9.4999999999999998E-3</v>
      </c>
      <c r="DSP76">
        <v>8.9999999999999993E-3</v>
      </c>
      <c r="DSQ76">
        <v>0.01</v>
      </c>
      <c r="DST76">
        <v>8.0000000000000002E-3</v>
      </c>
      <c r="DSU76">
        <v>8.9999999999999993E-3</v>
      </c>
      <c r="DSV76">
        <v>8.5000000000000006E-3</v>
      </c>
      <c r="DSW76">
        <v>9.4999999999999998E-3</v>
      </c>
      <c r="DSX76">
        <v>8.9999999999999993E-3</v>
      </c>
      <c r="DSY76">
        <v>0.01</v>
      </c>
      <c r="DTB76">
        <v>8.0000000000000002E-3</v>
      </c>
      <c r="DTC76">
        <v>8.9999999999999993E-3</v>
      </c>
      <c r="DTD76">
        <v>8.5000000000000006E-3</v>
      </c>
      <c r="DTE76">
        <v>9.4999999999999998E-3</v>
      </c>
      <c r="DTF76">
        <v>8.9999999999999993E-3</v>
      </c>
      <c r="DTG76">
        <v>0.01</v>
      </c>
      <c r="DTJ76">
        <v>8.0000000000000002E-3</v>
      </c>
      <c r="DTK76">
        <v>8.9999999999999993E-3</v>
      </c>
      <c r="DTL76">
        <v>8.5000000000000006E-3</v>
      </c>
      <c r="DTM76">
        <v>9.4999999999999998E-3</v>
      </c>
      <c r="DTN76">
        <v>8.9999999999999993E-3</v>
      </c>
      <c r="DTO76">
        <v>0.01</v>
      </c>
      <c r="DTR76">
        <v>8.0000000000000002E-3</v>
      </c>
      <c r="DTS76">
        <v>8.9999999999999993E-3</v>
      </c>
      <c r="DTT76">
        <v>8.5000000000000006E-3</v>
      </c>
      <c r="DTU76">
        <v>9.4999999999999998E-3</v>
      </c>
      <c r="DTV76">
        <v>8.9999999999999993E-3</v>
      </c>
      <c r="DTW76">
        <v>0.01</v>
      </c>
      <c r="DTZ76">
        <v>8.0000000000000002E-3</v>
      </c>
      <c r="DUA76">
        <v>8.9999999999999993E-3</v>
      </c>
      <c r="DUB76">
        <v>8.5000000000000006E-3</v>
      </c>
      <c r="DUC76">
        <v>9.4999999999999998E-3</v>
      </c>
      <c r="DUD76">
        <v>8.9999999999999993E-3</v>
      </c>
      <c r="DUE76">
        <v>0.01</v>
      </c>
      <c r="DUH76">
        <v>8.0000000000000002E-3</v>
      </c>
      <c r="DUI76">
        <v>8.9999999999999993E-3</v>
      </c>
      <c r="DUJ76">
        <v>8.5000000000000006E-3</v>
      </c>
      <c r="DUK76">
        <v>9.4999999999999998E-3</v>
      </c>
      <c r="DUL76">
        <v>8.9999999999999993E-3</v>
      </c>
      <c r="DUM76">
        <v>0.01</v>
      </c>
      <c r="DUP76">
        <v>8.0000000000000002E-3</v>
      </c>
      <c r="DUQ76">
        <v>8.9999999999999993E-3</v>
      </c>
      <c r="DUR76">
        <v>8.5000000000000006E-3</v>
      </c>
      <c r="DUS76">
        <v>9.4999999999999998E-3</v>
      </c>
      <c r="DUT76">
        <v>8.9999999999999993E-3</v>
      </c>
      <c r="DUU76">
        <v>0.01</v>
      </c>
      <c r="DUX76">
        <v>8.0000000000000002E-3</v>
      </c>
      <c r="DUY76">
        <v>8.9999999999999993E-3</v>
      </c>
      <c r="DUZ76">
        <v>8.5000000000000006E-3</v>
      </c>
      <c r="DVA76">
        <v>9.4999999999999998E-3</v>
      </c>
      <c r="DVB76">
        <v>8.9999999999999993E-3</v>
      </c>
      <c r="DVC76">
        <v>0.01</v>
      </c>
      <c r="DVF76">
        <v>8.0000000000000002E-3</v>
      </c>
      <c r="DVG76">
        <v>8.9999999999999993E-3</v>
      </c>
      <c r="DVH76">
        <v>8.5000000000000006E-3</v>
      </c>
      <c r="DVI76">
        <v>9.4999999999999998E-3</v>
      </c>
      <c r="DVJ76">
        <v>8.9999999999999993E-3</v>
      </c>
      <c r="DVK76">
        <v>0.01</v>
      </c>
      <c r="DVN76">
        <v>8.0000000000000002E-3</v>
      </c>
      <c r="DVO76">
        <v>8.9999999999999993E-3</v>
      </c>
      <c r="DVP76">
        <v>8.5000000000000006E-3</v>
      </c>
      <c r="DVQ76">
        <v>9.4999999999999998E-3</v>
      </c>
      <c r="DVR76">
        <v>8.9999999999999993E-3</v>
      </c>
      <c r="DVS76">
        <v>0.01</v>
      </c>
      <c r="DVV76">
        <v>8.0000000000000002E-3</v>
      </c>
      <c r="DVW76">
        <v>8.9999999999999993E-3</v>
      </c>
      <c r="DVX76">
        <v>8.5000000000000006E-3</v>
      </c>
      <c r="DVY76">
        <v>9.4999999999999998E-3</v>
      </c>
      <c r="DVZ76">
        <v>8.9999999999999993E-3</v>
      </c>
      <c r="DWA76">
        <v>0.01</v>
      </c>
      <c r="DWD76">
        <v>8.0000000000000002E-3</v>
      </c>
      <c r="DWE76">
        <v>8.9999999999999993E-3</v>
      </c>
      <c r="DWF76">
        <v>8.5000000000000006E-3</v>
      </c>
      <c r="DWG76">
        <v>9.4999999999999998E-3</v>
      </c>
      <c r="DWH76">
        <v>8.9999999999999993E-3</v>
      </c>
      <c r="DWI76">
        <v>0.01</v>
      </c>
      <c r="DWL76">
        <v>8.0000000000000002E-3</v>
      </c>
      <c r="DWM76">
        <v>8.9999999999999993E-3</v>
      </c>
      <c r="DWN76">
        <v>8.5000000000000006E-3</v>
      </c>
      <c r="DWO76">
        <v>9.4999999999999998E-3</v>
      </c>
      <c r="DWP76">
        <v>8.9999999999999993E-3</v>
      </c>
      <c r="DWQ76">
        <v>0.01</v>
      </c>
      <c r="DWT76">
        <v>8.0000000000000002E-3</v>
      </c>
      <c r="DWU76">
        <v>8.9999999999999993E-3</v>
      </c>
      <c r="DWV76">
        <v>8.5000000000000006E-3</v>
      </c>
      <c r="DWW76">
        <v>9.4999999999999998E-3</v>
      </c>
      <c r="DWX76">
        <v>8.9999999999999993E-3</v>
      </c>
      <c r="DWY76">
        <v>0.01</v>
      </c>
      <c r="DXB76">
        <v>8.0000000000000002E-3</v>
      </c>
      <c r="DXC76">
        <v>8.9999999999999993E-3</v>
      </c>
      <c r="DXD76">
        <v>8.5000000000000006E-3</v>
      </c>
      <c r="DXE76">
        <v>9.4999999999999998E-3</v>
      </c>
      <c r="DXF76">
        <v>8.9999999999999993E-3</v>
      </c>
      <c r="DXG76">
        <v>0.01</v>
      </c>
      <c r="DXJ76">
        <v>8.0000000000000002E-3</v>
      </c>
      <c r="DXK76">
        <v>8.9999999999999993E-3</v>
      </c>
      <c r="DXL76">
        <v>8.5000000000000006E-3</v>
      </c>
      <c r="DXM76">
        <v>9.4999999999999998E-3</v>
      </c>
      <c r="DXN76">
        <v>8.9999999999999993E-3</v>
      </c>
      <c r="DXO76">
        <v>0.01</v>
      </c>
      <c r="DXR76">
        <v>8.0000000000000002E-3</v>
      </c>
      <c r="DXS76">
        <v>8.9999999999999993E-3</v>
      </c>
      <c r="DXT76">
        <v>8.5000000000000006E-3</v>
      </c>
      <c r="DXU76">
        <v>9.4999999999999998E-3</v>
      </c>
      <c r="DXV76">
        <v>8.9999999999999993E-3</v>
      </c>
      <c r="DXW76">
        <v>0.01</v>
      </c>
      <c r="DXZ76">
        <v>8.0000000000000002E-3</v>
      </c>
      <c r="DYA76">
        <v>8.9999999999999993E-3</v>
      </c>
      <c r="DYB76">
        <v>8.5000000000000006E-3</v>
      </c>
      <c r="DYC76">
        <v>9.4999999999999998E-3</v>
      </c>
      <c r="DYD76">
        <v>8.9999999999999993E-3</v>
      </c>
      <c r="DYE76">
        <v>0.01</v>
      </c>
      <c r="DYH76">
        <v>8.0000000000000002E-3</v>
      </c>
      <c r="DYI76">
        <v>8.9999999999999993E-3</v>
      </c>
      <c r="DYJ76">
        <v>8.5000000000000006E-3</v>
      </c>
      <c r="DYK76">
        <v>9.4999999999999998E-3</v>
      </c>
      <c r="DYL76">
        <v>8.9999999999999993E-3</v>
      </c>
      <c r="DYM76">
        <v>0.01</v>
      </c>
      <c r="DYP76">
        <v>8.0000000000000002E-3</v>
      </c>
      <c r="DYQ76">
        <v>8.9999999999999993E-3</v>
      </c>
      <c r="DYR76">
        <v>8.5000000000000006E-3</v>
      </c>
      <c r="DYS76">
        <v>9.4999999999999998E-3</v>
      </c>
      <c r="DYT76">
        <v>8.9999999999999993E-3</v>
      </c>
      <c r="DYU76">
        <v>0.01</v>
      </c>
      <c r="DYX76">
        <v>8.0000000000000002E-3</v>
      </c>
      <c r="DYY76">
        <v>8.9999999999999993E-3</v>
      </c>
      <c r="DYZ76">
        <v>8.5000000000000006E-3</v>
      </c>
      <c r="DZA76">
        <v>9.4999999999999998E-3</v>
      </c>
      <c r="DZB76">
        <v>8.9999999999999993E-3</v>
      </c>
      <c r="DZC76">
        <v>0.01</v>
      </c>
      <c r="DZF76">
        <v>8.0000000000000002E-3</v>
      </c>
      <c r="DZG76">
        <v>8.9999999999999993E-3</v>
      </c>
      <c r="DZH76">
        <v>8.5000000000000006E-3</v>
      </c>
      <c r="DZI76">
        <v>9.4999999999999998E-3</v>
      </c>
      <c r="DZJ76">
        <v>8.9999999999999993E-3</v>
      </c>
      <c r="DZK76">
        <v>0.01</v>
      </c>
      <c r="DZN76">
        <v>8.0000000000000002E-3</v>
      </c>
      <c r="DZO76">
        <v>8.9999999999999993E-3</v>
      </c>
      <c r="DZP76">
        <v>8.5000000000000006E-3</v>
      </c>
      <c r="DZQ76">
        <v>9.4999999999999998E-3</v>
      </c>
      <c r="DZR76">
        <v>8.9999999999999993E-3</v>
      </c>
      <c r="DZS76">
        <v>0.01</v>
      </c>
      <c r="DZV76">
        <v>8.0000000000000002E-3</v>
      </c>
      <c r="DZW76">
        <v>8.9999999999999993E-3</v>
      </c>
      <c r="DZX76">
        <v>8.5000000000000006E-3</v>
      </c>
      <c r="DZY76">
        <v>9.4999999999999998E-3</v>
      </c>
      <c r="DZZ76">
        <v>8.9999999999999993E-3</v>
      </c>
      <c r="EAA76">
        <v>0.01</v>
      </c>
      <c r="EAD76">
        <v>8.0000000000000002E-3</v>
      </c>
      <c r="EAE76">
        <v>8.9999999999999993E-3</v>
      </c>
      <c r="EAF76">
        <v>8.5000000000000006E-3</v>
      </c>
      <c r="EAG76">
        <v>9.4999999999999998E-3</v>
      </c>
      <c r="EAH76">
        <v>8.9999999999999993E-3</v>
      </c>
      <c r="EAI76">
        <v>0.01</v>
      </c>
      <c r="EAL76">
        <v>8.0000000000000002E-3</v>
      </c>
      <c r="EAM76">
        <v>8.9999999999999993E-3</v>
      </c>
      <c r="EAN76">
        <v>8.5000000000000006E-3</v>
      </c>
      <c r="EAO76">
        <v>9.4999999999999998E-3</v>
      </c>
      <c r="EAP76">
        <v>8.9999999999999993E-3</v>
      </c>
      <c r="EAQ76">
        <v>0.01</v>
      </c>
      <c r="EAT76">
        <v>8.0000000000000002E-3</v>
      </c>
      <c r="EAU76">
        <v>8.9999999999999993E-3</v>
      </c>
      <c r="EAV76">
        <v>8.5000000000000006E-3</v>
      </c>
      <c r="EAW76">
        <v>9.4999999999999998E-3</v>
      </c>
      <c r="EAX76">
        <v>8.9999999999999993E-3</v>
      </c>
      <c r="EAY76">
        <v>0.01</v>
      </c>
      <c r="EBB76">
        <v>8.0000000000000002E-3</v>
      </c>
      <c r="EBC76">
        <v>8.9999999999999993E-3</v>
      </c>
      <c r="EBD76">
        <v>8.5000000000000006E-3</v>
      </c>
      <c r="EBE76">
        <v>9.4999999999999998E-3</v>
      </c>
      <c r="EBF76">
        <v>8.9999999999999993E-3</v>
      </c>
      <c r="EBG76">
        <v>0.01</v>
      </c>
      <c r="EBJ76">
        <v>8.0000000000000002E-3</v>
      </c>
      <c r="EBK76">
        <v>8.9999999999999993E-3</v>
      </c>
      <c r="EBL76">
        <v>8.5000000000000006E-3</v>
      </c>
      <c r="EBM76">
        <v>9.4999999999999998E-3</v>
      </c>
      <c r="EBN76">
        <v>8.9999999999999993E-3</v>
      </c>
      <c r="EBO76">
        <v>0.01</v>
      </c>
      <c r="EBR76">
        <v>8.0000000000000002E-3</v>
      </c>
      <c r="EBS76">
        <v>8.9999999999999993E-3</v>
      </c>
      <c r="EBT76">
        <v>8.5000000000000006E-3</v>
      </c>
      <c r="EBU76">
        <v>9.4999999999999998E-3</v>
      </c>
      <c r="EBV76">
        <v>8.9999999999999993E-3</v>
      </c>
      <c r="EBW76">
        <v>0.01</v>
      </c>
      <c r="EBZ76">
        <v>8.0000000000000002E-3</v>
      </c>
      <c r="ECA76">
        <v>8.9999999999999993E-3</v>
      </c>
      <c r="ECB76">
        <v>8.5000000000000006E-3</v>
      </c>
      <c r="ECC76">
        <v>9.4999999999999998E-3</v>
      </c>
      <c r="ECD76">
        <v>8.9999999999999993E-3</v>
      </c>
      <c r="ECE76">
        <v>0.01</v>
      </c>
      <c r="ECH76">
        <v>8.0000000000000002E-3</v>
      </c>
      <c r="ECI76">
        <v>8.9999999999999993E-3</v>
      </c>
      <c r="ECJ76">
        <v>8.5000000000000006E-3</v>
      </c>
      <c r="ECK76">
        <v>9.4999999999999998E-3</v>
      </c>
      <c r="ECL76">
        <v>8.9999999999999993E-3</v>
      </c>
      <c r="ECM76">
        <v>0.01</v>
      </c>
      <c r="ECP76">
        <v>8.0000000000000002E-3</v>
      </c>
      <c r="ECQ76">
        <v>8.9999999999999993E-3</v>
      </c>
      <c r="ECR76">
        <v>8.5000000000000006E-3</v>
      </c>
      <c r="ECS76">
        <v>9.4999999999999998E-3</v>
      </c>
      <c r="ECT76">
        <v>8.9999999999999993E-3</v>
      </c>
      <c r="ECU76">
        <v>0.01</v>
      </c>
      <c r="ECX76">
        <v>8.0000000000000002E-3</v>
      </c>
      <c r="ECY76">
        <v>8.9999999999999993E-3</v>
      </c>
      <c r="ECZ76">
        <v>8.5000000000000006E-3</v>
      </c>
      <c r="EDA76">
        <v>9.4999999999999998E-3</v>
      </c>
      <c r="EDB76">
        <v>8.9999999999999993E-3</v>
      </c>
      <c r="EDC76">
        <v>0.01</v>
      </c>
      <c r="EDF76">
        <v>8.0000000000000002E-3</v>
      </c>
      <c r="EDG76">
        <v>8.9999999999999993E-3</v>
      </c>
      <c r="EDH76">
        <v>8.5000000000000006E-3</v>
      </c>
      <c r="EDI76">
        <v>9.4999999999999998E-3</v>
      </c>
      <c r="EDJ76">
        <v>8.9999999999999993E-3</v>
      </c>
      <c r="EDK76">
        <v>0.01</v>
      </c>
      <c r="EDN76">
        <v>8.0000000000000002E-3</v>
      </c>
      <c r="EDO76">
        <v>8.9999999999999993E-3</v>
      </c>
      <c r="EDP76">
        <v>8.5000000000000006E-3</v>
      </c>
      <c r="EDQ76">
        <v>9.4999999999999998E-3</v>
      </c>
      <c r="EDR76">
        <v>8.9999999999999993E-3</v>
      </c>
      <c r="EDS76">
        <v>0.01</v>
      </c>
      <c r="EDV76">
        <v>8.0000000000000002E-3</v>
      </c>
      <c r="EDW76">
        <v>8.9999999999999993E-3</v>
      </c>
      <c r="EDX76">
        <v>8.5000000000000006E-3</v>
      </c>
      <c r="EDY76">
        <v>9.4999999999999998E-3</v>
      </c>
      <c r="EDZ76">
        <v>8.9999999999999993E-3</v>
      </c>
      <c r="EEA76">
        <v>0.01</v>
      </c>
      <c r="EED76">
        <v>8.0000000000000002E-3</v>
      </c>
      <c r="EEE76">
        <v>8.9999999999999993E-3</v>
      </c>
      <c r="EEF76">
        <v>8.5000000000000006E-3</v>
      </c>
      <c r="EEG76">
        <v>9.4999999999999998E-3</v>
      </c>
      <c r="EEH76">
        <v>8.9999999999999993E-3</v>
      </c>
      <c r="EEI76">
        <v>0.01</v>
      </c>
      <c r="EEL76">
        <v>8.0000000000000002E-3</v>
      </c>
      <c r="EEM76">
        <v>8.9999999999999993E-3</v>
      </c>
      <c r="EEN76">
        <v>8.5000000000000006E-3</v>
      </c>
      <c r="EEO76">
        <v>9.4999999999999998E-3</v>
      </c>
      <c r="EEP76">
        <v>8.9999999999999993E-3</v>
      </c>
      <c r="EEQ76">
        <v>0.01</v>
      </c>
      <c r="EET76">
        <v>8.0000000000000002E-3</v>
      </c>
      <c r="EEU76">
        <v>8.9999999999999993E-3</v>
      </c>
      <c r="EEV76">
        <v>8.5000000000000006E-3</v>
      </c>
      <c r="EEW76">
        <v>9.4999999999999998E-3</v>
      </c>
      <c r="EEX76">
        <v>8.9999999999999993E-3</v>
      </c>
      <c r="EEY76">
        <v>0.01</v>
      </c>
      <c r="EFB76">
        <v>8.0000000000000002E-3</v>
      </c>
      <c r="EFC76">
        <v>8.9999999999999993E-3</v>
      </c>
      <c r="EFD76">
        <v>8.5000000000000006E-3</v>
      </c>
      <c r="EFE76">
        <v>9.4999999999999998E-3</v>
      </c>
      <c r="EFF76">
        <v>8.9999999999999993E-3</v>
      </c>
      <c r="EFG76">
        <v>0.01</v>
      </c>
      <c r="EFJ76">
        <v>8.0000000000000002E-3</v>
      </c>
      <c r="EFK76">
        <v>8.9999999999999993E-3</v>
      </c>
      <c r="EFL76">
        <v>8.5000000000000006E-3</v>
      </c>
      <c r="EFM76">
        <v>9.4999999999999998E-3</v>
      </c>
      <c r="EFN76">
        <v>8.9999999999999993E-3</v>
      </c>
      <c r="EFO76">
        <v>0.01</v>
      </c>
      <c r="EFR76">
        <v>8.0000000000000002E-3</v>
      </c>
      <c r="EFS76">
        <v>8.9999999999999993E-3</v>
      </c>
      <c r="EFT76">
        <v>8.5000000000000006E-3</v>
      </c>
      <c r="EFU76">
        <v>9.4999999999999998E-3</v>
      </c>
      <c r="EFV76">
        <v>8.9999999999999993E-3</v>
      </c>
      <c r="EFW76">
        <v>0.01</v>
      </c>
      <c r="EFZ76">
        <v>8.0000000000000002E-3</v>
      </c>
      <c r="EGA76">
        <v>8.9999999999999993E-3</v>
      </c>
      <c r="EGB76">
        <v>8.5000000000000006E-3</v>
      </c>
      <c r="EGC76">
        <v>9.4999999999999998E-3</v>
      </c>
      <c r="EGD76">
        <v>8.9999999999999993E-3</v>
      </c>
      <c r="EGE76">
        <v>0.01</v>
      </c>
      <c r="EGH76">
        <v>8.0000000000000002E-3</v>
      </c>
      <c r="EGI76">
        <v>8.9999999999999993E-3</v>
      </c>
      <c r="EGJ76">
        <v>8.5000000000000006E-3</v>
      </c>
      <c r="EGK76">
        <v>9.4999999999999998E-3</v>
      </c>
      <c r="EGL76">
        <v>8.9999999999999993E-3</v>
      </c>
      <c r="EGM76">
        <v>0.01</v>
      </c>
      <c r="EGP76">
        <v>8.0000000000000002E-3</v>
      </c>
      <c r="EGQ76">
        <v>8.9999999999999993E-3</v>
      </c>
      <c r="EGR76">
        <v>8.5000000000000006E-3</v>
      </c>
      <c r="EGS76">
        <v>9.4999999999999998E-3</v>
      </c>
      <c r="EGT76">
        <v>8.9999999999999993E-3</v>
      </c>
      <c r="EGU76">
        <v>0.01</v>
      </c>
      <c r="EGX76">
        <v>8.0000000000000002E-3</v>
      </c>
      <c r="EGY76">
        <v>8.9999999999999993E-3</v>
      </c>
      <c r="EGZ76">
        <v>8.5000000000000006E-3</v>
      </c>
      <c r="EHA76">
        <v>9.4999999999999998E-3</v>
      </c>
      <c r="EHB76">
        <v>8.9999999999999993E-3</v>
      </c>
      <c r="EHC76">
        <v>0.01</v>
      </c>
      <c r="EHF76">
        <v>8.0000000000000002E-3</v>
      </c>
      <c r="EHG76">
        <v>8.9999999999999993E-3</v>
      </c>
      <c r="EHH76">
        <v>8.5000000000000006E-3</v>
      </c>
      <c r="EHI76">
        <v>9.4999999999999998E-3</v>
      </c>
      <c r="EHJ76">
        <v>8.9999999999999993E-3</v>
      </c>
      <c r="EHK76">
        <v>0.01</v>
      </c>
      <c r="EHN76">
        <v>8.0000000000000002E-3</v>
      </c>
      <c r="EHO76">
        <v>8.9999999999999993E-3</v>
      </c>
      <c r="EHP76">
        <v>8.5000000000000006E-3</v>
      </c>
      <c r="EHQ76">
        <v>9.4999999999999998E-3</v>
      </c>
      <c r="EHR76">
        <v>8.9999999999999993E-3</v>
      </c>
      <c r="EHS76">
        <v>0.01</v>
      </c>
      <c r="EHV76">
        <v>8.0000000000000002E-3</v>
      </c>
      <c r="EHW76">
        <v>8.9999999999999993E-3</v>
      </c>
      <c r="EHX76">
        <v>8.5000000000000006E-3</v>
      </c>
      <c r="EHY76">
        <v>9.4999999999999998E-3</v>
      </c>
      <c r="EHZ76">
        <v>8.9999999999999993E-3</v>
      </c>
      <c r="EIA76">
        <v>0.01</v>
      </c>
      <c r="EID76">
        <v>8.0000000000000002E-3</v>
      </c>
      <c r="EIE76">
        <v>8.9999999999999993E-3</v>
      </c>
      <c r="EIF76">
        <v>8.5000000000000006E-3</v>
      </c>
      <c r="EIG76">
        <v>9.4999999999999998E-3</v>
      </c>
      <c r="EIH76">
        <v>8.9999999999999993E-3</v>
      </c>
      <c r="EII76">
        <v>0.01</v>
      </c>
      <c r="EIL76">
        <v>8.0000000000000002E-3</v>
      </c>
      <c r="EIM76">
        <v>8.9999999999999993E-3</v>
      </c>
      <c r="EIN76">
        <v>8.5000000000000006E-3</v>
      </c>
      <c r="EIO76">
        <v>9.4999999999999998E-3</v>
      </c>
      <c r="EIP76">
        <v>8.9999999999999993E-3</v>
      </c>
      <c r="EIQ76">
        <v>0.01</v>
      </c>
      <c r="EIT76">
        <v>8.0000000000000002E-3</v>
      </c>
      <c r="EIU76">
        <v>8.9999999999999993E-3</v>
      </c>
      <c r="EIV76">
        <v>8.5000000000000006E-3</v>
      </c>
      <c r="EIW76">
        <v>9.4999999999999998E-3</v>
      </c>
      <c r="EIX76">
        <v>8.9999999999999993E-3</v>
      </c>
      <c r="EIY76">
        <v>0.01</v>
      </c>
      <c r="EJB76">
        <v>8.0000000000000002E-3</v>
      </c>
      <c r="EJC76">
        <v>8.9999999999999993E-3</v>
      </c>
      <c r="EJD76">
        <v>8.5000000000000006E-3</v>
      </c>
      <c r="EJE76">
        <v>9.4999999999999998E-3</v>
      </c>
      <c r="EJF76">
        <v>8.9999999999999993E-3</v>
      </c>
      <c r="EJG76">
        <v>0.01</v>
      </c>
      <c r="EJJ76">
        <v>8.0000000000000002E-3</v>
      </c>
      <c r="EJK76">
        <v>8.9999999999999993E-3</v>
      </c>
      <c r="EJL76">
        <v>8.5000000000000006E-3</v>
      </c>
      <c r="EJM76">
        <v>9.4999999999999998E-3</v>
      </c>
      <c r="EJN76">
        <v>8.9999999999999993E-3</v>
      </c>
      <c r="EJO76">
        <v>0.01</v>
      </c>
      <c r="EJR76">
        <v>8.0000000000000002E-3</v>
      </c>
      <c r="EJS76">
        <v>8.9999999999999993E-3</v>
      </c>
      <c r="EJT76">
        <v>8.5000000000000006E-3</v>
      </c>
      <c r="EJU76">
        <v>9.4999999999999998E-3</v>
      </c>
      <c r="EJV76">
        <v>8.9999999999999993E-3</v>
      </c>
      <c r="EJW76">
        <v>0.01</v>
      </c>
      <c r="EJZ76">
        <v>8.0000000000000002E-3</v>
      </c>
      <c r="EKA76">
        <v>8.9999999999999993E-3</v>
      </c>
      <c r="EKB76">
        <v>8.5000000000000006E-3</v>
      </c>
      <c r="EKC76">
        <v>9.4999999999999998E-3</v>
      </c>
      <c r="EKD76">
        <v>8.9999999999999993E-3</v>
      </c>
      <c r="EKE76">
        <v>0.01</v>
      </c>
      <c r="EKH76">
        <v>8.0000000000000002E-3</v>
      </c>
      <c r="EKI76">
        <v>8.9999999999999993E-3</v>
      </c>
      <c r="EKJ76">
        <v>8.5000000000000006E-3</v>
      </c>
      <c r="EKK76">
        <v>9.4999999999999998E-3</v>
      </c>
      <c r="EKL76">
        <v>8.9999999999999993E-3</v>
      </c>
      <c r="EKM76">
        <v>0.01</v>
      </c>
      <c r="EKP76">
        <v>8.0000000000000002E-3</v>
      </c>
      <c r="EKQ76">
        <v>8.9999999999999993E-3</v>
      </c>
      <c r="EKR76">
        <v>8.5000000000000006E-3</v>
      </c>
      <c r="EKS76">
        <v>9.4999999999999998E-3</v>
      </c>
      <c r="EKT76">
        <v>8.9999999999999993E-3</v>
      </c>
      <c r="EKU76">
        <v>0.01</v>
      </c>
      <c r="EKX76">
        <v>8.0000000000000002E-3</v>
      </c>
      <c r="EKY76">
        <v>8.9999999999999993E-3</v>
      </c>
      <c r="EKZ76">
        <v>8.5000000000000006E-3</v>
      </c>
      <c r="ELA76">
        <v>9.4999999999999998E-3</v>
      </c>
      <c r="ELB76">
        <v>8.9999999999999993E-3</v>
      </c>
      <c r="ELC76">
        <v>0.01</v>
      </c>
      <c r="ELF76">
        <v>8.0000000000000002E-3</v>
      </c>
      <c r="ELG76">
        <v>8.9999999999999993E-3</v>
      </c>
      <c r="ELH76">
        <v>8.5000000000000006E-3</v>
      </c>
      <c r="ELI76">
        <v>9.4999999999999998E-3</v>
      </c>
      <c r="ELJ76">
        <v>8.9999999999999993E-3</v>
      </c>
      <c r="ELK76">
        <v>0.01</v>
      </c>
      <c r="ELN76">
        <v>8.0000000000000002E-3</v>
      </c>
      <c r="ELO76">
        <v>8.9999999999999993E-3</v>
      </c>
      <c r="ELP76">
        <v>8.5000000000000006E-3</v>
      </c>
      <c r="ELQ76">
        <v>9.4999999999999998E-3</v>
      </c>
      <c r="ELR76">
        <v>8.9999999999999993E-3</v>
      </c>
      <c r="ELS76">
        <v>0.01</v>
      </c>
      <c r="ELV76">
        <v>8.0000000000000002E-3</v>
      </c>
      <c r="ELW76">
        <v>8.9999999999999993E-3</v>
      </c>
      <c r="ELX76">
        <v>8.5000000000000006E-3</v>
      </c>
      <c r="ELY76">
        <v>9.4999999999999998E-3</v>
      </c>
      <c r="ELZ76">
        <v>8.9999999999999993E-3</v>
      </c>
      <c r="EMA76">
        <v>0.01</v>
      </c>
      <c r="EMD76">
        <v>8.0000000000000002E-3</v>
      </c>
      <c r="EME76">
        <v>8.9999999999999993E-3</v>
      </c>
      <c r="EMF76">
        <v>8.5000000000000006E-3</v>
      </c>
      <c r="EMG76">
        <v>9.4999999999999998E-3</v>
      </c>
      <c r="EMH76">
        <v>8.9999999999999993E-3</v>
      </c>
      <c r="EMI76">
        <v>0.01</v>
      </c>
      <c r="EML76">
        <v>8.0000000000000002E-3</v>
      </c>
      <c r="EMM76">
        <v>8.9999999999999993E-3</v>
      </c>
      <c r="EMN76">
        <v>8.5000000000000006E-3</v>
      </c>
      <c r="EMO76">
        <v>9.4999999999999998E-3</v>
      </c>
      <c r="EMP76">
        <v>8.9999999999999993E-3</v>
      </c>
      <c r="EMQ76">
        <v>0.01</v>
      </c>
      <c r="EMT76">
        <v>8.0000000000000002E-3</v>
      </c>
      <c r="EMU76">
        <v>8.9999999999999993E-3</v>
      </c>
      <c r="EMV76">
        <v>8.5000000000000006E-3</v>
      </c>
      <c r="EMW76">
        <v>9.4999999999999998E-3</v>
      </c>
      <c r="EMX76">
        <v>8.9999999999999993E-3</v>
      </c>
      <c r="EMY76">
        <v>0.01</v>
      </c>
      <c r="ENB76">
        <v>8.0000000000000002E-3</v>
      </c>
      <c r="ENC76">
        <v>8.9999999999999993E-3</v>
      </c>
      <c r="END76">
        <v>8.5000000000000006E-3</v>
      </c>
      <c r="ENE76">
        <v>9.4999999999999998E-3</v>
      </c>
      <c r="ENF76">
        <v>8.9999999999999993E-3</v>
      </c>
      <c r="ENG76">
        <v>0.01</v>
      </c>
      <c r="ENJ76">
        <v>8.0000000000000002E-3</v>
      </c>
      <c r="ENK76">
        <v>8.9999999999999993E-3</v>
      </c>
      <c r="ENL76">
        <v>8.5000000000000006E-3</v>
      </c>
      <c r="ENM76">
        <v>9.4999999999999998E-3</v>
      </c>
      <c r="ENN76">
        <v>8.9999999999999993E-3</v>
      </c>
      <c r="ENO76">
        <v>0.01</v>
      </c>
      <c r="ENR76">
        <v>8.0000000000000002E-3</v>
      </c>
      <c r="ENS76">
        <v>8.9999999999999993E-3</v>
      </c>
      <c r="ENT76">
        <v>8.5000000000000006E-3</v>
      </c>
      <c r="ENU76">
        <v>9.4999999999999998E-3</v>
      </c>
      <c r="ENV76">
        <v>8.9999999999999993E-3</v>
      </c>
      <c r="ENW76">
        <v>0.01</v>
      </c>
      <c r="ENZ76">
        <v>8.0000000000000002E-3</v>
      </c>
      <c r="EOA76">
        <v>8.9999999999999993E-3</v>
      </c>
      <c r="EOB76">
        <v>8.5000000000000006E-3</v>
      </c>
      <c r="EOC76">
        <v>9.4999999999999998E-3</v>
      </c>
      <c r="EOD76">
        <v>8.9999999999999993E-3</v>
      </c>
      <c r="EOE76">
        <v>0.01</v>
      </c>
      <c r="EOH76">
        <v>8.0000000000000002E-3</v>
      </c>
      <c r="EOI76">
        <v>8.9999999999999993E-3</v>
      </c>
      <c r="EOJ76">
        <v>8.5000000000000006E-3</v>
      </c>
      <c r="EOK76">
        <v>9.4999999999999998E-3</v>
      </c>
      <c r="EOL76">
        <v>8.9999999999999993E-3</v>
      </c>
      <c r="EOM76">
        <v>0.01</v>
      </c>
      <c r="EOP76">
        <v>8.0000000000000002E-3</v>
      </c>
      <c r="EOQ76">
        <v>8.9999999999999993E-3</v>
      </c>
      <c r="EOR76">
        <v>8.5000000000000006E-3</v>
      </c>
      <c r="EOS76">
        <v>9.4999999999999998E-3</v>
      </c>
      <c r="EOT76">
        <v>8.9999999999999993E-3</v>
      </c>
      <c r="EOU76">
        <v>0.01</v>
      </c>
      <c r="EOX76">
        <v>8.0000000000000002E-3</v>
      </c>
      <c r="EOY76">
        <v>8.9999999999999993E-3</v>
      </c>
      <c r="EOZ76">
        <v>8.5000000000000006E-3</v>
      </c>
      <c r="EPA76">
        <v>9.4999999999999998E-3</v>
      </c>
      <c r="EPB76">
        <v>8.9999999999999993E-3</v>
      </c>
      <c r="EPC76">
        <v>0.01</v>
      </c>
      <c r="EPF76">
        <v>8.0000000000000002E-3</v>
      </c>
      <c r="EPG76">
        <v>8.9999999999999993E-3</v>
      </c>
      <c r="EPH76">
        <v>8.5000000000000006E-3</v>
      </c>
      <c r="EPI76">
        <v>9.4999999999999998E-3</v>
      </c>
      <c r="EPJ76">
        <v>8.9999999999999993E-3</v>
      </c>
      <c r="EPK76">
        <v>0.01</v>
      </c>
      <c r="EPN76">
        <v>8.0000000000000002E-3</v>
      </c>
      <c r="EPO76">
        <v>8.9999999999999993E-3</v>
      </c>
      <c r="EPP76">
        <v>8.5000000000000006E-3</v>
      </c>
      <c r="EPQ76">
        <v>9.4999999999999998E-3</v>
      </c>
      <c r="EPR76">
        <v>8.9999999999999993E-3</v>
      </c>
      <c r="EPS76">
        <v>0.01</v>
      </c>
      <c r="EPV76">
        <v>8.0000000000000002E-3</v>
      </c>
      <c r="EPW76">
        <v>8.9999999999999993E-3</v>
      </c>
      <c r="EPX76">
        <v>8.5000000000000006E-3</v>
      </c>
      <c r="EPY76">
        <v>9.4999999999999998E-3</v>
      </c>
      <c r="EPZ76">
        <v>8.9999999999999993E-3</v>
      </c>
      <c r="EQA76">
        <v>0.01</v>
      </c>
      <c r="EQD76">
        <v>8.0000000000000002E-3</v>
      </c>
      <c r="EQE76">
        <v>8.9999999999999993E-3</v>
      </c>
      <c r="EQF76">
        <v>8.5000000000000006E-3</v>
      </c>
      <c r="EQG76">
        <v>9.4999999999999998E-3</v>
      </c>
      <c r="EQH76">
        <v>8.9999999999999993E-3</v>
      </c>
      <c r="EQI76">
        <v>0.01</v>
      </c>
      <c r="EQL76">
        <v>8.0000000000000002E-3</v>
      </c>
      <c r="EQM76">
        <v>8.9999999999999993E-3</v>
      </c>
      <c r="EQN76">
        <v>8.5000000000000006E-3</v>
      </c>
      <c r="EQO76">
        <v>9.4999999999999998E-3</v>
      </c>
      <c r="EQP76">
        <v>8.9999999999999993E-3</v>
      </c>
      <c r="EQQ76">
        <v>0.01</v>
      </c>
      <c r="EQT76">
        <v>8.0000000000000002E-3</v>
      </c>
      <c r="EQU76">
        <v>8.9999999999999993E-3</v>
      </c>
      <c r="EQV76">
        <v>8.5000000000000006E-3</v>
      </c>
      <c r="EQW76">
        <v>9.4999999999999998E-3</v>
      </c>
      <c r="EQX76">
        <v>8.9999999999999993E-3</v>
      </c>
      <c r="EQY76">
        <v>0.01</v>
      </c>
      <c r="ERB76">
        <v>8.0000000000000002E-3</v>
      </c>
      <c r="ERC76">
        <v>8.9999999999999993E-3</v>
      </c>
      <c r="ERD76">
        <v>8.5000000000000006E-3</v>
      </c>
      <c r="ERE76">
        <v>9.4999999999999998E-3</v>
      </c>
      <c r="ERF76">
        <v>8.9999999999999993E-3</v>
      </c>
      <c r="ERG76">
        <v>0.01</v>
      </c>
      <c r="ERJ76">
        <v>8.0000000000000002E-3</v>
      </c>
      <c r="ERK76">
        <v>8.9999999999999993E-3</v>
      </c>
      <c r="ERL76">
        <v>8.5000000000000006E-3</v>
      </c>
      <c r="ERM76">
        <v>9.4999999999999998E-3</v>
      </c>
      <c r="ERN76">
        <v>8.9999999999999993E-3</v>
      </c>
      <c r="ERO76">
        <v>0.01</v>
      </c>
      <c r="ERR76">
        <v>8.0000000000000002E-3</v>
      </c>
      <c r="ERS76">
        <v>8.9999999999999993E-3</v>
      </c>
      <c r="ERT76">
        <v>8.5000000000000006E-3</v>
      </c>
      <c r="ERU76">
        <v>9.4999999999999998E-3</v>
      </c>
      <c r="ERV76">
        <v>8.9999999999999993E-3</v>
      </c>
      <c r="ERW76">
        <v>0.01</v>
      </c>
      <c r="ERZ76">
        <v>8.0000000000000002E-3</v>
      </c>
      <c r="ESA76">
        <v>8.9999999999999993E-3</v>
      </c>
      <c r="ESB76">
        <v>8.5000000000000006E-3</v>
      </c>
      <c r="ESC76">
        <v>9.4999999999999998E-3</v>
      </c>
      <c r="ESD76">
        <v>8.9999999999999993E-3</v>
      </c>
      <c r="ESE76">
        <v>0.01</v>
      </c>
      <c r="ESH76">
        <v>8.0000000000000002E-3</v>
      </c>
      <c r="ESI76">
        <v>8.9999999999999993E-3</v>
      </c>
      <c r="ESJ76">
        <v>8.5000000000000006E-3</v>
      </c>
      <c r="ESK76">
        <v>9.4999999999999998E-3</v>
      </c>
      <c r="ESL76">
        <v>8.9999999999999993E-3</v>
      </c>
      <c r="ESM76">
        <v>0.01</v>
      </c>
      <c r="ESP76">
        <v>8.0000000000000002E-3</v>
      </c>
      <c r="ESQ76">
        <v>8.9999999999999993E-3</v>
      </c>
      <c r="ESR76">
        <v>8.5000000000000006E-3</v>
      </c>
      <c r="ESS76">
        <v>9.4999999999999998E-3</v>
      </c>
      <c r="EST76">
        <v>8.9999999999999993E-3</v>
      </c>
      <c r="ESU76">
        <v>0.01</v>
      </c>
      <c r="ESX76">
        <v>8.0000000000000002E-3</v>
      </c>
      <c r="ESY76">
        <v>8.9999999999999993E-3</v>
      </c>
      <c r="ESZ76">
        <v>8.5000000000000006E-3</v>
      </c>
      <c r="ETA76">
        <v>9.4999999999999998E-3</v>
      </c>
      <c r="ETB76">
        <v>8.9999999999999993E-3</v>
      </c>
      <c r="ETC76">
        <v>0.01</v>
      </c>
      <c r="ETF76">
        <v>8.0000000000000002E-3</v>
      </c>
      <c r="ETG76">
        <v>8.9999999999999993E-3</v>
      </c>
      <c r="ETH76">
        <v>8.5000000000000006E-3</v>
      </c>
      <c r="ETI76">
        <v>9.4999999999999998E-3</v>
      </c>
      <c r="ETJ76">
        <v>8.9999999999999993E-3</v>
      </c>
      <c r="ETK76">
        <v>0.01</v>
      </c>
      <c r="ETN76">
        <v>8.0000000000000002E-3</v>
      </c>
      <c r="ETO76">
        <v>8.9999999999999993E-3</v>
      </c>
      <c r="ETP76">
        <v>8.5000000000000006E-3</v>
      </c>
      <c r="ETQ76">
        <v>9.4999999999999998E-3</v>
      </c>
      <c r="ETR76">
        <v>8.9999999999999993E-3</v>
      </c>
      <c r="ETS76">
        <v>0.01</v>
      </c>
      <c r="ETV76">
        <v>8.0000000000000002E-3</v>
      </c>
      <c r="ETW76">
        <v>8.9999999999999993E-3</v>
      </c>
      <c r="ETX76">
        <v>8.5000000000000006E-3</v>
      </c>
      <c r="ETY76">
        <v>9.4999999999999998E-3</v>
      </c>
      <c r="ETZ76">
        <v>8.9999999999999993E-3</v>
      </c>
      <c r="EUA76">
        <v>0.01</v>
      </c>
      <c r="EUD76">
        <v>8.0000000000000002E-3</v>
      </c>
      <c r="EUE76">
        <v>8.9999999999999993E-3</v>
      </c>
      <c r="EUF76">
        <v>8.5000000000000006E-3</v>
      </c>
      <c r="EUG76">
        <v>9.4999999999999998E-3</v>
      </c>
      <c r="EUH76">
        <v>8.9999999999999993E-3</v>
      </c>
      <c r="EUI76">
        <v>0.01</v>
      </c>
      <c r="EUL76">
        <v>8.0000000000000002E-3</v>
      </c>
      <c r="EUM76">
        <v>8.9999999999999993E-3</v>
      </c>
      <c r="EUN76">
        <v>8.5000000000000006E-3</v>
      </c>
      <c r="EUO76">
        <v>9.4999999999999998E-3</v>
      </c>
      <c r="EUP76">
        <v>8.9999999999999993E-3</v>
      </c>
      <c r="EUQ76">
        <v>0.01</v>
      </c>
      <c r="EUT76">
        <v>8.0000000000000002E-3</v>
      </c>
      <c r="EUU76">
        <v>8.9999999999999993E-3</v>
      </c>
      <c r="EUV76">
        <v>8.5000000000000006E-3</v>
      </c>
      <c r="EUW76">
        <v>9.4999999999999998E-3</v>
      </c>
      <c r="EUX76">
        <v>8.9999999999999993E-3</v>
      </c>
      <c r="EUY76">
        <v>0.01</v>
      </c>
      <c r="EVB76">
        <v>8.0000000000000002E-3</v>
      </c>
      <c r="EVC76">
        <v>8.9999999999999993E-3</v>
      </c>
      <c r="EVD76">
        <v>8.5000000000000006E-3</v>
      </c>
      <c r="EVE76">
        <v>9.4999999999999998E-3</v>
      </c>
      <c r="EVF76">
        <v>8.9999999999999993E-3</v>
      </c>
      <c r="EVG76">
        <v>0.01</v>
      </c>
      <c r="EVJ76">
        <v>8.0000000000000002E-3</v>
      </c>
      <c r="EVK76">
        <v>8.9999999999999993E-3</v>
      </c>
      <c r="EVL76">
        <v>8.5000000000000006E-3</v>
      </c>
      <c r="EVM76">
        <v>9.4999999999999998E-3</v>
      </c>
      <c r="EVN76">
        <v>8.9999999999999993E-3</v>
      </c>
      <c r="EVO76">
        <v>0.01</v>
      </c>
      <c r="EVR76">
        <v>8.0000000000000002E-3</v>
      </c>
      <c r="EVS76">
        <v>8.9999999999999993E-3</v>
      </c>
      <c r="EVT76">
        <v>8.5000000000000006E-3</v>
      </c>
      <c r="EVU76">
        <v>9.4999999999999998E-3</v>
      </c>
      <c r="EVV76">
        <v>8.9999999999999993E-3</v>
      </c>
      <c r="EVW76">
        <v>0.01</v>
      </c>
      <c r="EVZ76">
        <v>8.0000000000000002E-3</v>
      </c>
      <c r="EWA76">
        <v>8.9999999999999993E-3</v>
      </c>
      <c r="EWB76">
        <v>8.5000000000000006E-3</v>
      </c>
      <c r="EWC76">
        <v>9.4999999999999998E-3</v>
      </c>
      <c r="EWD76">
        <v>8.9999999999999993E-3</v>
      </c>
      <c r="EWE76">
        <v>0.01</v>
      </c>
      <c r="EWH76">
        <v>8.0000000000000002E-3</v>
      </c>
      <c r="EWI76">
        <v>8.9999999999999993E-3</v>
      </c>
      <c r="EWJ76">
        <v>8.5000000000000006E-3</v>
      </c>
      <c r="EWK76">
        <v>9.4999999999999998E-3</v>
      </c>
      <c r="EWL76">
        <v>8.9999999999999993E-3</v>
      </c>
      <c r="EWM76">
        <v>0.01</v>
      </c>
      <c r="EWP76">
        <v>8.0000000000000002E-3</v>
      </c>
      <c r="EWQ76">
        <v>8.9999999999999993E-3</v>
      </c>
      <c r="EWR76">
        <v>8.5000000000000006E-3</v>
      </c>
      <c r="EWS76">
        <v>9.4999999999999998E-3</v>
      </c>
      <c r="EWT76">
        <v>8.9999999999999993E-3</v>
      </c>
      <c r="EWU76">
        <v>0.01</v>
      </c>
      <c r="EWX76">
        <v>8.0000000000000002E-3</v>
      </c>
      <c r="EWY76">
        <v>8.9999999999999993E-3</v>
      </c>
      <c r="EWZ76">
        <v>8.5000000000000006E-3</v>
      </c>
      <c r="EXA76">
        <v>9.4999999999999998E-3</v>
      </c>
      <c r="EXB76">
        <v>8.9999999999999993E-3</v>
      </c>
      <c r="EXC76">
        <v>0.01</v>
      </c>
      <c r="EXF76">
        <v>8.0000000000000002E-3</v>
      </c>
      <c r="EXG76">
        <v>8.9999999999999993E-3</v>
      </c>
      <c r="EXH76">
        <v>8.5000000000000006E-3</v>
      </c>
      <c r="EXI76">
        <v>9.4999999999999998E-3</v>
      </c>
      <c r="EXJ76">
        <v>8.9999999999999993E-3</v>
      </c>
      <c r="EXK76">
        <v>0.01</v>
      </c>
      <c r="EXN76">
        <v>8.0000000000000002E-3</v>
      </c>
      <c r="EXO76">
        <v>8.9999999999999993E-3</v>
      </c>
      <c r="EXP76">
        <v>8.5000000000000006E-3</v>
      </c>
      <c r="EXQ76">
        <v>9.4999999999999998E-3</v>
      </c>
      <c r="EXR76">
        <v>8.9999999999999993E-3</v>
      </c>
      <c r="EXS76">
        <v>0.01</v>
      </c>
      <c r="EXV76">
        <v>8.0000000000000002E-3</v>
      </c>
      <c r="EXW76">
        <v>8.9999999999999993E-3</v>
      </c>
      <c r="EXX76">
        <v>8.5000000000000006E-3</v>
      </c>
      <c r="EXY76">
        <v>9.4999999999999998E-3</v>
      </c>
      <c r="EXZ76">
        <v>8.9999999999999993E-3</v>
      </c>
      <c r="EYA76">
        <v>0.01</v>
      </c>
      <c r="EYD76">
        <v>8.0000000000000002E-3</v>
      </c>
      <c r="EYE76">
        <v>8.9999999999999993E-3</v>
      </c>
      <c r="EYF76">
        <v>8.5000000000000006E-3</v>
      </c>
      <c r="EYG76">
        <v>9.4999999999999998E-3</v>
      </c>
      <c r="EYH76">
        <v>8.9999999999999993E-3</v>
      </c>
      <c r="EYI76">
        <v>0.01</v>
      </c>
      <c r="EYL76">
        <v>8.0000000000000002E-3</v>
      </c>
      <c r="EYM76">
        <v>8.9999999999999993E-3</v>
      </c>
      <c r="EYN76">
        <v>8.5000000000000006E-3</v>
      </c>
      <c r="EYO76">
        <v>9.4999999999999998E-3</v>
      </c>
      <c r="EYP76">
        <v>8.9999999999999993E-3</v>
      </c>
      <c r="EYQ76">
        <v>0.01</v>
      </c>
      <c r="EYT76">
        <v>8.0000000000000002E-3</v>
      </c>
      <c r="EYU76">
        <v>8.9999999999999993E-3</v>
      </c>
      <c r="EYV76">
        <v>8.5000000000000006E-3</v>
      </c>
      <c r="EYW76">
        <v>9.4999999999999998E-3</v>
      </c>
      <c r="EYX76">
        <v>8.9999999999999993E-3</v>
      </c>
      <c r="EYY76">
        <v>0.01</v>
      </c>
      <c r="EZB76">
        <v>8.0000000000000002E-3</v>
      </c>
      <c r="EZC76">
        <v>8.9999999999999993E-3</v>
      </c>
      <c r="EZD76">
        <v>8.5000000000000006E-3</v>
      </c>
      <c r="EZE76">
        <v>9.4999999999999998E-3</v>
      </c>
      <c r="EZF76">
        <v>8.9999999999999993E-3</v>
      </c>
      <c r="EZG76">
        <v>0.01</v>
      </c>
      <c r="EZJ76">
        <v>8.0000000000000002E-3</v>
      </c>
      <c r="EZK76">
        <v>8.9999999999999993E-3</v>
      </c>
      <c r="EZL76">
        <v>8.5000000000000006E-3</v>
      </c>
      <c r="EZM76">
        <v>9.4999999999999998E-3</v>
      </c>
      <c r="EZN76">
        <v>8.9999999999999993E-3</v>
      </c>
      <c r="EZO76">
        <v>0.01</v>
      </c>
      <c r="EZR76">
        <v>8.0000000000000002E-3</v>
      </c>
      <c r="EZS76">
        <v>8.9999999999999993E-3</v>
      </c>
      <c r="EZT76">
        <v>8.5000000000000006E-3</v>
      </c>
      <c r="EZU76">
        <v>9.4999999999999998E-3</v>
      </c>
      <c r="EZV76">
        <v>8.9999999999999993E-3</v>
      </c>
      <c r="EZW76">
        <v>0.01</v>
      </c>
      <c r="EZZ76">
        <v>8.0000000000000002E-3</v>
      </c>
      <c r="FAA76">
        <v>8.9999999999999993E-3</v>
      </c>
      <c r="FAB76">
        <v>8.5000000000000006E-3</v>
      </c>
      <c r="FAC76">
        <v>9.4999999999999998E-3</v>
      </c>
      <c r="FAD76">
        <v>8.9999999999999993E-3</v>
      </c>
      <c r="FAE76">
        <v>0.01</v>
      </c>
      <c r="FAH76">
        <v>8.0000000000000002E-3</v>
      </c>
      <c r="FAI76">
        <v>8.9999999999999993E-3</v>
      </c>
      <c r="FAJ76">
        <v>8.5000000000000006E-3</v>
      </c>
      <c r="FAK76">
        <v>9.4999999999999998E-3</v>
      </c>
      <c r="FAL76">
        <v>8.9999999999999993E-3</v>
      </c>
      <c r="FAM76">
        <v>0.01</v>
      </c>
      <c r="FAP76">
        <v>8.0000000000000002E-3</v>
      </c>
      <c r="FAQ76">
        <v>8.9999999999999993E-3</v>
      </c>
      <c r="FAR76">
        <v>8.5000000000000006E-3</v>
      </c>
      <c r="FAS76">
        <v>9.4999999999999998E-3</v>
      </c>
      <c r="FAT76">
        <v>8.9999999999999993E-3</v>
      </c>
      <c r="FAU76">
        <v>0.01</v>
      </c>
      <c r="FAX76">
        <v>8.0000000000000002E-3</v>
      </c>
      <c r="FAY76">
        <v>8.9999999999999993E-3</v>
      </c>
      <c r="FAZ76">
        <v>8.5000000000000006E-3</v>
      </c>
      <c r="FBA76">
        <v>9.4999999999999998E-3</v>
      </c>
      <c r="FBB76">
        <v>8.9999999999999993E-3</v>
      </c>
      <c r="FBC76">
        <v>0.01</v>
      </c>
      <c r="FBF76">
        <v>8.0000000000000002E-3</v>
      </c>
      <c r="FBG76">
        <v>8.9999999999999993E-3</v>
      </c>
      <c r="FBH76">
        <v>8.5000000000000006E-3</v>
      </c>
      <c r="FBI76">
        <v>9.4999999999999998E-3</v>
      </c>
      <c r="FBJ76">
        <v>8.9999999999999993E-3</v>
      </c>
      <c r="FBK76">
        <v>0.01</v>
      </c>
      <c r="FBN76">
        <v>8.0000000000000002E-3</v>
      </c>
      <c r="FBO76">
        <v>8.9999999999999993E-3</v>
      </c>
      <c r="FBP76">
        <v>8.5000000000000006E-3</v>
      </c>
      <c r="FBQ76">
        <v>9.4999999999999998E-3</v>
      </c>
      <c r="FBR76">
        <v>8.9999999999999993E-3</v>
      </c>
      <c r="FBS76">
        <v>0.01</v>
      </c>
      <c r="FBV76">
        <v>8.0000000000000002E-3</v>
      </c>
      <c r="FBW76">
        <v>8.9999999999999993E-3</v>
      </c>
      <c r="FBX76">
        <v>8.5000000000000006E-3</v>
      </c>
      <c r="FBY76">
        <v>9.4999999999999998E-3</v>
      </c>
      <c r="FBZ76">
        <v>8.9999999999999993E-3</v>
      </c>
      <c r="FCA76">
        <v>0.01</v>
      </c>
      <c r="FCD76">
        <v>8.0000000000000002E-3</v>
      </c>
      <c r="FCE76">
        <v>8.9999999999999993E-3</v>
      </c>
      <c r="FCF76">
        <v>8.5000000000000006E-3</v>
      </c>
      <c r="FCG76">
        <v>9.4999999999999998E-3</v>
      </c>
      <c r="FCH76">
        <v>8.9999999999999993E-3</v>
      </c>
      <c r="FCI76">
        <v>0.01</v>
      </c>
      <c r="FCL76">
        <v>8.0000000000000002E-3</v>
      </c>
      <c r="FCM76">
        <v>8.9999999999999993E-3</v>
      </c>
      <c r="FCN76">
        <v>8.5000000000000006E-3</v>
      </c>
      <c r="FCO76">
        <v>9.4999999999999998E-3</v>
      </c>
      <c r="FCP76">
        <v>8.9999999999999993E-3</v>
      </c>
      <c r="FCQ76">
        <v>0.01</v>
      </c>
      <c r="FCT76">
        <v>8.0000000000000002E-3</v>
      </c>
      <c r="FCU76">
        <v>8.9999999999999993E-3</v>
      </c>
      <c r="FCV76">
        <v>8.5000000000000006E-3</v>
      </c>
      <c r="FCW76">
        <v>9.4999999999999998E-3</v>
      </c>
      <c r="FCX76">
        <v>8.9999999999999993E-3</v>
      </c>
      <c r="FCY76">
        <v>0.01</v>
      </c>
      <c r="FDB76">
        <v>8.0000000000000002E-3</v>
      </c>
      <c r="FDC76">
        <v>8.9999999999999993E-3</v>
      </c>
      <c r="FDD76">
        <v>8.5000000000000006E-3</v>
      </c>
      <c r="FDE76">
        <v>9.4999999999999998E-3</v>
      </c>
      <c r="FDF76">
        <v>8.9999999999999993E-3</v>
      </c>
      <c r="FDG76">
        <v>0.01</v>
      </c>
      <c r="FDJ76">
        <v>8.0000000000000002E-3</v>
      </c>
      <c r="FDK76">
        <v>8.9999999999999993E-3</v>
      </c>
      <c r="FDL76">
        <v>8.5000000000000006E-3</v>
      </c>
      <c r="FDM76">
        <v>9.4999999999999998E-3</v>
      </c>
      <c r="FDN76">
        <v>8.9999999999999993E-3</v>
      </c>
      <c r="FDO76">
        <v>0.01</v>
      </c>
      <c r="FDR76">
        <v>8.0000000000000002E-3</v>
      </c>
      <c r="FDS76">
        <v>8.9999999999999993E-3</v>
      </c>
      <c r="FDT76">
        <v>8.5000000000000006E-3</v>
      </c>
      <c r="FDU76">
        <v>9.4999999999999998E-3</v>
      </c>
      <c r="FDV76">
        <v>8.9999999999999993E-3</v>
      </c>
      <c r="FDW76">
        <v>0.01</v>
      </c>
      <c r="FDZ76">
        <v>8.0000000000000002E-3</v>
      </c>
      <c r="FEA76">
        <v>8.9999999999999993E-3</v>
      </c>
      <c r="FEB76">
        <v>8.5000000000000006E-3</v>
      </c>
      <c r="FEC76">
        <v>9.4999999999999998E-3</v>
      </c>
      <c r="FED76">
        <v>8.9999999999999993E-3</v>
      </c>
      <c r="FEE76">
        <v>0.01</v>
      </c>
      <c r="FEH76">
        <v>8.0000000000000002E-3</v>
      </c>
      <c r="FEI76">
        <v>8.9999999999999993E-3</v>
      </c>
      <c r="FEJ76">
        <v>8.5000000000000006E-3</v>
      </c>
      <c r="FEK76">
        <v>9.4999999999999998E-3</v>
      </c>
      <c r="FEL76">
        <v>8.9999999999999993E-3</v>
      </c>
      <c r="FEM76">
        <v>0.01</v>
      </c>
      <c r="FEP76">
        <v>8.0000000000000002E-3</v>
      </c>
      <c r="FEQ76">
        <v>8.9999999999999993E-3</v>
      </c>
      <c r="FER76">
        <v>8.5000000000000006E-3</v>
      </c>
      <c r="FES76">
        <v>9.4999999999999998E-3</v>
      </c>
      <c r="FET76">
        <v>8.9999999999999993E-3</v>
      </c>
      <c r="FEU76">
        <v>0.01</v>
      </c>
      <c r="FEX76">
        <v>8.0000000000000002E-3</v>
      </c>
      <c r="FEY76">
        <v>8.9999999999999993E-3</v>
      </c>
      <c r="FEZ76">
        <v>8.5000000000000006E-3</v>
      </c>
      <c r="FFA76">
        <v>9.4999999999999998E-3</v>
      </c>
      <c r="FFB76">
        <v>8.9999999999999993E-3</v>
      </c>
      <c r="FFC76">
        <v>0.01</v>
      </c>
      <c r="FFF76">
        <v>8.0000000000000002E-3</v>
      </c>
      <c r="FFG76">
        <v>8.9999999999999993E-3</v>
      </c>
      <c r="FFH76">
        <v>8.5000000000000006E-3</v>
      </c>
      <c r="FFI76">
        <v>9.4999999999999998E-3</v>
      </c>
      <c r="FFJ76">
        <v>8.9999999999999993E-3</v>
      </c>
      <c r="FFK76">
        <v>0.01</v>
      </c>
      <c r="FFN76">
        <v>8.0000000000000002E-3</v>
      </c>
      <c r="FFO76">
        <v>8.9999999999999993E-3</v>
      </c>
      <c r="FFP76">
        <v>8.5000000000000006E-3</v>
      </c>
      <c r="FFQ76">
        <v>9.4999999999999998E-3</v>
      </c>
      <c r="FFR76">
        <v>8.9999999999999993E-3</v>
      </c>
      <c r="FFS76">
        <v>0.01</v>
      </c>
      <c r="FFV76">
        <v>8.0000000000000002E-3</v>
      </c>
      <c r="FFW76">
        <v>8.9999999999999993E-3</v>
      </c>
      <c r="FFX76">
        <v>8.5000000000000006E-3</v>
      </c>
      <c r="FFY76">
        <v>9.4999999999999998E-3</v>
      </c>
      <c r="FFZ76">
        <v>8.9999999999999993E-3</v>
      </c>
      <c r="FGA76">
        <v>0.01</v>
      </c>
      <c r="FGD76">
        <v>8.0000000000000002E-3</v>
      </c>
      <c r="FGE76">
        <v>8.9999999999999993E-3</v>
      </c>
      <c r="FGF76">
        <v>8.5000000000000006E-3</v>
      </c>
      <c r="FGG76">
        <v>9.4999999999999998E-3</v>
      </c>
      <c r="FGH76">
        <v>8.9999999999999993E-3</v>
      </c>
      <c r="FGI76">
        <v>0.01</v>
      </c>
      <c r="FGL76">
        <v>8.0000000000000002E-3</v>
      </c>
      <c r="FGM76">
        <v>8.9999999999999993E-3</v>
      </c>
      <c r="FGN76">
        <v>8.5000000000000006E-3</v>
      </c>
      <c r="FGO76">
        <v>9.4999999999999998E-3</v>
      </c>
      <c r="FGP76">
        <v>8.9999999999999993E-3</v>
      </c>
      <c r="FGQ76">
        <v>0.01</v>
      </c>
      <c r="FGT76">
        <v>8.0000000000000002E-3</v>
      </c>
      <c r="FGU76">
        <v>8.9999999999999993E-3</v>
      </c>
      <c r="FGV76">
        <v>8.5000000000000006E-3</v>
      </c>
      <c r="FGW76">
        <v>9.4999999999999998E-3</v>
      </c>
      <c r="FGX76">
        <v>8.9999999999999993E-3</v>
      </c>
      <c r="FGY76">
        <v>0.01</v>
      </c>
      <c r="FHB76">
        <v>8.0000000000000002E-3</v>
      </c>
      <c r="FHC76">
        <v>8.9999999999999993E-3</v>
      </c>
      <c r="FHD76">
        <v>8.5000000000000006E-3</v>
      </c>
      <c r="FHE76">
        <v>9.4999999999999998E-3</v>
      </c>
      <c r="FHF76">
        <v>8.9999999999999993E-3</v>
      </c>
      <c r="FHG76">
        <v>0.01</v>
      </c>
      <c r="FHJ76">
        <v>8.0000000000000002E-3</v>
      </c>
      <c r="FHK76">
        <v>8.9999999999999993E-3</v>
      </c>
      <c r="FHL76">
        <v>8.5000000000000006E-3</v>
      </c>
      <c r="FHM76">
        <v>9.4999999999999998E-3</v>
      </c>
      <c r="FHN76">
        <v>8.9999999999999993E-3</v>
      </c>
      <c r="FHO76">
        <v>0.01</v>
      </c>
      <c r="FHR76">
        <v>8.0000000000000002E-3</v>
      </c>
      <c r="FHS76">
        <v>8.9999999999999993E-3</v>
      </c>
      <c r="FHT76">
        <v>8.5000000000000006E-3</v>
      </c>
      <c r="FHU76">
        <v>9.4999999999999998E-3</v>
      </c>
      <c r="FHV76">
        <v>8.9999999999999993E-3</v>
      </c>
      <c r="FHW76">
        <v>0.01</v>
      </c>
      <c r="FHZ76">
        <v>8.0000000000000002E-3</v>
      </c>
      <c r="FIA76">
        <v>8.9999999999999993E-3</v>
      </c>
      <c r="FIB76">
        <v>8.5000000000000006E-3</v>
      </c>
      <c r="FIC76">
        <v>9.4999999999999998E-3</v>
      </c>
      <c r="FID76">
        <v>8.9999999999999993E-3</v>
      </c>
      <c r="FIE76">
        <v>0.01</v>
      </c>
      <c r="FIH76">
        <v>8.0000000000000002E-3</v>
      </c>
      <c r="FII76">
        <v>8.9999999999999993E-3</v>
      </c>
      <c r="FIJ76">
        <v>8.5000000000000006E-3</v>
      </c>
      <c r="FIK76">
        <v>9.4999999999999998E-3</v>
      </c>
      <c r="FIL76">
        <v>8.9999999999999993E-3</v>
      </c>
      <c r="FIM76">
        <v>0.01</v>
      </c>
      <c r="FIP76">
        <v>8.0000000000000002E-3</v>
      </c>
      <c r="FIQ76">
        <v>8.9999999999999993E-3</v>
      </c>
      <c r="FIR76">
        <v>8.5000000000000006E-3</v>
      </c>
      <c r="FIS76">
        <v>9.4999999999999998E-3</v>
      </c>
      <c r="FIT76">
        <v>8.9999999999999993E-3</v>
      </c>
      <c r="FIU76">
        <v>0.01</v>
      </c>
      <c r="FIX76">
        <v>8.0000000000000002E-3</v>
      </c>
      <c r="FIY76">
        <v>8.9999999999999993E-3</v>
      </c>
      <c r="FIZ76">
        <v>8.5000000000000006E-3</v>
      </c>
      <c r="FJA76">
        <v>9.4999999999999998E-3</v>
      </c>
      <c r="FJB76">
        <v>8.9999999999999993E-3</v>
      </c>
      <c r="FJC76">
        <v>0.01</v>
      </c>
      <c r="FJF76">
        <v>8.0000000000000002E-3</v>
      </c>
      <c r="FJG76">
        <v>8.9999999999999993E-3</v>
      </c>
      <c r="FJH76">
        <v>8.5000000000000006E-3</v>
      </c>
      <c r="FJI76">
        <v>9.4999999999999998E-3</v>
      </c>
      <c r="FJJ76">
        <v>8.9999999999999993E-3</v>
      </c>
      <c r="FJK76">
        <v>0.01</v>
      </c>
      <c r="FJN76">
        <v>8.0000000000000002E-3</v>
      </c>
      <c r="FJO76">
        <v>8.9999999999999993E-3</v>
      </c>
      <c r="FJP76">
        <v>8.5000000000000006E-3</v>
      </c>
      <c r="FJQ76">
        <v>9.4999999999999998E-3</v>
      </c>
      <c r="FJR76">
        <v>8.9999999999999993E-3</v>
      </c>
      <c r="FJS76">
        <v>0.01</v>
      </c>
      <c r="FJV76">
        <v>8.0000000000000002E-3</v>
      </c>
      <c r="FJW76">
        <v>8.9999999999999993E-3</v>
      </c>
      <c r="FJX76">
        <v>8.5000000000000006E-3</v>
      </c>
      <c r="FJY76">
        <v>9.4999999999999998E-3</v>
      </c>
      <c r="FJZ76">
        <v>8.9999999999999993E-3</v>
      </c>
      <c r="FKA76">
        <v>0.01</v>
      </c>
      <c r="FKD76">
        <v>8.0000000000000002E-3</v>
      </c>
      <c r="FKE76">
        <v>8.9999999999999993E-3</v>
      </c>
      <c r="FKF76">
        <v>8.5000000000000006E-3</v>
      </c>
      <c r="FKG76">
        <v>9.4999999999999998E-3</v>
      </c>
      <c r="FKH76">
        <v>8.9999999999999993E-3</v>
      </c>
      <c r="FKI76">
        <v>0.01</v>
      </c>
      <c r="FKL76">
        <v>8.0000000000000002E-3</v>
      </c>
      <c r="FKM76">
        <v>8.9999999999999993E-3</v>
      </c>
      <c r="FKN76">
        <v>8.5000000000000006E-3</v>
      </c>
      <c r="FKO76">
        <v>9.4999999999999998E-3</v>
      </c>
      <c r="FKP76">
        <v>8.9999999999999993E-3</v>
      </c>
      <c r="FKQ76">
        <v>0.01</v>
      </c>
      <c r="FKT76">
        <v>8.0000000000000002E-3</v>
      </c>
      <c r="FKU76">
        <v>8.9999999999999993E-3</v>
      </c>
      <c r="FKV76">
        <v>8.5000000000000006E-3</v>
      </c>
      <c r="FKW76">
        <v>9.4999999999999998E-3</v>
      </c>
      <c r="FKX76">
        <v>8.9999999999999993E-3</v>
      </c>
      <c r="FKY76">
        <v>0.01</v>
      </c>
      <c r="FLB76">
        <v>8.0000000000000002E-3</v>
      </c>
      <c r="FLC76">
        <v>8.9999999999999993E-3</v>
      </c>
      <c r="FLD76">
        <v>8.5000000000000006E-3</v>
      </c>
      <c r="FLE76">
        <v>9.4999999999999998E-3</v>
      </c>
      <c r="FLF76">
        <v>8.9999999999999993E-3</v>
      </c>
      <c r="FLG76">
        <v>0.01</v>
      </c>
      <c r="FLJ76">
        <v>8.0000000000000002E-3</v>
      </c>
      <c r="FLK76">
        <v>8.9999999999999993E-3</v>
      </c>
      <c r="FLL76">
        <v>8.5000000000000006E-3</v>
      </c>
      <c r="FLM76">
        <v>9.4999999999999998E-3</v>
      </c>
      <c r="FLN76">
        <v>8.9999999999999993E-3</v>
      </c>
      <c r="FLO76">
        <v>0.01</v>
      </c>
      <c r="FLR76">
        <v>8.0000000000000002E-3</v>
      </c>
      <c r="FLS76">
        <v>8.9999999999999993E-3</v>
      </c>
      <c r="FLT76">
        <v>8.5000000000000006E-3</v>
      </c>
      <c r="FLU76">
        <v>9.4999999999999998E-3</v>
      </c>
      <c r="FLV76">
        <v>8.9999999999999993E-3</v>
      </c>
      <c r="FLW76">
        <v>0.01</v>
      </c>
      <c r="FLZ76">
        <v>8.0000000000000002E-3</v>
      </c>
      <c r="FMA76">
        <v>8.9999999999999993E-3</v>
      </c>
      <c r="FMB76">
        <v>8.5000000000000006E-3</v>
      </c>
      <c r="FMC76">
        <v>9.4999999999999998E-3</v>
      </c>
      <c r="FMD76">
        <v>8.9999999999999993E-3</v>
      </c>
      <c r="FME76">
        <v>0.01</v>
      </c>
      <c r="FMH76">
        <v>8.0000000000000002E-3</v>
      </c>
      <c r="FMI76">
        <v>8.9999999999999993E-3</v>
      </c>
      <c r="FMJ76">
        <v>8.5000000000000006E-3</v>
      </c>
      <c r="FMK76">
        <v>9.4999999999999998E-3</v>
      </c>
      <c r="FML76">
        <v>8.9999999999999993E-3</v>
      </c>
      <c r="FMM76">
        <v>0.01</v>
      </c>
      <c r="FMP76">
        <v>8.0000000000000002E-3</v>
      </c>
      <c r="FMQ76">
        <v>8.9999999999999993E-3</v>
      </c>
      <c r="FMR76">
        <v>8.5000000000000006E-3</v>
      </c>
      <c r="FMS76">
        <v>9.4999999999999998E-3</v>
      </c>
      <c r="FMT76">
        <v>8.9999999999999993E-3</v>
      </c>
      <c r="FMU76">
        <v>0.01</v>
      </c>
      <c r="FMX76">
        <v>8.0000000000000002E-3</v>
      </c>
      <c r="FMY76">
        <v>8.9999999999999993E-3</v>
      </c>
      <c r="FMZ76">
        <v>8.5000000000000006E-3</v>
      </c>
      <c r="FNA76">
        <v>9.4999999999999998E-3</v>
      </c>
      <c r="FNB76">
        <v>8.9999999999999993E-3</v>
      </c>
      <c r="FNC76">
        <v>0.01</v>
      </c>
      <c r="FNF76">
        <v>8.0000000000000002E-3</v>
      </c>
      <c r="FNG76">
        <v>8.9999999999999993E-3</v>
      </c>
      <c r="FNH76">
        <v>8.5000000000000006E-3</v>
      </c>
      <c r="FNI76">
        <v>9.4999999999999998E-3</v>
      </c>
      <c r="FNJ76">
        <v>8.9999999999999993E-3</v>
      </c>
      <c r="FNK76">
        <v>0.01</v>
      </c>
      <c r="FNN76">
        <v>8.0000000000000002E-3</v>
      </c>
      <c r="FNO76">
        <v>8.9999999999999993E-3</v>
      </c>
      <c r="FNP76">
        <v>8.5000000000000006E-3</v>
      </c>
      <c r="FNQ76">
        <v>9.4999999999999998E-3</v>
      </c>
      <c r="FNR76">
        <v>8.9999999999999993E-3</v>
      </c>
      <c r="FNS76">
        <v>0.01</v>
      </c>
      <c r="FNV76">
        <v>8.0000000000000002E-3</v>
      </c>
      <c r="FNW76">
        <v>8.9999999999999993E-3</v>
      </c>
      <c r="FNX76">
        <v>8.5000000000000006E-3</v>
      </c>
      <c r="FNY76">
        <v>9.4999999999999998E-3</v>
      </c>
      <c r="FNZ76">
        <v>8.9999999999999993E-3</v>
      </c>
      <c r="FOA76">
        <v>0.01</v>
      </c>
      <c r="FOD76">
        <v>8.0000000000000002E-3</v>
      </c>
      <c r="FOE76">
        <v>8.9999999999999993E-3</v>
      </c>
      <c r="FOF76">
        <v>8.5000000000000006E-3</v>
      </c>
      <c r="FOG76">
        <v>9.4999999999999998E-3</v>
      </c>
      <c r="FOH76">
        <v>8.9999999999999993E-3</v>
      </c>
      <c r="FOI76">
        <v>0.01</v>
      </c>
      <c r="FOL76">
        <v>8.0000000000000002E-3</v>
      </c>
      <c r="FOM76">
        <v>8.9999999999999993E-3</v>
      </c>
      <c r="FON76">
        <v>8.5000000000000006E-3</v>
      </c>
      <c r="FOO76">
        <v>9.4999999999999998E-3</v>
      </c>
      <c r="FOP76">
        <v>8.9999999999999993E-3</v>
      </c>
      <c r="FOQ76">
        <v>0.01</v>
      </c>
      <c r="FOT76">
        <v>8.0000000000000002E-3</v>
      </c>
      <c r="FOU76">
        <v>8.9999999999999993E-3</v>
      </c>
      <c r="FOV76">
        <v>8.5000000000000006E-3</v>
      </c>
      <c r="FOW76">
        <v>9.4999999999999998E-3</v>
      </c>
      <c r="FOX76">
        <v>8.9999999999999993E-3</v>
      </c>
      <c r="FOY76">
        <v>0.01</v>
      </c>
      <c r="FPB76">
        <v>8.0000000000000002E-3</v>
      </c>
      <c r="FPC76">
        <v>8.9999999999999993E-3</v>
      </c>
      <c r="FPD76">
        <v>8.5000000000000006E-3</v>
      </c>
      <c r="FPE76">
        <v>9.4999999999999998E-3</v>
      </c>
      <c r="FPF76">
        <v>8.9999999999999993E-3</v>
      </c>
      <c r="FPG76">
        <v>0.01</v>
      </c>
      <c r="FPJ76">
        <v>8.0000000000000002E-3</v>
      </c>
      <c r="FPK76">
        <v>8.9999999999999993E-3</v>
      </c>
      <c r="FPL76">
        <v>8.5000000000000006E-3</v>
      </c>
      <c r="FPM76">
        <v>9.4999999999999998E-3</v>
      </c>
      <c r="FPN76">
        <v>8.9999999999999993E-3</v>
      </c>
      <c r="FPO76">
        <v>0.01</v>
      </c>
      <c r="FPR76">
        <v>8.0000000000000002E-3</v>
      </c>
      <c r="FPS76">
        <v>8.9999999999999993E-3</v>
      </c>
      <c r="FPT76">
        <v>8.5000000000000006E-3</v>
      </c>
      <c r="FPU76">
        <v>9.4999999999999998E-3</v>
      </c>
      <c r="FPV76">
        <v>8.9999999999999993E-3</v>
      </c>
      <c r="FPW76">
        <v>0.01</v>
      </c>
      <c r="FPZ76">
        <v>8.0000000000000002E-3</v>
      </c>
      <c r="FQA76">
        <v>8.9999999999999993E-3</v>
      </c>
      <c r="FQB76">
        <v>8.5000000000000006E-3</v>
      </c>
      <c r="FQC76">
        <v>9.4999999999999998E-3</v>
      </c>
      <c r="FQD76">
        <v>8.9999999999999993E-3</v>
      </c>
      <c r="FQE76">
        <v>0.01</v>
      </c>
      <c r="FQH76">
        <v>8.0000000000000002E-3</v>
      </c>
      <c r="FQI76">
        <v>8.9999999999999993E-3</v>
      </c>
      <c r="FQJ76">
        <v>8.5000000000000006E-3</v>
      </c>
      <c r="FQK76">
        <v>9.4999999999999998E-3</v>
      </c>
      <c r="FQL76">
        <v>8.9999999999999993E-3</v>
      </c>
      <c r="FQM76">
        <v>0.01</v>
      </c>
      <c r="FQP76">
        <v>8.0000000000000002E-3</v>
      </c>
      <c r="FQQ76">
        <v>8.9999999999999993E-3</v>
      </c>
      <c r="FQR76">
        <v>8.5000000000000006E-3</v>
      </c>
      <c r="FQS76">
        <v>9.4999999999999998E-3</v>
      </c>
      <c r="FQT76">
        <v>8.9999999999999993E-3</v>
      </c>
      <c r="FQU76">
        <v>0.01</v>
      </c>
      <c r="FQX76">
        <v>8.0000000000000002E-3</v>
      </c>
      <c r="FQY76">
        <v>8.9999999999999993E-3</v>
      </c>
      <c r="FQZ76">
        <v>8.5000000000000006E-3</v>
      </c>
      <c r="FRA76">
        <v>9.4999999999999998E-3</v>
      </c>
      <c r="FRB76">
        <v>8.9999999999999993E-3</v>
      </c>
      <c r="FRC76">
        <v>0.01</v>
      </c>
      <c r="FRF76">
        <v>8.0000000000000002E-3</v>
      </c>
      <c r="FRG76">
        <v>8.9999999999999993E-3</v>
      </c>
      <c r="FRH76">
        <v>8.5000000000000006E-3</v>
      </c>
      <c r="FRI76">
        <v>9.4999999999999998E-3</v>
      </c>
      <c r="FRJ76">
        <v>8.9999999999999993E-3</v>
      </c>
      <c r="FRK76">
        <v>0.01</v>
      </c>
      <c r="FRN76">
        <v>8.0000000000000002E-3</v>
      </c>
      <c r="FRO76">
        <v>8.9999999999999993E-3</v>
      </c>
      <c r="FRP76">
        <v>8.5000000000000006E-3</v>
      </c>
      <c r="FRQ76">
        <v>9.4999999999999998E-3</v>
      </c>
      <c r="FRR76">
        <v>8.9999999999999993E-3</v>
      </c>
      <c r="FRS76">
        <v>0.01</v>
      </c>
      <c r="FRV76">
        <v>8.0000000000000002E-3</v>
      </c>
      <c r="FRW76">
        <v>8.9999999999999993E-3</v>
      </c>
      <c r="FRX76">
        <v>8.5000000000000006E-3</v>
      </c>
      <c r="FRY76">
        <v>9.4999999999999998E-3</v>
      </c>
      <c r="FRZ76">
        <v>8.9999999999999993E-3</v>
      </c>
      <c r="FSA76">
        <v>0.01</v>
      </c>
      <c r="FSD76">
        <v>8.0000000000000002E-3</v>
      </c>
      <c r="FSE76">
        <v>8.9999999999999993E-3</v>
      </c>
      <c r="FSF76">
        <v>8.5000000000000006E-3</v>
      </c>
      <c r="FSG76">
        <v>9.4999999999999998E-3</v>
      </c>
      <c r="FSH76">
        <v>8.9999999999999993E-3</v>
      </c>
      <c r="FSI76">
        <v>0.01</v>
      </c>
      <c r="FSL76">
        <v>8.0000000000000002E-3</v>
      </c>
      <c r="FSM76">
        <v>8.9999999999999993E-3</v>
      </c>
      <c r="FSN76">
        <v>8.5000000000000006E-3</v>
      </c>
      <c r="FSO76">
        <v>9.4999999999999998E-3</v>
      </c>
      <c r="FSP76">
        <v>8.9999999999999993E-3</v>
      </c>
      <c r="FSQ76">
        <v>0.01</v>
      </c>
      <c r="FST76">
        <v>8.0000000000000002E-3</v>
      </c>
      <c r="FSU76">
        <v>8.9999999999999993E-3</v>
      </c>
      <c r="FSV76">
        <v>8.5000000000000006E-3</v>
      </c>
      <c r="FSW76">
        <v>9.4999999999999998E-3</v>
      </c>
      <c r="FSX76">
        <v>8.9999999999999993E-3</v>
      </c>
      <c r="FSY76">
        <v>0.01</v>
      </c>
      <c r="FTB76">
        <v>8.0000000000000002E-3</v>
      </c>
      <c r="FTC76">
        <v>8.9999999999999993E-3</v>
      </c>
      <c r="FTD76">
        <v>8.5000000000000006E-3</v>
      </c>
      <c r="FTE76">
        <v>9.4999999999999998E-3</v>
      </c>
      <c r="FTF76">
        <v>8.9999999999999993E-3</v>
      </c>
      <c r="FTG76">
        <v>0.01</v>
      </c>
      <c r="FTJ76">
        <v>8.0000000000000002E-3</v>
      </c>
      <c r="FTK76">
        <v>8.9999999999999993E-3</v>
      </c>
      <c r="FTL76">
        <v>8.5000000000000006E-3</v>
      </c>
      <c r="FTM76">
        <v>9.4999999999999998E-3</v>
      </c>
      <c r="FTN76">
        <v>8.9999999999999993E-3</v>
      </c>
      <c r="FTO76">
        <v>0.01</v>
      </c>
      <c r="FTR76">
        <v>8.0000000000000002E-3</v>
      </c>
      <c r="FTS76">
        <v>8.9999999999999993E-3</v>
      </c>
      <c r="FTT76">
        <v>8.5000000000000006E-3</v>
      </c>
      <c r="FTU76">
        <v>9.4999999999999998E-3</v>
      </c>
      <c r="FTV76">
        <v>8.9999999999999993E-3</v>
      </c>
      <c r="FTW76">
        <v>0.01</v>
      </c>
      <c r="FTZ76">
        <v>8.0000000000000002E-3</v>
      </c>
      <c r="FUA76">
        <v>8.9999999999999993E-3</v>
      </c>
      <c r="FUB76">
        <v>8.5000000000000006E-3</v>
      </c>
      <c r="FUC76">
        <v>9.4999999999999998E-3</v>
      </c>
      <c r="FUD76">
        <v>8.9999999999999993E-3</v>
      </c>
      <c r="FUE76">
        <v>0.01</v>
      </c>
      <c r="FUH76">
        <v>8.0000000000000002E-3</v>
      </c>
      <c r="FUI76">
        <v>8.9999999999999993E-3</v>
      </c>
      <c r="FUJ76">
        <v>8.5000000000000006E-3</v>
      </c>
      <c r="FUK76">
        <v>9.4999999999999998E-3</v>
      </c>
      <c r="FUL76">
        <v>8.9999999999999993E-3</v>
      </c>
      <c r="FUM76">
        <v>0.01</v>
      </c>
      <c r="FUP76">
        <v>8.0000000000000002E-3</v>
      </c>
      <c r="FUQ76">
        <v>8.9999999999999993E-3</v>
      </c>
      <c r="FUR76">
        <v>8.5000000000000006E-3</v>
      </c>
      <c r="FUS76">
        <v>9.4999999999999998E-3</v>
      </c>
      <c r="FUT76">
        <v>8.9999999999999993E-3</v>
      </c>
      <c r="FUU76">
        <v>0.01</v>
      </c>
      <c r="FUX76">
        <v>8.0000000000000002E-3</v>
      </c>
      <c r="FUY76">
        <v>8.9999999999999993E-3</v>
      </c>
      <c r="FUZ76">
        <v>8.5000000000000006E-3</v>
      </c>
      <c r="FVA76">
        <v>9.4999999999999998E-3</v>
      </c>
      <c r="FVB76">
        <v>8.9999999999999993E-3</v>
      </c>
      <c r="FVC76">
        <v>0.01</v>
      </c>
      <c r="FVF76">
        <v>8.0000000000000002E-3</v>
      </c>
      <c r="FVG76">
        <v>8.9999999999999993E-3</v>
      </c>
      <c r="FVH76">
        <v>8.5000000000000006E-3</v>
      </c>
      <c r="FVI76">
        <v>9.4999999999999998E-3</v>
      </c>
      <c r="FVJ76">
        <v>8.9999999999999993E-3</v>
      </c>
      <c r="FVK76">
        <v>0.01</v>
      </c>
      <c r="FVN76">
        <v>8.0000000000000002E-3</v>
      </c>
      <c r="FVO76">
        <v>8.9999999999999993E-3</v>
      </c>
      <c r="FVP76">
        <v>8.5000000000000006E-3</v>
      </c>
      <c r="FVQ76">
        <v>9.4999999999999998E-3</v>
      </c>
      <c r="FVR76">
        <v>8.9999999999999993E-3</v>
      </c>
      <c r="FVS76">
        <v>0.01</v>
      </c>
      <c r="FVV76">
        <v>8.0000000000000002E-3</v>
      </c>
      <c r="FVW76">
        <v>8.9999999999999993E-3</v>
      </c>
      <c r="FVX76">
        <v>8.5000000000000006E-3</v>
      </c>
      <c r="FVY76">
        <v>9.4999999999999998E-3</v>
      </c>
      <c r="FVZ76">
        <v>8.9999999999999993E-3</v>
      </c>
      <c r="FWA76">
        <v>0.01</v>
      </c>
      <c r="FWD76">
        <v>8.0000000000000002E-3</v>
      </c>
      <c r="FWE76">
        <v>8.9999999999999993E-3</v>
      </c>
      <c r="FWF76">
        <v>8.5000000000000006E-3</v>
      </c>
      <c r="FWG76">
        <v>9.4999999999999998E-3</v>
      </c>
      <c r="FWH76">
        <v>8.9999999999999993E-3</v>
      </c>
      <c r="FWI76">
        <v>0.01</v>
      </c>
      <c r="FWL76">
        <v>8.0000000000000002E-3</v>
      </c>
      <c r="FWM76">
        <v>8.9999999999999993E-3</v>
      </c>
      <c r="FWN76">
        <v>8.5000000000000006E-3</v>
      </c>
      <c r="FWO76">
        <v>9.4999999999999998E-3</v>
      </c>
      <c r="FWP76">
        <v>8.9999999999999993E-3</v>
      </c>
      <c r="FWQ76">
        <v>0.01</v>
      </c>
      <c r="FWT76">
        <v>8.0000000000000002E-3</v>
      </c>
      <c r="FWU76">
        <v>8.9999999999999993E-3</v>
      </c>
      <c r="FWV76">
        <v>8.5000000000000006E-3</v>
      </c>
      <c r="FWW76">
        <v>9.4999999999999998E-3</v>
      </c>
      <c r="FWX76">
        <v>8.9999999999999993E-3</v>
      </c>
      <c r="FWY76">
        <v>0.01</v>
      </c>
      <c r="FXB76">
        <v>8.0000000000000002E-3</v>
      </c>
      <c r="FXC76">
        <v>8.9999999999999993E-3</v>
      </c>
      <c r="FXD76">
        <v>8.5000000000000006E-3</v>
      </c>
      <c r="FXE76">
        <v>9.4999999999999998E-3</v>
      </c>
      <c r="FXF76">
        <v>8.9999999999999993E-3</v>
      </c>
      <c r="FXG76">
        <v>0.01</v>
      </c>
      <c r="FXJ76">
        <v>8.0000000000000002E-3</v>
      </c>
      <c r="FXK76">
        <v>8.9999999999999993E-3</v>
      </c>
      <c r="FXL76">
        <v>8.5000000000000006E-3</v>
      </c>
      <c r="FXM76">
        <v>9.4999999999999998E-3</v>
      </c>
      <c r="FXN76">
        <v>8.9999999999999993E-3</v>
      </c>
      <c r="FXO76">
        <v>0.01</v>
      </c>
      <c r="FXR76">
        <v>8.0000000000000002E-3</v>
      </c>
      <c r="FXS76">
        <v>8.9999999999999993E-3</v>
      </c>
      <c r="FXT76">
        <v>8.5000000000000006E-3</v>
      </c>
      <c r="FXU76">
        <v>9.4999999999999998E-3</v>
      </c>
      <c r="FXV76">
        <v>8.9999999999999993E-3</v>
      </c>
      <c r="FXW76">
        <v>0.01</v>
      </c>
      <c r="FXZ76">
        <v>8.0000000000000002E-3</v>
      </c>
      <c r="FYA76">
        <v>8.9999999999999993E-3</v>
      </c>
      <c r="FYB76">
        <v>8.5000000000000006E-3</v>
      </c>
      <c r="FYC76">
        <v>9.4999999999999998E-3</v>
      </c>
      <c r="FYD76">
        <v>8.9999999999999993E-3</v>
      </c>
      <c r="FYE76">
        <v>0.01</v>
      </c>
      <c r="FYH76">
        <v>8.0000000000000002E-3</v>
      </c>
      <c r="FYI76">
        <v>8.9999999999999993E-3</v>
      </c>
      <c r="FYJ76">
        <v>8.5000000000000006E-3</v>
      </c>
      <c r="FYK76">
        <v>9.4999999999999998E-3</v>
      </c>
      <c r="FYL76">
        <v>8.9999999999999993E-3</v>
      </c>
      <c r="FYM76">
        <v>0.01</v>
      </c>
      <c r="FYP76">
        <v>8.0000000000000002E-3</v>
      </c>
      <c r="FYQ76">
        <v>8.9999999999999993E-3</v>
      </c>
      <c r="FYR76">
        <v>8.5000000000000006E-3</v>
      </c>
      <c r="FYS76">
        <v>9.4999999999999998E-3</v>
      </c>
      <c r="FYT76">
        <v>8.9999999999999993E-3</v>
      </c>
      <c r="FYU76">
        <v>0.01</v>
      </c>
      <c r="FYX76">
        <v>8.0000000000000002E-3</v>
      </c>
      <c r="FYY76">
        <v>8.9999999999999993E-3</v>
      </c>
      <c r="FYZ76">
        <v>8.5000000000000006E-3</v>
      </c>
      <c r="FZA76">
        <v>9.4999999999999998E-3</v>
      </c>
      <c r="FZB76">
        <v>8.9999999999999993E-3</v>
      </c>
      <c r="FZC76">
        <v>0.01</v>
      </c>
      <c r="FZF76">
        <v>8.0000000000000002E-3</v>
      </c>
      <c r="FZG76">
        <v>8.9999999999999993E-3</v>
      </c>
      <c r="FZH76">
        <v>8.5000000000000006E-3</v>
      </c>
      <c r="FZI76">
        <v>9.4999999999999998E-3</v>
      </c>
      <c r="FZJ76">
        <v>8.9999999999999993E-3</v>
      </c>
      <c r="FZK76">
        <v>0.01</v>
      </c>
      <c r="FZN76">
        <v>8.0000000000000002E-3</v>
      </c>
      <c r="FZO76">
        <v>8.9999999999999993E-3</v>
      </c>
      <c r="FZP76">
        <v>8.5000000000000006E-3</v>
      </c>
      <c r="FZQ76">
        <v>9.4999999999999998E-3</v>
      </c>
      <c r="FZR76">
        <v>8.9999999999999993E-3</v>
      </c>
      <c r="FZS76">
        <v>0.01</v>
      </c>
      <c r="FZV76">
        <v>8.0000000000000002E-3</v>
      </c>
      <c r="FZW76">
        <v>8.9999999999999993E-3</v>
      </c>
      <c r="FZX76">
        <v>8.5000000000000006E-3</v>
      </c>
      <c r="FZY76">
        <v>9.4999999999999998E-3</v>
      </c>
      <c r="FZZ76">
        <v>8.9999999999999993E-3</v>
      </c>
      <c r="GAA76">
        <v>0.01</v>
      </c>
      <c r="GAD76">
        <v>8.0000000000000002E-3</v>
      </c>
      <c r="GAE76">
        <v>8.9999999999999993E-3</v>
      </c>
      <c r="GAF76">
        <v>8.5000000000000006E-3</v>
      </c>
      <c r="GAG76">
        <v>9.4999999999999998E-3</v>
      </c>
      <c r="GAH76">
        <v>8.9999999999999993E-3</v>
      </c>
      <c r="GAI76">
        <v>0.01</v>
      </c>
      <c r="GAL76">
        <v>8.0000000000000002E-3</v>
      </c>
      <c r="GAM76">
        <v>8.9999999999999993E-3</v>
      </c>
      <c r="GAN76">
        <v>8.5000000000000006E-3</v>
      </c>
      <c r="GAO76">
        <v>9.4999999999999998E-3</v>
      </c>
      <c r="GAP76">
        <v>8.9999999999999993E-3</v>
      </c>
      <c r="GAQ76">
        <v>0.01</v>
      </c>
      <c r="GAT76">
        <v>8.0000000000000002E-3</v>
      </c>
      <c r="GAU76">
        <v>8.9999999999999993E-3</v>
      </c>
      <c r="GAV76">
        <v>8.5000000000000006E-3</v>
      </c>
      <c r="GAW76">
        <v>9.4999999999999998E-3</v>
      </c>
      <c r="GAX76">
        <v>8.9999999999999993E-3</v>
      </c>
      <c r="GAY76">
        <v>0.01</v>
      </c>
      <c r="GBB76">
        <v>8.0000000000000002E-3</v>
      </c>
      <c r="GBC76">
        <v>8.9999999999999993E-3</v>
      </c>
      <c r="GBD76">
        <v>8.5000000000000006E-3</v>
      </c>
      <c r="GBE76">
        <v>9.4999999999999998E-3</v>
      </c>
      <c r="GBF76">
        <v>8.9999999999999993E-3</v>
      </c>
      <c r="GBG76">
        <v>0.01</v>
      </c>
      <c r="GBJ76">
        <v>8.0000000000000002E-3</v>
      </c>
      <c r="GBK76">
        <v>8.9999999999999993E-3</v>
      </c>
      <c r="GBL76">
        <v>8.5000000000000006E-3</v>
      </c>
      <c r="GBM76">
        <v>9.4999999999999998E-3</v>
      </c>
      <c r="GBN76">
        <v>8.9999999999999993E-3</v>
      </c>
      <c r="GBO76">
        <v>0.01</v>
      </c>
      <c r="GBR76">
        <v>8.0000000000000002E-3</v>
      </c>
      <c r="GBS76">
        <v>8.9999999999999993E-3</v>
      </c>
      <c r="GBT76">
        <v>8.5000000000000006E-3</v>
      </c>
      <c r="GBU76">
        <v>9.4999999999999998E-3</v>
      </c>
      <c r="GBV76">
        <v>8.9999999999999993E-3</v>
      </c>
      <c r="GBW76">
        <v>0.01</v>
      </c>
      <c r="GBZ76">
        <v>8.0000000000000002E-3</v>
      </c>
      <c r="GCA76">
        <v>8.9999999999999993E-3</v>
      </c>
      <c r="GCB76">
        <v>8.5000000000000006E-3</v>
      </c>
      <c r="GCC76">
        <v>9.4999999999999998E-3</v>
      </c>
      <c r="GCD76">
        <v>8.9999999999999993E-3</v>
      </c>
      <c r="GCE76">
        <v>0.01</v>
      </c>
      <c r="GCH76">
        <v>8.0000000000000002E-3</v>
      </c>
      <c r="GCI76">
        <v>8.9999999999999993E-3</v>
      </c>
      <c r="GCJ76">
        <v>8.5000000000000006E-3</v>
      </c>
      <c r="GCK76">
        <v>9.4999999999999998E-3</v>
      </c>
      <c r="GCL76">
        <v>8.9999999999999993E-3</v>
      </c>
      <c r="GCM76">
        <v>0.01</v>
      </c>
      <c r="GCP76">
        <v>8.0000000000000002E-3</v>
      </c>
      <c r="GCQ76">
        <v>8.9999999999999993E-3</v>
      </c>
      <c r="GCR76">
        <v>8.5000000000000006E-3</v>
      </c>
      <c r="GCS76">
        <v>9.4999999999999998E-3</v>
      </c>
      <c r="GCT76">
        <v>8.9999999999999993E-3</v>
      </c>
      <c r="GCU76">
        <v>0.01</v>
      </c>
      <c r="GCX76">
        <v>8.0000000000000002E-3</v>
      </c>
      <c r="GCY76">
        <v>8.9999999999999993E-3</v>
      </c>
      <c r="GCZ76">
        <v>8.5000000000000006E-3</v>
      </c>
      <c r="GDA76">
        <v>9.4999999999999998E-3</v>
      </c>
      <c r="GDB76">
        <v>8.9999999999999993E-3</v>
      </c>
      <c r="GDC76">
        <v>0.01</v>
      </c>
      <c r="GDF76">
        <v>8.0000000000000002E-3</v>
      </c>
      <c r="GDG76">
        <v>8.9999999999999993E-3</v>
      </c>
      <c r="GDH76">
        <v>8.5000000000000006E-3</v>
      </c>
      <c r="GDI76">
        <v>9.4999999999999998E-3</v>
      </c>
      <c r="GDJ76">
        <v>8.9999999999999993E-3</v>
      </c>
      <c r="GDK76">
        <v>0.01</v>
      </c>
      <c r="GDN76">
        <v>8.0000000000000002E-3</v>
      </c>
      <c r="GDO76">
        <v>8.9999999999999993E-3</v>
      </c>
      <c r="GDP76">
        <v>8.5000000000000006E-3</v>
      </c>
      <c r="GDQ76">
        <v>9.4999999999999998E-3</v>
      </c>
      <c r="GDR76">
        <v>8.9999999999999993E-3</v>
      </c>
      <c r="GDS76">
        <v>0.01</v>
      </c>
      <c r="GDV76">
        <v>8.0000000000000002E-3</v>
      </c>
      <c r="GDW76">
        <v>8.9999999999999993E-3</v>
      </c>
      <c r="GDX76">
        <v>8.5000000000000006E-3</v>
      </c>
      <c r="GDY76">
        <v>9.4999999999999998E-3</v>
      </c>
      <c r="GDZ76">
        <v>8.9999999999999993E-3</v>
      </c>
      <c r="GEA76">
        <v>0.01</v>
      </c>
      <c r="GED76">
        <v>8.0000000000000002E-3</v>
      </c>
      <c r="GEE76">
        <v>8.9999999999999993E-3</v>
      </c>
      <c r="GEF76">
        <v>8.5000000000000006E-3</v>
      </c>
      <c r="GEG76">
        <v>9.4999999999999998E-3</v>
      </c>
      <c r="GEH76">
        <v>8.9999999999999993E-3</v>
      </c>
      <c r="GEI76">
        <v>0.01</v>
      </c>
      <c r="GEL76">
        <v>8.0000000000000002E-3</v>
      </c>
      <c r="GEM76">
        <v>8.9999999999999993E-3</v>
      </c>
      <c r="GEN76">
        <v>8.5000000000000006E-3</v>
      </c>
      <c r="GEO76">
        <v>9.4999999999999998E-3</v>
      </c>
      <c r="GEP76">
        <v>8.9999999999999993E-3</v>
      </c>
      <c r="GEQ76">
        <v>0.01</v>
      </c>
      <c r="GET76">
        <v>8.0000000000000002E-3</v>
      </c>
      <c r="GEU76">
        <v>8.9999999999999993E-3</v>
      </c>
      <c r="GEV76">
        <v>8.5000000000000006E-3</v>
      </c>
      <c r="GEW76">
        <v>9.4999999999999998E-3</v>
      </c>
      <c r="GEX76">
        <v>8.9999999999999993E-3</v>
      </c>
      <c r="GEY76">
        <v>0.01</v>
      </c>
      <c r="GFB76">
        <v>8.0000000000000002E-3</v>
      </c>
      <c r="GFC76">
        <v>8.9999999999999993E-3</v>
      </c>
      <c r="GFD76">
        <v>8.5000000000000006E-3</v>
      </c>
      <c r="GFE76">
        <v>9.4999999999999998E-3</v>
      </c>
      <c r="GFF76">
        <v>8.9999999999999993E-3</v>
      </c>
      <c r="GFG76">
        <v>0.01</v>
      </c>
      <c r="GFJ76">
        <v>8.0000000000000002E-3</v>
      </c>
      <c r="GFK76">
        <v>8.9999999999999993E-3</v>
      </c>
      <c r="GFL76">
        <v>8.5000000000000006E-3</v>
      </c>
      <c r="GFM76">
        <v>9.4999999999999998E-3</v>
      </c>
      <c r="GFN76">
        <v>8.9999999999999993E-3</v>
      </c>
      <c r="GFO76">
        <v>0.01</v>
      </c>
      <c r="GFR76">
        <v>8.0000000000000002E-3</v>
      </c>
      <c r="GFS76">
        <v>8.9999999999999993E-3</v>
      </c>
      <c r="GFT76">
        <v>8.5000000000000006E-3</v>
      </c>
      <c r="GFU76">
        <v>9.4999999999999998E-3</v>
      </c>
      <c r="GFV76">
        <v>8.9999999999999993E-3</v>
      </c>
      <c r="GFW76">
        <v>0.01</v>
      </c>
      <c r="GFZ76">
        <v>8.0000000000000002E-3</v>
      </c>
      <c r="GGA76">
        <v>8.9999999999999993E-3</v>
      </c>
      <c r="GGB76">
        <v>8.5000000000000006E-3</v>
      </c>
      <c r="GGC76">
        <v>9.4999999999999998E-3</v>
      </c>
      <c r="GGD76">
        <v>8.9999999999999993E-3</v>
      </c>
      <c r="GGE76">
        <v>0.01</v>
      </c>
      <c r="GGH76">
        <v>8.0000000000000002E-3</v>
      </c>
      <c r="GGI76">
        <v>8.9999999999999993E-3</v>
      </c>
      <c r="GGJ76">
        <v>8.5000000000000006E-3</v>
      </c>
      <c r="GGK76">
        <v>9.4999999999999998E-3</v>
      </c>
      <c r="GGL76">
        <v>8.9999999999999993E-3</v>
      </c>
      <c r="GGM76">
        <v>0.01</v>
      </c>
      <c r="GGP76">
        <v>8.0000000000000002E-3</v>
      </c>
      <c r="GGQ76">
        <v>8.9999999999999993E-3</v>
      </c>
      <c r="GGR76">
        <v>8.5000000000000006E-3</v>
      </c>
      <c r="GGS76">
        <v>9.4999999999999998E-3</v>
      </c>
      <c r="GGT76">
        <v>8.9999999999999993E-3</v>
      </c>
      <c r="GGU76">
        <v>0.01</v>
      </c>
      <c r="GGX76">
        <v>8.0000000000000002E-3</v>
      </c>
      <c r="GGY76">
        <v>8.9999999999999993E-3</v>
      </c>
      <c r="GGZ76">
        <v>8.5000000000000006E-3</v>
      </c>
      <c r="GHA76">
        <v>9.4999999999999998E-3</v>
      </c>
      <c r="GHB76">
        <v>8.9999999999999993E-3</v>
      </c>
      <c r="GHC76">
        <v>0.01</v>
      </c>
      <c r="GHF76">
        <v>8.0000000000000002E-3</v>
      </c>
      <c r="GHG76">
        <v>8.9999999999999993E-3</v>
      </c>
      <c r="GHH76">
        <v>8.5000000000000006E-3</v>
      </c>
      <c r="GHI76">
        <v>9.4999999999999998E-3</v>
      </c>
      <c r="GHJ76">
        <v>8.9999999999999993E-3</v>
      </c>
      <c r="GHK76">
        <v>0.01</v>
      </c>
      <c r="GHN76">
        <v>8.0000000000000002E-3</v>
      </c>
      <c r="GHO76">
        <v>8.9999999999999993E-3</v>
      </c>
      <c r="GHP76">
        <v>8.5000000000000006E-3</v>
      </c>
      <c r="GHQ76">
        <v>9.4999999999999998E-3</v>
      </c>
      <c r="GHR76">
        <v>8.9999999999999993E-3</v>
      </c>
      <c r="GHS76">
        <v>0.01</v>
      </c>
      <c r="GHV76">
        <v>8.0000000000000002E-3</v>
      </c>
      <c r="GHW76">
        <v>8.9999999999999993E-3</v>
      </c>
      <c r="GHX76">
        <v>8.5000000000000006E-3</v>
      </c>
      <c r="GHY76">
        <v>9.4999999999999998E-3</v>
      </c>
      <c r="GHZ76">
        <v>8.9999999999999993E-3</v>
      </c>
      <c r="GIA76">
        <v>0.01</v>
      </c>
      <c r="GID76">
        <v>8.0000000000000002E-3</v>
      </c>
      <c r="GIE76">
        <v>8.9999999999999993E-3</v>
      </c>
      <c r="GIF76">
        <v>8.5000000000000006E-3</v>
      </c>
      <c r="GIG76">
        <v>9.4999999999999998E-3</v>
      </c>
      <c r="GIH76">
        <v>8.9999999999999993E-3</v>
      </c>
      <c r="GII76">
        <v>0.01</v>
      </c>
      <c r="GIL76">
        <v>8.0000000000000002E-3</v>
      </c>
      <c r="GIM76">
        <v>8.9999999999999993E-3</v>
      </c>
      <c r="GIN76">
        <v>8.5000000000000006E-3</v>
      </c>
      <c r="GIO76">
        <v>9.4999999999999998E-3</v>
      </c>
      <c r="GIP76">
        <v>8.9999999999999993E-3</v>
      </c>
      <c r="GIQ76">
        <v>0.01</v>
      </c>
      <c r="GIT76">
        <v>8.0000000000000002E-3</v>
      </c>
      <c r="GIU76">
        <v>8.9999999999999993E-3</v>
      </c>
      <c r="GIV76">
        <v>8.5000000000000006E-3</v>
      </c>
      <c r="GIW76">
        <v>9.4999999999999998E-3</v>
      </c>
      <c r="GIX76">
        <v>8.9999999999999993E-3</v>
      </c>
      <c r="GIY76">
        <v>0.01</v>
      </c>
      <c r="GJB76">
        <v>8.0000000000000002E-3</v>
      </c>
      <c r="GJC76">
        <v>8.9999999999999993E-3</v>
      </c>
      <c r="GJD76">
        <v>8.5000000000000006E-3</v>
      </c>
      <c r="GJE76">
        <v>9.4999999999999998E-3</v>
      </c>
      <c r="GJF76">
        <v>8.9999999999999993E-3</v>
      </c>
      <c r="GJG76">
        <v>0.01</v>
      </c>
      <c r="GJJ76">
        <v>8.0000000000000002E-3</v>
      </c>
      <c r="GJK76">
        <v>8.9999999999999993E-3</v>
      </c>
      <c r="GJL76">
        <v>8.5000000000000006E-3</v>
      </c>
      <c r="GJM76">
        <v>9.4999999999999998E-3</v>
      </c>
      <c r="GJN76">
        <v>8.9999999999999993E-3</v>
      </c>
      <c r="GJO76">
        <v>0.01</v>
      </c>
      <c r="GJR76">
        <v>8.0000000000000002E-3</v>
      </c>
      <c r="GJS76">
        <v>8.9999999999999993E-3</v>
      </c>
      <c r="GJT76">
        <v>8.5000000000000006E-3</v>
      </c>
      <c r="GJU76">
        <v>9.4999999999999998E-3</v>
      </c>
      <c r="GJV76">
        <v>8.9999999999999993E-3</v>
      </c>
      <c r="GJW76">
        <v>0.01</v>
      </c>
      <c r="GJZ76">
        <v>8.0000000000000002E-3</v>
      </c>
      <c r="GKA76">
        <v>8.9999999999999993E-3</v>
      </c>
      <c r="GKB76">
        <v>8.5000000000000006E-3</v>
      </c>
      <c r="GKC76">
        <v>9.4999999999999998E-3</v>
      </c>
      <c r="GKD76">
        <v>8.9999999999999993E-3</v>
      </c>
      <c r="GKE76">
        <v>0.01</v>
      </c>
      <c r="GKH76">
        <v>8.0000000000000002E-3</v>
      </c>
      <c r="GKI76">
        <v>8.9999999999999993E-3</v>
      </c>
      <c r="GKJ76">
        <v>8.5000000000000006E-3</v>
      </c>
      <c r="GKK76">
        <v>9.4999999999999998E-3</v>
      </c>
      <c r="GKL76">
        <v>8.9999999999999993E-3</v>
      </c>
      <c r="GKM76">
        <v>0.01</v>
      </c>
      <c r="GKP76">
        <v>8.0000000000000002E-3</v>
      </c>
      <c r="GKQ76">
        <v>8.9999999999999993E-3</v>
      </c>
      <c r="GKR76">
        <v>8.5000000000000006E-3</v>
      </c>
      <c r="GKS76">
        <v>9.4999999999999998E-3</v>
      </c>
      <c r="GKT76">
        <v>8.9999999999999993E-3</v>
      </c>
      <c r="GKU76">
        <v>0.01</v>
      </c>
      <c r="GKX76">
        <v>8.0000000000000002E-3</v>
      </c>
      <c r="GKY76">
        <v>8.9999999999999993E-3</v>
      </c>
      <c r="GKZ76">
        <v>8.5000000000000006E-3</v>
      </c>
      <c r="GLA76">
        <v>9.4999999999999998E-3</v>
      </c>
      <c r="GLB76">
        <v>8.9999999999999993E-3</v>
      </c>
      <c r="GLC76">
        <v>0.01</v>
      </c>
      <c r="GLF76">
        <v>8.0000000000000002E-3</v>
      </c>
      <c r="GLG76">
        <v>8.9999999999999993E-3</v>
      </c>
      <c r="GLH76">
        <v>8.5000000000000006E-3</v>
      </c>
      <c r="GLI76">
        <v>9.4999999999999998E-3</v>
      </c>
      <c r="GLJ76">
        <v>8.9999999999999993E-3</v>
      </c>
      <c r="GLK76">
        <v>0.01</v>
      </c>
      <c r="GLN76">
        <v>8.0000000000000002E-3</v>
      </c>
      <c r="GLO76">
        <v>8.9999999999999993E-3</v>
      </c>
      <c r="GLP76">
        <v>8.5000000000000006E-3</v>
      </c>
      <c r="GLQ76">
        <v>9.4999999999999998E-3</v>
      </c>
      <c r="GLR76">
        <v>8.9999999999999993E-3</v>
      </c>
      <c r="GLS76">
        <v>0.01</v>
      </c>
      <c r="GLV76">
        <v>8.0000000000000002E-3</v>
      </c>
      <c r="GLW76">
        <v>8.9999999999999993E-3</v>
      </c>
      <c r="GLX76">
        <v>8.5000000000000006E-3</v>
      </c>
      <c r="GLY76">
        <v>9.4999999999999998E-3</v>
      </c>
      <c r="GLZ76">
        <v>8.9999999999999993E-3</v>
      </c>
      <c r="GMA76">
        <v>0.01</v>
      </c>
      <c r="GMD76">
        <v>8.0000000000000002E-3</v>
      </c>
      <c r="GME76">
        <v>8.9999999999999993E-3</v>
      </c>
      <c r="GMF76">
        <v>8.5000000000000006E-3</v>
      </c>
      <c r="GMG76">
        <v>9.4999999999999998E-3</v>
      </c>
      <c r="GMH76">
        <v>8.9999999999999993E-3</v>
      </c>
      <c r="GMI76">
        <v>0.01</v>
      </c>
      <c r="GML76">
        <v>8.0000000000000002E-3</v>
      </c>
      <c r="GMM76">
        <v>8.9999999999999993E-3</v>
      </c>
      <c r="GMN76">
        <v>8.5000000000000006E-3</v>
      </c>
      <c r="GMO76">
        <v>9.4999999999999998E-3</v>
      </c>
      <c r="GMP76">
        <v>8.9999999999999993E-3</v>
      </c>
      <c r="GMQ76">
        <v>0.01</v>
      </c>
      <c r="GMT76">
        <v>8.0000000000000002E-3</v>
      </c>
      <c r="GMU76">
        <v>8.9999999999999993E-3</v>
      </c>
      <c r="GMV76">
        <v>8.5000000000000006E-3</v>
      </c>
      <c r="GMW76">
        <v>9.4999999999999998E-3</v>
      </c>
      <c r="GMX76">
        <v>8.9999999999999993E-3</v>
      </c>
      <c r="GMY76">
        <v>0.01</v>
      </c>
      <c r="GNB76">
        <v>8.0000000000000002E-3</v>
      </c>
      <c r="GNC76">
        <v>8.9999999999999993E-3</v>
      </c>
      <c r="GND76">
        <v>8.5000000000000006E-3</v>
      </c>
      <c r="GNE76">
        <v>9.4999999999999998E-3</v>
      </c>
      <c r="GNF76">
        <v>8.9999999999999993E-3</v>
      </c>
      <c r="GNG76">
        <v>0.01</v>
      </c>
      <c r="GNJ76">
        <v>8.0000000000000002E-3</v>
      </c>
      <c r="GNK76">
        <v>8.9999999999999993E-3</v>
      </c>
      <c r="GNL76">
        <v>8.5000000000000006E-3</v>
      </c>
      <c r="GNM76">
        <v>9.4999999999999998E-3</v>
      </c>
      <c r="GNN76">
        <v>8.9999999999999993E-3</v>
      </c>
      <c r="GNO76">
        <v>0.01</v>
      </c>
      <c r="GNR76">
        <v>8.0000000000000002E-3</v>
      </c>
      <c r="GNS76">
        <v>8.9999999999999993E-3</v>
      </c>
      <c r="GNT76">
        <v>8.5000000000000006E-3</v>
      </c>
      <c r="GNU76">
        <v>9.4999999999999998E-3</v>
      </c>
      <c r="GNV76">
        <v>8.9999999999999993E-3</v>
      </c>
      <c r="GNW76">
        <v>0.01</v>
      </c>
      <c r="GNZ76">
        <v>8.0000000000000002E-3</v>
      </c>
      <c r="GOA76">
        <v>8.9999999999999993E-3</v>
      </c>
      <c r="GOB76">
        <v>8.5000000000000006E-3</v>
      </c>
      <c r="GOC76">
        <v>9.4999999999999998E-3</v>
      </c>
      <c r="GOD76">
        <v>8.9999999999999993E-3</v>
      </c>
      <c r="GOE76">
        <v>0.01</v>
      </c>
      <c r="GOH76">
        <v>8.0000000000000002E-3</v>
      </c>
      <c r="GOI76">
        <v>8.9999999999999993E-3</v>
      </c>
      <c r="GOJ76">
        <v>8.5000000000000006E-3</v>
      </c>
      <c r="GOK76">
        <v>9.4999999999999998E-3</v>
      </c>
      <c r="GOL76">
        <v>8.9999999999999993E-3</v>
      </c>
      <c r="GOM76">
        <v>0.01</v>
      </c>
      <c r="GOP76">
        <v>8.0000000000000002E-3</v>
      </c>
      <c r="GOQ76">
        <v>8.9999999999999993E-3</v>
      </c>
      <c r="GOR76">
        <v>8.5000000000000006E-3</v>
      </c>
      <c r="GOS76">
        <v>9.4999999999999998E-3</v>
      </c>
      <c r="GOT76">
        <v>8.9999999999999993E-3</v>
      </c>
      <c r="GOU76">
        <v>0.01</v>
      </c>
      <c r="GOX76">
        <v>8.0000000000000002E-3</v>
      </c>
      <c r="GOY76">
        <v>8.9999999999999993E-3</v>
      </c>
      <c r="GOZ76">
        <v>8.5000000000000006E-3</v>
      </c>
      <c r="GPA76">
        <v>9.4999999999999998E-3</v>
      </c>
      <c r="GPB76">
        <v>8.9999999999999993E-3</v>
      </c>
      <c r="GPC76">
        <v>0.01</v>
      </c>
      <c r="GPF76">
        <v>8.0000000000000002E-3</v>
      </c>
      <c r="GPG76">
        <v>8.9999999999999993E-3</v>
      </c>
      <c r="GPH76">
        <v>8.5000000000000006E-3</v>
      </c>
      <c r="GPI76">
        <v>9.4999999999999998E-3</v>
      </c>
      <c r="GPJ76">
        <v>8.9999999999999993E-3</v>
      </c>
      <c r="GPK76">
        <v>0.01</v>
      </c>
      <c r="GPN76">
        <v>8.0000000000000002E-3</v>
      </c>
      <c r="GPO76">
        <v>8.9999999999999993E-3</v>
      </c>
      <c r="GPP76">
        <v>8.5000000000000006E-3</v>
      </c>
      <c r="GPQ76">
        <v>9.4999999999999998E-3</v>
      </c>
      <c r="GPR76">
        <v>8.9999999999999993E-3</v>
      </c>
      <c r="GPS76">
        <v>0.01</v>
      </c>
      <c r="GPV76">
        <v>8.0000000000000002E-3</v>
      </c>
      <c r="GPW76">
        <v>8.9999999999999993E-3</v>
      </c>
      <c r="GPX76">
        <v>8.5000000000000006E-3</v>
      </c>
      <c r="GPY76">
        <v>9.4999999999999998E-3</v>
      </c>
      <c r="GPZ76">
        <v>8.9999999999999993E-3</v>
      </c>
      <c r="GQA76">
        <v>0.01</v>
      </c>
      <c r="GQD76">
        <v>8.0000000000000002E-3</v>
      </c>
      <c r="GQE76">
        <v>8.9999999999999993E-3</v>
      </c>
      <c r="GQF76">
        <v>8.5000000000000006E-3</v>
      </c>
      <c r="GQG76">
        <v>9.4999999999999998E-3</v>
      </c>
      <c r="GQH76">
        <v>8.9999999999999993E-3</v>
      </c>
      <c r="GQI76">
        <v>0.01</v>
      </c>
      <c r="GQL76">
        <v>8.0000000000000002E-3</v>
      </c>
      <c r="GQM76">
        <v>8.9999999999999993E-3</v>
      </c>
      <c r="GQN76">
        <v>8.5000000000000006E-3</v>
      </c>
      <c r="GQO76">
        <v>9.4999999999999998E-3</v>
      </c>
      <c r="GQP76">
        <v>8.9999999999999993E-3</v>
      </c>
      <c r="GQQ76">
        <v>0.01</v>
      </c>
      <c r="GQT76">
        <v>8.0000000000000002E-3</v>
      </c>
      <c r="GQU76">
        <v>8.9999999999999993E-3</v>
      </c>
      <c r="GQV76">
        <v>8.5000000000000006E-3</v>
      </c>
      <c r="GQW76">
        <v>9.4999999999999998E-3</v>
      </c>
      <c r="GQX76">
        <v>8.9999999999999993E-3</v>
      </c>
      <c r="GQY76">
        <v>0.01</v>
      </c>
      <c r="GRB76">
        <v>8.0000000000000002E-3</v>
      </c>
      <c r="GRC76">
        <v>8.9999999999999993E-3</v>
      </c>
      <c r="GRD76">
        <v>8.5000000000000006E-3</v>
      </c>
      <c r="GRE76">
        <v>9.4999999999999998E-3</v>
      </c>
      <c r="GRF76">
        <v>8.9999999999999993E-3</v>
      </c>
      <c r="GRG76">
        <v>0.01</v>
      </c>
      <c r="GRJ76">
        <v>8.0000000000000002E-3</v>
      </c>
      <c r="GRK76">
        <v>8.9999999999999993E-3</v>
      </c>
      <c r="GRL76">
        <v>8.5000000000000006E-3</v>
      </c>
      <c r="GRM76">
        <v>9.4999999999999998E-3</v>
      </c>
      <c r="GRN76">
        <v>8.9999999999999993E-3</v>
      </c>
      <c r="GRO76">
        <v>0.01</v>
      </c>
      <c r="GRR76">
        <v>8.0000000000000002E-3</v>
      </c>
      <c r="GRS76">
        <v>8.9999999999999993E-3</v>
      </c>
      <c r="GRT76">
        <v>8.5000000000000006E-3</v>
      </c>
      <c r="GRU76">
        <v>9.4999999999999998E-3</v>
      </c>
      <c r="GRV76">
        <v>8.9999999999999993E-3</v>
      </c>
      <c r="GRW76">
        <v>0.01</v>
      </c>
      <c r="GRZ76">
        <v>8.0000000000000002E-3</v>
      </c>
      <c r="GSA76">
        <v>8.9999999999999993E-3</v>
      </c>
      <c r="GSB76">
        <v>8.5000000000000006E-3</v>
      </c>
      <c r="GSC76">
        <v>9.4999999999999998E-3</v>
      </c>
      <c r="GSD76">
        <v>8.9999999999999993E-3</v>
      </c>
      <c r="GSE76">
        <v>0.01</v>
      </c>
      <c r="GSH76">
        <v>8.0000000000000002E-3</v>
      </c>
      <c r="GSI76">
        <v>8.9999999999999993E-3</v>
      </c>
      <c r="GSJ76">
        <v>8.5000000000000006E-3</v>
      </c>
      <c r="GSK76">
        <v>9.4999999999999998E-3</v>
      </c>
      <c r="GSL76">
        <v>8.9999999999999993E-3</v>
      </c>
      <c r="GSM76">
        <v>0.01</v>
      </c>
      <c r="GSP76">
        <v>8.0000000000000002E-3</v>
      </c>
      <c r="GSQ76">
        <v>8.9999999999999993E-3</v>
      </c>
      <c r="GSR76">
        <v>8.5000000000000006E-3</v>
      </c>
      <c r="GSS76">
        <v>9.4999999999999998E-3</v>
      </c>
      <c r="GST76">
        <v>8.9999999999999993E-3</v>
      </c>
      <c r="GSU76">
        <v>0.01</v>
      </c>
      <c r="GSX76">
        <v>8.0000000000000002E-3</v>
      </c>
      <c r="GSY76">
        <v>8.9999999999999993E-3</v>
      </c>
      <c r="GSZ76">
        <v>8.5000000000000006E-3</v>
      </c>
      <c r="GTA76">
        <v>9.4999999999999998E-3</v>
      </c>
      <c r="GTB76">
        <v>8.9999999999999993E-3</v>
      </c>
      <c r="GTC76">
        <v>0.01</v>
      </c>
      <c r="GTF76">
        <v>8.0000000000000002E-3</v>
      </c>
      <c r="GTG76">
        <v>8.9999999999999993E-3</v>
      </c>
      <c r="GTH76">
        <v>8.5000000000000006E-3</v>
      </c>
      <c r="GTI76">
        <v>9.4999999999999998E-3</v>
      </c>
      <c r="GTJ76">
        <v>8.9999999999999993E-3</v>
      </c>
      <c r="GTK76">
        <v>0.01</v>
      </c>
      <c r="GTN76">
        <v>8.0000000000000002E-3</v>
      </c>
      <c r="GTO76">
        <v>8.9999999999999993E-3</v>
      </c>
      <c r="GTP76">
        <v>8.5000000000000006E-3</v>
      </c>
      <c r="GTQ76">
        <v>9.4999999999999998E-3</v>
      </c>
      <c r="GTR76">
        <v>8.9999999999999993E-3</v>
      </c>
      <c r="GTS76">
        <v>0.01</v>
      </c>
      <c r="GTV76">
        <v>8.0000000000000002E-3</v>
      </c>
      <c r="GTW76">
        <v>8.9999999999999993E-3</v>
      </c>
      <c r="GTX76">
        <v>8.5000000000000006E-3</v>
      </c>
      <c r="GTY76">
        <v>9.4999999999999998E-3</v>
      </c>
      <c r="GTZ76">
        <v>8.9999999999999993E-3</v>
      </c>
      <c r="GUA76">
        <v>0.01</v>
      </c>
      <c r="GUD76">
        <v>8.0000000000000002E-3</v>
      </c>
      <c r="GUE76">
        <v>8.9999999999999993E-3</v>
      </c>
      <c r="GUF76">
        <v>8.5000000000000006E-3</v>
      </c>
      <c r="GUG76">
        <v>9.4999999999999998E-3</v>
      </c>
      <c r="GUH76">
        <v>8.9999999999999993E-3</v>
      </c>
      <c r="GUI76">
        <v>0.01</v>
      </c>
      <c r="GUL76">
        <v>8.0000000000000002E-3</v>
      </c>
      <c r="GUM76">
        <v>8.9999999999999993E-3</v>
      </c>
      <c r="GUN76">
        <v>8.5000000000000006E-3</v>
      </c>
      <c r="GUO76">
        <v>9.4999999999999998E-3</v>
      </c>
      <c r="GUP76">
        <v>8.9999999999999993E-3</v>
      </c>
      <c r="GUQ76">
        <v>0.01</v>
      </c>
      <c r="GUT76">
        <v>8.0000000000000002E-3</v>
      </c>
      <c r="GUU76">
        <v>8.9999999999999993E-3</v>
      </c>
      <c r="GUV76">
        <v>8.5000000000000006E-3</v>
      </c>
      <c r="GUW76">
        <v>9.4999999999999998E-3</v>
      </c>
      <c r="GUX76">
        <v>8.9999999999999993E-3</v>
      </c>
      <c r="GUY76">
        <v>0.01</v>
      </c>
      <c r="GVB76">
        <v>8.0000000000000002E-3</v>
      </c>
      <c r="GVC76">
        <v>8.9999999999999993E-3</v>
      </c>
      <c r="GVD76">
        <v>8.5000000000000006E-3</v>
      </c>
      <c r="GVE76">
        <v>9.4999999999999998E-3</v>
      </c>
      <c r="GVF76">
        <v>8.9999999999999993E-3</v>
      </c>
      <c r="GVG76">
        <v>0.01</v>
      </c>
      <c r="GVJ76">
        <v>8.0000000000000002E-3</v>
      </c>
      <c r="GVK76">
        <v>8.9999999999999993E-3</v>
      </c>
      <c r="GVL76">
        <v>8.5000000000000006E-3</v>
      </c>
      <c r="GVM76">
        <v>9.4999999999999998E-3</v>
      </c>
      <c r="GVN76">
        <v>8.9999999999999993E-3</v>
      </c>
      <c r="GVO76">
        <v>0.01</v>
      </c>
      <c r="GVR76">
        <v>8.0000000000000002E-3</v>
      </c>
      <c r="GVS76">
        <v>8.9999999999999993E-3</v>
      </c>
      <c r="GVT76">
        <v>8.5000000000000006E-3</v>
      </c>
      <c r="GVU76">
        <v>9.4999999999999998E-3</v>
      </c>
      <c r="GVV76">
        <v>8.9999999999999993E-3</v>
      </c>
      <c r="GVW76">
        <v>0.01</v>
      </c>
      <c r="GVZ76">
        <v>8.0000000000000002E-3</v>
      </c>
      <c r="GWA76">
        <v>8.9999999999999993E-3</v>
      </c>
      <c r="GWB76">
        <v>8.5000000000000006E-3</v>
      </c>
      <c r="GWC76">
        <v>9.4999999999999998E-3</v>
      </c>
      <c r="GWD76">
        <v>8.9999999999999993E-3</v>
      </c>
      <c r="GWE76">
        <v>0.01</v>
      </c>
      <c r="GWH76">
        <v>8.0000000000000002E-3</v>
      </c>
      <c r="GWI76">
        <v>8.9999999999999993E-3</v>
      </c>
      <c r="GWJ76">
        <v>8.5000000000000006E-3</v>
      </c>
      <c r="GWK76">
        <v>9.4999999999999998E-3</v>
      </c>
      <c r="GWL76">
        <v>8.9999999999999993E-3</v>
      </c>
      <c r="GWM76">
        <v>0.01</v>
      </c>
      <c r="GWP76">
        <v>8.0000000000000002E-3</v>
      </c>
      <c r="GWQ76">
        <v>8.9999999999999993E-3</v>
      </c>
      <c r="GWR76">
        <v>8.5000000000000006E-3</v>
      </c>
      <c r="GWS76">
        <v>9.4999999999999998E-3</v>
      </c>
      <c r="GWT76">
        <v>8.9999999999999993E-3</v>
      </c>
      <c r="GWU76">
        <v>0.01</v>
      </c>
      <c r="GWX76">
        <v>8.0000000000000002E-3</v>
      </c>
      <c r="GWY76">
        <v>8.9999999999999993E-3</v>
      </c>
      <c r="GWZ76">
        <v>8.5000000000000006E-3</v>
      </c>
      <c r="GXA76">
        <v>9.4999999999999998E-3</v>
      </c>
      <c r="GXB76">
        <v>8.9999999999999993E-3</v>
      </c>
      <c r="GXC76">
        <v>0.01</v>
      </c>
      <c r="GXF76">
        <v>8.0000000000000002E-3</v>
      </c>
      <c r="GXG76">
        <v>8.9999999999999993E-3</v>
      </c>
      <c r="GXH76">
        <v>8.5000000000000006E-3</v>
      </c>
      <c r="GXI76">
        <v>9.4999999999999998E-3</v>
      </c>
      <c r="GXJ76">
        <v>8.9999999999999993E-3</v>
      </c>
      <c r="GXK76">
        <v>0.01</v>
      </c>
      <c r="GXN76">
        <v>8.0000000000000002E-3</v>
      </c>
      <c r="GXO76">
        <v>8.9999999999999993E-3</v>
      </c>
      <c r="GXP76">
        <v>8.5000000000000006E-3</v>
      </c>
      <c r="GXQ76">
        <v>9.4999999999999998E-3</v>
      </c>
      <c r="GXR76">
        <v>8.9999999999999993E-3</v>
      </c>
      <c r="GXS76">
        <v>0.01</v>
      </c>
      <c r="GXV76">
        <v>8.0000000000000002E-3</v>
      </c>
      <c r="GXW76">
        <v>8.9999999999999993E-3</v>
      </c>
      <c r="GXX76">
        <v>8.5000000000000006E-3</v>
      </c>
      <c r="GXY76">
        <v>9.4999999999999998E-3</v>
      </c>
      <c r="GXZ76">
        <v>8.9999999999999993E-3</v>
      </c>
      <c r="GYA76">
        <v>0.01</v>
      </c>
      <c r="GYD76">
        <v>8.0000000000000002E-3</v>
      </c>
      <c r="GYE76">
        <v>8.9999999999999993E-3</v>
      </c>
      <c r="GYF76">
        <v>8.5000000000000006E-3</v>
      </c>
      <c r="GYG76">
        <v>9.4999999999999998E-3</v>
      </c>
      <c r="GYH76">
        <v>8.9999999999999993E-3</v>
      </c>
      <c r="GYI76">
        <v>0.01</v>
      </c>
      <c r="GYL76">
        <v>8.0000000000000002E-3</v>
      </c>
      <c r="GYM76">
        <v>8.9999999999999993E-3</v>
      </c>
      <c r="GYN76">
        <v>8.5000000000000006E-3</v>
      </c>
      <c r="GYO76">
        <v>9.4999999999999998E-3</v>
      </c>
      <c r="GYP76">
        <v>8.9999999999999993E-3</v>
      </c>
      <c r="GYQ76">
        <v>0.01</v>
      </c>
      <c r="GYT76">
        <v>8.0000000000000002E-3</v>
      </c>
      <c r="GYU76">
        <v>8.9999999999999993E-3</v>
      </c>
      <c r="GYV76">
        <v>8.5000000000000006E-3</v>
      </c>
      <c r="GYW76">
        <v>9.4999999999999998E-3</v>
      </c>
      <c r="GYX76">
        <v>8.9999999999999993E-3</v>
      </c>
      <c r="GYY76">
        <v>0.01</v>
      </c>
      <c r="GZB76">
        <v>8.0000000000000002E-3</v>
      </c>
      <c r="GZC76">
        <v>8.9999999999999993E-3</v>
      </c>
      <c r="GZD76">
        <v>8.5000000000000006E-3</v>
      </c>
      <c r="GZE76">
        <v>9.4999999999999998E-3</v>
      </c>
      <c r="GZF76">
        <v>8.9999999999999993E-3</v>
      </c>
      <c r="GZG76">
        <v>0.01</v>
      </c>
      <c r="GZJ76">
        <v>8.0000000000000002E-3</v>
      </c>
      <c r="GZK76">
        <v>8.9999999999999993E-3</v>
      </c>
      <c r="GZL76">
        <v>8.5000000000000006E-3</v>
      </c>
      <c r="GZM76">
        <v>9.4999999999999998E-3</v>
      </c>
      <c r="GZN76">
        <v>8.9999999999999993E-3</v>
      </c>
      <c r="GZO76">
        <v>0.01</v>
      </c>
      <c r="GZR76">
        <v>8.0000000000000002E-3</v>
      </c>
      <c r="GZS76">
        <v>8.9999999999999993E-3</v>
      </c>
      <c r="GZT76">
        <v>8.5000000000000006E-3</v>
      </c>
      <c r="GZU76">
        <v>9.4999999999999998E-3</v>
      </c>
      <c r="GZV76">
        <v>8.9999999999999993E-3</v>
      </c>
      <c r="GZW76">
        <v>0.01</v>
      </c>
      <c r="GZZ76">
        <v>8.0000000000000002E-3</v>
      </c>
      <c r="HAA76">
        <v>8.9999999999999993E-3</v>
      </c>
      <c r="HAB76">
        <v>8.5000000000000006E-3</v>
      </c>
      <c r="HAC76">
        <v>9.4999999999999998E-3</v>
      </c>
      <c r="HAD76">
        <v>8.9999999999999993E-3</v>
      </c>
      <c r="HAE76">
        <v>0.01</v>
      </c>
      <c r="HAH76">
        <v>8.0000000000000002E-3</v>
      </c>
      <c r="HAI76">
        <v>8.9999999999999993E-3</v>
      </c>
      <c r="HAJ76">
        <v>8.5000000000000006E-3</v>
      </c>
      <c r="HAK76">
        <v>9.4999999999999998E-3</v>
      </c>
      <c r="HAL76">
        <v>8.9999999999999993E-3</v>
      </c>
      <c r="HAM76">
        <v>0.01</v>
      </c>
      <c r="HAP76">
        <v>8.0000000000000002E-3</v>
      </c>
      <c r="HAQ76">
        <v>8.9999999999999993E-3</v>
      </c>
      <c r="HAR76">
        <v>8.5000000000000006E-3</v>
      </c>
      <c r="HAS76">
        <v>9.4999999999999998E-3</v>
      </c>
      <c r="HAT76">
        <v>8.9999999999999993E-3</v>
      </c>
      <c r="HAU76">
        <v>0.01</v>
      </c>
      <c r="HAX76">
        <v>8.0000000000000002E-3</v>
      </c>
      <c r="HAY76">
        <v>8.9999999999999993E-3</v>
      </c>
      <c r="HAZ76">
        <v>8.5000000000000006E-3</v>
      </c>
      <c r="HBA76">
        <v>9.4999999999999998E-3</v>
      </c>
      <c r="HBB76">
        <v>8.9999999999999993E-3</v>
      </c>
      <c r="HBC76">
        <v>0.01</v>
      </c>
      <c r="HBF76">
        <v>8.0000000000000002E-3</v>
      </c>
      <c r="HBG76">
        <v>8.9999999999999993E-3</v>
      </c>
      <c r="HBH76">
        <v>8.5000000000000006E-3</v>
      </c>
      <c r="HBI76">
        <v>9.4999999999999998E-3</v>
      </c>
      <c r="HBJ76">
        <v>8.9999999999999993E-3</v>
      </c>
      <c r="HBK76">
        <v>0.01</v>
      </c>
      <c r="HBN76">
        <v>8.0000000000000002E-3</v>
      </c>
      <c r="HBO76">
        <v>8.9999999999999993E-3</v>
      </c>
      <c r="HBP76">
        <v>8.5000000000000006E-3</v>
      </c>
      <c r="HBQ76">
        <v>9.4999999999999998E-3</v>
      </c>
      <c r="HBR76">
        <v>8.9999999999999993E-3</v>
      </c>
      <c r="HBS76">
        <v>0.01</v>
      </c>
      <c r="HBV76">
        <v>8.0000000000000002E-3</v>
      </c>
      <c r="HBW76">
        <v>8.9999999999999993E-3</v>
      </c>
      <c r="HBX76">
        <v>8.5000000000000006E-3</v>
      </c>
      <c r="HBY76">
        <v>9.4999999999999998E-3</v>
      </c>
      <c r="HBZ76">
        <v>8.9999999999999993E-3</v>
      </c>
      <c r="HCA76">
        <v>0.01</v>
      </c>
      <c r="HCD76">
        <v>8.0000000000000002E-3</v>
      </c>
      <c r="HCE76">
        <v>8.9999999999999993E-3</v>
      </c>
      <c r="HCF76">
        <v>8.5000000000000006E-3</v>
      </c>
      <c r="HCG76">
        <v>9.4999999999999998E-3</v>
      </c>
      <c r="HCH76">
        <v>8.9999999999999993E-3</v>
      </c>
      <c r="HCI76">
        <v>0.01</v>
      </c>
      <c r="HCL76">
        <v>8.0000000000000002E-3</v>
      </c>
      <c r="HCM76">
        <v>8.9999999999999993E-3</v>
      </c>
      <c r="HCN76">
        <v>8.5000000000000006E-3</v>
      </c>
      <c r="HCO76">
        <v>9.4999999999999998E-3</v>
      </c>
      <c r="HCP76">
        <v>8.9999999999999993E-3</v>
      </c>
      <c r="HCQ76">
        <v>0.01</v>
      </c>
      <c r="HCT76">
        <v>8.0000000000000002E-3</v>
      </c>
      <c r="HCU76">
        <v>8.9999999999999993E-3</v>
      </c>
      <c r="HCV76">
        <v>8.5000000000000006E-3</v>
      </c>
      <c r="HCW76">
        <v>9.4999999999999998E-3</v>
      </c>
      <c r="HCX76">
        <v>8.9999999999999993E-3</v>
      </c>
      <c r="HCY76">
        <v>0.01</v>
      </c>
      <c r="HDB76">
        <v>8.0000000000000002E-3</v>
      </c>
      <c r="HDC76">
        <v>8.9999999999999993E-3</v>
      </c>
      <c r="HDD76">
        <v>8.5000000000000006E-3</v>
      </c>
      <c r="HDE76">
        <v>9.4999999999999998E-3</v>
      </c>
      <c r="HDF76">
        <v>8.9999999999999993E-3</v>
      </c>
      <c r="HDG76">
        <v>0.01</v>
      </c>
      <c r="HDJ76">
        <v>8.0000000000000002E-3</v>
      </c>
      <c r="HDK76">
        <v>8.9999999999999993E-3</v>
      </c>
      <c r="HDL76">
        <v>8.5000000000000006E-3</v>
      </c>
      <c r="HDM76">
        <v>9.4999999999999998E-3</v>
      </c>
      <c r="HDN76">
        <v>8.9999999999999993E-3</v>
      </c>
      <c r="HDO76">
        <v>0.01</v>
      </c>
      <c r="HDR76">
        <v>8.0000000000000002E-3</v>
      </c>
      <c r="HDS76">
        <v>8.9999999999999993E-3</v>
      </c>
      <c r="HDT76">
        <v>8.5000000000000006E-3</v>
      </c>
      <c r="HDU76">
        <v>9.4999999999999998E-3</v>
      </c>
      <c r="HDV76">
        <v>8.9999999999999993E-3</v>
      </c>
      <c r="HDW76">
        <v>0.01</v>
      </c>
      <c r="HDZ76">
        <v>8.0000000000000002E-3</v>
      </c>
      <c r="HEA76">
        <v>8.9999999999999993E-3</v>
      </c>
      <c r="HEB76">
        <v>8.5000000000000006E-3</v>
      </c>
      <c r="HEC76">
        <v>9.4999999999999998E-3</v>
      </c>
      <c r="HED76">
        <v>8.9999999999999993E-3</v>
      </c>
      <c r="HEE76">
        <v>0.01</v>
      </c>
      <c r="HEH76">
        <v>8.0000000000000002E-3</v>
      </c>
      <c r="HEI76">
        <v>8.9999999999999993E-3</v>
      </c>
      <c r="HEJ76">
        <v>8.5000000000000006E-3</v>
      </c>
      <c r="HEK76">
        <v>9.4999999999999998E-3</v>
      </c>
      <c r="HEL76">
        <v>8.9999999999999993E-3</v>
      </c>
      <c r="HEM76">
        <v>0.01</v>
      </c>
      <c r="HEP76">
        <v>8.0000000000000002E-3</v>
      </c>
      <c r="HEQ76">
        <v>8.9999999999999993E-3</v>
      </c>
      <c r="HER76">
        <v>8.5000000000000006E-3</v>
      </c>
      <c r="HES76">
        <v>9.4999999999999998E-3</v>
      </c>
      <c r="HET76">
        <v>8.9999999999999993E-3</v>
      </c>
      <c r="HEU76">
        <v>0.01</v>
      </c>
      <c r="HEX76">
        <v>8.0000000000000002E-3</v>
      </c>
      <c r="HEY76">
        <v>8.9999999999999993E-3</v>
      </c>
      <c r="HEZ76">
        <v>8.5000000000000006E-3</v>
      </c>
      <c r="HFA76">
        <v>9.4999999999999998E-3</v>
      </c>
      <c r="HFB76">
        <v>8.9999999999999993E-3</v>
      </c>
      <c r="HFC76">
        <v>0.01</v>
      </c>
      <c r="HFF76">
        <v>8.0000000000000002E-3</v>
      </c>
      <c r="HFG76">
        <v>8.9999999999999993E-3</v>
      </c>
      <c r="HFH76">
        <v>8.5000000000000006E-3</v>
      </c>
      <c r="HFI76">
        <v>9.4999999999999998E-3</v>
      </c>
      <c r="HFJ76">
        <v>8.9999999999999993E-3</v>
      </c>
      <c r="HFK76">
        <v>0.01</v>
      </c>
      <c r="HFN76">
        <v>8.0000000000000002E-3</v>
      </c>
      <c r="HFO76">
        <v>8.9999999999999993E-3</v>
      </c>
      <c r="HFP76">
        <v>8.5000000000000006E-3</v>
      </c>
      <c r="HFQ76">
        <v>9.4999999999999998E-3</v>
      </c>
      <c r="HFR76">
        <v>8.9999999999999993E-3</v>
      </c>
      <c r="HFS76">
        <v>0.01</v>
      </c>
      <c r="HFV76">
        <v>8.0000000000000002E-3</v>
      </c>
      <c r="HFW76">
        <v>8.9999999999999993E-3</v>
      </c>
      <c r="HFX76">
        <v>8.5000000000000006E-3</v>
      </c>
      <c r="HFY76">
        <v>9.4999999999999998E-3</v>
      </c>
      <c r="HFZ76">
        <v>8.9999999999999993E-3</v>
      </c>
      <c r="HGA76">
        <v>0.01</v>
      </c>
      <c r="HGD76">
        <v>8.0000000000000002E-3</v>
      </c>
      <c r="HGE76">
        <v>8.9999999999999993E-3</v>
      </c>
      <c r="HGF76">
        <v>8.5000000000000006E-3</v>
      </c>
      <c r="HGG76">
        <v>9.4999999999999998E-3</v>
      </c>
      <c r="HGH76">
        <v>8.9999999999999993E-3</v>
      </c>
      <c r="HGI76">
        <v>0.01</v>
      </c>
      <c r="HGL76">
        <v>8.0000000000000002E-3</v>
      </c>
      <c r="HGM76">
        <v>8.9999999999999993E-3</v>
      </c>
      <c r="HGN76">
        <v>8.5000000000000006E-3</v>
      </c>
      <c r="HGO76">
        <v>9.4999999999999998E-3</v>
      </c>
      <c r="HGP76">
        <v>8.9999999999999993E-3</v>
      </c>
      <c r="HGQ76">
        <v>0.01</v>
      </c>
      <c r="HGT76">
        <v>8.0000000000000002E-3</v>
      </c>
      <c r="HGU76">
        <v>8.9999999999999993E-3</v>
      </c>
      <c r="HGV76">
        <v>8.5000000000000006E-3</v>
      </c>
      <c r="HGW76">
        <v>9.4999999999999998E-3</v>
      </c>
      <c r="HGX76">
        <v>8.9999999999999993E-3</v>
      </c>
      <c r="HGY76">
        <v>0.01</v>
      </c>
      <c r="HHB76">
        <v>8.0000000000000002E-3</v>
      </c>
      <c r="HHC76">
        <v>8.9999999999999993E-3</v>
      </c>
      <c r="HHD76">
        <v>8.5000000000000006E-3</v>
      </c>
      <c r="HHE76">
        <v>9.4999999999999998E-3</v>
      </c>
      <c r="HHF76">
        <v>8.9999999999999993E-3</v>
      </c>
      <c r="HHG76">
        <v>0.01</v>
      </c>
      <c r="HHJ76">
        <v>8.0000000000000002E-3</v>
      </c>
      <c r="HHK76">
        <v>8.9999999999999993E-3</v>
      </c>
      <c r="HHL76">
        <v>8.5000000000000006E-3</v>
      </c>
      <c r="HHM76">
        <v>9.4999999999999998E-3</v>
      </c>
      <c r="HHN76">
        <v>8.9999999999999993E-3</v>
      </c>
      <c r="HHO76">
        <v>0.01</v>
      </c>
      <c r="HHR76">
        <v>8.0000000000000002E-3</v>
      </c>
      <c r="HHS76">
        <v>8.9999999999999993E-3</v>
      </c>
      <c r="HHT76">
        <v>8.5000000000000006E-3</v>
      </c>
      <c r="HHU76">
        <v>9.4999999999999998E-3</v>
      </c>
      <c r="HHV76">
        <v>8.9999999999999993E-3</v>
      </c>
      <c r="HHW76">
        <v>0.01</v>
      </c>
      <c r="HHZ76">
        <v>8.0000000000000002E-3</v>
      </c>
      <c r="HIA76">
        <v>8.9999999999999993E-3</v>
      </c>
      <c r="HIB76">
        <v>8.5000000000000006E-3</v>
      </c>
      <c r="HIC76">
        <v>9.4999999999999998E-3</v>
      </c>
      <c r="HID76">
        <v>8.9999999999999993E-3</v>
      </c>
      <c r="HIE76">
        <v>0.01</v>
      </c>
      <c r="HIH76">
        <v>8.0000000000000002E-3</v>
      </c>
      <c r="HII76">
        <v>8.9999999999999993E-3</v>
      </c>
      <c r="HIJ76">
        <v>8.5000000000000006E-3</v>
      </c>
      <c r="HIK76">
        <v>9.4999999999999998E-3</v>
      </c>
      <c r="HIL76">
        <v>8.9999999999999993E-3</v>
      </c>
      <c r="HIM76">
        <v>0.01</v>
      </c>
      <c r="HIP76">
        <v>8.0000000000000002E-3</v>
      </c>
      <c r="HIQ76">
        <v>8.9999999999999993E-3</v>
      </c>
      <c r="HIR76">
        <v>8.5000000000000006E-3</v>
      </c>
      <c r="HIS76">
        <v>9.4999999999999998E-3</v>
      </c>
      <c r="HIT76">
        <v>8.9999999999999993E-3</v>
      </c>
      <c r="HIU76">
        <v>0.01</v>
      </c>
      <c r="HIX76">
        <v>8.0000000000000002E-3</v>
      </c>
      <c r="HIY76">
        <v>8.9999999999999993E-3</v>
      </c>
      <c r="HIZ76">
        <v>8.5000000000000006E-3</v>
      </c>
      <c r="HJA76">
        <v>9.4999999999999998E-3</v>
      </c>
      <c r="HJB76">
        <v>8.9999999999999993E-3</v>
      </c>
      <c r="HJC76">
        <v>0.01</v>
      </c>
      <c r="HJF76">
        <v>8.0000000000000002E-3</v>
      </c>
      <c r="HJG76">
        <v>8.9999999999999993E-3</v>
      </c>
      <c r="HJH76">
        <v>8.5000000000000006E-3</v>
      </c>
      <c r="HJI76">
        <v>9.4999999999999998E-3</v>
      </c>
      <c r="HJJ76">
        <v>8.9999999999999993E-3</v>
      </c>
      <c r="HJK76">
        <v>0.01</v>
      </c>
      <c r="HJN76">
        <v>8.0000000000000002E-3</v>
      </c>
      <c r="HJO76">
        <v>8.9999999999999993E-3</v>
      </c>
      <c r="HJP76">
        <v>8.5000000000000006E-3</v>
      </c>
      <c r="HJQ76">
        <v>9.4999999999999998E-3</v>
      </c>
      <c r="HJR76">
        <v>8.9999999999999993E-3</v>
      </c>
      <c r="HJS76">
        <v>0.01</v>
      </c>
      <c r="HJV76">
        <v>8.0000000000000002E-3</v>
      </c>
      <c r="HJW76">
        <v>8.9999999999999993E-3</v>
      </c>
      <c r="HJX76">
        <v>8.5000000000000006E-3</v>
      </c>
      <c r="HJY76">
        <v>9.4999999999999998E-3</v>
      </c>
      <c r="HJZ76">
        <v>8.9999999999999993E-3</v>
      </c>
      <c r="HKA76">
        <v>0.01</v>
      </c>
      <c r="HKD76">
        <v>8.0000000000000002E-3</v>
      </c>
      <c r="HKE76">
        <v>8.9999999999999993E-3</v>
      </c>
      <c r="HKF76">
        <v>8.5000000000000006E-3</v>
      </c>
      <c r="HKG76">
        <v>9.4999999999999998E-3</v>
      </c>
      <c r="HKH76">
        <v>8.9999999999999993E-3</v>
      </c>
      <c r="HKI76">
        <v>0.01</v>
      </c>
      <c r="HKL76">
        <v>8.0000000000000002E-3</v>
      </c>
      <c r="HKM76">
        <v>8.9999999999999993E-3</v>
      </c>
      <c r="HKN76">
        <v>8.5000000000000006E-3</v>
      </c>
      <c r="HKO76">
        <v>9.4999999999999998E-3</v>
      </c>
      <c r="HKP76">
        <v>8.9999999999999993E-3</v>
      </c>
      <c r="HKQ76">
        <v>0.01</v>
      </c>
      <c r="HKT76">
        <v>8.0000000000000002E-3</v>
      </c>
      <c r="HKU76">
        <v>8.9999999999999993E-3</v>
      </c>
      <c r="HKV76">
        <v>8.5000000000000006E-3</v>
      </c>
      <c r="HKW76">
        <v>9.4999999999999998E-3</v>
      </c>
      <c r="HKX76">
        <v>8.9999999999999993E-3</v>
      </c>
      <c r="HKY76">
        <v>0.01</v>
      </c>
      <c r="HLB76">
        <v>8.0000000000000002E-3</v>
      </c>
      <c r="HLC76">
        <v>8.9999999999999993E-3</v>
      </c>
      <c r="HLD76">
        <v>8.5000000000000006E-3</v>
      </c>
      <c r="HLE76">
        <v>9.4999999999999998E-3</v>
      </c>
      <c r="HLF76">
        <v>8.9999999999999993E-3</v>
      </c>
      <c r="HLG76">
        <v>0.01</v>
      </c>
      <c r="HLJ76">
        <v>8.0000000000000002E-3</v>
      </c>
      <c r="HLK76">
        <v>8.9999999999999993E-3</v>
      </c>
      <c r="HLL76">
        <v>8.5000000000000006E-3</v>
      </c>
      <c r="HLM76">
        <v>9.4999999999999998E-3</v>
      </c>
      <c r="HLN76">
        <v>8.9999999999999993E-3</v>
      </c>
      <c r="HLO76">
        <v>0.01</v>
      </c>
      <c r="HLR76">
        <v>8.0000000000000002E-3</v>
      </c>
      <c r="HLS76">
        <v>8.9999999999999993E-3</v>
      </c>
      <c r="HLT76">
        <v>8.5000000000000006E-3</v>
      </c>
      <c r="HLU76">
        <v>9.4999999999999998E-3</v>
      </c>
      <c r="HLV76">
        <v>8.9999999999999993E-3</v>
      </c>
      <c r="HLW76">
        <v>0.01</v>
      </c>
      <c r="HLZ76">
        <v>8.0000000000000002E-3</v>
      </c>
      <c r="HMA76">
        <v>8.9999999999999993E-3</v>
      </c>
      <c r="HMB76">
        <v>8.5000000000000006E-3</v>
      </c>
      <c r="HMC76">
        <v>9.4999999999999998E-3</v>
      </c>
      <c r="HMD76">
        <v>8.9999999999999993E-3</v>
      </c>
      <c r="HME76">
        <v>0.01</v>
      </c>
      <c r="HMH76">
        <v>8.0000000000000002E-3</v>
      </c>
      <c r="HMI76">
        <v>8.9999999999999993E-3</v>
      </c>
      <c r="HMJ76">
        <v>8.5000000000000006E-3</v>
      </c>
      <c r="HMK76">
        <v>9.4999999999999998E-3</v>
      </c>
      <c r="HML76">
        <v>8.9999999999999993E-3</v>
      </c>
      <c r="HMM76">
        <v>0.01</v>
      </c>
      <c r="HMP76">
        <v>8.0000000000000002E-3</v>
      </c>
      <c r="HMQ76">
        <v>8.9999999999999993E-3</v>
      </c>
      <c r="HMR76">
        <v>8.5000000000000006E-3</v>
      </c>
      <c r="HMS76">
        <v>9.4999999999999998E-3</v>
      </c>
      <c r="HMT76">
        <v>8.9999999999999993E-3</v>
      </c>
      <c r="HMU76">
        <v>0.01</v>
      </c>
      <c r="HMX76">
        <v>8.0000000000000002E-3</v>
      </c>
      <c r="HMY76">
        <v>8.9999999999999993E-3</v>
      </c>
      <c r="HMZ76">
        <v>8.5000000000000006E-3</v>
      </c>
      <c r="HNA76">
        <v>9.4999999999999998E-3</v>
      </c>
      <c r="HNB76">
        <v>8.9999999999999993E-3</v>
      </c>
      <c r="HNC76">
        <v>0.01</v>
      </c>
      <c r="HNF76">
        <v>8.0000000000000002E-3</v>
      </c>
      <c r="HNG76">
        <v>8.9999999999999993E-3</v>
      </c>
      <c r="HNH76">
        <v>8.5000000000000006E-3</v>
      </c>
      <c r="HNI76">
        <v>9.4999999999999998E-3</v>
      </c>
      <c r="HNJ76">
        <v>8.9999999999999993E-3</v>
      </c>
      <c r="HNK76">
        <v>0.01</v>
      </c>
      <c r="HNN76">
        <v>8.0000000000000002E-3</v>
      </c>
      <c r="HNO76">
        <v>8.9999999999999993E-3</v>
      </c>
      <c r="HNP76">
        <v>8.5000000000000006E-3</v>
      </c>
      <c r="HNQ76">
        <v>9.4999999999999998E-3</v>
      </c>
      <c r="HNR76">
        <v>8.9999999999999993E-3</v>
      </c>
      <c r="HNS76">
        <v>0.01</v>
      </c>
      <c r="HNV76">
        <v>8.0000000000000002E-3</v>
      </c>
      <c r="HNW76">
        <v>8.9999999999999993E-3</v>
      </c>
      <c r="HNX76">
        <v>8.5000000000000006E-3</v>
      </c>
      <c r="HNY76">
        <v>9.4999999999999998E-3</v>
      </c>
      <c r="HNZ76">
        <v>8.9999999999999993E-3</v>
      </c>
      <c r="HOA76">
        <v>0.01</v>
      </c>
      <c r="HOD76">
        <v>8.0000000000000002E-3</v>
      </c>
      <c r="HOE76">
        <v>8.9999999999999993E-3</v>
      </c>
      <c r="HOF76">
        <v>8.5000000000000006E-3</v>
      </c>
      <c r="HOG76">
        <v>9.4999999999999998E-3</v>
      </c>
      <c r="HOH76">
        <v>8.9999999999999993E-3</v>
      </c>
      <c r="HOI76">
        <v>0.01</v>
      </c>
      <c r="HOL76">
        <v>8.0000000000000002E-3</v>
      </c>
      <c r="HOM76">
        <v>8.9999999999999993E-3</v>
      </c>
      <c r="HON76">
        <v>8.5000000000000006E-3</v>
      </c>
      <c r="HOO76">
        <v>9.4999999999999998E-3</v>
      </c>
      <c r="HOP76">
        <v>8.9999999999999993E-3</v>
      </c>
      <c r="HOQ76">
        <v>0.01</v>
      </c>
      <c r="HOT76">
        <v>8.0000000000000002E-3</v>
      </c>
      <c r="HOU76">
        <v>8.9999999999999993E-3</v>
      </c>
      <c r="HOV76">
        <v>8.5000000000000006E-3</v>
      </c>
      <c r="HOW76">
        <v>9.4999999999999998E-3</v>
      </c>
      <c r="HOX76">
        <v>8.9999999999999993E-3</v>
      </c>
      <c r="HOY76">
        <v>0.01</v>
      </c>
      <c r="HPB76">
        <v>8.0000000000000002E-3</v>
      </c>
      <c r="HPC76">
        <v>8.9999999999999993E-3</v>
      </c>
      <c r="HPD76">
        <v>8.5000000000000006E-3</v>
      </c>
      <c r="HPE76">
        <v>9.4999999999999998E-3</v>
      </c>
      <c r="HPF76">
        <v>8.9999999999999993E-3</v>
      </c>
      <c r="HPG76">
        <v>0.01</v>
      </c>
      <c r="HPJ76">
        <v>8.0000000000000002E-3</v>
      </c>
      <c r="HPK76">
        <v>8.9999999999999993E-3</v>
      </c>
      <c r="HPL76">
        <v>8.5000000000000006E-3</v>
      </c>
      <c r="HPM76">
        <v>9.4999999999999998E-3</v>
      </c>
      <c r="HPN76">
        <v>8.9999999999999993E-3</v>
      </c>
      <c r="HPO76">
        <v>0.01</v>
      </c>
      <c r="HPR76">
        <v>8.0000000000000002E-3</v>
      </c>
      <c r="HPS76">
        <v>8.9999999999999993E-3</v>
      </c>
      <c r="HPT76">
        <v>8.5000000000000006E-3</v>
      </c>
      <c r="HPU76">
        <v>9.4999999999999998E-3</v>
      </c>
      <c r="HPV76">
        <v>8.9999999999999993E-3</v>
      </c>
      <c r="HPW76">
        <v>0.01</v>
      </c>
      <c r="HPZ76">
        <v>8.0000000000000002E-3</v>
      </c>
      <c r="HQA76">
        <v>8.9999999999999993E-3</v>
      </c>
      <c r="HQB76">
        <v>8.5000000000000006E-3</v>
      </c>
      <c r="HQC76">
        <v>9.4999999999999998E-3</v>
      </c>
      <c r="HQD76">
        <v>8.9999999999999993E-3</v>
      </c>
      <c r="HQE76">
        <v>0.01</v>
      </c>
      <c r="HQH76">
        <v>8.0000000000000002E-3</v>
      </c>
      <c r="HQI76">
        <v>8.9999999999999993E-3</v>
      </c>
      <c r="HQJ76">
        <v>8.5000000000000006E-3</v>
      </c>
      <c r="HQK76">
        <v>9.4999999999999998E-3</v>
      </c>
      <c r="HQL76">
        <v>8.9999999999999993E-3</v>
      </c>
      <c r="HQM76">
        <v>0.01</v>
      </c>
      <c r="HQP76">
        <v>8.0000000000000002E-3</v>
      </c>
      <c r="HQQ76">
        <v>8.9999999999999993E-3</v>
      </c>
      <c r="HQR76">
        <v>8.5000000000000006E-3</v>
      </c>
      <c r="HQS76">
        <v>9.4999999999999998E-3</v>
      </c>
      <c r="HQT76">
        <v>8.9999999999999993E-3</v>
      </c>
      <c r="HQU76">
        <v>0.01</v>
      </c>
      <c r="HQX76">
        <v>8.0000000000000002E-3</v>
      </c>
      <c r="HQY76">
        <v>8.9999999999999993E-3</v>
      </c>
      <c r="HQZ76">
        <v>8.5000000000000006E-3</v>
      </c>
      <c r="HRA76">
        <v>9.4999999999999998E-3</v>
      </c>
      <c r="HRB76">
        <v>8.9999999999999993E-3</v>
      </c>
      <c r="HRC76">
        <v>0.01</v>
      </c>
      <c r="HRF76">
        <v>8.0000000000000002E-3</v>
      </c>
      <c r="HRG76">
        <v>8.9999999999999993E-3</v>
      </c>
      <c r="HRH76">
        <v>8.5000000000000006E-3</v>
      </c>
      <c r="HRI76">
        <v>9.4999999999999998E-3</v>
      </c>
      <c r="HRJ76">
        <v>8.9999999999999993E-3</v>
      </c>
      <c r="HRK76">
        <v>0.01</v>
      </c>
      <c r="HRN76">
        <v>8.0000000000000002E-3</v>
      </c>
      <c r="HRO76">
        <v>8.9999999999999993E-3</v>
      </c>
      <c r="HRP76">
        <v>8.5000000000000006E-3</v>
      </c>
      <c r="HRQ76">
        <v>9.4999999999999998E-3</v>
      </c>
      <c r="HRR76">
        <v>8.9999999999999993E-3</v>
      </c>
      <c r="HRS76">
        <v>0.01</v>
      </c>
      <c r="HRV76">
        <v>8.0000000000000002E-3</v>
      </c>
      <c r="HRW76">
        <v>8.9999999999999993E-3</v>
      </c>
      <c r="HRX76">
        <v>8.5000000000000006E-3</v>
      </c>
      <c r="HRY76">
        <v>9.4999999999999998E-3</v>
      </c>
      <c r="HRZ76">
        <v>8.9999999999999993E-3</v>
      </c>
      <c r="HSA76">
        <v>0.01</v>
      </c>
      <c r="HSD76">
        <v>8.0000000000000002E-3</v>
      </c>
      <c r="HSE76">
        <v>8.9999999999999993E-3</v>
      </c>
      <c r="HSF76">
        <v>8.5000000000000006E-3</v>
      </c>
      <c r="HSG76">
        <v>9.4999999999999998E-3</v>
      </c>
      <c r="HSH76">
        <v>8.9999999999999993E-3</v>
      </c>
      <c r="HSI76">
        <v>0.01</v>
      </c>
      <c r="HSL76">
        <v>8.0000000000000002E-3</v>
      </c>
      <c r="HSM76">
        <v>8.9999999999999993E-3</v>
      </c>
      <c r="HSN76">
        <v>8.5000000000000006E-3</v>
      </c>
      <c r="HSO76">
        <v>9.4999999999999998E-3</v>
      </c>
      <c r="HSP76">
        <v>8.9999999999999993E-3</v>
      </c>
      <c r="HSQ76">
        <v>0.01</v>
      </c>
      <c r="HST76">
        <v>8.0000000000000002E-3</v>
      </c>
      <c r="HSU76">
        <v>8.9999999999999993E-3</v>
      </c>
      <c r="HSV76">
        <v>8.5000000000000006E-3</v>
      </c>
      <c r="HSW76">
        <v>9.4999999999999998E-3</v>
      </c>
      <c r="HSX76">
        <v>8.9999999999999993E-3</v>
      </c>
      <c r="HSY76">
        <v>0.01</v>
      </c>
      <c r="HTB76">
        <v>8.0000000000000002E-3</v>
      </c>
      <c r="HTC76">
        <v>8.9999999999999993E-3</v>
      </c>
      <c r="HTD76">
        <v>8.5000000000000006E-3</v>
      </c>
      <c r="HTE76">
        <v>9.4999999999999998E-3</v>
      </c>
      <c r="HTF76">
        <v>8.9999999999999993E-3</v>
      </c>
      <c r="HTG76">
        <v>0.01</v>
      </c>
      <c r="HTJ76">
        <v>8.0000000000000002E-3</v>
      </c>
      <c r="HTK76">
        <v>8.9999999999999993E-3</v>
      </c>
      <c r="HTL76">
        <v>8.5000000000000006E-3</v>
      </c>
      <c r="HTM76">
        <v>9.4999999999999998E-3</v>
      </c>
      <c r="HTN76">
        <v>8.9999999999999993E-3</v>
      </c>
      <c r="HTO76">
        <v>0.01</v>
      </c>
      <c r="HTR76">
        <v>8.0000000000000002E-3</v>
      </c>
      <c r="HTS76">
        <v>8.9999999999999993E-3</v>
      </c>
      <c r="HTT76">
        <v>8.5000000000000006E-3</v>
      </c>
      <c r="HTU76">
        <v>9.4999999999999998E-3</v>
      </c>
      <c r="HTV76">
        <v>8.9999999999999993E-3</v>
      </c>
      <c r="HTW76">
        <v>0.01</v>
      </c>
      <c r="HTZ76">
        <v>8.0000000000000002E-3</v>
      </c>
      <c r="HUA76">
        <v>8.9999999999999993E-3</v>
      </c>
      <c r="HUB76">
        <v>8.5000000000000006E-3</v>
      </c>
      <c r="HUC76">
        <v>9.4999999999999998E-3</v>
      </c>
      <c r="HUD76">
        <v>8.9999999999999993E-3</v>
      </c>
      <c r="HUE76">
        <v>0.01</v>
      </c>
      <c r="HUH76">
        <v>8.0000000000000002E-3</v>
      </c>
      <c r="HUI76">
        <v>8.9999999999999993E-3</v>
      </c>
      <c r="HUJ76">
        <v>8.5000000000000006E-3</v>
      </c>
      <c r="HUK76">
        <v>9.4999999999999998E-3</v>
      </c>
      <c r="HUL76">
        <v>8.9999999999999993E-3</v>
      </c>
      <c r="HUM76">
        <v>0.01</v>
      </c>
      <c r="HUP76">
        <v>8.0000000000000002E-3</v>
      </c>
      <c r="HUQ76">
        <v>8.9999999999999993E-3</v>
      </c>
      <c r="HUR76">
        <v>8.5000000000000006E-3</v>
      </c>
      <c r="HUS76">
        <v>9.4999999999999998E-3</v>
      </c>
      <c r="HUT76">
        <v>8.9999999999999993E-3</v>
      </c>
      <c r="HUU76">
        <v>0.01</v>
      </c>
      <c r="HUX76">
        <v>8.0000000000000002E-3</v>
      </c>
      <c r="HUY76">
        <v>8.9999999999999993E-3</v>
      </c>
      <c r="HUZ76">
        <v>8.5000000000000006E-3</v>
      </c>
      <c r="HVA76">
        <v>9.4999999999999998E-3</v>
      </c>
      <c r="HVB76">
        <v>8.9999999999999993E-3</v>
      </c>
      <c r="HVC76">
        <v>0.01</v>
      </c>
      <c r="HVF76">
        <v>8.0000000000000002E-3</v>
      </c>
      <c r="HVG76">
        <v>8.9999999999999993E-3</v>
      </c>
      <c r="HVH76">
        <v>8.5000000000000006E-3</v>
      </c>
      <c r="HVI76">
        <v>9.4999999999999998E-3</v>
      </c>
      <c r="HVJ76">
        <v>8.9999999999999993E-3</v>
      </c>
      <c r="HVK76">
        <v>0.01</v>
      </c>
      <c r="HVN76">
        <v>8.0000000000000002E-3</v>
      </c>
      <c r="HVO76">
        <v>8.9999999999999993E-3</v>
      </c>
      <c r="HVP76">
        <v>8.5000000000000006E-3</v>
      </c>
      <c r="HVQ76">
        <v>9.4999999999999998E-3</v>
      </c>
      <c r="HVR76">
        <v>8.9999999999999993E-3</v>
      </c>
      <c r="HVS76">
        <v>0.01</v>
      </c>
      <c r="HVV76">
        <v>8.0000000000000002E-3</v>
      </c>
      <c r="HVW76">
        <v>8.9999999999999993E-3</v>
      </c>
      <c r="HVX76">
        <v>8.5000000000000006E-3</v>
      </c>
      <c r="HVY76">
        <v>9.4999999999999998E-3</v>
      </c>
      <c r="HVZ76">
        <v>8.9999999999999993E-3</v>
      </c>
      <c r="HWA76">
        <v>0.01</v>
      </c>
      <c r="HWD76">
        <v>8.0000000000000002E-3</v>
      </c>
      <c r="HWE76">
        <v>8.9999999999999993E-3</v>
      </c>
      <c r="HWF76">
        <v>8.5000000000000006E-3</v>
      </c>
      <c r="HWG76">
        <v>9.4999999999999998E-3</v>
      </c>
      <c r="HWH76">
        <v>8.9999999999999993E-3</v>
      </c>
      <c r="HWI76">
        <v>0.01</v>
      </c>
      <c r="HWL76">
        <v>8.0000000000000002E-3</v>
      </c>
      <c r="HWM76">
        <v>8.9999999999999993E-3</v>
      </c>
      <c r="HWN76">
        <v>8.5000000000000006E-3</v>
      </c>
      <c r="HWO76">
        <v>9.4999999999999998E-3</v>
      </c>
      <c r="HWP76">
        <v>8.9999999999999993E-3</v>
      </c>
      <c r="HWQ76">
        <v>0.01</v>
      </c>
      <c r="HWT76">
        <v>8.0000000000000002E-3</v>
      </c>
      <c r="HWU76">
        <v>8.9999999999999993E-3</v>
      </c>
      <c r="HWV76">
        <v>8.5000000000000006E-3</v>
      </c>
      <c r="HWW76">
        <v>9.4999999999999998E-3</v>
      </c>
      <c r="HWX76">
        <v>8.9999999999999993E-3</v>
      </c>
      <c r="HWY76">
        <v>0.01</v>
      </c>
      <c r="HXB76">
        <v>8.0000000000000002E-3</v>
      </c>
      <c r="HXC76">
        <v>8.9999999999999993E-3</v>
      </c>
      <c r="HXD76">
        <v>8.5000000000000006E-3</v>
      </c>
      <c r="HXE76">
        <v>9.4999999999999998E-3</v>
      </c>
      <c r="HXF76">
        <v>8.9999999999999993E-3</v>
      </c>
      <c r="HXG76">
        <v>0.01</v>
      </c>
      <c r="HXJ76">
        <v>8.0000000000000002E-3</v>
      </c>
      <c r="HXK76">
        <v>8.9999999999999993E-3</v>
      </c>
      <c r="HXL76">
        <v>8.5000000000000006E-3</v>
      </c>
      <c r="HXM76">
        <v>9.4999999999999998E-3</v>
      </c>
      <c r="HXN76">
        <v>8.9999999999999993E-3</v>
      </c>
      <c r="HXO76">
        <v>0.01</v>
      </c>
      <c r="HXR76">
        <v>8.0000000000000002E-3</v>
      </c>
      <c r="HXS76">
        <v>8.9999999999999993E-3</v>
      </c>
      <c r="HXT76">
        <v>8.5000000000000006E-3</v>
      </c>
      <c r="HXU76">
        <v>9.4999999999999998E-3</v>
      </c>
      <c r="HXV76">
        <v>8.9999999999999993E-3</v>
      </c>
      <c r="HXW76">
        <v>0.01</v>
      </c>
      <c r="HXZ76">
        <v>8.0000000000000002E-3</v>
      </c>
      <c r="HYA76">
        <v>8.9999999999999993E-3</v>
      </c>
      <c r="HYB76">
        <v>8.5000000000000006E-3</v>
      </c>
      <c r="HYC76">
        <v>9.4999999999999998E-3</v>
      </c>
      <c r="HYD76">
        <v>8.9999999999999993E-3</v>
      </c>
      <c r="HYE76">
        <v>0.01</v>
      </c>
      <c r="HYH76">
        <v>8.0000000000000002E-3</v>
      </c>
      <c r="HYI76">
        <v>8.9999999999999993E-3</v>
      </c>
      <c r="HYJ76">
        <v>8.5000000000000006E-3</v>
      </c>
      <c r="HYK76">
        <v>9.4999999999999998E-3</v>
      </c>
      <c r="HYL76">
        <v>8.9999999999999993E-3</v>
      </c>
      <c r="HYM76">
        <v>0.01</v>
      </c>
      <c r="HYP76">
        <v>8.0000000000000002E-3</v>
      </c>
      <c r="HYQ76">
        <v>8.9999999999999993E-3</v>
      </c>
      <c r="HYR76">
        <v>8.5000000000000006E-3</v>
      </c>
      <c r="HYS76">
        <v>9.4999999999999998E-3</v>
      </c>
      <c r="HYT76">
        <v>8.9999999999999993E-3</v>
      </c>
      <c r="HYU76">
        <v>0.01</v>
      </c>
      <c r="HYX76">
        <v>8.0000000000000002E-3</v>
      </c>
      <c r="HYY76">
        <v>8.9999999999999993E-3</v>
      </c>
      <c r="HYZ76">
        <v>8.5000000000000006E-3</v>
      </c>
      <c r="HZA76">
        <v>9.4999999999999998E-3</v>
      </c>
      <c r="HZB76">
        <v>8.9999999999999993E-3</v>
      </c>
      <c r="HZC76">
        <v>0.01</v>
      </c>
      <c r="HZF76">
        <v>8.0000000000000002E-3</v>
      </c>
      <c r="HZG76">
        <v>8.9999999999999993E-3</v>
      </c>
      <c r="HZH76">
        <v>8.5000000000000006E-3</v>
      </c>
      <c r="HZI76">
        <v>9.4999999999999998E-3</v>
      </c>
      <c r="HZJ76">
        <v>8.9999999999999993E-3</v>
      </c>
      <c r="HZK76">
        <v>0.01</v>
      </c>
      <c r="HZN76">
        <v>8.0000000000000002E-3</v>
      </c>
      <c r="HZO76">
        <v>8.9999999999999993E-3</v>
      </c>
      <c r="HZP76">
        <v>8.5000000000000006E-3</v>
      </c>
      <c r="HZQ76">
        <v>9.4999999999999998E-3</v>
      </c>
      <c r="HZR76">
        <v>8.9999999999999993E-3</v>
      </c>
      <c r="HZS76">
        <v>0.01</v>
      </c>
      <c r="HZV76">
        <v>8.0000000000000002E-3</v>
      </c>
      <c r="HZW76">
        <v>8.9999999999999993E-3</v>
      </c>
      <c r="HZX76">
        <v>8.5000000000000006E-3</v>
      </c>
      <c r="HZY76">
        <v>9.4999999999999998E-3</v>
      </c>
      <c r="HZZ76">
        <v>8.9999999999999993E-3</v>
      </c>
      <c r="IAA76">
        <v>0.01</v>
      </c>
      <c r="IAD76">
        <v>8.0000000000000002E-3</v>
      </c>
      <c r="IAE76">
        <v>8.9999999999999993E-3</v>
      </c>
      <c r="IAF76">
        <v>8.5000000000000006E-3</v>
      </c>
      <c r="IAG76">
        <v>9.4999999999999998E-3</v>
      </c>
      <c r="IAH76">
        <v>8.9999999999999993E-3</v>
      </c>
      <c r="IAI76">
        <v>0.01</v>
      </c>
      <c r="IAL76">
        <v>8.0000000000000002E-3</v>
      </c>
      <c r="IAM76">
        <v>8.9999999999999993E-3</v>
      </c>
      <c r="IAN76">
        <v>8.5000000000000006E-3</v>
      </c>
      <c r="IAO76">
        <v>9.4999999999999998E-3</v>
      </c>
      <c r="IAP76">
        <v>8.9999999999999993E-3</v>
      </c>
      <c r="IAQ76">
        <v>0.01</v>
      </c>
      <c r="IAT76">
        <v>8.0000000000000002E-3</v>
      </c>
      <c r="IAU76">
        <v>8.9999999999999993E-3</v>
      </c>
      <c r="IAV76">
        <v>8.5000000000000006E-3</v>
      </c>
      <c r="IAW76">
        <v>9.4999999999999998E-3</v>
      </c>
      <c r="IAX76">
        <v>8.9999999999999993E-3</v>
      </c>
      <c r="IAY76">
        <v>0.01</v>
      </c>
      <c r="IBB76">
        <v>8.0000000000000002E-3</v>
      </c>
      <c r="IBC76">
        <v>8.9999999999999993E-3</v>
      </c>
      <c r="IBD76">
        <v>8.5000000000000006E-3</v>
      </c>
      <c r="IBE76">
        <v>9.4999999999999998E-3</v>
      </c>
      <c r="IBF76">
        <v>8.9999999999999993E-3</v>
      </c>
      <c r="IBG76">
        <v>0.01</v>
      </c>
      <c r="IBJ76">
        <v>8.0000000000000002E-3</v>
      </c>
      <c r="IBK76">
        <v>8.9999999999999993E-3</v>
      </c>
      <c r="IBL76">
        <v>8.5000000000000006E-3</v>
      </c>
      <c r="IBM76">
        <v>9.4999999999999998E-3</v>
      </c>
      <c r="IBN76">
        <v>8.9999999999999993E-3</v>
      </c>
      <c r="IBO76">
        <v>0.01</v>
      </c>
      <c r="IBR76">
        <v>8.0000000000000002E-3</v>
      </c>
      <c r="IBS76">
        <v>8.9999999999999993E-3</v>
      </c>
      <c r="IBT76">
        <v>8.5000000000000006E-3</v>
      </c>
      <c r="IBU76">
        <v>9.4999999999999998E-3</v>
      </c>
      <c r="IBV76">
        <v>8.9999999999999993E-3</v>
      </c>
      <c r="IBW76">
        <v>0.01</v>
      </c>
      <c r="IBZ76">
        <v>8.0000000000000002E-3</v>
      </c>
      <c r="ICA76">
        <v>8.9999999999999993E-3</v>
      </c>
      <c r="ICB76">
        <v>8.5000000000000006E-3</v>
      </c>
      <c r="ICC76">
        <v>9.4999999999999998E-3</v>
      </c>
      <c r="ICD76">
        <v>8.9999999999999993E-3</v>
      </c>
      <c r="ICE76">
        <v>0.01</v>
      </c>
      <c r="ICH76">
        <v>8.0000000000000002E-3</v>
      </c>
      <c r="ICI76">
        <v>8.9999999999999993E-3</v>
      </c>
      <c r="ICJ76">
        <v>8.5000000000000006E-3</v>
      </c>
      <c r="ICK76">
        <v>9.4999999999999998E-3</v>
      </c>
      <c r="ICL76">
        <v>8.9999999999999993E-3</v>
      </c>
      <c r="ICM76">
        <v>0.01</v>
      </c>
      <c r="ICP76">
        <v>8.0000000000000002E-3</v>
      </c>
      <c r="ICQ76">
        <v>8.9999999999999993E-3</v>
      </c>
      <c r="ICR76">
        <v>8.5000000000000006E-3</v>
      </c>
      <c r="ICS76">
        <v>9.4999999999999998E-3</v>
      </c>
      <c r="ICT76">
        <v>8.9999999999999993E-3</v>
      </c>
      <c r="ICU76">
        <v>0.01</v>
      </c>
      <c r="ICX76">
        <v>8.0000000000000002E-3</v>
      </c>
      <c r="ICY76">
        <v>8.9999999999999993E-3</v>
      </c>
      <c r="ICZ76">
        <v>8.5000000000000006E-3</v>
      </c>
      <c r="IDA76">
        <v>9.4999999999999998E-3</v>
      </c>
      <c r="IDB76">
        <v>8.9999999999999993E-3</v>
      </c>
      <c r="IDC76">
        <v>0.01</v>
      </c>
      <c r="IDF76">
        <v>8.0000000000000002E-3</v>
      </c>
      <c r="IDG76">
        <v>8.9999999999999993E-3</v>
      </c>
      <c r="IDH76">
        <v>8.5000000000000006E-3</v>
      </c>
      <c r="IDI76">
        <v>9.4999999999999998E-3</v>
      </c>
      <c r="IDJ76">
        <v>8.9999999999999993E-3</v>
      </c>
      <c r="IDK76">
        <v>0.01</v>
      </c>
      <c r="IDN76">
        <v>8.0000000000000002E-3</v>
      </c>
      <c r="IDO76">
        <v>8.9999999999999993E-3</v>
      </c>
      <c r="IDP76">
        <v>8.5000000000000006E-3</v>
      </c>
      <c r="IDQ76">
        <v>9.4999999999999998E-3</v>
      </c>
      <c r="IDR76">
        <v>8.9999999999999993E-3</v>
      </c>
      <c r="IDS76">
        <v>0.01</v>
      </c>
      <c r="IDV76">
        <v>8.0000000000000002E-3</v>
      </c>
      <c r="IDW76">
        <v>8.9999999999999993E-3</v>
      </c>
      <c r="IDX76">
        <v>8.5000000000000006E-3</v>
      </c>
      <c r="IDY76">
        <v>9.4999999999999998E-3</v>
      </c>
      <c r="IDZ76">
        <v>8.9999999999999993E-3</v>
      </c>
      <c r="IEA76">
        <v>0.01</v>
      </c>
      <c r="IED76">
        <v>8.0000000000000002E-3</v>
      </c>
      <c r="IEE76">
        <v>8.9999999999999993E-3</v>
      </c>
      <c r="IEF76">
        <v>8.5000000000000006E-3</v>
      </c>
      <c r="IEG76">
        <v>9.4999999999999998E-3</v>
      </c>
      <c r="IEH76">
        <v>8.9999999999999993E-3</v>
      </c>
      <c r="IEI76">
        <v>0.01</v>
      </c>
      <c r="IEL76">
        <v>8.0000000000000002E-3</v>
      </c>
      <c r="IEM76">
        <v>8.9999999999999993E-3</v>
      </c>
      <c r="IEN76">
        <v>8.5000000000000006E-3</v>
      </c>
      <c r="IEO76">
        <v>9.4999999999999998E-3</v>
      </c>
      <c r="IEP76">
        <v>8.9999999999999993E-3</v>
      </c>
      <c r="IEQ76">
        <v>0.01</v>
      </c>
      <c r="IET76">
        <v>8.0000000000000002E-3</v>
      </c>
      <c r="IEU76">
        <v>8.9999999999999993E-3</v>
      </c>
      <c r="IEV76">
        <v>8.5000000000000006E-3</v>
      </c>
      <c r="IEW76">
        <v>9.4999999999999998E-3</v>
      </c>
      <c r="IEX76">
        <v>8.9999999999999993E-3</v>
      </c>
      <c r="IEY76">
        <v>0.01</v>
      </c>
      <c r="IFB76">
        <v>8.0000000000000002E-3</v>
      </c>
      <c r="IFC76">
        <v>8.9999999999999993E-3</v>
      </c>
      <c r="IFD76">
        <v>8.5000000000000006E-3</v>
      </c>
      <c r="IFE76">
        <v>9.4999999999999998E-3</v>
      </c>
      <c r="IFF76">
        <v>8.9999999999999993E-3</v>
      </c>
      <c r="IFG76">
        <v>0.01</v>
      </c>
      <c r="IFJ76">
        <v>8.0000000000000002E-3</v>
      </c>
      <c r="IFK76">
        <v>8.9999999999999993E-3</v>
      </c>
      <c r="IFL76">
        <v>8.5000000000000006E-3</v>
      </c>
      <c r="IFM76">
        <v>9.4999999999999998E-3</v>
      </c>
      <c r="IFN76">
        <v>8.9999999999999993E-3</v>
      </c>
      <c r="IFO76">
        <v>0.01</v>
      </c>
      <c r="IFR76">
        <v>8.0000000000000002E-3</v>
      </c>
      <c r="IFS76">
        <v>8.9999999999999993E-3</v>
      </c>
      <c r="IFT76">
        <v>8.5000000000000006E-3</v>
      </c>
      <c r="IFU76">
        <v>9.4999999999999998E-3</v>
      </c>
      <c r="IFV76">
        <v>8.9999999999999993E-3</v>
      </c>
      <c r="IFW76">
        <v>0.01</v>
      </c>
      <c r="IFZ76">
        <v>8.0000000000000002E-3</v>
      </c>
      <c r="IGA76">
        <v>8.9999999999999993E-3</v>
      </c>
      <c r="IGB76">
        <v>8.5000000000000006E-3</v>
      </c>
      <c r="IGC76">
        <v>9.4999999999999998E-3</v>
      </c>
      <c r="IGD76">
        <v>8.9999999999999993E-3</v>
      </c>
      <c r="IGE76">
        <v>0.01</v>
      </c>
      <c r="IGH76">
        <v>8.0000000000000002E-3</v>
      </c>
      <c r="IGI76">
        <v>8.9999999999999993E-3</v>
      </c>
      <c r="IGJ76">
        <v>8.5000000000000006E-3</v>
      </c>
      <c r="IGK76">
        <v>9.4999999999999998E-3</v>
      </c>
      <c r="IGL76">
        <v>8.9999999999999993E-3</v>
      </c>
      <c r="IGM76">
        <v>0.01</v>
      </c>
      <c r="IGP76">
        <v>8.0000000000000002E-3</v>
      </c>
      <c r="IGQ76">
        <v>8.9999999999999993E-3</v>
      </c>
      <c r="IGR76">
        <v>8.5000000000000006E-3</v>
      </c>
      <c r="IGS76">
        <v>9.4999999999999998E-3</v>
      </c>
      <c r="IGT76">
        <v>8.9999999999999993E-3</v>
      </c>
      <c r="IGU76">
        <v>0.01</v>
      </c>
      <c r="IGX76">
        <v>8.0000000000000002E-3</v>
      </c>
      <c r="IGY76">
        <v>8.9999999999999993E-3</v>
      </c>
      <c r="IGZ76">
        <v>8.5000000000000006E-3</v>
      </c>
      <c r="IHA76">
        <v>9.4999999999999998E-3</v>
      </c>
      <c r="IHB76">
        <v>8.9999999999999993E-3</v>
      </c>
      <c r="IHC76">
        <v>0.01</v>
      </c>
      <c r="IHF76">
        <v>8.0000000000000002E-3</v>
      </c>
      <c r="IHG76">
        <v>8.9999999999999993E-3</v>
      </c>
      <c r="IHH76">
        <v>8.5000000000000006E-3</v>
      </c>
      <c r="IHI76">
        <v>9.4999999999999998E-3</v>
      </c>
      <c r="IHJ76">
        <v>8.9999999999999993E-3</v>
      </c>
      <c r="IHK76">
        <v>0.01</v>
      </c>
      <c r="IHN76">
        <v>8.0000000000000002E-3</v>
      </c>
      <c r="IHO76">
        <v>8.9999999999999993E-3</v>
      </c>
      <c r="IHP76">
        <v>8.5000000000000006E-3</v>
      </c>
      <c r="IHQ76">
        <v>9.4999999999999998E-3</v>
      </c>
      <c r="IHR76">
        <v>8.9999999999999993E-3</v>
      </c>
      <c r="IHS76">
        <v>0.01</v>
      </c>
      <c r="IHV76">
        <v>8.0000000000000002E-3</v>
      </c>
      <c r="IHW76">
        <v>8.9999999999999993E-3</v>
      </c>
      <c r="IHX76">
        <v>8.5000000000000006E-3</v>
      </c>
      <c r="IHY76">
        <v>9.4999999999999998E-3</v>
      </c>
      <c r="IHZ76">
        <v>8.9999999999999993E-3</v>
      </c>
      <c r="IIA76">
        <v>0.01</v>
      </c>
      <c r="IID76">
        <v>8.0000000000000002E-3</v>
      </c>
      <c r="IIE76">
        <v>8.9999999999999993E-3</v>
      </c>
      <c r="IIF76">
        <v>8.5000000000000006E-3</v>
      </c>
      <c r="IIG76">
        <v>9.4999999999999998E-3</v>
      </c>
      <c r="IIH76">
        <v>8.9999999999999993E-3</v>
      </c>
      <c r="III76">
        <v>0.01</v>
      </c>
      <c r="IIL76">
        <v>8.0000000000000002E-3</v>
      </c>
      <c r="IIM76">
        <v>8.9999999999999993E-3</v>
      </c>
      <c r="IIN76">
        <v>8.5000000000000006E-3</v>
      </c>
      <c r="IIO76">
        <v>9.4999999999999998E-3</v>
      </c>
      <c r="IIP76">
        <v>8.9999999999999993E-3</v>
      </c>
      <c r="IIQ76">
        <v>0.01</v>
      </c>
      <c r="IIT76">
        <v>8.0000000000000002E-3</v>
      </c>
      <c r="IIU76">
        <v>8.9999999999999993E-3</v>
      </c>
      <c r="IIV76">
        <v>8.5000000000000006E-3</v>
      </c>
      <c r="IIW76">
        <v>9.4999999999999998E-3</v>
      </c>
      <c r="IIX76">
        <v>8.9999999999999993E-3</v>
      </c>
      <c r="IIY76">
        <v>0.01</v>
      </c>
      <c r="IJB76">
        <v>8.0000000000000002E-3</v>
      </c>
      <c r="IJC76">
        <v>8.9999999999999993E-3</v>
      </c>
      <c r="IJD76">
        <v>8.5000000000000006E-3</v>
      </c>
      <c r="IJE76">
        <v>9.4999999999999998E-3</v>
      </c>
      <c r="IJF76">
        <v>8.9999999999999993E-3</v>
      </c>
      <c r="IJG76">
        <v>0.01</v>
      </c>
      <c r="IJJ76">
        <v>8.0000000000000002E-3</v>
      </c>
      <c r="IJK76">
        <v>8.9999999999999993E-3</v>
      </c>
      <c r="IJL76">
        <v>8.5000000000000006E-3</v>
      </c>
      <c r="IJM76">
        <v>9.4999999999999998E-3</v>
      </c>
      <c r="IJN76">
        <v>8.9999999999999993E-3</v>
      </c>
      <c r="IJO76">
        <v>0.01</v>
      </c>
      <c r="IJR76">
        <v>8.0000000000000002E-3</v>
      </c>
      <c r="IJS76">
        <v>8.9999999999999993E-3</v>
      </c>
      <c r="IJT76">
        <v>8.5000000000000006E-3</v>
      </c>
      <c r="IJU76">
        <v>9.4999999999999998E-3</v>
      </c>
      <c r="IJV76">
        <v>8.9999999999999993E-3</v>
      </c>
      <c r="IJW76">
        <v>0.01</v>
      </c>
      <c r="IJZ76">
        <v>8.0000000000000002E-3</v>
      </c>
      <c r="IKA76">
        <v>8.9999999999999993E-3</v>
      </c>
      <c r="IKB76">
        <v>8.5000000000000006E-3</v>
      </c>
      <c r="IKC76">
        <v>9.4999999999999998E-3</v>
      </c>
      <c r="IKD76">
        <v>8.9999999999999993E-3</v>
      </c>
      <c r="IKE76">
        <v>0.01</v>
      </c>
      <c r="IKH76">
        <v>8.0000000000000002E-3</v>
      </c>
      <c r="IKI76">
        <v>8.9999999999999993E-3</v>
      </c>
      <c r="IKJ76">
        <v>8.5000000000000006E-3</v>
      </c>
      <c r="IKK76">
        <v>9.4999999999999998E-3</v>
      </c>
      <c r="IKL76">
        <v>8.9999999999999993E-3</v>
      </c>
      <c r="IKM76">
        <v>0.01</v>
      </c>
      <c r="IKP76">
        <v>8.0000000000000002E-3</v>
      </c>
      <c r="IKQ76">
        <v>8.9999999999999993E-3</v>
      </c>
      <c r="IKR76">
        <v>8.5000000000000006E-3</v>
      </c>
      <c r="IKS76">
        <v>9.4999999999999998E-3</v>
      </c>
      <c r="IKT76">
        <v>8.9999999999999993E-3</v>
      </c>
      <c r="IKU76">
        <v>0.01</v>
      </c>
      <c r="IKX76">
        <v>8.0000000000000002E-3</v>
      </c>
      <c r="IKY76">
        <v>8.9999999999999993E-3</v>
      </c>
      <c r="IKZ76">
        <v>8.5000000000000006E-3</v>
      </c>
      <c r="ILA76">
        <v>9.4999999999999998E-3</v>
      </c>
      <c r="ILB76">
        <v>8.9999999999999993E-3</v>
      </c>
      <c r="ILC76">
        <v>0.01</v>
      </c>
      <c r="ILF76">
        <v>8.0000000000000002E-3</v>
      </c>
      <c r="ILG76">
        <v>8.9999999999999993E-3</v>
      </c>
      <c r="ILH76">
        <v>8.5000000000000006E-3</v>
      </c>
      <c r="ILI76">
        <v>9.4999999999999998E-3</v>
      </c>
      <c r="ILJ76">
        <v>8.9999999999999993E-3</v>
      </c>
      <c r="ILK76">
        <v>0.01</v>
      </c>
      <c r="ILN76">
        <v>8.0000000000000002E-3</v>
      </c>
      <c r="ILO76">
        <v>8.9999999999999993E-3</v>
      </c>
      <c r="ILP76">
        <v>8.5000000000000006E-3</v>
      </c>
      <c r="ILQ76">
        <v>9.4999999999999998E-3</v>
      </c>
      <c r="ILR76">
        <v>8.9999999999999993E-3</v>
      </c>
      <c r="ILS76">
        <v>0.01</v>
      </c>
      <c r="ILV76">
        <v>8.0000000000000002E-3</v>
      </c>
      <c r="ILW76">
        <v>8.9999999999999993E-3</v>
      </c>
      <c r="ILX76">
        <v>8.5000000000000006E-3</v>
      </c>
      <c r="ILY76">
        <v>9.4999999999999998E-3</v>
      </c>
      <c r="ILZ76">
        <v>8.9999999999999993E-3</v>
      </c>
      <c r="IMA76">
        <v>0.01</v>
      </c>
      <c r="IMD76">
        <v>8.0000000000000002E-3</v>
      </c>
      <c r="IME76">
        <v>8.9999999999999993E-3</v>
      </c>
      <c r="IMF76">
        <v>8.5000000000000006E-3</v>
      </c>
      <c r="IMG76">
        <v>9.4999999999999998E-3</v>
      </c>
      <c r="IMH76">
        <v>8.9999999999999993E-3</v>
      </c>
      <c r="IMI76">
        <v>0.01</v>
      </c>
      <c r="IML76">
        <v>8.0000000000000002E-3</v>
      </c>
      <c r="IMM76">
        <v>8.9999999999999993E-3</v>
      </c>
      <c r="IMN76">
        <v>8.5000000000000006E-3</v>
      </c>
      <c r="IMO76">
        <v>9.4999999999999998E-3</v>
      </c>
      <c r="IMP76">
        <v>8.9999999999999993E-3</v>
      </c>
      <c r="IMQ76">
        <v>0.01</v>
      </c>
      <c r="IMT76">
        <v>8.0000000000000002E-3</v>
      </c>
      <c r="IMU76">
        <v>8.9999999999999993E-3</v>
      </c>
      <c r="IMV76">
        <v>8.5000000000000006E-3</v>
      </c>
      <c r="IMW76">
        <v>9.4999999999999998E-3</v>
      </c>
      <c r="IMX76">
        <v>8.9999999999999993E-3</v>
      </c>
      <c r="IMY76">
        <v>0.01</v>
      </c>
      <c r="INB76">
        <v>8.0000000000000002E-3</v>
      </c>
      <c r="INC76">
        <v>8.9999999999999993E-3</v>
      </c>
      <c r="IND76">
        <v>8.5000000000000006E-3</v>
      </c>
      <c r="INE76">
        <v>9.4999999999999998E-3</v>
      </c>
      <c r="INF76">
        <v>8.9999999999999993E-3</v>
      </c>
      <c r="ING76">
        <v>0.01</v>
      </c>
      <c r="INJ76">
        <v>8.0000000000000002E-3</v>
      </c>
      <c r="INK76">
        <v>8.9999999999999993E-3</v>
      </c>
      <c r="INL76">
        <v>8.5000000000000006E-3</v>
      </c>
      <c r="INM76">
        <v>9.4999999999999998E-3</v>
      </c>
      <c r="INN76">
        <v>8.9999999999999993E-3</v>
      </c>
      <c r="INO76">
        <v>0.01</v>
      </c>
      <c r="INR76">
        <v>8.0000000000000002E-3</v>
      </c>
      <c r="INS76">
        <v>8.9999999999999993E-3</v>
      </c>
      <c r="INT76">
        <v>8.5000000000000006E-3</v>
      </c>
      <c r="INU76">
        <v>9.4999999999999998E-3</v>
      </c>
      <c r="INV76">
        <v>8.9999999999999993E-3</v>
      </c>
      <c r="INW76">
        <v>0.01</v>
      </c>
      <c r="INZ76">
        <v>8.0000000000000002E-3</v>
      </c>
      <c r="IOA76">
        <v>8.9999999999999993E-3</v>
      </c>
      <c r="IOB76">
        <v>8.5000000000000006E-3</v>
      </c>
      <c r="IOC76">
        <v>9.4999999999999998E-3</v>
      </c>
      <c r="IOD76">
        <v>8.9999999999999993E-3</v>
      </c>
      <c r="IOE76">
        <v>0.01</v>
      </c>
      <c r="IOH76">
        <v>8.0000000000000002E-3</v>
      </c>
      <c r="IOI76">
        <v>8.9999999999999993E-3</v>
      </c>
      <c r="IOJ76">
        <v>8.5000000000000006E-3</v>
      </c>
      <c r="IOK76">
        <v>9.4999999999999998E-3</v>
      </c>
      <c r="IOL76">
        <v>8.9999999999999993E-3</v>
      </c>
      <c r="IOM76">
        <v>0.01</v>
      </c>
      <c r="IOP76">
        <v>8.0000000000000002E-3</v>
      </c>
      <c r="IOQ76">
        <v>8.9999999999999993E-3</v>
      </c>
      <c r="IOR76">
        <v>8.5000000000000006E-3</v>
      </c>
      <c r="IOS76">
        <v>9.4999999999999998E-3</v>
      </c>
      <c r="IOT76">
        <v>8.9999999999999993E-3</v>
      </c>
      <c r="IOU76">
        <v>0.01</v>
      </c>
      <c r="IOX76">
        <v>8.0000000000000002E-3</v>
      </c>
      <c r="IOY76">
        <v>8.9999999999999993E-3</v>
      </c>
      <c r="IOZ76">
        <v>8.5000000000000006E-3</v>
      </c>
      <c r="IPA76">
        <v>9.4999999999999998E-3</v>
      </c>
      <c r="IPB76">
        <v>8.9999999999999993E-3</v>
      </c>
      <c r="IPC76">
        <v>0.01</v>
      </c>
      <c r="IPF76">
        <v>8.0000000000000002E-3</v>
      </c>
      <c r="IPG76">
        <v>8.9999999999999993E-3</v>
      </c>
      <c r="IPH76">
        <v>8.5000000000000006E-3</v>
      </c>
      <c r="IPI76">
        <v>9.4999999999999998E-3</v>
      </c>
      <c r="IPJ76">
        <v>8.9999999999999993E-3</v>
      </c>
      <c r="IPK76">
        <v>0.01</v>
      </c>
      <c r="IPN76">
        <v>8.0000000000000002E-3</v>
      </c>
      <c r="IPO76">
        <v>8.9999999999999993E-3</v>
      </c>
      <c r="IPP76">
        <v>8.5000000000000006E-3</v>
      </c>
      <c r="IPQ76">
        <v>9.4999999999999998E-3</v>
      </c>
      <c r="IPR76">
        <v>8.9999999999999993E-3</v>
      </c>
      <c r="IPS76">
        <v>0.01</v>
      </c>
      <c r="IPV76">
        <v>8.0000000000000002E-3</v>
      </c>
      <c r="IPW76">
        <v>8.9999999999999993E-3</v>
      </c>
      <c r="IPX76">
        <v>8.5000000000000006E-3</v>
      </c>
      <c r="IPY76">
        <v>9.4999999999999998E-3</v>
      </c>
      <c r="IPZ76">
        <v>8.9999999999999993E-3</v>
      </c>
      <c r="IQA76">
        <v>0.01</v>
      </c>
      <c r="IQD76">
        <v>8.0000000000000002E-3</v>
      </c>
      <c r="IQE76">
        <v>8.9999999999999993E-3</v>
      </c>
      <c r="IQF76">
        <v>8.5000000000000006E-3</v>
      </c>
      <c r="IQG76">
        <v>9.4999999999999998E-3</v>
      </c>
      <c r="IQH76">
        <v>8.9999999999999993E-3</v>
      </c>
      <c r="IQI76">
        <v>0.01</v>
      </c>
      <c r="IQL76">
        <v>8.0000000000000002E-3</v>
      </c>
      <c r="IQM76">
        <v>8.9999999999999993E-3</v>
      </c>
      <c r="IQN76">
        <v>8.5000000000000006E-3</v>
      </c>
      <c r="IQO76">
        <v>9.4999999999999998E-3</v>
      </c>
      <c r="IQP76">
        <v>8.9999999999999993E-3</v>
      </c>
      <c r="IQQ76">
        <v>0.01</v>
      </c>
      <c r="IQT76">
        <v>8.0000000000000002E-3</v>
      </c>
      <c r="IQU76">
        <v>8.9999999999999993E-3</v>
      </c>
      <c r="IQV76">
        <v>8.5000000000000006E-3</v>
      </c>
      <c r="IQW76">
        <v>9.4999999999999998E-3</v>
      </c>
      <c r="IQX76">
        <v>8.9999999999999993E-3</v>
      </c>
      <c r="IQY76">
        <v>0.01</v>
      </c>
      <c r="IRB76">
        <v>8.0000000000000002E-3</v>
      </c>
      <c r="IRC76">
        <v>8.9999999999999993E-3</v>
      </c>
      <c r="IRD76">
        <v>8.5000000000000006E-3</v>
      </c>
      <c r="IRE76">
        <v>9.4999999999999998E-3</v>
      </c>
      <c r="IRF76">
        <v>8.9999999999999993E-3</v>
      </c>
      <c r="IRG76">
        <v>0.01</v>
      </c>
      <c r="IRJ76">
        <v>8.0000000000000002E-3</v>
      </c>
      <c r="IRK76">
        <v>8.9999999999999993E-3</v>
      </c>
      <c r="IRL76">
        <v>8.5000000000000006E-3</v>
      </c>
      <c r="IRM76">
        <v>9.4999999999999998E-3</v>
      </c>
      <c r="IRN76">
        <v>8.9999999999999993E-3</v>
      </c>
      <c r="IRO76">
        <v>0.01</v>
      </c>
      <c r="IRR76">
        <v>8.0000000000000002E-3</v>
      </c>
      <c r="IRS76">
        <v>8.9999999999999993E-3</v>
      </c>
      <c r="IRT76">
        <v>8.5000000000000006E-3</v>
      </c>
      <c r="IRU76">
        <v>9.4999999999999998E-3</v>
      </c>
      <c r="IRV76">
        <v>8.9999999999999993E-3</v>
      </c>
      <c r="IRW76">
        <v>0.01</v>
      </c>
      <c r="IRZ76">
        <v>8.0000000000000002E-3</v>
      </c>
      <c r="ISA76">
        <v>8.9999999999999993E-3</v>
      </c>
      <c r="ISB76">
        <v>8.5000000000000006E-3</v>
      </c>
      <c r="ISC76">
        <v>9.4999999999999998E-3</v>
      </c>
      <c r="ISD76">
        <v>8.9999999999999993E-3</v>
      </c>
      <c r="ISE76">
        <v>0.01</v>
      </c>
      <c r="ISH76">
        <v>8.0000000000000002E-3</v>
      </c>
      <c r="ISI76">
        <v>8.9999999999999993E-3</v>
      </c>
      <c r="ISJ76">
        <v>8.5000000000000006E-3</v>
      </c>
      <c r="ISK76">
        <v>9.4999999999999998E-3</v>
      </c>
      <c r="ISL76">
        <v>8.9999999999999993E-3</v>
      </c>
      <c r="ISM76">
        <v>0.01</v>
      </c>
      <c r="ISP76">
        <v>8.0000000000000002E-3</v>
      </c>
      <c r="ISQ76">
        <v>8.9999999999999993E-3</v>
      </c>
      <c r="ISR76">
        <v>8.5000000000000006E-3</v>
      </c>
      <c r="ISS76">
        <v>9.4999999999999998E-3</v>
      </c>
      <c r="IST76">
        <v>8.9999999999999993E-3</v>
      </c>
      <c r="ISU76">
        <v>0.01</v>
      </c>
      <c r="ISX76">
        <v>8.0000000000000002E-3</v>
      </c>
      <c r="ISY76">
        <v>8.9999999999999993E-3</v>
      </c>
      <c r="ISZ76">
        <v>8.5000000000000006E-3</v>
      </c>
      <c r="ITA76">
        <v>9.4999999999999998E-3</v>
      </c>
      <c r="ITB76">
        <v>8.9999999999999993E-3</v>
      </c>
      <c r="ITC76">
        <v>0.01</v>
      </c>
      <c r="ITF76">
        <v>8.0000000000000002E-3</v>
      </c>
      <c r="ITG76">
        <v>8.9999999999999993E-3</v>
      </c>
      <c r="ITH76">
        <v>8.5000000000000006E-3</v>
      </c>
      <c r="ITI76">
        <v>9.4999999999999998E-3</v>
      </c>
      <c r="ITJ76">
        <v>8.9999999999999993E-3</v>
      </c>
      <c r="ITK76">
        <v>0.01</v>
      </c>
      <c r="ITN76">
        <v>8.0000000000000002E-3</v>
      </c>
      <c r="ITO76">
        <v>8.9999999999999993E-3</v>
      </c>
      <c r="ITP76">
        <v>8.5000000000000006E-3</v>
      </c>
      <c r="ITQ76">
        <v>9.4999999999999998E-3</v>
      </c>
      <c r="ITR76">
        <v>8.9999999999999993E-3</v>
      </c>
      <c r="ITS76">
        <v>0.01</v>
      </c>
      <c r="ITV76">
        <v>8.0000000000000002E-3</v>
      </c>
      <c r="ITW76">
        <v>8.9999999999999993E-3</v>
      </c>
      <c r="ITX76">
        <v>8.5000000000000006E-3</v>
      </c>
      <c r="ITY76">
        <v>9.4999999999999998E-3</v>
      </c>
      <c r="ITZ76">
        <v>8.9999999999999993E-3</v>
      </c>
      <c r="IUA76">
        <v>0.01</v>
      </c>
      <c r="IUD76">
        <v>8.0000000000000002E-3</v>
      </c>
      <c r="IUE76">
        <v>8.9999999999999993E-3</v>
      </c>
      <c r="IUF76">
        <v>8.5000000000000006E-3</v>
      </c>
      <c r="IUG76">
        <v>9.4999999999999998E-3</v>
      </c>
      <c r="IUH76">
        <v>8.9999999999999993E-3</v>
      </c>
      <c r="IUI76">
        <v>0.01</v>
      </c>
      <c r="IUL76">
        <v>8.0000000000000002E-3</v>
      </c>
      <c r="IUM76">
        <v>8.9999999999999993E-3</v>
      </c>
      <c r="IUN76">
        <v>8.5000000000000006E-3</v>
      </c>
      <c r="IUO76">
        <v>9.4999999999999998E-3</v>
      </c>
      <c r="IUP76">
        <v>8.9999999999999993E-3</v>
      </c>
      <c r="IUQ76">
        <v>0.01</v>
      </c>
      <c r="IUT76">
        <v>8.0000000000000002E-3</v>
      </c>
      <c r="IUU76">
        <v>8.9999999999999993E-3</v>
      </c>
      <c r="IUV76">
        <v>8.5000000000000006E-3</v>
      </c>
      <c r="IUW76">
        <v>9.4999999999999998E-3</v>
      </c>
      <c r="IUX76">
        <v>8.9999999999999993E-3</v>
      </c>
      <c r="IUY76">
        <v>0.01</v>
      </c>
      <c r="IVB76">
        <v>8.0000000000000002E-3</v>
      </c>
      <c r="IVC76">
        <v>8.9999999999999993E-3</v>
      </c>
      <c r="IVD76">
        <v>8.5000000000000006E-3</v>
      </c>
      <c r="IVE76">
        <v>9.4999999999999998E-3</v>
      </c>
      <c r="IVF76">
        <v>8.9999999999999993E-3</v>
      </c>
      <c r="IVG76">
        <v>0.01</v>
      </c>
      <c r="IVJ76">
        <v>8.0000000000000002E-3</v>
      </c>
      <c r="IVK76">
        <v>8.9999999999999993E-3</v>
      </c>
      <c r="IVL76">
        <v>8.5000000000000006E-3</v>
      </c>
      <c r="IVM76">
        <v>9.4999999999999998E-3</v>
      </c>
      <c r="IVN76">
        <v>8.9999999999999993E-3</v>
      </c>
      <c r="IVO76">
        <v>0.01</v>
      </c>
      <c r="IVR76">
        <v>8.0000000000000002E-3</v>
      </c>
      <c r="IVS76">
        <v>8.9999999999999993E-3</v>
      </c>
      <c r="IVT76">
        <v>8.5000000000000006E-3</v>
      </c>
      <c r="IVU76">
        <v>9.4999999999999998E-3</v>
      </c>
      <c r="IVV76">
        <v>8.9999999999999993E-3</v>
      </c>
      <c r="IVW76">
        <v>0.01</v>
      </c>
      <c r="IVZ76">
        <v>8.0000000000000002E-3</v>
      </c>
      <c r="IWA76">
        <v>8.9999999999999993E-3</v>
      </c>
      <c r="IWB76">
        <v>8.5000000000000006E-3</v>
      </c>
      <c r="IWC76">
        <v>9.4999999999999998E-3</v>
      </c>
      <c r="IWD76">
        <v>8.9999999999999993E-3</v>
      </c>
      <c r="IWE76">
        <v>0.01</v>
      </c>
      <c r="IWH76">
        <v>8.0000000000000002E-3</v>
      </c>
      <c r="IWI76">
        <v>8.9999999999999993E-3</v>
      </c>
      <c r="IWJ76">
        <v>8.5000000000000006E-3</v>
      </c>
      <c r="IWK76">
        <v>9.4999999999999998E-3</v>
      </c>
      <c r="IWL76">
        <v>8.9999999999999993E-3</v>
      </c>
      <c r="IWM76">
        <v>0.01</v>
      </c>
      <c r="IWP76">
        <v>8.0000000000000002E-3</v>
      </c>
      <c r="IWQ76">
        <v>8.9999999999999993E-3</v>
      </c>
      <c r="IWR76">
        <v>8.5000000000000006E-3</v>
      </c>
      <c r="IWS76">
        <v>9.4999999999999998E-3</v>
      </c>
      <c r="IWT76">
        <v>8.9999999999999993E-3</v>
      </c>
      <c r="IWU76">
        <v>0.01</v>
      </c>
      <c r="IWX76">
        <v>8.0000000000000002E-3</v>
      </c>
      <c r="IWY76">
        <v>8.9999999999999993E-3</v>
      </c>
      <c r="IWZ76">
        <v>8.5000000000000006E-3</v>
      </c>
      <c r="IXA76">
        <v>9.4999999999999998E-3</v>
      </c>
      <c r="IXB76">
        <v>8.9999999999999993E-3</v>
      </c>
      <c r="IXC76">
        <v>0.01</v>
      </c>
      <c r="IXF76">
        <v>8.0000000000000002E-3</v>
      </c>
      <c r="IXG76">
        <v>8.9999999999999993E-3</v>
      </c>
      <c r="IXH76">
        <v>8.5000000000000006E-3</v>
      </c>
      <c r="IXI76">
        <v>9.4999999999999998E-3</v>
      </c>
      <c r="IXJ76">
        <v>8.9999999999999993E-3</v>
      </c>
      <c r="IXK76">
        <v>0.01</v>
      </c>
      <c r="IXN76">
        <v>8.0000000000000002E-3</v>
      </c>
      <c r="IXO76">
        <v>8.9999999999999993E-3</v>
      </c>
      <c r="IXP76">
        <v>8.5000000000000006E-3</v>
      </c>
      <c r="IXQ76">
        <v>9.4999999999999998E-3</v>
      </c>
      <c r="IXR76">
        <v>8.9999999999999993E-3</v>
      </c>
      <c r="IXS76">
        <v>0.01</v>
      </c>
      <c r="IXV76">
        <v>8.0000000000000002E-3</v>
      </c>
      <c r="IXW76">
        <v>8.9999999999999993E-3</v>
      </c>
      <c r="IXX76">
        <v>8.5000000000000006E-3</v>
      </c>
      <c r="IXY76">
        <v>9.4999999999999998E-3</v>
      </c>
      <c r="IXZ76">
        <v>8.9999999999999993E-3</v>
      </c>
      <c r="IYA76">
        <v>0.01</v>
      </c>
      <c r="IYD76">
        <v>8.0000000000000002E-3</v>
      </c>
      <c r="IYE76">
        <v>8.9999999999999993E-3</v>
      </c>
      <c r="IYF76">
        <v>8.5000000000000006E-3</v>
      </c>
      <c r="IYG76">
        <v>9.4999999999999998E-3</v>
      </c>
      <c r="IYH76">
        <v>8.9999999999999993E-3</v>
      </c>
      <c r="IYI76">
        <v>0.01</v>
      </c>
      <c r="IYL76">
        <v>8.0000000000000002E-3</v>
      </c>
      <c r="IYM76">
        <v>8.9999999999999993E-3</v>
      </c>
      <c r="IYN76">
        <v>8.5000000000000006E-3</v>
      </c>
      <c r="IYO76">
        <v>9.4999999999999998E-3</v>
      </c>
      <c r="IYP76">
        <v>8.9999999999999993E-3</v>
      </c>
      <c r="IYQ76">
        <v>0.01</v>
      </c>
      <c r="IYT76">
        <v>8.0000000000000002E-3</v>
      </c>
      <c r="IYU76">
        <v>8.9999999999999993E-3</v>
      </c>
      <c r="IYV76">
        <v>8.5000000000000006E-3</v>
      </c>
      <c r="IYW76">
        <v>9.4999999999999998E-3</v>
      </c>
      <c r="IYX76">
        <v>8.9999999999999993E-3</v>
      </c>
      <c r="IYY76">
        <v>0.01</v>
      </c>
      <c r="IZB76">
        <v>8.0000000000000002E-3</v>
      </c>
      <c r="IZC76">
        <v>8.9999999999999993E-3</v>
      </c>
      <c r="IZD76">
        <v>8.5000000000000006E-3</v>
      </c>
      <c r="IZE76">
        <v>9.4999999999999998E-3</v>
      </c>
      <c r="IZF76">
        <v>8.9999999999999993E-3</v>
      </c>
      <c r="IZG76">
        <v>0.01</v>
      </c>
      <c r="IZJ76">
        <v>8.0000000000000002E-3</v>
      </c>
      <c r="IZK76">
        <v>8.9999999999999993E-3</v>
      </c>
      <c r="IZL76">
        <v>8.5000000000000006E-3</v>
      </c>
      <c r="IZM76">
        <v>9.4999999999999998E-3</v>
      </c>
      <c r="IZN76">
        <v>8.9999999999999993E-3</v>
      </c>
      <c r="IZO76">
        <v>0.01</v>
      </c>
      <c r="IZR76">
        <v>8.0000000000000002E-3</v>
      </c>
      <c r="IZS76">
        <v>8.9999999999999993E-3</v>
      </c>
      <c r="IZT76">
        <v>8.5000000000000006E-3</v>
      </c>
      <c r="IZU76">
        <v>9.4999999999999998E-3</v>
      </c>
      <c r="IZV76">
        <v>8.9999999999999993E-3</v>
      </c>
      <c r="IZW76">
        <v>0.01</v>
      </c>
      <c r="IZZ76">
        <v>8.0000000000000002E-3</v>
      </c>
      <c r="JAA76">
        <v>8.9999999999999993E-3</v>
      </c>
      <c r="JAB76">
        <v>8.5000000000000006E-3</v>
      </c>
      <c r="JAC76">
        <v>9.4999999999999998E-3</v>
      </c>
      <c r="JAD76">
        <v>8.9999999999999993E-3</v>
      </c>
      <c r="JAE76">
        <v>0.01</v>
      </c>
      <c r="JAH76">
        <v>8.0000000000000002E-3</v>
      </c>
      <c r="JAI76">
        <v>8.9999999999999993E-3</v>
      </c>
      <c r="JAJ76">
        <v>8.5000000000000006E-3</v>
      </c>
      <c r="JAK76">
        <v>9.4999999999999998E-3</v>
      </c>
      <c r="JAL76">
        <v>8.9999999999999993E-3</v>
      </c>
      <c r="JAM76">
        <v>0.01</v>
      </c>
      <c r="JAP76">
        <v>8.0000000000000002E-3</v>
      </c>
      <c r="JAQ76">
        <v>8.9999999999999993E-3</v>
      </c>
      <c r="JAR76">
        <v>8.5000000000000006E-3</v>
      </c>
      <c r="JAS76">
        <v>9.4999999999999998E-3</v>
      </c>
      <c r="JAT76">
        <v>8.9999999999999993E-3</v>
      </c>
      <c r="JAU76">
        <v>0.01</v>
      </c>
      <c r="JAX76">
        <v>8.0000000000000002E-3</v>
      </c>
      <c r="JAY76">
        <v>8.9999999999999993E-3</v>
      </c>
      <c r="JAZ76">
        <v>8.5000000000000006E-3</v>
      </c>
      <c r="JBA76">
        <v>9.4999999999999998E-3</v>
      </c>
      <c r="JBB76">
        <v>8.9999999999999993E-3</v>
      </c>
      <c r="JBC76">
        <v>0.01</v>
      </c>
      <c r="JBF76">
        <v>8.0000000000000002E-3</v>
      </c>
      <c r="JBG76">
        <v>8.9999999999999993E-3</v>
      </c>
      <c r="JBH76">
        <v>8.5000000000000006E-3</v>
      </c>
      <c r="JBI76">
        <v>9.4999999999999998E-3</v>
      </c>
      <c r="JBJ76">
        <v>8.9999999999999993E-3</v>
      </c>
      <c r="JBK76">
        <v>0.01</v>
      </c>
      <c r="JBN76">
        <v>8.0000000000000002E-3</v>
      </c>
      <c r="JBO76">
        <v>8.9999999999999993E-3</v>
      </c>
      <c r="JBP76">
        <v>8.5000000000000006E-3</v>
      </c>
      <c r="JBQ76">
        <v>9.4999999999999998E-3</v>
      </c>
      <c r="JBR76">
        <v>8.9999999999999993E-3</v>
      </c>
      <c r="JBS76">
        <v>0.01</v>
      </c>
      <c r="JBV76">
        <v>8.0000000000000002E-3</v>
      </c>
      <c r="JBW76">
        <v>8.9999999999999993E-3</v>
      </c>
      <c r="JBX76">
        <v>8.5000000000000006E-3</v>
      </c>
      <c r="JBY76">
        <v>9.4999999999999998E-3</v>
      </c>
      <c r="JBZ76">
        <v>8.9999999999999993E-3</v>
      </c>
      <c r="JCA76">
        <v>0.01</v>
      </c>
      <c r="JCD76">
        <v>8.0000000000000002E-3</v>
      </c>
      <c r="JCE76">
        <v>8.9999999999999993E-3</v>
      </c>
      <c r="JCF76">
        <v>8.5000000000000006E-3</v>
      </c>
      <c r="JCG76">
        <v>9.4999999999999998E-3</v>
      </c>
      <c r="JCH76">
        <v>8.9999999999999993E-3</v>
      </c>
      <c r="JCI76">
        <v>0.01</v>
      </c>
      <c r="JCL76">
        <v>8.0000000000000002E-3</v>
      </c>
      <c r="JCM76">
        <v>8.9999999999999993E-3</v>
      </c>
      <c r="JCN76">
        <v>8.5000000000000006E-3</v>
      </c>
      <c r="JCO76">
        <v>9.4999999999999998E-3</v>
      </c>
      <c r="JCP76">
        <v>8.9999999999999993E-3</v>
      </c>
      <c r="JCQ76">
        <v>0.01</v>
      </c>
      <c r="JCT76">
        <v>8.0000000000000002E-3</v>
      </c>
      <c r="JCU76">
        <v>8.9999999999999993E-3</v>
      </c>
      <c r="JCV76">
        <v>8.5000000000000006E-3</v>
      </c>
      <c r="JCW76">
        <v>9.4999999999999998E-3</v>
      </c>
      <c r="JCX76">
        <v>8.9999999999999993E-3</v>
      </c>
      <c r="JCY76">
        <v>0.01</v>
      </c>
      <c r="JDB76">
        <v>8.0000000000000002E-3</v>
      </c>
      <c r="JDC76">
        <v>8.9999999999999993E-3</v>
      </c>
      <c r="JDD76">
        <v>8.5000000000000006E-3</v>
      </c>
      <c r="JDE76">
        <v>9.4999999999999998E-3</v>
      </c>
      <c r="JDF76">
        <v>8.9999999999999993E-3</v>
      </c>
      <c r="JDG76">
        <v>0.01</v>
      </c>
      <c r="JDJ76">
        <v>8.0000000000000002E-3</v>
      </c>
      <c r="JDK76">
        <v>8.9999999999999993E-3</v>
      </c>
      <c r="JDL76">
        <v>8.5000000000000006E-3</v>
      </c>
      <c r="JDM76">
        <v>9.4999999999999998E-3</v>
      </c>
      <c r="JDN76">
        <v>8.9999999999999993E-3</v>
      </c>
      <c r="JDO76">
        <v>0.01</v>
      </c>
      <c r="JDR76">
        <v>8.0000000000000002E-3</v>
      </c>
      <c r="JDS76">
        <v>8.9999999999999993E-3</v>
      </c>
      <c r="JDT76">
        <v>8.5000000000000006E-3</v>
      </c>
      <c r="JDU76">
        <v>9.4999999999999998E-3</v>
      </c>
      <c r="JDV76">
        <v>8.9999999999999993E-3</v>
      </c>
      <c r="JDW76">
        <v>0.01</v>
      </c>
      <c r="JDZ76">
        <v>8.0000000000000002E-3</v>
      </c>
      <c r="JEA76">
        <v>8.9999999999999993E-3</v>
      </c>
      <c r="JEB76">
        <v>8.5000000000000006E-3</v>
      </c>
      <c r="JEC76">
        <v>9.4999999999999998E-3</v>
      </c>
      <c r="JED76">
        <v>8.9999999999999993E-3</v>
      </c>
      <c r="JEE76">
        <v>0.01</v>
      </c>
      <c r="JEH76">
        <v>8.0000000000000002E-3</v>
      </c>
      <c r="JEI76">
        <v>8.9999999999999993E-3</v>
      </c>
      <c r="JEJ76">
        <v>8.5000000000000006E-3</v>
      </c>
      <c r="JEK76">
        <v>9.4999999999999998E-3</v>
      </c>
      <c r="JEL76">
        <v>8.9999999999999993E-3</v>
      </c>
      <c r="JEM76">
        <v>0.01</v>
      </c>
      <c r="JEP76">
        <v>8.0000000000000002E-3</v>
      </c>
      <c r="JEQ76">
        <v>8.9999999999999993E-3</v>
      </c>
      <c r="JER76">
        <v>8.5000000000000006E-3</v>
      </c>
      <c r="JES76">
        <v>9.4999999999999998E-3</v>
      </c>
      <c r="JET76">
        <v>8.9999999999999993E-3</v>
      </c>
      <c r="JEU76">
        <v>0.01</v>
      </c>
      <c r="JEX76">
        <v>8.0000000000000002E-3</v>
      </c>
      <c r="JEY76">
        <v>8.9999999999999993E-3</v>
      </c>
      <c r="JEZ76">
        <v>8.5000000000000006E-3</v>
      </c>
      <c r="JFA76">
        <v>9.4999999999999998E-3</v>
      </c>
      <c r="JFB76">
        <v>8.9999999999999993E-3</v>
      </c>
      <c r="JFC76">
        <v>0.01</v>
      </c>
      <c r="JFF76">
        <v>8.0000000000000002E-3</v>
      </c>
      <c r="JFG76">
        <v>8.9999999999999993E-3</v>
      </c>
      <c r="JFH76">
        <v>8.5000000000000006E-3</v>
      </c>
      <c r="JFI76">
        <v>9.4999999999999998E-3</v>
      </c>
      <c r="JFJ76">
        <v>8.9999999999999993E-3</v>
      </c>
      <c r="JFK76">
        <v>0.01</v>
      </c>
      <c r="JFN76">
        <v>8.0000000000000002E-3</v>
      </c>
      <c r="JFO76">
        <v>8.9999999999999993E-3</v>
      </c>
      <c r="JFP76">
        <v>8.5000000000000006E-3</v>
      </c>
      <c r="JFQ76">
        <v>9.4999999999999998E-3</v>
      </c>
      <c r="JFR76">
        <v>8.9999999999999993E-3</v>
      </c>
      <c r="JFS76">
        <v>0.01</v>
      </c>
      <c r="JFV76">
        <v>8.0000000000000002E-3</v>
      </c>
      <c r="JFW76">
        <v>8.9999999999999993E-3</v>
      </c>
      <c r="JFX76">
        <v>8.5000000000000006E-3</v>
      </c>
      <c r="JFY76">
        <v>9.4999999999999998E-3</v>
      </c>
      <c r="JFZ76">
        <v>8.9999999999999993E-3</v>
      </c>
      <c r="JGA76">
        <v>0.01</v>
      </c>
      <c r="JGD76">
        <v>8.0000000000000002E-3</v>
      </c>
      <c r="JGE76">
        <v>8.9999999999999993E-3</v>
      </c>
      <c r="JGF76">
        <v>8.5000000000000006E-3</v>
      </c>
      <c r="JGG76">
        <v>9.4999999999999998E-3</v>
      </c>
      <c r="JGH76">
        <v>8.9999999999999993E-3</v>
      </c>
      <c r="JGI76">
        <v>0.01</v>
      </c>
      <c r="JGL76">
        <v>8.0000000000000002E-3</v>
      </c>
      <c r="JGM76">
        <v>8.9999999999999993E-3</v>
      </c>
      <c r="JGN76">
        <v>8.5000000000000006E-3</v>
      </c>
      <c r="JGO76">
        <v>9.4999999999999998E-3</v>
      </c>
      <c r="JGP76">
        <v>8.9999999999999993E-3</v>
      </c>
      <c r="JGQ76">
        <v>0.01</v>
      </c>
      <c r="JGT76">
        <v>8.0000000000000002E-3</v>
      </c>
      <c r="JGU76">
        <v>8.9999999999999993E-3</v>
      </c>
      <c r="JGV76">
        <v>8.5000000000000006E-3</v>
      </c>
      <c r="JGW76">
        <v>9.4999999999999998E-3</v>
      </c>
      <c r="JGX76">
        <v>8.9999999999999993E-3</v>
      </c>
      <c r="JGY76">
        <v>0.01</v>
      </c>
      <c r="JHB76">
        <v>8.0000000000000002E-3</v>
      </c>
      <c r="JHC76">
        <v>8.9999999999999993E-3</v>
      </c>
      <c r="JHD76">
        <v>8.5000000000000006E-3</v>
      </c>
      <c r="JHE76">
        <v>9.4999999999999998E-3</v>
      </c>
      <c r="JHF76">
        <v>8.9999999999999993E-3</v>
      </c>
      <c r="JHG76">
        <v>0.01</v>
      </c>
      <c r="JHJ76">
        <v>8.0000000000000002E-3</v>
      </c>
      <c r="JHK76">
        <v>8.9999999999999993E-3</v>
      </c>
      <c r="JHL76">
        <v>8.5000000000000006E-3</v>
      </c>
      <c r="JHM76">
        <v>9.4999999999999998E-3</v>
      </c>
      <c r="JHN76">
        <v>8.9999999999999993E-3</v>
      </c>
      <c r="JHO76">
        <v>0.01</v>
      </c>
      <c r="JHR76">
        <v>8.0000000000000002E-3</v>
      </c>
      <c r="JHS76">
        <v>8.9999999999999993E-3</v>
      </c>
      <c r="JHT76">
        <v>8.5000000000000006E-3</v>
      </c>
      <c r="JHU76">
        <v>9.4999999999999998E-3</v>
      </c>
      <c r="JHV76">
        <v>8.9999999999999993E-3</v>
      </c>
      <c r="JHW76">
        <v>0.01</v>
      </c>
      <c r="JHZ76">
        <v>8.0000000000000002E-3</v>
      </c>
      <c r="JIA76">
        <v>8.9999999999999993E-3</v>
      </c>
      <c r="JIB76">
        <v>8.5000000000000006E-3</v>
      </c>
      <c r="JIC76">
        <v>9.4999999999999998E-3</v>
      </c>
      <c r="JID76">
        <v>8.9999999999999993E-3</v>
      </c>
      <c r="JIE76">
        <v>0.01</v>
      </c>
      <c r="JIH76">
        <v>8.0000000000000002E-3</v>
      </c>
      <c r="JII76">
        <v>8.9999999999999993E-3</v>
      </c>
      <c r="JIJ76">
        <v>8.5000000000000006E-3</v>
      </c>
      <c r="JIK76">
        <v>9.4999999999999998E-3</v>
      </c>
      <c r="JIL76">
        <v>8.9999999999999993E-3</v>
      </c>
      <c r="JIM76">
        <v>0.01</v>
      </c>
      <c r="JIP76">
        <v>8.0000000000000002E-3</v>
      </c>
      <c r="JIQ76">
        <v>8.9999999999999993E-3</v>
      </c>
      <c r="JIR76">
        <v>8.5000000000000006E-3</v>
      </c>
      <c r="JIS76">
        <v>9.4999999999999998E-3</v>
      </c>
      <c r="JIT76">
        <v>8.9999999999999993E-3</v>
      </c>
      <c r="JIU76">
        <v>0.01</v>
      </c>
      <c r="JIX76">
        <v>8.0000000000000002E-3</v>
      </c>
      <c r="JIY76">
        <v>8.9999999999999993E-3</v>
      </c>
      <c r="JIZ76">
        <v>8.5000000000000006E-3</v>
      </c>
      <c r="JJA76">
        <v>9.4999999999999998E-3</v>
      </c>
      <c r="JJB76">
        <v>8.9999999999999993E-3</v>
      </c>
      <c r="JJC76">
        <v>0.01</v>
      </c>
      <c r="JJF76">
        <v>8.0000000000000002E-3</v>
      </c>
      <c r="JJG76">
        <v>8.9999999999999993E-3</v>
      </c>
      <c r="JJH76">
        <v>8.5000000000000006E-3</v>
      </c>
      <c r="JJI76">
        <v>9.4999999999999998E-3</v>
      </c>
      <c r="JJJ76">
        <v>8.9999999999999993E-3</v>
      </c>
      <c r="JJK76">
        <v>0.01</v>
      </c>
      <c r="JJN76">
        <v>8.0000000000000002E-3</v>
      </c>
      <c r="JJO76">
        <v>8.9999999999999993E-3</v>
      </c>
      <c r="JJP76">
        <v>8.5000000000000006E-3</v>
      </c>
      <c r="JJQ76">
        <v>9.4999999999999998E-3</v>
      </c>
      <c r="JJR76">
        <v>8.9999999999999993E-3</v>
      </c>
      <c r="JJS76">
        <v>0.01</v>
      </c>
      <c r="JJV76">
        <v>8.0000000000000002E-3</v>
      </c>
      <c r="JJW76">
        <v>8.9999999999999993E-3</v>
      </c>
      <c r="JJX76">
        <v>8.5000000000000006E-3</v>
      </c>
      <c r="JJY76">
        <v>9.4999999999999998E-3</v>
      </c>
      <c r="JJZ76">
        <v>8.9999999999999993E-3</v>
      </c>
      <c r="JKA76">
        <v>0.01</v>
      </c>
      <c r="JKD76">
        <v>8.0000000000000002E-3</v>
      </c>
      <c r="JKE76">
        <v>8.9999999999999993E-3</v>
      </c>
      <c r="JKF76">
        <v>8.5000000000000006E-3</v>
      </c>
      <c r="JKG76">
        <v>9.4999999999999998E-3</v>
      </c>
      <c r="JKH76">
        <v>8.9999999999999993E-3</v>
      </c>
      <c r="JKI76">
        <v>0.01</v>
      </c>
      <c r="JKL76">
        <v>8.0000000000000002E-3</v>
      </c>
      <c r="JKM76">
        <v>8.9999999999999993E-3</v>
      </c>
      <c r="JKN76">
        <v>8.5000000000000006E-3</v>
      </c>
      <c r="JKO76">
        <v>9.4999999999999998E-3</v>
      </c>
      <c r="JKP76">
        <v>8.9999999999999993E-3</v>
      </c>
      <c r="JKQ76">
        <v>0.01</v>
      </c>
      <c r="JKT76">
        <v>8.0000000000000002E-3</v>
      </c>
      <c r="JKU76">
        <v>8.9999999999999993E-3</v>
      </c>
      <c r="JKV76">
        <v>8.5000000000000006E-3</v>
      </c>
      <c r="JKW76">
        <v>9.4999999999999998E-3</v>
      </c>
      <c r="JKX76">
        <v>8.9999999999999993E-3</v>
      </c>
      <c r="JKY76">
        <v>0.01</v>
      </c>
      <c r="JLB76">
        <v>8.0000000000000002E-3</v>
      </c>
      <c r="JLC76">
        <v>8.9999999999999993E-3</v>
      </c>
      <c r="JLD76">
        <v>8.5000000000000006E-3</v>
      </c>
      <c r="JLE76">
        <v>9.4999999999999998E-3</v>
      </c>
      <c r="JLF76">
        <v>8.9999999999999993E-3</v>
      </c>
      <c r="JLG76">
        <v>0.01</v>
      </c>
      <c r="JLJ76">
        <v>8.0000000000000002E-3</v>
      </c>
      <c r="JLK76">
        <v>8.9999999999999993E-3</v>
      </c>
      <c r="JLL76">
        <v>8.5000000000000006E-3</v>
      </c>
      <c r="JLM76">
        <v>9.4999999999999998E-3</v>
      </c>
      <c r="JLN76">
        <v>8.9999999999999993E-3</v>
      </c>
      <c r="JLO76">
        <v>0.01</v>
      </c>
      <c r="JLR76">
        <v>8.0000000000000002E-3</v>
      </c>
      <c r="JLS76">
        <v>8.9999999999999993E-3</v>
      </c>
      <c r="JLT76">
        <v>8.5000000000000006E-3</v>
      </c>
      <c r="JLU76">
        <v>9.4999999999999998E-3</v>
      </c>
      <c r="JLV76">
        <v>8.9999999999999993E-3</v>
      </c>
      <c r="JLW76">
        <v>0.01</v>
      </c>
      <c r="JLZ76">
        <v>8.0000000000000002E-3</v>
      </c>
      <c r="JMA76">
        <v>8.9999999999999993E-3</v>
      </c>
      <c r="JMB76">
        <v>8.5000000000000006E-3</v>
      </c>
      <c r="JMC76">
        <v>9.4999999999999998E-3</v>
      </c>
      <c r="JMD76">
        <v>8.9999999999999993E-3</v>
      </c>
      <c r="JME76">
        <v>0.01</v>
      </c>
      <c r="JMH76">
        <v>8.0000000000000002E-3</v>
      </c>
      <c r="JMI76">
        <v>8.9999999999999993E-3</v>
      </c>
      <c r="JMJ76">
        <v>8.5000000000000006E-3</v>
      </c>
      <c r="JMK76">
        <v>9.4999999999999998E-3</v>
      </c>
      <c r="JML76">
        <v>8.9999999999999993E-3</v>
      </c>
      <c r="JMM76">
        <v>0.01</v>
      </c>
      <c r="JMP76">
        <v>8.0000000000000002E-3</v>
      </c>
      <c r="JMQ76">
        <v>8.9999999999999993E-3</v>
      </c>
      <c r="JMR76">
        <v>8.5000000000000006E-3</v>
      </c>
      <c r="JMS76">
        <v>9.4999999999999998E-3</v>
      </c>
      <c r="JMT76">
        <v>8.9999999999999993E-3</v>
      </c>
      <c r="JMU76">
        <v>0.01</v>
      </c>
      <c r="JMX76">
        <v>8.0000000000000002E-3</v>
      </c>
      <c r="JMY76">
        <v>8.9999999999999993E-3</v>
      </c>
      <c r="JMZ76">
        <v>8.5000000000000006E-3</v>
      </c>
      <c r="JNA76">
        <v>9.4999999999999998E-3</v>
      </c>
      <c r="JNB76">
        <v>8.9999999999999993E-3</v>
      </c>
      <c r="JNC76">
        <v>0.01</v>
      </c>
      <c r="JNF76">
        <v>8.0000000000000002E-3</v>
      </c>
      <c r="JNG76">
        <v>8.9999999999999993E-3</v>
      </c>
      <c r="JNH76">
        <v>8.5000000000000006E-3</v>
      </c>
      <c r="JNI76">
        <v>9.4999999999999998E-3</v>
      </c>
      <c r="JNJ76">
        <v>8.9999999999999993E-3</v>
      </c>
      <c r="JNK76">
        <v>0.01</v>
      </c>
      <c r="JNN76">
        <v>8.0000000000000002E-3</v>
      </c>
      <c r="JNO76">
        <v>8.9999999999999993E-3</v>
      </c>
      <c r="JNP76">
        <v>8.5000000000000006E-3</v>
      </c>
      <c r="JNQ76">
        <v>9.4999999999999998E-3</v>
      </c>
      <c r="JNR76">
        <v>8.9999999999999993E-3</v>
      </c>
      <c r="JNS76">
        <v>0.01</v>
      </c>
      <c r="JNV76">
        <v>8.0000000000000002E-3</v>
      </c>
      <c r="JNW76">
        <v>8.9999999999999993E-3</v>
      </c>
      <c r="JNX76">
        <v>8.5000000000000006E-3</v>
      </c>
      <c r="JNY76">
        <v>9.4999999999999998E-3</v>
      </c>
      <c r="JNZ76">
        <v>8.9999999999999993E-3</v>
      </c>
      <c r="JOA76">
        <v>0.01</v>
      </c>
      <c r="JOD76">
        <v>8.0000000000000002E-3</v>
      </c>
      <c r="JOE76">
        <v>8.9999999999999993E-3</v>
      </c>
      <c r="JOF76">
        <v>8.5000000000000006E-3</v>
      </c>
      <c r="JOG76">
        <v>9.4999999999999998E-3</v>
      </c>
      <c r="JOH76">
        <v>8.9999999999999993E-3</v>
      </c>
      <c r="JOI76">
        <v>0.01</v>
      </c>
      <c r="JOL76">
        <v>8.0000000000000002E-3</v>
      </c>
      <c r="JOM76">
        <v>8.9999999999999993E-3</v>
      </c>
      <c r="JON76">
        <v>8.5000000000000006E-3</v>
      </c>
      <c r="JOO76">
        <v>9.4999999999999998E-3</v>
      </c>
      <c r="JOP76">
        <v>8.9999999999999993E-3</v>
      </c>
      <c r="JOQ76">
        <v>0.01</v>
      </c>
      <c r="JOT76">
        <v>8.0000000000000002E-3</v>
      </c>
      <c r="JOU76">
        <v>8.9999999999999993E-3</v>
      </c>
      <c r="JOV76">
        <v>8.5000000000000006E-3</v>
      </c>
      <c r="JOW76">
        <v>9.4999999999999998E-3</v>
      </c>
      <c r="JOX76">
        <v>8.9999999999999993E-3</v>
      </c>
      <c r="JOY76">
        <v>0.01</v>
      </c>
      <c r="JPB76">
        <v>8.0000000000000002E-3</v>
      </c>
      <c r="JPC76">
        <v>8.9999999999999993E-3</v>
      </c>
      <c r="JPD76">
        <v>8.5000000000000006E-3</v>
      </c>
      <c r="JPE76">
        <v>9.4999999999999998E-3</v>
      </c>
      <c r="JPF76">
        <v>8.9999999999999993E-3</v>
      </c>
      <c r="JPG76">
        <v>0.01</v>
      </c>
      <c r="JPJ76">
        <v>8.0000000000000002E-3</v>
      </c>
      <c r="JPK76">
        <v>8.9999999999999993E-3</v>
      </c>
      <c r="JPL76">
        <v>8.5000000000000006E-3</v>
      </c>
      <c r="JPM76">
        <v>9.4999999999999998E-3</v>
      </c>
      <c r="JPN76">
        <v>8.9999999999999993E-3</v>
      </c>
      <c r="JPO76">
        <v>0.01</v>
      </c>
      <c r="JPR76">
        <v>8.0000000000000002E-3</v>
      </c>
      <c r="JPS76">
        <v>8.9999999999999993E-3</v>
      </c>
      <c r="JPT76">
        <v>8.5000000000000006E-3</v>
      </c>
      <c r="JPU76">
        <v>9.4999999999999998E-3</v>
      </c>
      <c r="JPV76">
        <v>8.9999999999999993E-3</v>
      </c>
      <c r="JPW76">
        <v>0.01</v>
      </c>
      <c r="JPZ76">
        <v>8.0000000000000002E-3</v>
      </c>
      <c r="JQA76">
        <v>8.9999999999999993E-3</v>
      </c>
      <c r="JQB76">
        <v>8.5000000000000006E-3</v>
      </c>
      <c r="JQC76">
        <v>9.4999999999999998E-3</v>
      </c>
      <c r="JQD76">
        <v>8.9999999999999993E-3</v>
      </c>
      <c r="JQE76">
        <v>0.01</v>
      </c>
      <c r="JQH76">
        <v>8.0000000000000002E-3</v>
      </c>
      <c r="JQI76">
        <v>8.9999999999999993E-3</v>
      </c>
      <c r="JQJ76">
        <v>8.5000000000000006E-3</v>
      </c>
      <c r="JQK76">
        <v>9.4999999999999998E-3</v>
      </c>
      <c r="JQL76">
        <v>8.9999999999999993E-3</v>
      </c>
      <c r="JQM76">
        <v>0.01</v>
      </c>
      <c r="JQP76">
        <v>8.0000000000000002E-3</v>
      </c>
      <c r="JQQ76">
        <v>8.9999999999999993E-3</v>
      </c>
      <c r="JQR76">
        <v>8.5000000000000006E-3</v>
      </c>
      <c r="JQS76">
        <v>9.4999999999999998E-3</v>
      </c>
      <c r="JQT76">
        <v>8.9999999999999993E-3</v>
      </c>
      <c r="JQU76">
        <v>0.01</v>
      </c>
      <c r="JQX76">
        <v>8.0000000000000002E-3</v>
      </c>
      <c r="JQY76">
        <v>8.9999999999999993E-3</v>
      </c>
      <c r="JQZ76">
        <v>8.5000000000000006E-3</v>
      </c>
      <c r="JRA76">
        <v>9.4999999999999998E-3</v>
      </c>
      <c r="JRB76">
        <v>8.9999999999999993E-3</v>
      </c>
      <c r="JRC76">
        <v>0.01</v>
      </c>
      <c r="JRF76">
        <v>8.0000000000000002E-3</v>
      </c>
      <c r="JRG76">
        <v>8.9999999999999993E-3</v>
      </c>
      <c r="JRH76">
        <v>8.5000000000000006E-3</v>
      </c>
      <c r="JRI76">
        <v>9.4999999999999998E-3</v>
      </c>
      <c r="JRJ76">
        <v>8.9999999999999993E-3</v>
      </c>
      <c r="JRK76">
        <v>0.01</v>
      </c>
      <c r="JRN76">
        <v>8.0000000000000002E-3</v>
      </c>
      <c r="JRO76">
        <v>8.9999999999999993E-3</v>
      </c>
      <c r="JRP76">
        <v>8.5000000000000006E-3</v>
      </c>
      <c r="JRQ76">
        <v>9.4999999999999998E-3</v>
      </c>
      <c r="JRR76">
        <v>8.9999999999999993E-3</v>
      </c>
      <c r="JRS76">
        <v>0.01</v>
      </c>
      <c r="JRV76">
        <v>8.0000000000000002E-3</v>
      </c>
      <c r="JRW76">
        <v>8.9999999999999993E-3</v>
      </c>
      <c r="JRX76">
        <v>8.5000000000000006E-3</v>
      </c>
      <c r="JRY76">
        <v>9.4999999999999998E-3</v>
      </c>
      <c r="JRZ76">
        <v>8.9999999999999993E-3</v>
      </c>
      <c r="JSA76">
        <v>0.01</v>
      </c>
      <c r="JSD76">
        <v>8.0000000000000002E-3</v>
      </c>
      <c r="JSE76">
        <v>8.9999999999999993E-3</v>
      </c>
      <c r="JSF76">
        <v>8.5000000000000006E-3</v>
      </c>
      <c r="JSG76">
        <v>9.4999999999999998E-3</v>
      </c>
      <c r="JSH76">
        <v>8.9999999999999993E-3</v>
      </c>
      <c r="JSI76">
        <v>0.01</v>
      </c>
      <c r="JSL76">
        <v>8.0000000000000002E-3</v>
      </c>
      <c r="JSM76">
        <v>8.9999999999999993E-3</v>
      </c>
      <c r="JSN76">
        <v>8.5000000000000006E-3</v>
      </c>
      <c r="JSO76">
        <v>9.4999999999999998E-3</v>
      </c>
      <c r="JSP76">
        <v>8.9999999999999993E-3</v>
      </c>
      <c r="JSQ76">
        <v>0.01</v>
      </c>
      <c r="JST76">
        <v>8.0000000000000002E-3</v>
      </c>
      <c r="JSU76">
        <v>8.9999999999999993E-3</v>
      </c>
      <c r="JSV76">
        <v>8.5000000000000006E-3</v>
      </c>
      <c r="JSW76">
        <v>9.4999999999999998E-3</v>
      </c>
      <c r="JSX76">
        <v>8.9999999999999993E-3</v>
      </c>
      <c r="JSY76">
        <v>0.01</v>
      </c>
      <c r="JTB76">
        <v>8.0000000000000002E-3</v>
      </c>
      <c r="JTC76">
        <v>8.9999999999999993E-3</v>
      </c>
      <c r="JTD76">
        <v>8.5000000000000006E-3</v>
      </c>
      <c r="JTE76">
        <v>9.4999999999999998E-3</v>
      </c>
      <c r="JTF76">
        <v>8.9999999999999993E-3</v>
      </c>
      <c r="JTG76">
        <v>0.01</v>
      </c>
      <c r="JTJ76">
        <v>8.0000000000000002E-3</v>
      </c>
      <c r="JTK76">
        <v>8.9999999999999993E-3</v>
      </c>
      <c r="JTL76">
        <v>8.5000000000000006E-3</v>
      </c>
      <c r="JTM76">
        <v>9.4999999999999998E-3</v>
      </c>
      <c r="JTN76">
        <v>8.9999999999999993E-3</v>
      </c>
      <c r="JTO76">
        <v>0.01</v>
      </c>
      <c r="JTR76">
        <v>8.0000000000000002E-3</v>
      </c>
      <c r="JTS76">
        <v>8.9999999999999993E-3</v>
      </c>
      <c r="JTT76">
        <v>8.5000000000000006E-3</v>
      </c>
      <c r="JTU76">
        <v>9.4999999999999998E-3</v>
      </c>
      <c r="JTV76">
        <v>8.9999999999999993E-3</v>
      </c>
      <c r="JTW76">
        <v>0.01</v>
      </c>
      <c r="JTZ76">
        <v>8.0000000000000002E-3</v>
      </c>
      <c r="JUA76">
        <v>8.9999999999999993E-3</v>
      </c>
      <c r="JUB76">
        <v>8.5000000000000006E-3</v>
      </c>
      <c r="JUC76">
        <v>9.4999999999999998E-3</v>
      </c>
      <c r="JUD76">
        <v>8.9999999999999993E-3</v>
      </c>
      <c r="JUE76">
        <v>0.01</v>
      </c>
      <c r="JUH76">
        <v>8.0000000000000002E-3</v>
      </c>
      <c r="JUI76">
        <v>8.9999999999999993E-3</v>
      </c>
      <c r="JUJ76">
        <v>8.5000000000000006E-3</v>
      </c>
      <c r="JUK76">
        <v>9.4999999999999998E-3</v>
      </c>
      <c r="JUL76">
        <v>8.9999999999999993E-3</v>
      </c>
      <c r="JUM76">
        <v>0.01</v>
      </c>
      <c r="JUP76">
        <v>8.0000000000000002E-3</v>
      </c>
      <c r="JUQ76">
        <v>8.9999999999999993E-3</v>
      </c>
      <c r="JUR76">
        <v>8.5000000000000006E-3</v>
      </c>
      <c r="JUS76">
        <v>9.4999999999999998E-3</v>
      </c>
      <c r="JUT76">
        <v>8.9999999999999993E-3</v>
      </c>
      <c r="JUU76">
        <v>0.01</v>
      </c>
      <c r="JUX76">
        <v>8.0000000000000002E-3</v>
      </c>
      <c r="JUY76">
        <v>8.9999999999999993E-3</v>
      </c>
      <c r="JUZ76">
        <v>8.5000000000000006E-3</v>
      </c>
      <c r="JVA76">
        <v>9.4999999999999998E-3</v>
      </c>
      <c r="JVB76">
        <v>8.9999999999999993E-3</v>
      </c>
      <c r="JVC76">
        <v>0.01</v>
      </c>
      <c r="JVF76">
        <v>8.0000000000000002E-3</v>
      </c>
      <c r="JVG76">
        <v>8.9999999999999993E-3</v>
      </c>
      <c r="JVH76">
        <v>8.5000000000000006E-3</v>
      </c>
      <c r="JVI76">
        <v>9.4999999999999998E-3</v>
      </c>
      <c r="JVJ76">
        <v>8.9999999999999993E-3</v>
      </c>
      <c r="JVK76">
        <v>0.01</v>
      </c>
      <c r="JVN76">
        <v>8.0000000000000002E-3</v>
      </c>
      <c r="JVO76">
        <v>8.9999999999999993E-3</v>
      </c>
      <c r="JVP76">
        <v>8.5000000000000006E-3</v>
      </c>
      <c r="JVQ76">
        <v>9.4999999999999998E-3</v>
      </c>
      <c r="JVR76">
        <v>8.9999999999999993E-3</v>
      </c>
      <c r="JVS76">
        <v>0.01</v>
      </c>
      <c r="JVV76">
        <v>8.0000000000000002E-3</v>
      </c>
      <c r="JVW76">
        <v>8.9999999999999993E-3</v>
      </c>
      <c r="JVX76">
        <v>8.5000000000000006E-3</v>
      </c>
      <c r="JVY76">
        <v>9.4999999999999998E-3</v>
      </c>
      <c r="JVZ76">
        <v>8.9999999999999993E-3</v>
      </c>
      <c r="JWA76">
        <v>0.01</v>
      </c>
      <c r="JWD76">
        <v>8.0000000000000002E-3</v>
      </c>
      <c r="JWE76">
        <v>8.9999999999999993E-3</v>
      </c>
      <c r="JWF76">
        <v>8.5000000000000006E-3</v>
      </c>
      <c r="JWG76">
        <v>9.4999999999999998E-3</v>
      </c>
      <c r="JWH76">
        <v>8.9999999999999993E-3</v>
      </c>
      <c r="JWI76">
        <v>0.01</v>
      </c>
      <c r="JWL76">
        <v>8.0000000000000002E-3</v>
      </c>
      <c r="JWM76">
        <v>8.9999999999999993E-3</v>
      </c>
      <c r="JWN76">
        <v>8.5000000000000006E-3</v>
      </c>
      <c r="JWO76">
        <v>9.4999999999999998E-3</v>
      </c>
      <c r="JWP76">
        <v>8.9999999999999993E-3</v>
      </c>
      <c r="JWQ76">
        <v>0.01</v>
      </c>
      <c r="JWT76">
        <v>8.0000000000000002E-3</v>
      </c>
      <c r="JWU76">
        <v>8.9999999999999993E-3</v>
      </c>
      <c r="JWV76">
        <v>8.5000000000000006E-3</v>
      </c>
      <c r="JWW76">
        <v>9.4999999999999998E-3</v>
      </c>
      <c r="JWX76">
        <v>8.9999999999999993E-3</v>
      </c>
      <c r="JWY76">
        <v>0.01</v>
      </c>
      <c r="JXB76">
        <v>8.0000000000000002E-3</v>
      </c>
      <c r="JXC76">
        <v>8.9999999999999993E-3</v>
      </c>
      <c r="JXD76">
        <v>8.5000000000000006E-3</v>
      </c>
      <c r="JXE76">
        <v>9.4999999999999998E-3</v>
      </c>
      <c r="JXF76">
        <v>8.9999999999999993E-3</v>
      </c>
      <c r="JXG76">
        <v>0.01</v>
      </c>
      <c r="JXJ76">
        <v>8.0000000000000002E-3</v>
      </c>
      <c r="JXK76">
        <v>8.9999999999999993E-3</v>
      </c>
      <c r="JXL76">
        <v>8.5000000000000006E-3</v>
      </c>
      <c r="JXM76">
        <v>9.4999999999999998E-3</v>
      </c>
      <c r="JXN76">
        <v>8.9999999999999993E-3</v>
      </c>
      <c r="JXO76">
        <v>0.01</v>
      </c>
      <c r="JXR76">
        <v>8.0000000000000002E-3</v>
      </c>
      <c r="JXS76">
        <v>8.9999999999999993E-3</v>
      </c>
      <c r="JXT76">
        <v>8.5000000000000006E-3</v>
      </c>
      <c r="JXU76">
        <v>9.4999999999999998E-3</v>
      </c>
      <c r="JXV76">
        <v>8.9999999999999993E-3</v>
      </c>
      <c r="JXW76">
        <v>0.01</v>
      </c>
      <c r="JXZ76">
        <v>8.0000000000000002E-3</v>
      </c>
      <c r="JYA76">
        <v>8.9999999999999993E-3</v>
      </c>
      <c r="JYB76">
        <v>8.5000000000000006E-3</v>
      </c>
      <c r="JYC76">
        <v>9.4999999999999998E-3</v>
      </c>
      <c r="JYD76">
        <v>8.9999999999999993E-3</v>
      </c>
      <c r="JYE76">
        <v>0.01</v>
      </c>
      <c r="JYH76">
        <v>8.0000000000000002E-3</v>
      </c>
      <c r="JYI76">
        <v>8.9999999999999993E-3</v>
      </c>
      <c r="JYJ76">
        <v>8.5000000000000006E-3</v>
      </c>
      <c r="JYK76">
        <v>9.4999999999999998E-3</v>
      </c>
      <c r="JYL76">
        <v>8.9999999999999993E-3</v>
      </c>
      <c r="JYM76">
        <v>0.01</v>
      </c>
      <c r="JYP76">
        <v>8.0000000000000002E-3</v>
      </c>
      <c r="JYQ76">
        <v>8.9999999999999993E-3</v>
      </c>
      <c r="JYR76">
        <v>8.5000000000000006E-3</v>
      </c>
      <c r="JYS76">
        <v>9.4999999999999998E-3</v>
      </c>
      <c r="JYT76">
        <v>8.9999999999999993E-3</v>
      </c>
      <c r="JYU76">
        <v>0.01</v>
      </c>
      <c r="JYX76">
        <v>8.0000000000000002E-3</v>
      </c>
      <c r="JYY76">
        <v>8.9999999999999993E-3</v>
      </c>
      <c r="JYZ76">
        <v>8.5000000000000006E-3</v>
      </c>
      <c r="JZA76">
        <v>9.4999999999999998E-3</v>
      </c>
      <c r="JZB76">
        <v>8.9999999999999993E-3</v>
      </c>
      <c r="JZC76">
        <v>0.01</v>
      </c>
      <c r="JZF76">
        <v>8.0000000000000002E-3</v>
      </c>
      <c r="JZG76">
        <v>8.9999999999999993E-3</v>
      </c>
      <c r="JZH76">
        <v>8.5000000000000006E-3</v>
      </c>
      <c r="JZI76">
        <v>9.4999999999999998E-3</v>
      </c>
      <c r="JZJ76">
        <v>8.9999999999999993E-3</v>
      </c>
      <c r="JZK76">
        <v>0.01</v>
      </c>
      <c r="JZN76">
        <v>8.0000000000000002E-3</v>
      </c>
      <c r="JZO76">
        <v>8.9999999999999993E-3</v>
      </c>
      <c r="JZP76">
        <v>8.5000000000000006E-3</v>
      </c>
      <c r="JZQ76">
        <v>9.4999999999999998E-3</v>
      </c>
      <c r="JZR76">
        <v>8.9999999999999993E-3</v>
      </c>
      <c r="JZS76">
        <v>0.01</v>
      </c>
      <c r="JZV76">
        <v>8.0000000000000002E-3</v>
      </c>
      <c r="JZW76">
        <v>8.9999999999999993E-3</v>
      </c>
      <c r="JZX76">
        <v>8.5000000000000006E-3</v>
      </c>
      <c r="JZY76">
        <v>9.4999999999999998E-3</v>
      </c>
      <c r="JZZ76">
        <v>8.9999999999999993E-3</v>
      </c>
      <c r="KAA76">
        <v>0.01</v>
      </c>
      <c r="KAD76">
        <v>8.0000000000000002E-3</v>
      </c>
      <c r="KAE76">
        <v>8.9999999999999993E-3</v>
      </c>
      <c r="KAF76">
        <v>8.5000000000000006E-3</v>
      </c>
      <c r="KAG76">
        <v>9.4999999999999998E-3</v>
      </c>
      <c r="KAH76">
        <v>8.9999999999999993E-3</v>
      </c>
      <c r="KAI76">
        <v>0.01</v>
      </c>
      <c r="KAL76">
        <v>8.0000000000000002E-3</v>
      </c>
      <c r="KAM76">
        <v>8.9999999999999993E-3</v>
      </c>
      <c r="KAN76">
        <v>8.5000000000000006E-3</v>
      </c>
      <c r="KAO76">
        <v>9.4999999999999998E-3</v>
      </c>
      <c r="KAP76">
        <v>8.9999999999999993E-3</v>
      </c>
      <c r="KAQ76">
        <v>0.01</v>
      </c>
      <c r="KAT76">
        <v>8.0000000000000002E-3</v>
      </c>
      <c r="KAU76">
        <v>8.9999999999999993E-3</v>
      </c>
      <c r="KAV76">
        <v>8.5000000000000006E-3</v>
      </c>
      <c r="KAW76">
        <v>9.4999999999999998E-3</v>
      </c>
      <c r="KAX76">
        <v>8.9999999999999993E-3</v>
      </c>
      <c r="KAY76">
        <v>0.01</v>
      </c>
      <c r="KBB76">
        <v>8.0000000000000002E-3</v>
      </c>
      <c r="KBC76">
        <v>8.9999999999999993E-3</v>
      </c>
      <c r="KBD76">
        <v>8.5000000000000006E-3</v>
      </c>
      <c r="KBE76">
        <v>9.4999999999999998E-3</v>
      </c>
      <c r="KBF76">
        <v>8.9999999999999993E-3</v>
      </c>
      <c r="KBG76">
        <v>0.01</v>
      </c>
      <c r="KBJ76">
        <v>8.0000000000000002E-3</v>
      </c>
      <c r="KBK76">
        <v>8.9999999999999993E-3</v>
      </c>
      <c r="KBL76">
        <v>8.5000000000000006E-3</v>
      </c>
      <c r="KBM76">
        <v>9.4999999999999998E-3</v>
      </c>
      <c r="KBN76">
        <v>8.9999999999999993E-3</v>
      </c>
      <c r="KBO76">
        <v>0.01</v>
      </c>
      <c r="KBR76">
        <v>8.0000000000000002E-3</v>
      </c>
      <c r="KBS76">
        <v>8.9999999999999993E-3</v>
      </c>
      <c r="KBT76">
        <v>8.5000000000000006E-3</v>
      </c>
      <c r="KBU76">
        <v>9.4999999999999998E-3</v>
      </c>
      <c r="KBV76">
        <v>8.9999999999999993E-3</v>
      </c>
      <c r="KBW76">
        <v>0.01</v>
      </c>
      <c r="KBZ76">
        <v>8.0000000000000002E-3</v>
      </c>
      <c r="KCA76">
        <v>8.9999999999999993E-3</v>
      </c>
      <c r="KCB76">
        <v>8.5000000000000006E-3</v>
      </c>
      <c r="KCC76">
        <v>9.4999999999999998E-3</v>
      </c>
      <c r="KCD76">
        <v>8.9999999999999993E-3</v>
      </c>
      <c r="KCE76">
        <v>0.01</v>
      </c>
      <c r="KCH76">
        <v>8.0000000000000002E-3</v>
      </c>
      <c r="KCI76">
        <v>8.9999999999999993E-3</v>
      </c>
      <c r="KCJ76">
        <v>8.5000000000000006E-3</v>
      </c>
      <c r="KCK76">
        <v>9.4999999999999998E-3</v>
      </c>
      <c r="KCL76">
        <v>8.9999999999999993E-3</v>
      </c>
      <c r="KCM76">
        <v>0.01</v>
      </c>
      <c r="KCP76">
        <v>8.0000000000000002E-3</v>
      </c>
      <c r="KCQ76">
        <v>8.9999999999999993E-3</v>
      </c>
      <c r="KCR76">
        <v>8.5000000000000006E-3</v>
      </c>
      <c r="KCS76">
        <v>9.4999999999999998E-3</v>
      </c>
      <c r="KCT76">
        <v>8.9999999999999993E-3</v>
      </c>
      <c r="KCU76">
        <v>0.01</v>
      </c>
      <c r="KCX76">
        <v>8.0000000000000002E-3</v>
      </c>
      <c r="KCY76">
        <v>8.9999999999999993E-3</v>
      </c>
      <c r="KCZ76">
        <v>8.5000000000000006E-3</v>
      </c>
      <c r="KDA76">
        <v>9.4999999999999998E-3</v>
      </c>
      <c r="KDB76">
        <v>8.9999999999999993E-3</v>
      </c>
      <c r="KDC76">
        <v>0.01</v>
      </c>
      <c r="KDF76">
        <v>8.0000000000000002E-3</v>
      </c>
      <c r="KDG76">
        <v>8.9999999999999993E-3</v>
      </c>
      <c r="KDH76">
        <v>8.5000000000000006E-3</v>
      </c>
      <c r="KDI76">
        <v>9.4999999999999998E-3</v>
      </c>
      <c r="KDJ76">
        <v>8.9999999999999993E-3</v>
      </c>
      <c r="KDK76">
        <v>0.01</v>
      </c>
      <c r="KDN76">
        <v>8.0000000000000002E-3</v>
      </c>
      <c r="KDO76">
        <v>8.9999999999999993E-3</v>
      </c>
      <c r="KDP76">
        <v>8.5000000000000006E-3</v>
      </c>
      <c r="KDQ76">
        <v>9.4999999999999998E-3</v>
      </c>
      <c r="KDR76">
        <v>8.9999999999999993E-3</v>
      </c>
      <c r="KDS76">
        <v>0.01</v>
      </c>
      <c r="KDV76">
        <v>8.0000000000000002E-3</v>
      </c>
      <c r="KDW76">
        <v>8.9999999999999993E-3</v>
      </c>
      <c r="KDX76">
        <v>8.5000000000000006E-3</v>
      </c>
      <c r="KDY76">
        <v>9.4999999999999998E-3</v>
      </c>
      <c r="KDZ76">
        <v>8.9999999999999993E-3</v>
      </c>
      <c r="KEA76">
        <v>0.01</v>
      </c>
      <c r="KED76">
        <v>8.0000000000000002E-3</v>
      </c>
      <c r="KEE76">
        <v>8.9999999999999993E-3</v>
      </c>
      <c r="KEF76">
        <v>8.5000000000000006E-3</v>
      </c>
      <c r="KEG76">
        <v>9.4999999999999998E-3</v>
      </c>
      <c r="KEH76">
        <v>8.9999999999999993E-3</v>
      </c>
      <c r="KEI76">
        <v>0.01</v>
      </c>
      <c r="KEL76">
        <v>8.0000000000000002E-3</v>
      </c>
      <c r="KEM76">
        <v>8.9999999999999993E-3</v>
      </c>
      <c r="KEN76">
        <v>8.5000000000000006E-3</v>
      </c>
      <c r="KEO76">
        <v>9.4999999999999998E-3</v>
      </c>
      <c r="KEP76">
        <v>8.9999999999999993E-3</v>
      </c>
      <c r="KEQ76">
        <v>0.01</v>
      </c>
      <c r="KET76">
        <v>8.0000000000000002E-3</v>
      </c>
      <c r="KEU76">
        <v>8.9999999999999993E-3</v>
      </c>
      <c r="KEV76">
        <v>8.5000000000000006E-3</v>
      </c>
      <c r="KEW76">
        <v>9.4999999999999998E-3</v>
      </c>
      <c r="KEX76">
        <v>8.9999999999999993E-3</v>
      </c>
      <c r="KEY76">
        <v>0.01</v>
      </c>
      <c r="KFB76">
        <v>8.0000000000000002E-3</v>
      </c>
      <c r="KFC76">
        <v>8.9999999999999993E-3</v>
      </c>
      <c r="KFD76">
        <v>8.5000000000000006E-3</v>
      </c>
      <c r="KFE76">
        <v>9.4999999999999998E-3</v>
      </c>
      <c r="KFF76">
        <v>8.9999999999999993E-3</v>
      </c>
      <c r="KFG76">
        <v>0.01</v>
      </c>
      <c r="KFJ76">
        <v>8.0000000000000002E-3</v>
      </c>
      <c r="KFK76">
        <v>8.9999999999999993E-3</v>
      </c>
      <c r="KFL76">
        <v>8.5000000000000006E-3</v>
      </c>
      <c r="KFM76">
        <v>9.4999999999999998E-3</v>
      </c>
      <c r="KFN76">
        <v>8.9999999999999993E-3</v>
      </c>
      <c r="KFO76">
        <v>0.01</v>
      </c>
      <c r="KFR76">
        <v>8.0000000000000002E-3</v>
      </c>
      <c r="KFS76">
        <v>8.9999999999999993E-3</v>
      </c>
      <c r="KFT76">
        <v>8.5000000000000006E-3</v>
      </c>
      <c r="KFU76">
        <v>9.4999999999999998E-3</v>
      </c>
      <c r="KFV76">
        <v>8.9999999999999993E-3</v>
      </c>
      <c r="KFW76">
        <v>0.01</v>
      </c>
      <c r="KFZ76">
        <v>8.0000000000000002E-3</v>
      </c>
      <c r="KGA76">
        <v>8.9999999999999993E-3</v>
      </c>
      <c r="KGB76">
        <v>8.5000000000000006E-3</v>
      </c>
      <c r="KGC76">
        <v>9.4999999999999998E-3</v>
      </c>
      <c r="KGD76">
        <v>8.9999999999999993E-3</v>
      </c>
      <c r="KGE76">
        <v>0.01</v>
      </c>
      <c r="KGH76">
        <v>8.0000000000000002E-3</v>
      </c>
      <c r="KGI76">
        <v>8.9999999999999993E-3</v>
      </c>
      <c r="KGJ76">
        <v>8.5000000000000006E-3</v>
      </c>
      <c r="KGK76">
        <v>9.4999999999999998E-3</v>
      </c>
      <c r="KGL76">
        <v>8.9999999999999993E-3</v>
      </c>
      <c r="KGM76">
        <v>0.01</v>
      </c>
      <c r="KGP76">
        <v>8.0000000000000002E-3</v>
      </c>
      <c r="KGQ76">
        <v>8.9999999999999993E-3</v>
      </c>
      <c r="KGR76">
        <v>8.5000000000000006E-3</v>
      </c>
      <c r="KGS76">
        <v>9.4999999999999998E-3</v>
      </c>
      <c r="KGT76">
        <v>8.9999999999999993E-3</v>
      </c>
      <c r="KGU76">
        <v>0.01</v>
      </c>
      <c r="KGX76">
        <v>8.0000000000000002E-3</v>
      </c>
      <c r="KGY76">
        <v>8.9999999999999993E-3</v>
      </c>
      <c r="KGZ76">
        <v>8.5000000000000006E-3</v>
      </c>
      <c r="KHA76">
        <v>9.4999999999999998E-3</v>
      </c>
      <c r="KHB76">
        <v>8.9999999999999993E-3</v>
      </c>
      <c r="KHC76">
        <v>0.01</v>
      </c>
      <c r="KHF76">
        <v>8.0000000000000002E-3</v>
      </c>
      <c r="KHG76">
        <v>8.9999999999999993E-3</v>
      </c>
      <c r="KHH76">
        <v>8.5000000000000006E-3</v>
      </c>
      <c r="KHI76">
        <v>9.4999999999999998E-3</v>
      </c>
      <c r="KHJ76">
        <v>8.9999999999999993E-3</v>
      </c>
      <c r="KHK76">
        <v>0.01</v>
      </c>
      <c r="KHN76">
        <v>8.0000000000000002E-3</v>
      </c>
      <c r="KHO76">
        <v>8.9999999999999993E-3</v>
      </c>
      <c r="KHP76">
        <v>8.5000000000000006E-3</v>
      </c>
      <c r="KHQ76">
        <v>9.4999999999999998E-3</v>
      </c>
      <c r="KHR76">
        <v>8.9999999999999993E-3</v>
      </c>
      <c r="KHS76">
        <v>0.01</v>
      </c>
      <c r="KHV76">
        <v>8.0000000000000002E-3</v>
      </c>
      <c r="KHW76">
        <v>8.9999999999999993E-3</v>
      </c>
      <c r="KHX76">
        <v>8.5000000000000006E-3</v>
      </c>
      <c r="KHY76">
        <v>9.4999999999999998E-3</v>
      </c>
      <c r="KHZ76">
        <v>8.9999999999999993E-3</v>
      </c>
      <c r="KIA76">
        <v>0.01</v>
      </c>
      <c r="KID76">
        <v>8.0000000000000002E-3</v>
      </c>
      <c r="KIE76">
        <v>8.9999999999999993E-3</v>
      </c>
      <c r="KIF76">
        <v>8.5000000000000006E-3</v>
      </c>
      <c r="KIG76">
        <v>9.4999999999999998E-3</v>
      </c>
      <c r="KIH76">
        <v>8.9999999999999993E-3</v>
      </c>
      <c r="KII76">
        <v>0.01</v>
      </c>
      <c r="KIL76">
        <v>8.0000000000000002E-3</v>
      </c>
      <c r="KIM76">
        <v>8.9999999999999993E-3</v>
      </c>
      <c r="KIN76">
        <v>8.5000000000000006E-3</v>
      </c>
      <c r="KIO76">
        <v>9.4999999999999998E-3</v>
      </c>
      <c r="KIP76">
        <v>8.9999999999999993E-3</v>
      </c>
      <c r="KIQ76">
        <v>0.01</v>
      </c>
      <c r="KIT76">
        <v>8.0000000000000002E-3</v>
      </c>
      <c r="KIU76">
        <v>8.9999999999999993E-3</v>
      </c>
      <c r="KIV76">
        <v>8.5000000000000006E-3</v>
      </c>
      <c r="KIW76">
        <v>9.4999999999999998E-3</v>
      </c>
      <c r="KIX76">
        <v>8.9999999999999993E-3</v>
      </c>
      <c r="KIY76">
        <v>0.01</v>
      </c>
      <c r="KJB76">
        <v>8.0000000000000002E-3</v>
      </c>
      <c r="KJC76">
        <v>8.9999999999999993E-3</v>
      </c>
      <c r="KJD76">
        <v>8.5000000000000006E-3</v>
      </c>
      <c r="KJE76">
        <v>9.4999999999999998E-3</v>
      </c>
      <c r="KJF76">
        <v>8.9999999999999993E-3</v>
      </c>
      <c r="KJG76">
        <v>0.01</v>
      </c>
      <c r="KJJ76">
        <v>8.0000000000000002E-3</v>
      </c>
      <c r="KJK76">
        <v>8.9999999999999993E-3</v>
      </c>
      <c r="KJL76">
        <v>8.5000000000000006E-3</v>
      </c>
      <c r="KJM76">
        <v>9.4999999999999998E-3</v>
      </c>
      <c r="KJN76">
        <v>8.9999999999999993E-3</v>
      </c>
      <c r="KJO76">
        <v>0.01</v>
      </c>
      <c r="KJR76">
        <v>8.0000000000000002E-3</v>
      </c>
      <c r="KJS76">
        <v>8.9999999999999993E-3</v>
      </c>
      <c r="KJT76">
        <v>8.5000000000000006E-3</v>
      </c>
      <c r="KJU76">
        <v>9.4999999999999998E-3</v>
      </c>
      <c r="KJV76">
        <v>8.9999999999999993E-3</v>
      </c>
      <c r="KJW76">
        <v>0.01</v>
      </c>
      <c r="KJZ76">
        <v>8.0000000000000002E-3</v>
      </c>
      <c r="KKA76">
        <v>8.9999999999999993E-3</v>
      </c>
      <c r="KKB76">
        <v>8.5000000000000006E-3</v>
      </c>
      <c r="KKC76">
        <v>9.4999999999999998E-3</v>
      </c>
      <c r="KKD76">
        <v>8.9999999999999993E-3</v>
      </c>
      <c r="KKE76">
        <v>0.01</v>
      </c>
      <c r="KKH76">
        <v>8.0000000000000002E-3</v>
      </c>
      <c r="KKI76">
        <v>8.9999999999999993E-3</v>
      </c>
      <c r="KKJ76">
        <v>8.5000000000000006E-3</v>
      </c>
      <c r="KKK76">
        <v>9.4999999999999998E-3</v>
      </c>
      <c r="KKL76">
        <v>8.9999999999999993E-3</v>
      </c>
      <c r="KKM76">
        <v>0.01</v>
      </c>
      <c r="KKP76">
        <v>8.0000000000000002E-3</v>
      </c>
      <c r="KKQ76">
        <v>8.9999999999999993E-3</v>
      </c>
      <c r="KKR76">
        <v>8.5000000000000006E-3</v>
      </c>
      <c r="KKS76">
        <v>9.4999999999999998E-3</v>
      </c>
      <c r="KKT76">
        <v>8.9999999999999993E-3</v>
      </c>
      <c r="KKU76">
        <v>0.01</v>
      </c>
      <c r="KKX76">
        <v>8.0000000000000002E-3</v>
      </c>
      <c r="KKY76">
        <v>8.9999999999999993E-3</v>
      </c>
      <c r="KKZ76">
        <v>8.5000000000000006E-3</v>
      </c>
      <c r="KLA76">
        <v>9.4999999999999998E-3</v>
      </c>
      <c r="KLB76">
        <v>8.9999999999999993E-3</v>
      </c>
      <c r="KLC76">
        <v>0.01</v>
      </c>
      <c r="KLF76">
        <v>8.0000000000000002E-3</v>
      </c>
      <c r="KLG76">
        <v>8.9999999999999993E-3</v>
      </c>
      <c r="KLH76">
        <v>8.5000000000000006E-3</v>
      </c>
      <c r="KLI76">
        <v>9.4999999999999998E-3</v>
      </c>
      <c r="KLJ76">
        <v>8.9999999999999993E-3</v>
      </c>
      <c r="KLK76">
        <v>0.01</v>
      </c>
      <c r="KLN76">
        <v>8.0000000000000002E-3</v>
      </c>
      <c r="KLO76">
        <v>8.9999999999999993E-3</v>
      </c>
      <c r="KLP76">
        <v>8.5000000000000006E-3</v>
      </c>
      <c r="KLQ76">
        <v>9.4999999999999998E-3</v>
      </c>
      <c r="KLR76">
        <v>8.9999999999999993E-3</v>
      </c>
      <c r="KLS76">
        <v>0.01</v>
      </c>
      <c r="KLV76">
        <v>8.0000000000000002E-3</v>
      </c>
      <c r="KLW76">
        <v>8.9999999999999993E-3</v>
      </c>
      <c r="KLX76">
        <v>8.5000000000000006E-3</v>
      </c>
      <c r="KLY76">
        <v>9.4999999999999998E-3</v>
      </c>
      <c r="KLZ76">
        <v>8.9999999999999993E-3</v>
      </c>
      <c r="KMA76">
        <v>0.01</v>
      </c>
      <c r="KMD76">
        <v>8.0000000000000002E-3</v>
      </c>
      <c r="KME76">
        <v>8.9999999999999993E-3</v>
      </c>
      <c r="KMF76">
        <v>8.5000000000000006E-3</v>
      </c>
      <c r="KMG76">
        <v>9.4999999999999998E-3</v>
      </c>
      <c r="KMH76">
        <v>8.9999999999999993E-3</v>
      </c>
      <c r="KMI76">
        <v>0.01</v>
      </c>
      <c r="KML76">
        <v>8.0000000000000002E-3</v>
      </c>
      <c r="KMM76">
        <v>8.9999999999999993E-3</v>
      </c>
      <c r="KMN76">
        <v>8.5000000000000006E-3</v>
      </c>
      <c r="KMO76">
        <v>9.4999999999999998E-3</v>
      </c>
      <c r="KMP76">
        <v>8.9999999999999993E-3</v>
      </c>
      <c r="KMQ76">
        <v>0.01</v>
      </c>
      <c r="KMT76">
        <v>8.0000000000000002E-3</v>
      </c>
      <c r="KMU76">
        <v>8.9999999999999993E-3</v>
      </c>
      <c r="KMV76">
        <v>8.5000000000000006E-3</v>
      </c>
      <c r="KMW76">
        <v>9.4999999999999998E-3</v>
      </c>
      <c r="KMX76">
        <v>8.9999999999999993E-3</v>
      </c>
      <c r="KMY76">
        <v>0.01</v>
      </c>
      <c r="KNB76">
        <v>8.0000000000000002E-3</v>
      </c>
      <c r="KNC76">
        <v>8.9999999999999993E-3</v>
      </c>
      <c r="KND76">
        <v>8.5000000000000006E-3</v>
      </c>
      <c r="KNE76">
        <v>9.4999999999999998E-3</v>
      </c>
      <c r="KNF76">
        <v>8.9999999999999993E-3</v>
      </c>
      <c r="KNG76">
        <v>0.01</v>
      </c>
      <c r="KNJ76">
        <v>8.0000000000000002E-3</v>
      </c>
      <c r="KNK76">
        <v>8.9999999999999993E-3</v>
      </c>
      <c r="KNL76">
        <v>8.5000000000000006E-3</v>
      </c>
      <c r="KNM76">
        <v>9.4999999999999998E-3</v>
      </c>
      <c r="KNN76">
        <v>8.9999999999999993E-3</v>
      </c>
      <c r="KNO76">
        <v>0.01</v>
      </c>
      <c r="KNR76">
        <v>8.0000000000000002E-3</v>
      </c>
      <c r="KNS76">
        <v>8.9999999999999993E-3</v>
      </c>
      <c r="KNT76">
        <v>8.5000000000000006E-3</v>
      </c>
      <c r="KNU76">
        <v>9.4999999999999998E-3</v>
      </c>
      <c r="KNV76">
        <v>8.9999999999999993E-3</v>
      </c>
      <c r="KNW76">
        <v>0.01</v>
      </c>
      <c r="KNZ76">
        <v>8.0000000000000002E-3</v>
      </c>
      <c r="KOA76">
        <v>8.9999999999999993E-3</v>
      </c>
      <c r="KOB76">
        <v>8.5000000000000006E-3</v>
      </c>
      <c r="KOC76">
        <v>9.4999999999999998E-3</v>
      </c>
      <c r="KOD76">
        <v>8.9999999999999993E-3</v>
      </c>
      <c r="KOE76">
        <v>0.01</v>
      </c>
      <c r="KOH76">
        <v>8.0000000000000002E-3</v>
      </c>
      <c r="KOI76">
        <v>8.9999999999999993E-3</v>
      </c>
      <c r="KOJ76">
        <v>8.5000000000000006E-3</v>
      </c>
      <c r="KOK76">
        <v>9.4999999999999998E-3</v>
      </c>
      <c r="KOL76">
        <v>8.9999999999999993E-3</v>
      </c>
      <c r="KOM76">
        <v>0.01</v>
      </c>
      <c r="KOP76">
        <v>8.0000000000000002E-3</v>
      </c>
      <c r="KOQ76">
        <v>8.9999999999999993E-3</v>
      </c>
      <c r="KOR76">
        <v>8.5000000000000006E-3</v>
      </c>
      <c r="KOS76">
        <v>9.4999999999999998E-3</v>
      </c>
      <c r="KOT76">
        <v>8.9999999999999993E-3</v>
      </c>
      <c r="KOU76">
        <v>0.01</v>
      </c>
      <c r="KOX76">
        <v>8.0000000000000002E-3</v>
      </c>
      <c r="KOY76">
        <v>8.9999999999999993E-3</v>
      </c>
      <c r="KOZ76">
        <v>8.5000000000000006E-3</v>
      </c>
      <c r="KPA76">
        <v>9.4999999999999998E-3</v>
      </c>
      <c r="KPB76">
        <v>8.9999999999999993E-3</v>
      </c>
      <c r="KPC76">
        <v>0.01</v>
      </c>
      <c r="KPF76">
        <v>8.0000000000000002E-3</v>
      </c>
      <c r="KPG76">
        <v>8.9999999999999993E-3</v>
      </c>
      <c r="KPH76">
        <v>8.5000000000000006E-3</v>
      </c>
      <c r="KPI76">
        <v>9.4999999999999998E-3</v>
      </c>
      <c r="KPJ76">
        <v>8.9999999999999993E-3</v>
      </c>
      <c r="KPK76">
        <v>0.01</v>
      </c>
      <c r="KPN76">
        <v>8.0000000000000002E-3</v>
      </c>
      <c r="KPO76">
        <v>8.9999999999999993E-3</v>
      </c>
      <c r="KPP76">
        <v>8.5000000000000006E-3</v>
      </c>
      <c r="KPQ76">
        <v>9.4999999999999998E-3</v>
      </c>
      <c r="KPR76">
        <v>8.9999999999999993E-3</v>
      </c>
      <c r="KPS76">
        <v>0.01</v>
      </c>
      <c r="KPV76">
        <v>8.0000000000000002E-3</v>
      </c>
      <c r="KPW76">
        <v>8.9999999999999993E-3</v>
      </c>
      <c r="KPX76">
        <v>8.5000000000000006E-3</v>
      </c>
      <c r="KPY76">
        <v>9.4999999999999998E-3</v>
      </c>
      <c r="KPZ76">
        <v>8.9999999999999993E-3</v>
      </c>
      <c r="KQA76">
        <v>0.01</v>
      </c>
      <c r="KQD76">
        <v>8.0000000000000002E-3</v>
      </c>
      <c r="KQE76">
        <v>8.9999999999999993E-3</v>
      </c>
      <c r="KQF76">
        <v>8.5000000000000006E-3</v>
      </c>
      <c r="KQG76">
        <v>9.4999999999999998E-3</v>
      </c>
      <c r="KQH76">
        <v>8.9999999999999993E-3</v>
      </c>
      <c r="KQI76">
        <v>0.01</v>
      </c>
      <c r="KQL76">
        <v>8.0000000000000002E-3</v>
      </c>
      <c r="KQM76">
        <v>8.9999999999999993E-3</v>
      </c>
      <c r="KQN76">
        <v>8.5000000000000006E-3</v>
      </c>
      <c r="KQO76">
        <v>9.4999999999999998E-3</v>
      </c>
      <c r="KQP76">
        <v>8.9999999999999993E-3</v>
      </c>
      <c r="KQQ76">
        <v>0.01</v>
      </c>
      <c r="KQT76">
        <v>8.0000000000000002E-3</v>
      </c>
      <c r="KQU76">
        <v>8.9999999999999993E-3</v>
      </c>
      <c r="KQV76">
        <v>8.5000000000000006E-3</v>
      </c>
      <c r="KQW76">
        <v>9.4999999999999998E-3</v>
      </c>
      <c r="KQX76">
        <v>8.9999999999999993E-3</v>
      </c>
      <c r="KQY76">
        <v>0.01</v>
      </c>
      <c r="KRB76">
        <v>8.0000000000000002E-3</v>
      </c>
      <c r="KRC76">
        <v>8.9999999999999993E-3</v>
      </c>
      <c r="KRD76">
        <v>8.5000000000000006E-3</v>
      </c>
      <c r="KRE76">
        <v>9.4999999999999998E-3</v>
      </c>
      <c r="KRF76">
        <v>8.9999999999999993E-3</v>
      </c>
      <c r="KRG76">
        <v>0.01</v>
      </c>
      <c r="KRJ76">
        <v>8.0000000000000002E-3</v>
      </c>
      <c r="KRK76">
        <v>8.9999999999999993E-3</v>
      </c>
      <c r="KRL76">
        <v>8.5000000000000006E-3</v>
      </c>
      <c r="KRM76">
        <v>9.4999999999999998E-3</v>
      </c>
      <c r="KRN76">
        <v>8.9999999999999993E-3</v>
      </c>
      <c r="KRO76">
        <v>0.01</v>
      </c>
      <c r="KRR76">
        <v>8.0000000000000002E-3</v>
      </c>
      <c r="KRS76">
        <v>8.9999999999999993E-3</v>
      </c>
      <c r="KRT76">
        <v>8.5000000000000006E-3</v>
      </c>
      <c r="KRU76">
        <v>9.4999999999999998E-3</v>
      </c>
      <c r="KRV76">
        <v>8.9999999999999993E-3</v>
      </c>
      <c r="KRW76">
        <v>0.01</v>
      </c>
      <c r="KRZ76">
        <v>8.0000000000000002E-3</v>
      </c>
      <c r="KSA76">
        <v>8.9999999999999993E-3</v>
      </c>
      <c r="KSB76">
        <v>8.5000000000000006E-3</v>
      </c>
      <c r="KSC76">
        <v>9.4999999999999998E-3</v>
      </c>
      <c r="KSD76">
        <v>8.9999999999999993E-3</v>
      </c>
      <c r="KSE76">
        <v>0.01</v>
      </c>
      <c r="KSH76">
        <v>8.0000000000000002E-3</v>
      </c>
      <c r="KSI76">
        <v>8.9999999999999993E-3</v>
      </c>
      <c r="KSJ76">
        <v>8.5000000000000006E-3</v>
      </c>
      <c r="KSK76">
        <v>9.4999999999999998E-3</v>
      </c>
      <c r="KSL76">
        <v>8.9999999999999993E-3</v>
      </c>
      <c r="KSM76">
        <v>0.01</v>
      </c>
      <c r="KSP76">
        <v>8.0000000000000002E-3</v>
      </c>
      <c r="KSQ76">
        <v>8.9999999999999993E-3</v>
      </c>
      <c r="KSR76">
        <v>8.5000000000000006E-3</v>
      </c>
      <c r="KSS76">
        <v>9.4999999999999998E-3</v>
      </c>
      <c r="KST76">
        <v>8.9999999999999993E-3</v>
      </c>
      <c r="KSU76">
        <v>0.01</v>
      </c>
      <c r="KSX76">
        <v>8.0000000000000002E-3</v>
      </c>
      <c r="KSY76">
        <v>8.9999999999999993E-3</v>
      </c>
      <c r="KSZ76">
        <v>8.5000000000000006E-3</v>
      </c>
      <c r="KTA76">
        <v>9.4999999999999998E-3</v>
      </c>
      <c r="KTB76">
        <v>8.9999999999999993E-3</v>
      </c>
      <c r="KTC76">
        <v>0.01</v>
      </c>
      <c r="KTF76">
        <v>8.0000000000000002E-3</v>
      </c>
      <c r="KTG76">
        <v>8.9999999999999993E-3</v>
      </c>
      <c r="KTH76">
        <v>8.5000000000000006E-3</v>
      </c>
      <c r="KTI76">
        <v>9.4999999999999998E-3</v>
      </c>
      <c r="KTJ76">
        <v>8.9999999999999993E-3</v>
      </c>
      <c r="KTK76">
        <v>0.01</v>
      </c>
      <c r="KTN76">
        <v>8.0000000000000002E-3</v>
      </c>
      <c r="KTO76">
        <v>8.9999999999999993E-3</v>
      </c>
      <c r="KTP76">
        <v>8.5000000000000006E-3</v>
      </c>
      <c r="KTQ76">
        <v>9.4999999999999998E-3</v>
      </c>
      <c r="KTR76">
        <v>8.9999999999999993E-3</v>
      </c>
      <c r="KTS76">
        <v>0.01</v>
      </c>
      <c r="KTV76">
        <v>8.0000000000000002E-3</v>
      </c>
      <c r="KTW76">
        <v>8.9999999999999993E-3</v>
      </c>
      <c r="KTX76">
        <v>8.5000000000000006E-3</v>
      </c>
      <c r="KTY76">
        <v>9.4999999999999998E-3</v>
      </c>
      <c r="KTZ76">
        <v>8.9999999999999993E-3</v>
      </c>
      <c r="KUA76">
        <v>0.01</v>
      </c>
      <c r="KUD76">
        <v>8.0000000000000002E-3</v>
      </c>
      <c r="KUE76">
        <v>8.9999999999999993E-3</v>
      </c>
      <c r="KUF76">
        <v>8.5000000000000006E-3</v>
      </c>
      <c r="KUG76">
        <v>9.4999999999999998E-3</v>
      </c>
      <c r="KUH76">
        <v>8.9999999999999993E-3</v>
      </c>
      <c r="KUI76">
        <v>0.01</v>
      </c>
      <c r="KUL76">
        <v>8.0000000000000002E-3</v>
      </c>
      <c r="KUM76">
        <v>8.9999999999999993E-3</v>
      </c>
      <c r="KUN76">
        <v>8.5000000000000006E-3</v>
      </c>
      <c r="KUO76">
        <v>9.4999999999999998E-3</v>
      </c>
      <c r="KUP76">
        <v>8.9999999999999993E-3</v>
      </c>
      <c r="KUQ76">
        <v>0.01</v>
      </c>
      <c r="KUT76">
        <v>8.0000000000000002E-3</v>
      </c>
      <c r="KUU76">
        <v>8.9999999999999993E-3</v>
      </c>
      <c r="KUV76">
        <v>8.5000000000000006E-3</v>
      </c>
      <c r="KUW76">
        <v>9.4999999999999998E-3</v>
      </c>
      <c r="KUX76">
        <v>8.9999999999999993E-3</v>
      </c>
      <c r="KUY76">
        <v>0.01</v>
      </c>
      <c r="KVB76">
        <v>8.0000000000000002E-3</v>
      </c>
      <c r="KVC76">
        <v>8.9999999999999993E-3</v>
      </c>
      <c r="KVD76">
        <v>8.5000000000000006E-3</v>
      </c>
      <c r="KVE76">
        <v>9.4999999999999998E-3</v>
      </c>
      <c r="KVF76">
        <v>8.9999999999999993E-3</v>
      </c>
      <c r="KVG76">
        <v>0.01</v>
      </c>
      <c r="KVJ76">
        <v>8.0000000000000002E-3</v>
      </c>
      <c r="KVK76">
        <v>8.9999999999999993E-3</v>
      </c>
      <c r="KVL76">
        <v>8.5000000000000006E-3</v>
      </c>
      <c r="KVM76">
        <v>9.4999999999999998E-3</v>
      </c>
      <c r="KVN76">
        <v>8.9999999999999993E-3</v>
      </c>
      <c r="KVO76">
        <v>0.01</v>
      </c>
      <c r="KVR76">
        <v>8.0000000000000002E-3</v>
      </c>
      <c r="KVS76">
        <v>8.9999999999999993E-3</v>
      </c>
      <c r="KVT76">
        <v>8.5000000000000006E-3</v>
      </c>
      <c r="KVU76">
        <v>9.4999999999999998E-3</v>
      </c>
      <c r="KVV76">
        <v>8.9999999999999993E-3</v>
      </c>
      <c r="KVW76">
        <v>0.01</v>
      </c>
      <c r="KVZ76">
        <v>8.0000000000000002E-3</v>
      </c>
      <c r="KWA76">
        <v>8.9999999999999993E-3</v>
      </c>
      <c r="KWB76">
        <v>8.5000000000000006E-3</v>
      </c>
      <c r="KWC76">
        <v>9.4999999999999998E-3</v>
      </c>
      <c r="KWD76">
        <v>8.9999999999999993E-3</v>
      </c>
      <c r="KWE76">
        <v>0.01</v>
      </c>
      <c r="KWH76">
        <v>8.0000000000000002E-3</v>
      </c>
      <c r="KWI76">
        <v>8.9999999999999993E-3</v>
      </c>
      <c r="KWJ76">
        <v>8.5000000000000006E-3</v>
      </c>
      <c r="KWK76">
        <v>9.4999999999999998E-3</v>
      </c>
      <c r="KWL76">
        <v>8.9999999999999993E-3</v>
      </c>
      <c r="KWM76">
        <v>0.01</v>
      </c>
      <c r="KWP76">
        <v>8.0000000000000002E-3</v>
      </c>
      <c r="KWQ76">
        <v>8.9999999999999993E-3</v>
      </c>
      <c r="KWR76">
        <v>8.5000000000000006E-3</v>
      </c>
      <c r="KWS76">
        <v>9.4999999999999998E-3</v>
      </c>
      <c r="KWT76">
        <v>8.9999999999999993E-3</v>
      </c>
      <c r="KWU76">
        <v>0.01</v>
      </c>
      <c r="KWX76">
        <v>8.0000000000000002E-3</v>
      </c>
      <c r="KWY76">
        <v>8.9999999999999993E-3</v>
      </c>
      <c r="KWZ76">
        <v>8.5000000000000006E-3</v>
      </c>
      <c r="KXA76">
        <v>9.4999999999999998E-3</v>
      </c>
      <c r="KXB76">
        <v>8.9999999999999993E-3</v>
      </c>
      <c r="KXC76">
        <v>0.01</v>
      </c>
      <c r="KXF76">
        <v>8.0000000000000002E-3</v>
      </c>
      <c r="KXG76">
        <v>8.9999999999999993E-3</v>
      </c>
      <c r="KXH76">
        <v>8.5000000000000006E-3</v>
      </c>
      <c r="KXI76">
        <v>9.4999999999999998E-3</v>
      </c>
      <c r="KXJ76">
        <v>8.9999999999999993E-3</v>
      </c>
      <c r="KXK76">
        <v>0.01</v>
      </c>
      <c r="KXN76">
        <v>8.0000000000000002E-3</v>
      </c>
      <c r="KXO76">
        <v>8.9999999999999993E-3</v>
      </c>
      <c r="KXP76">
        <v>8.5000000000000006E-3</v>
      </c>
      <c r="KXQ76">
        <v>9.4999999999999998E-3</v>
      </c>
      <c r="KXR76">
        <v>8.9999999999999993E-3</v>
      </c>
      <c r="KXS76">
        <v>0.01</v>
      </c>
      <c r="KXV76">
        <v>8.0000000000000002E-3</v>
      </c>
      <c r="KXW76">
        <v>8.9999999999999993E-3</v>
      </c>
      <c r="KXX76">
        <v>8.5000000000000006E-3</v>
      </c>
      <c r="KXY76">
        <v>9.4999999999999998E-3</v>
      </c>
      <c r="KXZ76">
        <v>8.9999999999999993E-3</v>
      </c>
      <c r="KYA76">
        <v>0.01</v>
      </c>
      <c r="KYD76">
        <v>8.0000000000000002E-3</v>
      </c>
      <c r="KYE76">
        <v>8.9999999999999993E-3</v>
      </c>
      <c r="KYF76">
        <v>8.5000000000000006E-3</v>
      </c>
      <c r="KYG76">
        <v>9.4999999999999998E-3</v>
      </c>
      <c r="KYH76">
        <v>8.9999999999999993E-3</v>
      </c>
      <c r="KYI76">
        <v>0.01</v>
      </c>
      <c r="KYL76">
        <v>8.0000000000000002E-3</v>
      </c>
      <c r="KYM76">
        <v>8.9999999999999993E-3</v>
      </c>
      <c r="KYN76">
        <v>8.5000000000000006E-3</v>
      </c>
      <c r="KYO76">
        <v>9.4999999999999998E-3</v>
      </c>
      <c r="KYP76">
        <v>8.9999999999999993E-3</v>
      </c>
      <c r="KYQ76">
        <v>0.01</v>
      </c>
      <c r="KYT76">
        <v>8.0000000000000002E-3</v>
      </c>
      <c r="KYU76">
        <v>8.9999999999999993E-3</v>
      </c>
      <c r="KYV76">
        <v>8.5000000000000006E-3</v>
      </c>
      <c r="KYW76">
        <v>9.4999999999999998E-3</v>
      </c>
      <c r="KYX76">
        <v>8.9999999999999993E-3</v>
      </c>
      <c r="KYY76">
        <v>0.01</v>
      </c>
      <c r="KZB76">
        <v>8.0000000000000002E-3</v>
      </c>
      <c r="KZC76">
        <v>8.9999999999999993E-3</v>
      </c>
      <c r="KZD76">
        <v>8.5000000000000006E-3</v>
      </c>
      <c r="KZE76">
        <v>9.4999999999999998E-3</v>
      </c>
      <c r="KZF76">
        <v>8.9999999999999993E-3</v>
      </c>
      <c r="KZG76">
        <v>0.01</v>
      </c>
      <c r="KZJ76">
        <v>8.0000000000000002E-3</v>
      </c>
      <c r="KZK76">
        <v>8.9999999999999993E-3</v>
      </c>
      <c r="KZL76">
        <v>8.5000000000000006E-3</v>
      </c>
      <c r="KZM76">
        <v>9.4999999999999998E-3</v>
      </c>
      <c r="KZN76">
        <v>8.9999999999999993E-3</v>
      </c>
      <c r="KZO76">
        <v>0.01</v>
      </c>
      <c r="KZR76">
        <v>8.0000000000000002E-3</v>
      </c>
      <c r="KZS76">
        <v>8.9999999999999993E-3</v>
      </c>
      <c r="KZT76">
        <v>8.5000000000000006E-3</v>
      </c>
      <c r="KZU76">
        <v>9.4999999999999998E-3</v>
      </c>
      <c r="KZV76">
        <v>8.9999999999999993E-3</v>
      </c>
      <c r="KZW76">
        <v>0.01</v>
      </c>
      <c r="KZZ76">
        <v>8.0000000000000002E-3</v>
      </c>
      <c r="LAA76">
        <v>8.9999999999999993E-3</v>
      </c>
      <c r="LAB76">
        <v>8.5000000000000006E-3</v>
      </c>
      <c r="LAC76">
        <v>9.4999999999999998E-3</v>
      </c>
      <c r="LAD76">
        <v>8.9999999999999993E-3</v>
      </c>
      <c r="LAE76">
        <v>0.01</v>
      </c>
      <c r="LAH76">
        <v>8.0000000000000002E-3</v>
      </c>
      <c r="LAI76">
        <v>8.9999999999999993E-3</v>
      </c>
      <c r="LAJ76">
        <v>8.5000000000000006E-3</v>
      </c>
      <c r="LAK76">
        <v>9.4999999999999998E-3</v>
      </c>
      <c r="LAL76">
        <v>8.9999999999999993E-3</v>
      </c>
      <c r="LAM76">
        <v>0.01</v>
      </c>
      <c r="LAP76">
        <v>8.0000000000000002E-3</v>
      </c>
      <c r="LAQ76">
        <v>8.9999999999999993E-3</v>
      </c>
      <c r="LAR76">
        <v>8.5000000000000006E-3</v>
      </c>
      <c r="LAS76">
        <v>9.4999999999999998E-3</v>
      </c>
      <c r="LAT76">
        <v>8.9999999999999993E-3</v>
      </c>
      <c r="LAU76">
        <v>0.01</v>
      </c>
      <c r="LAX76">
        <v>8.0000000000000002E-3</v>
      </c>
      <c r="LAY76">
        <v>8.9999999999999993E-3</v>
      </c>
      <c r="LAZ76">
        <v>8.5000000000000006E-3</v>
      </c>
      <c r="LBA76">
        <v>9.4999999999999998E-3</v>
      </c>
      <c r="LBB76">
        <v>8.9999999999999993E-3</v>
      </c>
      <c r="LBC76">
        <v>0.01</v>
      </c>
      <c r="LBF76">
        <v>8.0000000000000002E-3</v>
      </c>
      <c r="LBG76">
        <v>8.9999999999999993E-3</v>
      </c>
      <c r="LBH76">
        <v>8.5000000000000006E-3</v>
      </c>
      <c r="LBI76">
        <v>9.4999999999999998E-3</v>
      </c>
      <c r="LBJ76">
        <v>8.9999999999999993E-3</v>
      </c>
      <c r="LBK76">
        <v>0.01</v>
      </c>
      <c r="LBN76">
        <v>8.0000000000000002E-3</v>
      </c>
      <c r="LBO76">
        <v>8.9999999999999993E-3</v>
      </c>
      <c r="LBP76">
        <v>8.5000000000000006E-3</v>
      </c>
      <c r="LBQ76">
        <v>9.4999999999999998E-3</v>
      </c>
      <c r="LBR76">
        <v>8.9999999999999993E-3</v>
      </c>
      <c r="LBS76">
        <v>0.01</v>
      </c>
      <c r="LBV76">
        <v>8.0000000000000002E-3</v>
      </c>
      <c r="LBW76">
        <v>8.9999999999999993E-3</v>
      </c>
      <c r="LBX76">
        <v>8.5000000000000006E-3</v>
      </c>
      <c r="LBY76">
        <v>9.4999999999999998E-3</v>
      </c>
      <c r="LBZ76">
        <v>8.9999999999999993E-3</v>
      </c>
      <c r="LCA76">
        <v>0.01</v>
      </c>
      <c r="LCD76">
        <v>8.0000000000000002E-3</v>
      </c>
      <c r="LCE76">
        <v>8.9999999999999993E-3</v>
      </c>
      <c r="LCF76">
        <v>8.5000000000000006E-3</v>
      </c>
      <c r="LCG76">
        <v>9.4999999999999998E-3</v>
      </c>
      <c r="LCH76">
        <v>8.9999999999999993E-3</v>
      </c>
      <c r="LCI76">
        <v>0.01</v>
      </c>
      <c r="LCL76">
        <v>8.0000000000000002E-3</v>
      </c>
      <c r="LCM76">
        <v>8.9999999999999993E-3</v>
      </c>
      <c r="LCN76">
        <v>8.5000000000000006E-3</v>
      </c>
      <c r="LCO76">
        <v>9.4999999999999998E-3</v>
      </c>
      <c r="LCP76">
        <v>8.9999999999999993E-3</v>
      </c>
      <c r="LCQ76">
        <v>0.01</v>
      </c>
      <c r="LCT76">
        <v>8.0000000000000002E-3</v>
      </c>
      <c r="LCU76">
        <v>8.9999999999999993E-3</v>
      </c>
      <c r="LCV76">
        <v>8.5000000000000006E-3</v>
      </c>
      <c r="LCW76">
        <v>9.4999999999999998E-3</v>
      </c>
      <c r="LCX76">
        <v>8.9999999999999993E-3</v>
      </c>
      <c r="LCY76">
        <v>0.01</v>
      </c>
      <c r="LDB76">
        <v>8.0000000000000002E-3</v>
      </c>
      <c r="LDC76">
        <v>8.9999999999999993E-3</v>
      </c>
      <c r="LDD76">
        <v>8.5000000000000006E-3</v>
      </c>
      <c r="LDE76">
        <v>9.4999999999999998E-3</v>
      </c>
      <c r="LDF76">
        <v>8.9999999999999993E-3</v>
      </c>
      <c r="LDG76">
        <v>0.01</v>
      </c>
      <c r="LDJ76">
        <v>8.0000000000000002E-3</v>
      </c>
      <c r="LDK76">
        <v>8.9999999999999993E-3</v>
      </c>
      <c r="LDL76">
        <v>8.5000000000000006E-3</v>
      </c>
      <c r="LDM76">
        <v>9.4999999999999998E-3</v>
      </c>
      <c r="LDN76">
        <v>8.9999999999999993E-3</v>
      </c>
      <c r="LDO76">
        <v>0.01</v>
      </c>
      <c r="LDR76">
        <v>8.0000000000000002E-3</v>
      </c>
      <c r="LDS76">
        <v>8.9999999999999993E-3</v>
      </c>
      <c r="LDT76">
        <v>8.5000000000000006E-3</v>
      </c>
      <c r="LDU76">
        <v>9.4999999999999998E-3</v>
      </c>
      <c r="LDV76">
        <v>8.9999999999999993E-3</v>
      </c>
      <c r="LDW76">
        <v>0.01</v>
      </c>
      <c r="LDZ76">
        <v>8.0000000000000002E-3</v>
      </c>
      <c r="LEA76">
        <v>8.9999999999999993E-3</v>
      </c>
      <c r="LEB76">
        <v>8.5000000000000006E-3</v>
      </c>
      <c r="LEC76">
        <v>9.4999999999999998E-3</v>
      </c>
      <c r="LED76">
        <v>8.9999999999999993E-3</v>
      </c>
      <c r="LEE76">
        <v>0.01</v>
      </c>
      <c r="LEH76">
        <v>8.0000000000000002E-3</v>
      </c>
      <c r="LEI76">
        <v>8.9999999999999993E-3</v>
      </c>
      <c r="LEJ76">
        <v>8.5000000000000006E-3</v>
      </c>
      <c r="LEK76">
        <v>9.4999999999999998E-3</v>
      </c>
      <c r="LEL76">
        <v>8.9999999999999993E-3</v>
      </c>
      <c r="LEM76">
        <v>0.01</v>
      </c>
      <c r="LEP76">
        <v>8.0000000000000002E-3</v>
      </c>
      <c r="LEQ76">
        <v>8.9999999999999993E-3</v>
      </c>
      <c r="LER76">
        <v>8.5000000000000006E-3</v>
      </c>
      <c r="LES76">
        <v>9.4999999999999998E-3</v>
      </c>
      <c r="LET76">
        <v>8.9999999999999993E-3</v>
      </c>
      <c r="LEU76">
        <v>0.01</v>
      </c>
      <c r="LEX76">
        <v>8.0000000000000002E-3</v>
      </c>
      <c r="LEY76">
        <v>8.9999999999999993E-3</v>
      </c>
      <c r="LEZ76">
        <v>8.5000000000000006E-3</v>
      </c>
      <c r="LFA76">
        <v>9.4999999999999998E-3</v>
      </c>
      <c r="LFB76">
        <v>8.9999999999999993E-3</v>
      </c>
      <c r="LFC76">
        <v>0.01</v>
      </c>
      <c r="LFF76">
        <v>8.0000000000000002E-3</v>
      </c>
      <c r="LFG76">
        <v>8.9999999999999993E-3</v>
      </c>
      <c r="LFH76">
        <v>8.5000000000000006E-3</v>
      </c>
      <c r="LFI76">
        <v>9.4999999999999998E-3</v>
      </c>
      <c r="LFJ76">
        <v>8.9999999999999993E-3</v>
      </c>
      <c r="LFK76">
        <v>0.01</v>
      </c>
      <c r="LFN76">
        <v>8.0000000000000002E-3</v>
      </c>
      <c r="LFO76">
        <v>8.9999999999999993E-3</v>
      </c>
      <c r="LFP76">
        <v>8.5000000000000006E-3</v>
      </c>
      <c r="LFQ76">
        <v>9.4999999999999998E-3</v>
      </c>
      <c r="LFR76">
        <v>8.9999999999999993E-3</v>
      </c>
      <c r="LFS76">
        <v>0.01</v>
      </c>
      <c r="LFV76">
        <v>8.0000000000000002E-3</v>
      </c>
      <c r="LFW76">
        <v>8.9999999999999993E-3</v>
      </c>
      <c r="LFX76">
        <v>8.5000000000000006E-3</v>
      </c>
      <c r="LFY76">
        <v>9.4999999999999998E-3</v>
      </c>
      <c r="LFZ76">
        <v>8.9999999999999993E-3</v>
      </c>
      <c r="LGA76">
        <v>0.01</v>
      </c>
      <c r="LGD76">
        <v>8.0000000000000002E-3</v>
      </c>
      <c r="LGE76">
        <v>8.9999999999999993E-3</v>
      </c>
      <c r="LGF76">
        <v>8.5000000000000006E-3</v>
      </c>
      <c r="LGG76">
        <v>9.4999999999999998E-3</v>
      </c>
      <c r="LGH76">
        <v>8.9999999999999993E-3</v>
      </c>
      <c r="LGI76">
        <v>0.01</v>
      </c>
      <c r="LGL76">
        <v>8.0000000000000002E-3</v>
      </c>
      <c r="LGM76">
        <v>8.9999999999999993E-3</v>
      </c>
      <c r="LGN76">
        <v>8.5000000000000006E-3</v>
      </c>
      <c r="LGO76">
        <v>9.4999999999999998E-3</v>
      </c>
      <c r="LGP76">
        <v>8.9999999999999993E-3</v>
      </c>
      <c r="LGQ76">
        <v>0.01</v>
      </c>
      <c r="LGT76">
        <v>8.0000000000000002E-3</v>
      </c>
      <c r="LGU76">
        <v>8.9999999999999993E-3</v>
      </c>
      <c r="LGV76">
        <v>8.5000000000000006E-3</v>
      </c>
      <c r="LGW76">
        <v>9.4999999999999998E-3</v>
      </c>
      <c r="LGX76">
        <v>8.9999999999999993E-3</v>
      </c>
      <c r="LGY76">
        <v>0.01</v>
      </c>
      <c r="LHB76">
        <v>8.0000000000000002E-3</v>
      </c>
      <c r="LHC76">
        <v>8.9999999999999993E-3</v>
      </c>
      <c r="LHD76">
        <v>8.5000000000000006E-3</v>
      </c>
      <c r="LHE76">
        <v>9.4999999999999998E-3</v>
      </c>
      <c r="LHF76">
        <v>8.9999999999999993E-3</v>
      </c>
      <c r="LHG76">
        <v>0.01</v>
      </c>
      <c r="LHJ76">
        <v>8.0000000000000002E-3</v>
      </c>
      <c r="LHK76">
        <v>8.9999999999999993E-3</v>
      </c>
      <c r="LHL76">
        <v>8.5000000000000006E-3</v>
      </c>
      <c r="LHM76">
        <v>9.4999999999999998E-3</v>
      </c>
      <c r="LHN76">
        <v>8.9999999999999993E-3</v>
      </c>
      <c r="LHO76">
        <v>0.01</v>
      </c>
      <c r="LHR76">
        <v>8.0000000000000002E-3</v>
      </c>
      <c r="LHS76">
        <v>8.9999999999999993E-3</v>
      </c>
      <c r="LHT76">
        <v>8.5000000000000006E-3</v>
      </c>
      <c r="LHU76">
        <v>9.4999999999999998E-3</v>
      </c>
      <c r="LHV76">
        <v>8.9999999999999993E-3</v>
      </c>
      <c r="LHW76">
        <v>0.01</v>
      </c>
      <c r="LHZ76">
        <v>8.0000000000000002E-3</v>
      </c>
      <c r="LIA76">
        <v>8.9999999999999993E-3</v>
      </c>
      <c r="LIB76">
        <v>8.5000000000000006E-3</v>
      </c>
      <c r="LIC76">
        <v>9.4999999999999998E-3</v>
      </c>
      <c r="LID76">
        <v>8.9999999999999993E-3</v>
      </c>
      <c r="LIE76">
        <v>0.01</v>
      </c>
      <c r="LIH76">
        <v>8.0000000000000002E-3</v>
      </c>
      <c r="LII76">
        <v>8.9999999999999993E-3</v>
      </c>
      <c r="LIJ76">
        <v>8.5000000000000006E-3</v>
      </c>
      <c r="LIK76">
        <v>9.4999999999999998E-3</v>
      </c>
      <c r="LIL76">
        <v>8.9999999999999993E-3</v>
      </c>
      <c r="LIM76">
        <v>0.01</v>
      </c>
      <c r="LIP76">
        <v>8.0000000000000002E-3</v>
      </c>
      <c r="LIQ76">
        <v>8.9999999999999993E-3</v>
      </c>
      <c r="LIR76">
        <v>8.5000000000000006E-3</v>
      </c>
      <c r="LIS76">
        <v>9.4999999999999998E-3</v>
      </c>
      <c r="LIT76">
        <v>8.9999999999999993E-3</v>
      </c>
      <c r="LIU76">
        <v>0.01</v>
      </c>
      <c r="LIX76">
        <v>8.0000000000000002E-3</v>
      </c>
      <c r="LIY76">
        <v>8.9999999999999993E-3</v>
      </c>
      <c r="LIZ76">
        <v>8.5000000000000006E-3</v>
      </c>
      <c r="LJA76">
        <v>9.4999999999999998E-3</v>
      </c>
      <c r="LJB76">
        <v>8.9999999999999993E-3</v>
      </c>
      <c r="LJC76">
        <v>0.01</v>
      </c>
      <c r="LJF76">
        <v>8.0000000000000002E-3</v>
      </c>
      <c r="LJG76">
        <v>8.9999999999999993E-3</v>
      </c>
      <c r="LJH76">
        <v>8.5000000000000006E-3</v>
      </c>
      <c r="LJI76">
        <v>9.4999999999999998E-3</v>
      </c>
      <c r="LJJ76">
        <v>8.9999999999999993E-3</v>
      </c>
      <c r="LJK76">
        <v>0.01</v>
      </c>
      <c r="LJN76">
        <v>8.0000000000000002E-3</v>
      </c>
      <c r="LJO76">
        <v>8.9999999999999993E-3</v>
      </c>
      <c r="LJP76">
        <v>8.5000000000000006E-3</v>
      </c>
      <c r="LJQ76">
        <v>9.4999999999999998E-3</v>
      </c>
      <c r="LJR76">
        <v>8.9999999999999993E-3</v>
      </c>
      <c r="LJS76">
        <v>0.01</v>
      </c>
      <c r="LJV76">
        <v>8.0000000000000002E-3</v>
      </c>
      <c r="LJW76">
        <v>8.9999999999999993E-3</v>
      </c>
      <c r="LJX76">
        <v>8.5000000000000006E-3</v>
      </c>
      <c r="LJY76">
        <v>9.4999999999999998E-3</v>
      </c>
      <c r="LJZ76">
        <v>8.9999999999999993E-3</v>
      </c>
      <c r="LKA76">
        <v>0.01</v>
      </c>
      <c r="LKD76">
        <v>8.0000000000000002E-3</v>
      </c>
      <c r="LKE76">
        <v>8.9999999999999993E-3</v>
      </c>
      <c r="LKF76">
        <v>8.5000000000000006E-3</v>
      </c>
      <c r="LKG76">
        <v>9.4999999999999998E-3</v>
      </c>
      <c r="LKH76">
        <v>8.9999999999999993E-3</v>
      </c>
      <c r="LKI76">
        <v>0.01</v>
      </c>
      <c r="LKL76">
        <v>8.0000000000000002E-3</v>
      </c>
      <c r="LKM76">
        <v>8.9999999999999993E-3</v>
      </c>
      <c r="LKN76">
        <v>8.5000000000000006E-3</v>
      </c>
      <c r="LKO76">
        <v>9.4999999999999998E-3</v>
      </c>
      <c r="LKP76">
        <v>8.9999999999999993E-3</v>
      </c>
      <c r="LKQ76">
        <v>0.01</v>
      </c>
      <c r="LKT76">
        <v>8.0000000000000002E-3</v>
      </c>
      <c r="LKU76">
        <v>8.9999999999999993E-3</v>
      </c>
      <c r="LKV76">
        <v>8.5000000000000006E-3</v>
      </c>
      <c r="LKW76">
        <v>9.4999999999999998E-3</v>
      </c>
      <c r="LKX76">
        <v>8.9999999999999993E-3</v>
      </c>
      <c r="LKY76">
        <v>0.01</v>
      </c>
      <c r="LLB76">
        <v>8.0000000000000002E-3</v>
      </c>
      <c r="LLC76">
        <v>8.9999999999999993E-3</v>
      </c>
      <c r="LLD76">
        <v>8.5000000000000006E-3</v>
      </c>
      <c r="LLE76">
        <v>9.4999999999999998E-3</v>
      </c>
      <c r="LLF76">
        <v>8.9999999999999993E-3</v>
      </c>
      <c r="LLG76">
        <v>0.01</v>
      </c>
      <c r="LLJ76">
        <v>8.0000000000000002E-3</v>
      </c>
      <c r="LLK76">
        <v>8.9999999999999993E-3</v>
      </c>
      <c r="LLL76">
        <v>8.5000000000000006E-3</v>
      </c>
      <c r="LLM76">
        <v>9.4999999999999998E-3</v>
      </c>
      <c r="LLN76">
        <v>8.9999999999999993E-3</v>
      </c>
      <c r="LLO76">
        <v>0.01</v>
      </c>
      <c r="LLR76">
        <v>8.0000000000000002E-3</v>
      </c>
      <c r="LLS76">
        <v>8.9999999999999993E-3</v>
      </c>
      <c r="LLT76">
        <v>8.5000000000000006E-3</v>
      </c>
      <c r="LLU76">
        <v>9.4999999999999998E-3</v>
      </c>
      <c r="LLV76">
        <v>8.9999999999999993E-3</v>
      </c>
      <c r="LLW76">
        <v>0.01</v>
      </c>
      <c r="LLZ76">
        <v>8.0000000000000002E-3</v>
      </c>
      <c r="LMA76">
        <v>8.9999999999999993E-3</v>
      </c>
      <c r="LMB76">
        <v>8.5000000000000006E-3</v>
      </c>
      <c r="LMC76">
        <v>9.4999999999999998E-3</v>
      </c>
      <c r="LMD76">
        <v>8.9999999999999993E-3</v>
      </c>
      <c r="LME76">
        <v>0.01</v>
      </c>
      <c r="LMH76">
        <v>8.0000000000000002E-3</v>
      </c>
      <c r="LMI76">
        <v>8.9999999999999993E-3</v>
      </c>
      <c r="LMJ76">
        <v>8.5000000000000006E-3</v>
      </c>
      <c r="LMK76">
        <v>9.4999999999999998E-3</v>
      </c>
      <c r="LML76">
        <v>8.9999999999999993E-3</v>
      </c>
      <c r="LMM76">
        <v>0.01</v>
      </c>
      <c r="LMP76">
        <v>8.0000000000000002E-3</v>
      </c>
      <c r="LMQ76">
        <v>8.9999999999999993E-3</v>
      </c>
      <c r="LMR76">
        <v>8.5000000000000006E-3</v>
      </c>
      <c r="LMS76">
        <v>9.4999999999999998E-3</v>
      </c>
      <c r="LMT76">
        <v>8.9999999999999993E-3</v>
      </c>
      <c r="LMU76">
        <v>0.01</v>
      </c>
      <c r="LMX76">
        <v>8.0000000000000002E-3</v>
      </c>
      <c r="LMY76">
        <v>8.9999999999999993E-3</v>
      </c>
      <c r="LMZ76">
        <v>8.5000000000000006E-3</v>
      </c>
      <c r="LNA76">
        <v>9.4999999999999998E-3</v>
      </c>
      <c r="LNB76">
        <v>8.9999999999999993E-3</v>
      </c>
      <c r="LNC76">
        <v>0.01</v>
      </c>
      <c r="LNF76">
        <v>8.0000000000000002E-3</v>
      </c>
      <c r="LNG76">
        <v>8.9999999999999993E-3</v>
      </c>
      <c r="LNH76">
        <v>8.5000000000000006E-3</v>
      </c>
      <c r="LNI76">
        <v>9.4999999999999998E-3</v>
      </c>
      <c r="LNJ76">
        <v>8.9999999999999993E-3</v>
      </c>
      <c r="LNK76">
        <v>0.01</v>
      </c>
      <c r="LNN76">
        <v>8.0000000000000002E-3</v>
      </c>
      <c r="LNO76">
        <v>8.9999999999999993E-3</v>
      </c>
      <c r="LNP76">
        <v>8.5000000000000006E-3</v>
      </c>
      <c r="LNQ76">
        <v>9.4999999999999998E-3</v>
      </c>
      <c r="LNR76">
        <v>8.9999999999999993E-3</v>
      </c>
      <c r="LNS76">
        <v>0.01</v>
      </c>
      <c r="LNV76">
        <v>8.0000000000000002E-3</v>
      </c>
      <c r="LNW76">
        <v>8.9999999999999993E-3</v>
      </c>
      <c r="LNX76">
        <v>8.5000000000000006E-3</v>
      </c>
      <c r="LNY76">
        <v>9.4999999999999998E-3</v>
      </c>
      <c r="LNZ76">
        <v>8.9999999999999993E-3</v>
      </c>
      <c r="LOA76">
        <v>0.01</v>
      </c>
      <c r="LOD76">
        <v>8.0000000000000002E-3</v>
      </c>
      <c r="LOE76">
        <v>8.9999999999999993E-3</v>
      </c>
      <c r="LOF76">
        <v>8.5000000000000006E-3</v>
      </c>
      <c r="LOG76">
        <v>9.4999999999999998E-3</v>
      </c>
      <c r="LOH76">
        <v>8.9999999999999993E-3</v>
      </c>
      <c r="LOI76">
        <v>0.01</v>
      </c>
      <c r="LOL76">
        <v>8.0000000000000002E-3</v>
      </c>
      <c r="LOM76">
        <v>8.9999999999999993E-3</v>
      </c>
      <c r="LON76">
        <v>8.5000000000000006E-3</v>
      </c>
      <c r="LOO76">
        <v>9.4999999999999998E-3</v>
      </c>
      <c r="LOP76">
        <v>8.9999999999999993E-3</v>
      </c>
      <c r="LOQ76">
        <v>0.01</v>
      </c>
      <c r="LOT76">
        <v>8.0000000000000002E-3</v>
      </c>
      <c r="LOU76">
        <v>8.9999999999999993E-3</v>
      </c>
      <c r="LOV76">
        <v>8.5000000000000006E-3</v>
      </c>
      <c r="LOW76">
        <v>9.4999999999999998E-3</v>
      </c>
      <c r="LOX76">
        <v>8.9999999999999993E-3</v>
      </c>
      <c r="LOY76">
        <v>0.01</v>
      </c>
      <c r="LPB76">
        <v>8.0000000000000002E-3</v>
      </c>
      <c r="LPC76">
        <v>8.9999999999999993E-3</v>
      </c>
      <c r="LPD76">
        <v>8.5000000000000006E-3</v>
      </c>
      <c r="LPE76">
        <v>9.4999999999999998E-3</v>
      </c>
      <c r="LPF76">
        <v>8.9999999999999993E-3</v>
      </c>
      <c r="LPG76">
        <v>0.01</v>
      </c>
      <c r="LPJ76">
        <v>8.0000000000000002E-3</v>
      </c>
      <c r="LPK76">
        <v>8.9999999999999993E-3</v>
      </c>
      <c r="LPL76">
        <v>8.5000000000000006E-3</v>
      </c>
      <c r="LPM76">
        <v>9.4999999999999998E-3</v>
      </c>
      <c r="LPN76">
        <v>8.9999999999999993E-3</v>
      </c>
      <c r="LPO76">
        <v>0.01</v>
      </c>
      <c r="LPR76">
        <v>8.0000000000000002E-3</v>
      </c>
      <c r="LPS76">
        <v>8.9999999999999993E-3</v>
      </c>
      <c r="LPT76">
        <v>8.5000000000000006E-3</v>
      </c>
      <c r="LPU76">
        <v>9.4999999999999998E-3</v>
      </c>
      <c r="LPV76">
        <v>8.9999999999999993E-3</v>
      </c>
      <c r="LPW76">
        <v>0.01</v>
      </c>
      <c r="LPZ76">
        <v>8.0000000000000002E-3</v>
      </c>
      <c r="LQA76">
        <v>8.9999999999999993E-3</v>
      </c>
      <c r="LQB76">
        <v>8.5000000000000006E-3</v>
      </c>
      <c r="LQC76">
        <v>9.4999999999999998E-3</v>
      </c>
      <c r="LQD76">
        <v>8.9999999999999993E-3</v>
      </c>
      <c r="LQE76">
        <v>0.01</v>
      </c>
      <c r="LQH76">
        <v>8.0000000000000002E-3</v>
      </c>
      <c r="LQI76">
        <v>8.9999999999999993E-3</v>
      </c>
      <c r="LQJ76">
        <v>8.5000000000000006E-3</v>
      </c>
      <c r="LQK76">
        <v>9.4999999999999998E-3</v>
      </c>
      <c r="LQL76">
        <v>8.9999999999999993E-3</v>
      </c>
      <c r="LQM76">
        <v>0.01</v>
      </c>
      <c r="LQP76">
        <v>8.0000000000000002E-3</v>
      </c>
      <c r="LQQ76">
        <v>8.9999999999999993E-3</v>
      </c>
      <c r="LQR76">
        <v>8.5000000000000006E-3</v>
      </c>
      <c r="LQS76">
        <v>9.4999999999999998E-3</v>
      </c>
      <c r="LQT76">
        <v>8.9999999999999993E-3</v>
      </c>
      <c r="LQU76">
        <v>0.01</v>
      </c>
      <c r="LQX76">
        <v>8.0000000000000002E-3</v>
      </c>
      <c r="LQY76">
        <v>8.9999999999999993E-3</v>
      </c>
      <c r="LQZ76">
        <v>8.5000000000000006E-3</v>
      </c>
      <c r="LRA76">
        <v>9.4999999999999998E-3</v>
      </c>
      <c r="LRB76">
        <v>8.9999999999999993E-3</v>
      </c>
      <c r="LRC76">
        <v>0.01</v>
      </c>
      <c r="LRF76">
        <v>8.0000000000000002E-3</v>
      </c>
      <c r="LRG76">
        <v>8.9999999999999993E-3</v>
      </c>
      <c r="LRH76">
        <v>8.5000000000000006E-3</v>
      </c>
      <c r="LRI76">
        <v>9.4999999999999998E-3</v>
      </c>
      <c r="LRJ76">
        <v>8.9999999999999993E-3</v>
      </c>
      <c r="LRK76">
        <v>0.01</v>
      </c>
      <c r="LRN76">
        <v>8.0000000000000002E-3</v>
      </c>
      <c r="LRO76">
        <v>8.9999999999999993E-3</v>
      </c>
      <c r="LRP76">
        <v>8.5000000000000006E-3</v>
      </c>
      <c r="LRQ76">
        <v>9.4999999999999998E-3</v>
      </c>
      <c r="LRR76">
        <v>8.9999999999999993E-3</v>
      </c>
      <c r="LRS76">
        <v>0.01</v>
      </c>
      <c r="LRV76">
        <v>8.0000000000000002E-3</v>
      </c>
      <c r="LRW76">
        <v>8.9999999999999993E-3</v>
      </c>
      <c r="LRX76">
        <v>8.5000000000000006E-3</v>
      </c>
      <c r="LRY76">
        <v>9.4999999999999998E-3</v>
      </c>
      <c r="LRZ76">
        <v>8.9999999999999993E-3</v>
      </c>
      <c r="LSA76">
        <v>0.01</v>
      </c>
      <c r="LSD76">
        <v>8.0000000000000002E-3</v>
      </c>
      <c r="LSE76">
        <v>8.9999999999999993E-3</v>
      </c>
      <c r="LSF76">
        <v>8.5000000000000006E-3</v>
      </c>
      <c r="LSG76">
        <v>9.4999999999999998E-3</v>
      </c>
      <c r="LSH76">
        <v>8.9999999999999993E-3</v>
      </c>
      <c r="LSI76">
        <v>0.01</v>
      </c>
      <c r="LSL76">
        <v>8.0000000000000002E-3</v>
      </c>
      <c r="LSM76">
        <v>8.9999999999999993E-3</v>
      </c>
      <c r="LSN76">
        <v>8.5000000000000006E-3</v>
      </c>
      <c r="LSO76">
        <v>9.4999999999999998E-3</v>
      </c>
      <c r="LSP76">
        <v>8.9999999999999993E-3</v>
      </c>
      <c r="LSQ76">
        <v>0.01</v>
      </c>
      <c r="LST76">
        <v>8.0000000000000002E-3</v>
      </c>
      <c r="LSU76">
        <v>8.9999999999999993E-3</v>
      </c>
      <c r="LSV76">
        <v>8.5000000000000006E-3</v>
      </c>
      <c r="LSW76">
        <v>9.4999999999999998E-3</v>
      </c>
      <c r="LSX76">
        <v>8.9999999999999993E-3</v>
      </c>
      <c r="LSY76">
        <v>0.01</v>
      </c>
      <c r="LTB76">
        <v>8.0000000000000002E-3</v>
      </c>
      <c r="LTC76">
        <v>8.9999999999999993E-3</v>
      </c>
      <c r="LTD76">
        <v>8.5000000000000006E-3</v>
      </c>
      <c r="LTE76">
        <v>9.4999999999999998E-3</v>
      </c>
      <c r="LTF76">
        <v>8.9999999999999993E-3</v>
      </c>
      <c r="LTG76">
        <v>0.01</v>
      </c>
      <c r="LTJ76">
        <v>8.0000000000000002E-3</v>
      </c>
      <c r="LTK76">
        <v>8.9999999999999993E-3</v>
      </c>
      <c r="LTL76">
        <v>8.5000000000000006E-3</v>
      </c>
      <c r="LTM76">
        <v>9.4999999999999998E-3</v>
      </c>
      <c r="LTN76">
        <v>8.9999999999999993E-3</v>
      </c>
      <c r="LTO76">
        <v>0.01</v>
      </c>
      <c r="LTR76">
        <v>8.0000000000000002E-3</v>
      </c>
      <c r="LTS76">
        <v>8.9999999999999993E-3</v>
      </c>
      <c r="LTT76">
        <v>8.5000000000000006E-3</v>
      </c>
      <c r="LTU76">
        <v>9.4999999999999998E-3</v>
      </c>
      <c r="LTV76">
        <v>8.9999999999999993E-3</v>
      </c>
      <c r="LTW76">
        <v>0.01</v>
      </c>
      <c r="LTZ76">
        <v>8.0000000000000002E-3</v>
      </c>
      <c r="LUA76">
        <v>8.9999999999999993E-3</v>
      </c>
      <c r="LUB76">
        <v>8.5000000000000006E-3</v>
      </c>
      <c r="LUC76">
        <v>9.4999999999999998E-3</v>
      </c>
      <c r="LUD76">
        <v>8.9999999999999993E-3</v>
      </c>
      <c r="LUE76">
        <v>0.01</v>
      </c>
      <c r="LUH76">
        <v>8.0000000000000002E-3</v>
      </c>
      <c r="LUI76">
        <v>8.9999999999999993E-3</v>
      </c>
      <c r="LUJ76">
        <v>8.5000000000000006E-3</v>
      </c>
      <c r="LUK76">
        <v>9.4999999999999998E-3</v>
      </c>
      <c r="LUL76">
        <v>8.9999999999999993E-3</v>
      </c>
      <c r="LUM76">
        <v>0.01</v>
      </c>
      <c r="LUP76">
        <v>8.0000000000000002E-3</v>
      </c>
      <c r="LUQ76">
        <v>8.9999999999999993E-3</v>
      </c>
      <c r="LUR76">
        <v>8.5000000000000006E-3</v>
      </c>
      <c r="LUS76">
        <v>9.4999999999999998E-3</v>
      </c>
      <c r="LUT76">
        <v>8.9999999999999993E-3</v>
      </c>
      <c r="LUU76">
        <v>0.01</v>
      </c>
      <c r="LUX76">
        <v>8.0000000000000002E-3</v>
      </c>
      <c r="LUY76">
        <v>8.9999999999999993E-3</v>
      </c>
      <c r="LUZ76">
        <v>8.5000000000000006E-3</v>
      </c>
      <c r="LVA76">
        <v>9.4999999999999998E-3</v>
      </c>
      <c r="LVB76">
        <v>8.9999999999999993E-3</v>
      </c>
      <c r="LVC76">
        <v>0.01</v>
      </c>
      <c r="LVF76">
        <v>8.0000000000000002E-3</v>
      </c>
      <c r="LVG76">
        <v>8.9999999999999993E-3</v>
      </c>
      <c r="LVH76">
        <v>8.5000000000000006E-3</v>
      </c>
      <c r="LVI76">
        <v>9.4999999999999998E-3</v>
      </c>
      <c r="LVJ76">
        <v>8.9999999999999993E-3</v>
      </c>
      <c r="LVK76">
        <v>0.01</v>
      </c>
      <c r="LVN76">
        <v>8.0000000000000002E-3</v>
      </c>
      <c r="LVO76">
        <v>8.9999999999999993E-3</v>
      </c>
      <c r="LVP76">
        <v>8.5000000000000006E-3</v>
      </c>
      <c r="LVQ76">
        <v>9.4999999999999998E-3</v>
      </c>
      <c r="LVR76">
        <v>8.9999999999999993E-3</v>
      </c>
      <c r="LVS76">
        <v>0.01</v>
      </c>
      <c r="LVV76">
        <v>8.0000000000000002E-3</v>
      </c>
      <c r="LVW76">
        <v>8.9999999999999993E-3</v>
      </c>
      <c r="LVX76">
        <v>8.5000000000000006E-3</v>
      </c>
      <c r="LVY76">
        <v>9.4999999999999998E-3</v>
      </c>
      <c r="LVZ76">
        <v>8.9999999999999993E-3</v>
      </c>
      <c r="LWA76">
        <v>0.01</v>
      </c>
      <c r="LWD76">
        <v>8.0000000000000002E-3</v>
      </c>
      <c r="LWE76">
        <v>8.9999999999999993E-3</v>
      </c>
      <c r="LWF76">
        <v>8.5000000000000006E-3</v>
      </c>
      <c r="LWG76">
        <v>9.4999999999999998E-3</v>
      </c>
      <c r="LWH76">
        <v>8.9999999999999993E-3</v>
      </c>
      <c r="LWI76">
        <v>0.01</v>
      </c>
      <c r="LWL76">
        <v>8.0000000000000002E-3</v>
      </c>
      <c r="LWM76">
        <v>8.9999999999999993E-3</v>
      </c>
      <c r="LWN76">
        <v>8.5000000000000006E-3</v>
      </c>
      <c r="LWO76">
        <v>9.4999999999999998E-3</v>
      </c>
      <c r="LWP76">
        <v>8.9999999999999993E-3</v>
      </c>
      <c r="LWQ76">
        <v>0.01</v>
      </c>
      <c r="LWT76">
        <v>8.0000000000000002E-3</v>
      </c>
      <c r="LWU76">
        <v>8.9999999999999993E-3</v>
      </c>
      <c r="LWV76">
        <v>8.5000000000000006E-3</v>
      </c>
      <c r="LWW76">
        <v>9.4999999999999998E-3</v>
      </c>
      <c r="LWX76">
        <v>8.9999999999999993E-3</v>
      </c>
      <c r="LWY76">
        <v>0.01</v>
      </c>
      <c r="LXB76">
        <v>8.0000000000000002E-3</v>
      </c>
      <c r="LXC76">
        <v>8.9999999999999993E-3</v>
      </c>
      <c r="LXD76">
        <v>8.5000000000000006E-3</v>
      </c>
      <c r="LXE76">
        <v>9.4999999999999998E-3</v>
      </c>
      <c r="LXF76">
        <v>8.9999999999999993E-3</v>
      </c>
      <c r="LXG76">
        <v>0.01</v>
      </c>
      <c r="LXJ76">
        <v>8.0000000000000002E-3</v>
      </c>
      <c r="LXK76">
        <v>8.9999999999999993E-3</v>
      </c>
      <c r="LXL76">
        <v>8.5000000000000006E-3</v>
      </c>
      <c r="LXM76">
        <v>9.4999999999999998E-3</v>
      </c>
      <c r="LXN76">
        <v>8.9999999999999993E-3</v>
      </c>
      <c r="LXO76">
        <v>0.01</v>
      </c>
      <c r="LXR76">
        <v>8.0000000000000002E-3</v>
      </c>
      <c r="LXS76">
        <v>8.9999999999999993E-3</v>
      </c>
      <c r="LXT76">
        <v>8.5000000000000006E-3</v>
      </c>
      <c r="LXU76">
        <v>9.4999999999999998E-3</v>
      </c>
      <c r="LXV76">
        <v>8.9999999999999993E-3</v>
      </c>
      <c r="LXW76">
        <v>0.01</v>
      </c>
      <c r="LXZ76">
        <v>8.0000000000000002E-3</v>
      </c>
      <c r="LYA76">
        <v>8.9999999999999993E-3</v>
      </c>
      <c r="LYB76">
        <v>8.5000000000000006E-3</v>
      </c>
      <c r="LYC76">
        <v>9.4999999999999998E-3</v>
      </c>
      <c r="LYD76">
        <v>8.9999999999999993E-3</v>
      </c>
      <c r="LYE76">
        <v>0.01</v>
      </c>
      <c r="LYH76">
        <v>8.0000000000000002E-3</v>
      </c>
      <c r="LYI76">
        <v>8.9999999999999993E-3</v>
      </c>
      <c r="LYJ76">
        <v>8.5000000000000006E-3</v>
      </c>
      <c r="LYK76">
        <v>9.4999999999999998E-3</v>
      </c>
      <c r="LYL76">
        <v>8.9999999999999993E-3</v>
      </c>
      <c r="LYM76">
        <v>0.01</v>
      </c>
      <c r="LYP76">
        <v>8.0000000000000002E-3</v>
      </c>
      <c r="LYQ76">
        <v>8.9999999999999993E-3</v>
      </c>
      <c r="LYR76">
        <v>8.5000000000000006E-3</v>
      </c>
      <c r="LYS76">
        <v>9.4999999999999998E-3</v>
      </c>
      <c r="LYT76">
        <v>8.9999999999999993E-3</v>
      </c>
      <c r="LYU76">
        <v>0.01</v>
      </c>
      <c r="LYX76">
        <v>8.0000000000000002E-3</v>
      </c>
      <c r="LYY76">
        <v>8.9999999999999993E-3</v>
      </c>
      <c r="LYZ76">
        <v>8.5000000000000006E-3</v>
      </c>
      <c r="LZA76">
        <v>9.4999999999999998E-3</v>
      </c>
      <c r="LZB76">
        <v>8.9999999999999993E-3</v>
      </c>
      <c r="LZC76">
        <v>0.01</v>
      </c>
      <c r="LZF76">
        <v>8.0000000000000002E-3</v>
      </c>
      <c r="LZG76">
        <v>8.9999999999999993E-3</v>
      </c>
      <c r="LZH76">
        <v>8.5000000000000006E-3</v>
      </c>
      <c r="LZI76">
        <v>9.4999999999999998E-3</v>
      </c>
      <c r="LZJ76">
        <v>8.9999999999999993E-3</v>
      </c>
      <c r="LZK76">
        <v>0.01</v>
      </c>
      <c r="LZN76">
        <v>8.0000000000000002E-3</v>
      </c>
      <c r="LZO76">
        <v>8.9999999999999993E-3</v>
      </c>
      <c r="LZP76">
        <v>8.5000000000000006E-3</v>
      </c>
      <c r="LZQ76">
        <v>9.4999999999999998E-3</v>
      </c>
      <c r="LZR76">
        <v>8.9999999999999993E-3</v>
      </c>
      <c r="LZS76">
        <v>0.01</v>
      </c>
      <c r="LZV76">
        <v>8.0000000000000002E-3</v>
      </c>
      <c r="LZW76">
        <v>8.9999999999999993E-3</v>
      </c>
      <c r="LZX76">
        <v>8.5000000000000006E-3</v>
      </c>
      <c r="LZY76">
        <v>9.4999999999999998E-3</v>
      </c>
      <c r="LZZ76">
        <v>8.9999999999999993E-3</v>
      </c>
      <c r="MAA76">
        <v>0.01</v>
      </c>
      <c r="MAD76">
        <v>8.0000000000000002E-3</v>
      </c>
      <c r="MAE76">
        <v>8.9999999999999993E-3</v>
      </c>
      <c r="MAF76">
        <v>8.5000000000000006E-3</v>
      </c>
      <c r="MAG76">
        <v>9.4999999999999998E-3</v>
      </c>
      <c r="MAH76">
        <v>8.9999999999999993E-3</v>
      </c>
      <c r="MAI76">
        <v>0.01</v>
      </c>
      <c r="MAL76">
        <v>8.0000000000000002E-3</v>
      </c>
      <c r="MAM76">
        <v>8.9999999999999993E-3</v>
      </c>
      <c r="MAN76">
        <v>8.5000000000000006E-3</v>
      </c>
      <c r="MAO76">
        <v>9.4999999999999998E-3</v>
      </c>
      <c r="MAP76">
        <v>8.9999999999999993E-3</v>
      </c>
      <c r="MAQ76">
        <v>0.01</v>
      </c>
      <c r="MAT76">
        <v>8.0000000000000002E-3</v>
      </c>
      <c r="MAU76">
        <v>8.9999999999999993E-3</v>
      </c>
      <c r="MAV76">
        <v>8.5000000000000006E-3</v>
      </c>
      <c r="MAW76">
        <v>9.4999999999999998E-3</v>
      </c>
      <c r="MAX76">
        <v>8.9999999999999993E-3</v>
      </c>
      <c r="MAY76">
        <v>0.01</v>
      </c>
      <c r="MBB76">
        <v>8.0000000000000002E-3</v>
      </c>
      <c r="MBC76">
        <v>8.9999999999999993E-3</v>
      </c>
      <c r="MBD76">
        <v>8.5000000000000006E-3</v>
      </c>
      <c r="MBE76">
        <v>9.4999999999999998E-3</v>
      </c>
      <c r="MBF76">
        <v>8.9999999999999993E-3</v>
      </c>
      <c r="MBG76">
        <v>0.01</v>
      </c>
      <c r="MBJ76">
        <v>8.0000000000000002E-3</v>
      </c>
      <c r="MBK76">
        <v>8.9999999999999993E-3</v>
      </c>
      <c r="MBL76">
        <v>8.5000000000000006E-3</v>
      </c>
      <c r="MBM76">
        <v>9.4999999999999998E-3</v>
      </c>
      <c r="MBN76">
        <v>8.9999999999999993E-3</v>
      </c>
      <c r="MBO76">
        <v>0.01</v>
      </c>
      <c r="MBR76">
        <v>8.0000000000000002E-3</v>
      </c>
      <c r="MBS76">
        <v>8.9999999999999993E-3</v>
      </c>
      <c r="MBT76">
        <v>8.5000000000000006E-3</v>
      </c>
      <c r="MBU76">
        <v>9.4999999999999998E-3</v>
      </c>
      <c r="MBV76">
        <v>8.9999999999999993E-3</v>
      </c>
      <c r="MBW76">
        <v>0.01</v>
      </c>
      <c r="MBZ76">
        <v>8.0000000000000002E-3</v>
      </c>
      <c r="MCA76">
        <v>8.9999999999999993E-3</v>
      </c>
      <c r="MCB76">
        <v>8.5000000000000006E-3</v>
      </c>
      <c r="MCC76">
        <v>9.4999999999999998E-3</v>
      </c>
      <c r="MCD76">
        <v>8.9999999999999993E-3</v>
      </c>
      <c r="MCE76">
        <v>0.01</v>
      </c>
      <c r="MCH76">
        <v>8.0000000000000002E-3</v>
      </c>
      <c r="MCI76">
        <v>8.9999999999999993E-3</v>
      </c>
      <c r="MCJ76">
        <v>8.5000000000000006E-3</v>
      </c>
      <c r="MCK76">
        <v>9.4999999999999998E-3</v>
      </c>
      <c r="MCL76">
        <v>8.9999999999999993E-3</v>
      </c>
      <c r="MCM76">
        <v>0.01</v>
      </c>
      <c r="MCP76">
        <v>8.0000000000000002E-3</v>
      </c>
      <c r="MCQ76">
        <v>8.9999999999999993E-3</v>
      </c>
      <c r="MCR76">
        <v>8.5000000000000006E-3</v>
      </c>
      <c r="MCS76">
        <v>9.4999999999999998E-3</v>
      </c>
      <c r="MCT76">
        <v>8.9999999999999993E-3</v>
      </c>
      <c r="MCU76">
        <v>0.01</v>
      </c>
      <c r="MCX76">
        <v>8.0000000000000002E-3</v>
      </c>
      <c r="MCY76">
        <v>8.9999999999999993E-3</v>
      </c>
      <c r="MCZ76">
        <v>8.5000000000000006E-3</v>
      </c>
      <c r="MDA76">
        <v>9.4999999999999998E-3</v>
      </c>
      <c r="MDB76">
        <v>8.9999999999999993E-3</v>
      </c>
      <c r="MDC76">
        <v>0.01</v>
      </c>
      <c r="MDF76">
        <v>8.0000000000000002E-3</v>
      </c>
      <c r="MDG76">
        <v>8.9999999999999993E-3</v>
      </c>
      <c r="MDH76">
        <v>8.5000000000000006E-3</v>
      </c>
      <c r="MDI76">
        <v>9.4999999999999998E-3</v>
      </c>
      <c r="MDJ76">
        <v>8.9999999999999993E-3</v>
      </c>
      <c r="MDK76">
        <v>0.01</v>
      </c>
      <c r="MDN76">
        <v>8.0000000000000002E-3</v>
      </c>
      <c r="MDO76">
        <v>8.9999999999999993E-3</v>
      </c>
      <c r="MDP76">
        <v>8.5000000000000006E-3</v>
      </c>
      <c r="MDQ76">
        <v>9.4999999999999998E-3</v>
      </c>
      <c r="MDR76">
        <v>8.9999999999999993E-3</v>
      </c>
      <c r="MDS76">
        <v>0.01</v>
      </c>
      <c r="MDV76">
        <v>8.0000000000000002E-3</v>
      </c>
      <c r="MDW76">
        <v>8.9999999999999993E-3</v>
      </c>
      <c r="MDX76">
        <v>8.5000000000000006E-3</v>
      </c>
      <c r="MDY76">
        <v>9.4999999999999998E-3</v>
      </c>
      <c r="MDZ76">
        <v>8.9999999999999993E-3</v>
      </c>
      <c r="MEA76">
        <v>0.01</v>
      </c>
      <c r="MED76">
        <v>8.0000000000000002E-3</v>
      </c>
      <c r="MEE76">
        <v>8.9999999999999993E-3</v>
      </c>
      <c r="MEF76">
        <v>8.5000000000000006E-3</v>
      </c>
      <c r="MEG76">
        <v>9.4999999999999998E-3</v>
      </c>
      <c r="MEH76">
        <v>8.9999999999999993E-3</v>
      </c>
      <c r="MEI76">
        <v>0.01</v>
      </c>
      <c r="MEL76">
        <v>8.0000000000000002E-3</v>
      </c>
      <c r="MEM76">
        <v>8.9999999999999993E-3</v>
      </c>
      <c r="MEN76">
        <v>8.5000000000000006E-3</v>
      </c>
      <c r="MEO76">
        <v>9.4999999999999998E-3</v>
      </c>
      <c r="MEP76">
        <v>8.9999999999999993E-3</v>
      </c>
      <c r="MEQ76">
        <v>0.01</v>
      </c>
      <c r="MET76">
        <v>8.0000000000000002E-3</v>
      </c>
      <c r="MEU76">
        <v>8.9999999999999993E-3</v>
      </c>
      <c r="MEV76">
        <v>8.5000000000000006E-3</v>
      </c>
      <c r="MEW76">
        <v>9.4999999999999998E-3</v>
      </c>
      <c r="MEX76">
        <v>8.9999999999999993E-3</v>
      </c>
      <c r="MEY76">
        <v>0.01</v>
      </c>
      <c r="MFB76">
        <v>8.0000000000000002E-3</v>
      </c>
      <c r="MFC76">
        <v>8.9999999999999993E-3</v>
      </c>
      <c r="MFD76">
        <v>8.5000000000000006E-3</v>
      </c>
      <c r="MFE76">
        <v>9.4999999999999998E-3</v>
      </c>
      <c r="MFF76">
        <v>8.9999999999999993E-3</v>
      </c>
      <c r="MFG76">
        <v>0.01</v>
      </c>
      <c r="MFJ76">
        <v>8.0000000000000002E-3</v>
      </c>
      <c r="MFK76">
        <v>8.9999999999999993E-3</v>
      </c>
      <c r="MFL76">
        <v>8.5000000000000006E-3</v>
      </c>
      <c r="MFM76">
        <v>9.4999999999999998E-3</v>
      </c>
      <c r="MFN76">
        <v>8.9999999999999993E-3</v>
      </c>
      <c r="MFO76">
        <v>0.01</v>
      </c>
      <c r="MFR76">
        <v>8.0000000000000002E-3</v>
      </c>
      <c r="MFS76">
        <v>8.9999999999999993E-3</v>
      </c>
      <c r="MFT76">
        <v>8.5000000000000006E-3</v>
      </c>
      <c r="MFU76">
        <v>9.4999999999999998E-3</v>
      </c>
      <c r="MFV76">
        <v>8.9999999999999993E-3</v>
      </c>
      <c r="MFW76">
        <v>0.01</v>
      </c>
      <c r="MFZ76">
        <v>8.0000000000000002E-3</v>
      </c>
      <c r="MGA76">
        <v>8.9999999999999993E-3</v>
      </c>
      <c r="MGB76">
        <v>8.5000000000000006E-3</v>
      </c>
      <c r="MGC76">
        <v>9.4999999999999998E-3</v>
      </c>
      <c r="MGD76">
        <v>8.9999999999999993E-3</v>
      </c>
      <c r="MGE76">
        <v>0.01</v>
      </c>
      <c r="MGH76">
        <v>8.0000000000000002E-3</v>
      </c>
      <c r="MGI76">
        <v>8.9999999999999993E-3</v>
      </c>
      <c r="MGJ76">
        <v>8.5000000000000006E-3</v>
      </c>
      <c r="MGK76">
        <v>9.4999999999999998E-3</v>
      </c>
      <c r="MGL76">
        <v>8.9999999999999993E-3</v>
      </c>
      <c r="MGM76">
        <v>0.01</v>
      </c>
      <c r="MGP76">
        <v>8.0000000000000002E-3</v>
      </c>
      <c r="MGQ76">
        <v>8.9999999999999993E-3</v>
      </c>
      <c r="MGR76">
        <v>8.5000000000000006E-3</v>
      </c>
      <c r="MGS76">
        <v>9.4999999999999998E-3</v>
      </c>
      <c r="MGT76">
        <v>8.9999999999999993E-3</v>
      </c>
      <c r="MGU76">
        <v>0.01</v>
      </c>
      <c r="MGX76">
        <v>8.0000000000000002E-3</v>
      </c>
      <c r="MGY76">
        <v>8.9999999999999993E-3</v>
      </c>
      <c r="MGZ76">
        <v>8.5000000000000006E-3</v>
      </c>
      <c r="MHA76">
        <v>9.4999999999999998E-3</v>
      </c>
      <c r="MHB76">
        <v>8.9999999999999993E-3</v>
      </c>
      <c r="MHC76">
        <v>0.01</v>
      </c>
      <c r="MHF76">
        <v>8.0000000000000002E-3</v>
      </c>
      <c r="MHG76">
        <v>8.9999999999999993E-3</v>
      </c>
      <c r="MHH76">
        <v>8.5000000000000006E-3</v>
      </c>
      <c r="MHI76">
        <v>9.4999999999999998E-3</v>
      </c>
      <c r="MHJ76">
        <v>8.9999999999999993E-3</v>
      </c>
      <c r="MHK76">
        <v>0.01</v>
      </c>
      <c r="MHN76">
        <v>8.0000000000000002E-3</v>
      </c>
      <c r="MHO76">
        <v>8.9999999999999993E-3</v>
      </c>
      <c r="MHP76">
        <v>8.5000000000000006E-3</v>
      </c>
      <c r="MHQ76">
        <v>9.4999999999999998E-3</v>
      </c>
      <c r="MHR76">
        <v>8.9999999999999993E-3</v>
      </c>
      <c r="MHS76">
        <v>0.01</v>
      </c>
      <c r="MHV76">
        <v>8.0000000000000002E-3</v>
      </c>
      <c r="MHW76">
        <v>8.9999999999999993E-3</v>
      </c>
      <c r="MHX76">
        <v>8.5000000000000006E-3</v>
      </c>
      <c r="MHY76">
        <v>9.4999999999999998E-3</v>
      </c>
      <c r="MHZ76">
        <v>8.9999999999999993E-3</v>
      </c>
      <c r="MIA76">
        <v>0.01</v>
      </c>
      <c r="MID76">
        <v>8.0000000000000002E-3</v>
      </c>
      <c r="MIE76">
        <v>8.9999999999999993E-3</v>
      </c>
      <c r="MIF76">
        <v>8.5000000000000006E-3</v>
      </c>
      <c r="MIG76">
        <v>9.4999999999999998E-3</v>
      </c>
      <c r="MIH76">
        <v>8.9999999999999993E-3</v>
      </c>
      <c r="MII76">
        <v>0.01</v>
      </c>
      <c r="MIL76">
        <v>8.0000000000000002E-3</v>
      </c>
      <c r="MIM76">
        <v>8.9999999999999993E-3</v>
      </c>
      <c r="MIN76">
        <v>8.5000000000000006E-3</v>
      </c>
      <c r="MIO76">
        <v>9.4999999999999998E-3</v>
      </c>
      <c r="MIP76">
        <v>8.9999999999999993E-3</v>
      </c>
      <c r="MIQ76">
        <v>0.01</v>
      </c>
      <c r="MIT76">
        <v>8.0000000000000002E-3</v>
      </c>
      <c r="MIU76">
        <v>8.9999999999999993E-3</v>
      </c>
      <c r="MIV76">
        <v>8.5000000000000006E-3</v>
      </c>
      <c r="MIW76">
        <v>9.4999999999999998E-3</v>
      </c>
      <c r="MIX76">
        <v>8.9999999999999993E-3</v>
      </c>
      <c r="MIY76">
        <v>0.01</v>
      </c>
      <c r="MJB76">
        <v>8.0000000000000002E-3</v>
      </c>
      <c r="MJC76">
        <v>8.9999999999999993E-3</v>
      </c>
      <c r="MJD76">
        <v>8.5000000000000006E-3</v>
      </c>
      <c r="MJE76">
        <v>9.4999999999999998E-3</v>
      </c>
      <c r="MJF76">
        <v>8.9999999999999993E-3</v>
      </c>
      <c r="MJG76">
        <v>0.01</v>
      </c>
      <c r="MJJ76">
        <v>8.0000000000000002E-3</v>
      </c>
      <c r="MJK76">
        <v>8.9999999999999993E-3</v>
      </c>
      <c r="MJL76">
        <v>8.5000000000000006E-3</v>
      </c>
      <c r="MJM76">
        <v>9.4999999999999998E-3</v>
      </c>
      <c r="MJN76">
        <v>8.9999999999999993E-3</v>
      </c>
      <c r="MJO76">
        <v>0.01</v>
      </c>
      <c r="MJR76">
        <v>8.0000000000000002E-3</v>
      </c>
      <c r="MJS76">
        <v>8.9999999999999993E-3</v>
      </c>
      <c r="MJT76">
        <v>8.5000000000000006E-3</v>
      </c>
      <c r="MJU76">
        <v>9.4999999999999998E-3</v>
      </c>
      <c r="MJV76">
        <v>8.9999999999999993E-3</v>
      </c>
      <c r="MJW76">
        <v>0.01</v>
      </c>
      <c r="MJZ76">
        <v>8.0000000000000002E-3</v>
      </c>
      <c r="MKA76">
        <v>8.9999999999999993E-3</v>
      </c>
      <c r="MKB76">
        <v>8.5000000000000006E-3</v>
      </c>
      <c r="MKC76">
        <v>9.4999999999999998E-3</v>
      </c>
      <c r="MKD76">
        <v>8.9999999999999993E-3</v>
      </c>
      <c r="MKE76">
        <v>0.01</v>
      </c>
      <c r="MKH76">
        <v>8.0000000000000002E-3</v>
      </c>
      <c r="MKI76">
        <v>8.9999999999999993E-3</v>
      </c>
      <c r="MKJ76">
        <v>8.5000000000000006E-3</v>
      </c>
      <c r="MKK76">
        <v>9.4999999999999998E-3</v>
      </c>
      <c r="MKL76">
        <v>8.9999999999999993E-3</v>
      </c>
      <c r="MKM76">
        <v>0.01</v>
      </c>
      <c r="MKP76">
        <v>8.0000000000000002E-3</v>
      </c>
      <c r="MKQ76">
        <v>8.9999999999999993E-3</v>
      </c>
      <c r="MKR76">
        <v>8.5000000000000006E-3</v>
      </c>
      <c r="MKS76">
        <v>9.4999999999999998E-3</v>
      </c>
      <c r="MKT76">
        <v>8.9999999999999993E-3</v>
      </c>
      <c r="MKU76">
        <v>0.01</v>
      </c>
      <c r="MKX76">
        <v>8.0000000000000002E-3</v>
      </c>
      <c r="MKY76">
        <v>8.9999999999999993E-3</v>
      </c>
      <c r="MKZ76">
        <v>8.5000000000000006E-3</v>
      </c>
      <c r="MLA76">
        <v>9.4999999999999998E-3</v>
      </c>
      <c r="MLB76">
        <v>8.9999999999999993E-3</v>
      </c>
      <c r="MLC76">
        <v>0.01</v>
      </c>
      <c r="MLF76">
        <v>8.0000000000000002E-3</v>
      </c>
      <c r="MLG76">
        <v>8.9999999999999993E-3</v>
      </c>
      <c r="MLH76">
        <v>8.5000000000000006E-3</v>
      </c>
      <c r="MLI76">
        <v>9.4999999999999998E-3</v>
      </c>
      <c r="MLJ76">
        <v>8.9999999999999993E-3</v>
      </c>
      <c r="MLK76">
        <v>0.01</v>
      </c>
      <c r="MLN76">
        <v>8.0000000000000002E-3</v>
      </c>
      <c r="MLO76">
        <v>8.9999999999999993E-3</v>
      </c>
      <c r="MLP76">
        <v>8.5000000000000006E-3</v>
      </c>
      <c r="MLQ76">
        <v>9.4999999999999998E-3</v>
      </c>
      <c r="MLR76">
        <v>8.9999999999999993E-3</v>
      </c>
      <c r="MLS76">
        <v>0.01</v>
      </c>
      <c r="MLV76">
        <v>8.0000000000000002E-3</v>
      </c>
      <c r="MLW76">
        <v>8.9999999999999993E-3</v>
      </c>
      <c r="MLX76">
        <v>8.5000000000000006E-3</v>
      </c>
      <c r="MLY76">
        <v>9.4999999999999998E-3</v>
      </c>
      <c r="MLZ76">
        <v>8.9999999999999993E-3</v>
      </c>
      <c r="MMA76">
        <v>0.01</v>
      </c>
      <c r="MMD76">
        <v>8.0000000000000002E-3</v>
      </c>
      <c r="MME76">
        <v>8.9999999999999993E-3</v>
      </c>
      <c r="MMF76">
        <v>8.5000000000000006E-3</v>
      </c>
      <c r="MMG76">
        <v>9.4999999999999998E-3</v>
      </c>
      <c r="MMH76">
        <v>8.9999999999999993E-3</v>
      </c>
      <c r="MMI76">
        <v>0.01</v>
      </c>
      <c r="MML76">
        <v>8.0000000000000002E-3</v>
      </c>
      <c r="MMM76">
        <v>8.9999999999999993E-3</v>
      </c>
      <c r="MMN76">
        <v>8.5000000000000006E-3</v>
      </c>
      <c r="MMO76">
        <v>9.4999999999999998E-3</v>
      </c>
      <c r="MMP76">
        <v>8.9999999999999993E-3</v>
      </c>
      <c r="MMQ76">
        <v>0.01</v>
      </c>
      <c r="MMT76">
        <v>8.0000000000000002E-3</v>
      </c>
      <c r="MMU76">
        <v>8.9999999999999993E-3</v>
      </c>
      <c r="MMV76">
        <v>8.5000000000000006E-3</v>
      </c>
      <c r="MMW76">
        <v>9.4999999999999998E-3</v>
      </c>
      <c r="MMX76">
        <v>8.9999999999999993E-3</v>
      </c>
      <c r="MMY76">
        <v>0.01</v>
      </c>
      <c r="MNB76">
        <v>8.0000000000000002E-3</v>
      </c>
      <c r="MNC76">
        <v>8.9999999999999993E-3</v>
      </c>
      <c r="MND76">
        <v>8.5000000000000006E-3</v>
      </c>
      <c r="MNE76">
        <v>9.4999999999999998E-3</v>
      </c>
      <c r="MNF76">
        <v>8.9999999999999993E-3</v>
      </c>
      <c r="MNG76">
        <v>0.01</v>
      </c>
      <c r="MNJ76">
        <v>8.0000000000000002E-3</v>
      </c>
      <c r="MNK76">
        <v>8.9999999999999993E-3</v>
      </c>
      <c r="MNL76">
        <v>8.5000000000000006E-3</v>
      </c>
      <c r="MNM76">
        <v>9.4999999999999998E-3</v>
      </c>
      <c r="MNN76">
        <v>8.9999999999999993E-3</v>
      </c>
      <c r="MNO76">
        <v>0.01</v>
      </c>
      <c r="MNR76">
        <v>8.0000000000000002E-3</v>
      </c>
      <c r="MNS76">
        <v>8.9999999999999993E-3</v>
      </c>
      <c r="MNT76">
        <v>8.5000000000000006E-3</v>
      </c>
      <c r="MNU76">
        <v>9.4999999999999998E-3</v>
      </c>
      <c r="MNV76">
        <v>8.9999999999999993E-3</v>
      </c>
      <c r="MNW76">
        <v>0.01</v>
      </c>
      <c r="MNZ76">
        <v>8.0000000000000002E-3</v>
      </c>
      <c r="MOA76">
        <v>8.9999999999999993E-3</v>
      </c>
      <c r="MOB76">
        <v>8.5000000000000006E-3</v>
      </c>
      <c r="MOC76">
        <v>9.4999999999999998E-3</v>
      </c>
      <c r="MOD76">
        <v>8.9999999999999993E-3</v>
      </c>
      <c r="MOE76">
        <v>0.01</v>
      </c>
      <c r="MOH76">
        <v>8.0000000000000002E-3</v>
      </c>
      <c r="MOI76">
        <v>8.9999999999999993E-3</v>
      </c>
      <c r="MOJ76">
        <v>8.5000000000000006E-3</v>
      </c>
      <c r="MOK76">
        <v>9.4999999999999998E-3</v>
      </c>
      <c r="MOL76">
        <v>8.9999999999999993E-3</v>
      </c>
      <c r="MOM76">
        <v>0.01</v>
      </c>
      <c r="MOP76">
        <v>8.0000000000000002E-3</v>
      </c>
      <c r="MOQ76">
        <v>8.9999999999999993E-3</v>
      </c>
      <c r="MOR76">
        <v>8.5000000000000006E-3</v>
      </c>
      <c r="MOS76">
        <v>9.4999999999999998E-3</v>
      </c>
      <c r="MOT76">
        <v>8.9999999999999993E-3</v>
      </c>
      <c r="MOU76">
        <v>0.01</v>
      </c>
      <c r="MOX76">
        <v>8.0000000000000002E-3</v>
      </c>
      <c r="MOY76">
        <v>8.9999999999999993E-3</v>
      </c>
      <c r="MOZ76">
        <v>8.5000000000000006E-3</v>
      </c>
      <c r="MPA76">
        <v>9.4999999999999998E-3</v>
      </c>
      <c r="MPB76">
        <v>8.9999999999999993E-3</v>
      </c>
      <c r="MPC76">
        <v>0.01</v>
      </c>
      <c r="MPF76">
        <v>8.0000000000000002E-3</v>
      </c>
      <c r="MPG76">
        <v>8.9999999999999993E-3</v>
      </c>
      <c r="MPH76">
        <v>8.5000000000000006E-3</v>
      </c>
      <c r="MPI76">
        <v>9.4999999999999998E-3</v>
      </c>
      <c r="MPJ76">
        <v>8.9999999999999993E-3</v>
      </c>
      <c r="MPK76">
        <v>0.01</v>
      </c>
      <c r="MPN76">
        <v>8.0000000000000002E-3</v>
      </c>
      <c r="MPO76">
        <v>8.9999999999999993E-3</v>
      </c>
      <c r="MPP76">
        <v>8.5000000000000006E-3</v>
      </c>
      <c r="MPQ76">
        <v>9.4999999999999998E-3</v>
      </c>
      <c r="MPR76">
        <v>8.9999999999999993E-3</v>
      </c>
      <c r="MPS76">
        <v>0.01</v>
      </c>
      <c r="MPV76">
        <v>8.0000000000000002E-3</v>
      </c>
      <c r="MPW76">
        <v>8.9999999999999993E-3</v>
      </c>
      <c r="MPX76">
        <v>8.5000000000000006E-3</v>
      </c>
      <c r="MPY76">
        <v>9.4999999999999998E-3</v>
      </c>
      <c r="MPZ76">
        <v>8.9999999999999993E-3</v>
      </c>
      <c r="MQA76">
        <v>0.01</v>
      </c>
      <c r="MQD76">
        <v>8.0000000000000002E-3</v>
      </c>
      <c r="MQE76">
        <v>8.9999999999999993E-3</v>
      </c>
      <c r="MQF76">
        <v>8.5000000000000006E-3</v>
      </c>
      <c r="MQG76">
        <v>9.4999999999999998E-3</v>
      </c>
      <c r="MQH76">
        <v>8.9999999999999993E-3</v>
      </c>
      <c r="MQI76">
        <v>0.01</v>
      </c>
      <c r="MQL76">
        <v>8.0000000000000002E-3</v>
      </c>
      <c r="MQM76">
        <v>8.9999999999999993E-3</v>
      </c>
      <c r="MQN76">
        <v>8.5000000000000006E-3</v>
      </c>
      <c r="MQO76">
        <v>9.4999999999999998E-3</v>
      </c>
      <c r="MQP76">
        <v>8.9999999999999993E-3</v>
      </c>
      <c r="MQQ76">
        <v>0.01</v>
      </c>
      <c r="MQT76">
        <v>8.0000000000000002E-3</v>
      </c>
      <c r="MQU76">
        <v>8.9999999999999993E-3</v>
      </c>
      <c r="MQV76">
        <v>8.5000000000000006E-3</v>
      </c>
      <c r="MQW76">
        <v>9.4999999999999998E-3</v>
      </c>
      <c r="MQX76">
        <v>8.9999999999999993E-3</v>
      </c>
      <c r="MQY76">
        <v>0.01</v>
      </c>
      <c r="MRB76">
        <v>8.0000000000000002E-3</v>
      </c>
      <c r="MRC76">
        <v>8.9999999999999993E-3</v>
      </c>
      <c r="MRD76">
        <v>8.5000000000000006E-3</v>
      </c>
      <c r="MRE76">
        <v>9.4999999999999998E-3</v>
      </c>
      <c r="MRF76">
        <v>8.9999999999999993E-3</v>
      </c>
      <c r="MRG76">
        <v>0.01</v>
      </c>
      <c r="MRJ76">
        <v>8.0000000000000002E-3</v>
      </c>
      <c r="MRK76">
        <v>8.9999999999999993E-3</v>
      </c>
      <c r="MRL76">
        <v>8.5000000000000006E-3</v>
      </c>
      <c r="MRM76">
        <v>9.4999999999999998E-3</v>
      </c>
      <c r="MRN76">
        <v>8.9999999999999993E-3</v>
      </c>
      <c r="MRO76">
        <v>0.01</v>
      </c>
      <c r="MRR76">
        <v>8.0000000000000002E-3</v>
      </c>
      <c r="MRS76">
        <v>8.9999999999999993E-3</v>
      </c>
      <c r="MRT76">
        <v>8.5000000000000006E-3</v>
      </c>
      <c r="MRU76">
        <v>9.4999999999999998E-3</v>
      </c>
      <c r="MRV76">
        <v>8.9999999999999993E-3</v>
      </c>
      <c r="MRW76">
        <v>0.01</v>
      </c>
      <c r="MRZ76">
        <v>8.0000000000000002E-3</v>
      </c>
      <c r="MSA76">
        <v>8.9999999999999993E-3</v>
      </c>
      <c r="MSB76">
        <v>8.5000000000000006E-3</v>
      </c>
      <c r="MSC76">
        <v>9.4999999999999998E-3</v>
      </c>
      <c r="MSD76">
        <v>8.9999999999999993E-3</v>
      </c>
      <c r="MSE76">
        <v>0.01</v>
      </c>
      <c r="MSH76">
        <v>8.0000000000000002E-3</v>
      </c>
      <c r="MSI76">
        <v>8.9999999999999993E-3</v>
      </c>
      <c r="MSJ76">
        <v>8.5000000000000006E-3</v>
      </c>
      <c r="MSK76">
        <v>9.4999999999999998E-3</v>
      </c>
      <c r="MSL76">
        <v>8.9999999999999993E-3</v>
      </c>
      <c r="MSM76">
        <v>0.01</v>
      </c>
      <c r="MSP76">
        <v>8.0000000000000002E-3</v>
      </c>
      <c r="MSQ76">
        <v>8.9999999999999993E-3</v>
      </c>
      <c r="MSR76">
        <v>8.5000000000000006E-3</v>
      </c>
      <c r="MSS76">
        <v>9.4999999999999998E-3</v>
      </c>
      <c r="MST76">
        <v>8.9999999999999993E-3</v>
      </c>
      <c r="MSU76">
        <v>0.01</v>
      </c>
      <c r="MSX76">
        <v>8.0000000000000002E-3</v>
      </c>
      <c r="MSY76">
        <v>8.9999999999999993E-3</v>
      </c>
      <c r="MSZ76">
        <v>8.5000000000000006E-3</v>
      </c>
      <c r="MTA76">
        <v>9.4999999999999998E-3</v>
      </c>
      <c r="MTB76">
        <v>8.9999999999999993E-3</v>
      </c>
      <c r="MTC76">
        <v>0.01</v>
      </c>
      <c r="MTF76">
        <v>8.0000000000000002E-3</v>
      </c>
      <c r="MTG76">
        <v>8.9999999999999993E-3</v>
      </c>
      <c r="MTH76">
        <v>8.5000000000000006E-3</v>
      </c>
      <c r="MTI76">
        <v>9.4999999999999998E-3</v>
      </c>
      <c r="MTJ76">
        <v>8.9999999999999993E-3</v>
      </c>
      <c r="MTK76">
        <v>0.01</v>
      </c>
      <c r="MTN76">
        <v>8.0000000000000002E-3</v>
      </c>
      <c r="MTO76">
        <v>8.9999999999999993E-3</v>
      </c>
      <c r="MTP76">
        <v>8.5000000000000006E-3</v>
      </c>
      <c r="MTQ76">
        <v>9.4999999999999998E-3</v>
      </c>
      <c r="MTR76">
        <v>8.9999999999999993E-3</v>
      </c>
      <c r="MTS76">
        <v>0.01</v>
      </c>
      <c r="MTV76">
        <v>8.0000000000000002E-3</v>
      </c>
      <c r="MTW76">
        <v>8.9999999999999993E-3</v>
      </c>
      <c r="MTX76">
        <v>8.5000000000000006E-3</v>
      </c>
      <c r="MTY76">
        <v>9.4999999999999998E-3</v>
      </c>
      <c r="MTZ76">
        <v>8.9999999999999993E-3</v>
      </c>
      <c r="MUA76">
        <v>0.01</v>
      </c>
      <c r="MUD76">
        <v>8.0000000000000002E-3</v>
      </c>
      <c r="MUE76">
        <v>8.9999999999999993E-3</v>
      </c>
      <c r="MUF76">
        <v>8.5000000000000006E-3</v>
      </c>
      <c r="MUG76">
        <v>9.4999999999999998E-3</v>
      </c>
      <c r="MUH76">
        <v>8.9999999999999993E-3</v>
      </c>
      <c r="MUI76">
        <v>0.01</v>
      </c>
      <c r="MUL76">
        <v>8.0000000000000002E-3</v>
      </c>
      <c r="MUM76">
        <v>8.9999999999999993E-3</v>
      </c>
      <c r="MUN76">
        <v>8.5000000000000006E-3</v>
      </c>
      <c r="MUO76">
        <v>9.4999999999999998E-3</v>
      </c>
      <c r="MUP76">
        <v>8.9999999999999993E-3</v>
      </c>
      <c r="MUQ76">
        <v>0.01</v>
      </c>
      <c r="MUT76">
        <v>8.0000000000000002E-3</v>
      </c>
      <c r="MUU76">
        <v>8.9999999999999993E-3</v>
      </c>
      <c r="MUV76">
        <v>8.5000000000000006E-3</v>
      </c>
      <c r="MUW76">
        <v>9.4999999999999998E-3</v>
      </c>
      <c r="MUX76">
        <v>8.9999999999999993E-3</v>
      </c>
      <c r="MUY76">
        <v>0.01</v>
      </c>
      <c r="MVB76">
        <v>8.0000000000000002E-3</v>
      </c>
      <c r="MVC76">
        <v>8.9999999999999993E-3</v>
      </c>
      <c r="MVD76">
        <v>8.5000000000000006E-3</v>
      </c>
      <c r="MVE76">
        <v>9.4999999999999998E-3</v>
      </c>
      <c r="MVF76">
        <v>8.9999999999999993E-3</v>
      </c>
      <c r="MVG76">
        <v>0.01</v>
      </c>
      <c r="MVJ76">
        <v>8.0000000000000002E-3</v>
      </c>
      <c r="MVK76">
        <v>8.9999999999999993E-3</v>
      </c>
      <c r="MVL76">
        <v>8.5000000000000006E-3</v>
      </c>
      <c r="MVM76">
        <v>9.4999999999999998E-3</v>
      </c>
      <c r="MVN76">
        <v>8.9999999999999993E-3</v>
      </c>
      <c r="MVO76">
        <v>0.01</v>
      </c>
      <c r="MVR76">
        <v>8.0000000000000002E-3</v>
      </c>
      <c r="MVS76">
        <v>8.9999999999999993E-3</v>
      </c>
      <c r="MVT76">
        <v>8.5000000000000006E-3</v>
      </c>
      <c r="MVU76">
        <v>9.4999999999999998E-3</v>
      </c>
      <c r="MVV76">
        <v>8.9999999999999993E-3</v>
      </c>
      <c r="MVW76">
        <v>0.01</v>
      </c>
      <c r="MVZ76">
        <v>8.0000000000000002E-3</v>
      </c>
      <c r="MWA76">
        <v>8.9999999999999993E-3</v>
      </c>
      <c r="MWB76">
        <v>8.5000000000000006E-3</v>
      </c>
      <c r="MWC76">
        <v>9.4999999999999998E-3</v>
      </c>
      <c r="MWD76">
        <v>8.9999999999999993E-3</v>
      </c>
      <c r="MWE76">
        <v>0.01</v>
      </c>
      <c r="MWH76">
        <v>8.0000000000000002E-3</v>
      </c>
      <c r="MWI76">
        <v>8.9999999999999993E-3</v>
      </c>
      <c r="MWJ76">
        <v>8.5000000000000006E-3</v>
      </c>
      <c r="MWK76">
        <v>9.4999999999999998E-3</v>
      </c>
      <c r="MWL76">
        <v>8.9999999999999993E-3</v>
      </c>
      <c r="MWM76">
        <v>0.01</v>
      </c>
      <c r="MWP76">
        <v>8.0000000000000002E-3</v>
      </c>
      <c r="MWQ76">
        <v>8.9999999999999993E-3</v>
      </c>
      <c r="MWR76">
        <v>8.5000000000000006E-3</v>
      </c>
      <c r="MWS76">
        <v>9.4999999999999998E-3</v>
      </c>
      <c r="MWT76">
        <v>8.9999999999999993E-3</v>
      </c>
      <c r="MWU76">
        <v>0.01</v>
      </c>
      <c r="MWX76">
        <v>8.0000000000000002E-3</v>
      </c>
      <c r="MWY76">
        <v>8.9999999999999993E-3</v>
      </c>
      <c r="MWZ76">
        <v>8.5000000000000006E-3</v>
      </c>
      <c r="MXA76">
        <v>9.4999999999999998E-3</v>
      </c>
      <c r="MXB76">
        <v>8.9999999999999993E-3</v>
      </c>
      <c r="MXC76">
        <v>0.01</v>
      </c>
      <c r="MXF76">
        <v>8.0000000000000002E-3</v>
      </c>
      <c r="MXG76">
        <v>8.9999999999999993E-3</v>
      </c>
      <c r="MXH76">
        <v>8.5000000000000006E-3</v>
      </c>
      <c r="MXI76">
        <v>9.4999999999999998E-3</v>
      </c>
      <c r="MXJ76">
        <v>8.9999999999999993E-3</v>
      </c>
      <c r="MXK76">
        <v>0.01</v>
      </c>
      <c r="MXN76">
        <v>8.0000000000000002E-3</v>
      </c>
      <c r="MXO76">
        <v>8.9999999999999993E-3</v>
      </c>
      <c r="MXP76">
        <v>8.5000000000000006E-3</v>
      </c>
      <c r="MXQ76">
        <v>9.4999999999999998E-3</v>
      </c>
      <c r="MXR76">
        <v>8.9999999999999993E-3</v>
      </c>
      <c r="MXS76">
        <v>0.01</v>
      </c>
      <c r="MXV76">
        <v>8.0000000000000002E-3</v>
      </c>
      <c r="MXW76">
        <v>8.9999999999999993E-3</v>
      </c>
      <c r="MXX76">
        <v>8.5000000000000006E-3</v>
      </c>
      <c r="MXY76">
        <v>9.4999999999999998E-3</v>
      </c>
      <c r="MXZ76">
        <v>8.9999999999999993E-3</v>
      </c>
      <c r="MYA76">
        <v>0.01</v>
      </c>
      <c r="MYD76">
        <v>8.0000000000000002E-3</v>
      </c>
      <c r="MYE76">
        <v>8.9999999999999993E-3</v>
      </c>
      <c r="MYF76">
        <v>8.5000000000000006E-3</v>
      </c>
      <c r="MYG76">
        <v>9.4999999999999998E-3</v>
      </c>
      <c r="MYH76">
        <v>8.9999999999999993E-3</v>
      </c>
      <c r="MYI76">
        <v>0.01</v>
      </c>
      <c r="MYL76">
        <v>8.0000000000000002E-3</v>
      </c>
      <c r="MYM76">
        <v>8.9999999999999993E-3</v>
      </c>
      <c r="MYN76">
        <v>8.5000000000000006E-3</v>
      </c>
      <c r="MYO76">
        <v>9.4999999999999998E-3</v>
      </c>
      <c r="MYP76">
        <v>8.9999999999999993E-3</v>
      </c>
      <c r="MYQ76">
        <v>0.01</v>
      </c>
      <c r="MYT76">
        <v>8.0000000000000002E-3</v>
      </c>
      <c r="MYU76">
        <v>8.9999999999999993E-3</v>
      </c>
      <c r="MYV76">
        <v>8.5000000000000006E-3</v>
      </c>
      <c r="MYW76">
        <v>9.4999999999999998E-3</v>
      </c>
      <c r="MYX76">
        <v>8.9999999999999993E-3</v>
      </c>
      <c r="MYY76">
        <v>0.01</v>
      </c>
      <c r="MZB76">
        <v>8.0000000000000002E-3</v>
      </c>
      <c r="MZC76">
        <v>8.9999999999999993E-3</v>
      </c>
      <c r="MZD76">
        <v>8.5000000000000006E-3</v>
      </c>
      <c r="MZE76">
        <v>9.4999999999999998E-3</v>
      </c>
      <c r="MZF76">
        <v>8.9999999999999993E-3</v>
      </c>
      <c r="MZG76">
        <v>0.01</v>
      </c>
      <c r="MZJ76">
        <v>8.0000000000000002E-3</v>
      </c>
      <c r="MZK76">
        <v>8.9999999999999993E-3</v>
      </c>
      <c r="MZL76">
        <v>8.5000000000000006E-3</v>
      </c>
      <c r="MZM76">
        <v>9.4999999999999998E-3</v>
      </c>
      <c r="MZN76">
        <v>8.9999999999999993E-3</v>
      </c>
      <c r="MZO76">
        <v>0.01</v>
      </c>
      <c r="MZR76">
        <v>8.0000000000000002E-3</v>
      </c>
      <c r="MZS76">
        <v>8.9999999999999993E-3</v>
      </c>
      <c r="MZT76">
        <v>8.5000000000000006E-3</v>
      </c>
      <c r="MZU76">
        <v>9.4999999999999998E-3</v>
      </c>
      <c r="MZV76">
        <v>8.9999999999999993E-3</v>
      </c>
      <c r="MZW76">
        <v>0.01</v>
      </c>
      <c r="MZZ76">
        <v>8.0000000000000002E-3</v>
      </c>
      <c r="NAA76">
        <v>8.9999999999999993E-3</v>
      </c>
      <c r="NAB76">
        <v>8.5000000000000006E-3</v>
      </c>
      <c r="NAC76">
        <v>9.4999999999999998E-3</v>
      </c>
      <c r="NAD76">
        <v>8.9999999999999993E-3</v>
      </c>
      <c r="NAE76">
        <v>0.01</v>
      </c>
      <c r="NAH76">
        <v>8.0000000000000002E-3</v>
      </c>
      <c r="NAI76">
        <v>8.9999999999999993E-3</v>
      </c>
      <c r="NAJ76">
        <v>8.5000000000000006E-3</v>
      </c>
      <c r="NAK76">
        <v>9.4999999999999998E-3</v>
      </c>
      <c r="NAL76">
        <v>8.9999999999999993E-3</v>
      </c>
      <c r="NAM76">
        <v>0.01</v>
      </c>
      <c r="NAP76">
        <v>8.0000000000000002E-3</v>
      </c>
      <c r="NAQ76">
        <v>8.9999999999999993E-3</v>
      </c>
      <c r="NAR76">
        <v>8.5000000000000006E-3</v>
      </c>
      <c r="NAS76">
        <v>9.4999999999999998E-3</v>
      </c>
      <c r="NAT76">
        <v>8.9999999999999993E-3</v>
      </c>
      <c r="NAU76">
        <v>0.01</v>
      </c>
      <c r="NAX76">
        <v>8.0000000000000002E-3</v>
      </c>
      <c r="NAY76">
        <v>8.9999999999999993E-3</v>
      </c>
      <c r="NAZ76">
        <v>8.5000000000000006E-3</v>
      </c>
      <c r="NBA76">
        <v>9.4999999999999998E-3</v>
      </c>
      <c r="NBB76">
        <v>8.9999999999999993E-3</v>
      </c>
      <c r="NBC76">
        <v>0.01</v>
      </c>
      <c r="NBF76">
        <v>8.0000000000000002E-3</v>
      </c>
      <c r="NBG76">
        <v>8.9999999999999993E-3</v>
      </c>
      <c r="NBH76">
        <v>8.5000000000000006E-3</v>
      </c>
      <c r="NBI76">
        <v>9.4999999999999998E-3</v>
      </c>
      <c r="NBJ76">
        <v>8.9999999999999993E-3</v>
      </c>
      <c r="NBK76">
        <v>0.01</v>
      </c>
      <c r="NBN76">
        <v>8.0000000000000002E-3</v>
      </c>
      <c r="NBO76">
        <v>8.9999999999999993E-3</v>
      </c>
      <c r="NBP76">
        <v>8.5000000000000006E-3</v>
      </c>
      <c r="NBQ76">
        <v>9.4999999999999998E-3</v>
      </c>
      <c r="NBR76">
        <v>8.9999999999999993E-3</v>
      </c>
      <c r="NBS76">
        <v>0.01</v>
      </c>
      <c r="NBV76">
        <v>8.0000000000000002E-3</v>
      </c>
      <c r="NBW76">
        <v>8.9999999999999993E-3</v>
      </c>
      <c r="NBX76">
        <v>8.5000000000000006E-3</v>
      </c>
      <c r="NBY76">
        <v>9.4999999999999998E-3</v>
      </c>
      <c r="NBZ76">
        <v>8.9999999999999993E-3</v>
      </c>
      <c r="NCA76">
        <v>0.01</v>
      </c>
      <c r="NCD76">
        <v>8.0000000000000002E-3</v>
      </c>
      <c r="NCE76">
        <v>8.9999999999999993E-3</v>
      </c>
      <c r="NCF76">
        <v>8.5000000000000006E-3</v>
      </c>
      <c r="NCG76">
        <v>9.4999999999999998E-3</v>
      </c>
      <c r="NCH76">
        <v>8.9999999999999993E-3</v>
      </c>
      <c r="NCI76">
        <v>0.01</v>
      </c>
      <c r="NCL76">
        <v>8.0000000000000002E-3</v>
      </c>
      <c r="NCM76">
        <v>8.9999999999999993E-3</v>
      </c>
      <c r="NCN76">
        <v>8.5000000000000006E-3</v>
      </c>
      <c r="NCO76">
        <v>9.4999999999999998E-3</v>
      </c>
      <c r="NCP76">
        <v>8.9999999999999993E-3</v>
      </c>
      <c r="NCQ76">
        <v>0.01</v>
      </c>
      <c r="NCT76">
        <v>8.0000000000000002E-3</v>
      </c>
      <c r="NCU76">
        <v>8.9999999999999993E-3</v>
      </c>
      <c r="NCV76">
        <v>8.5000000000000006E-3</v>
      </c>
      <c r="NCW76">
        <v>9.4999999999999998E-3</v>
      </c>
      <c r="NCX76">
        <v>8.9999999999999993E-3</v>
      </c>
      <c r="NCY76">
        <v>0.01</v>
      </c>
      <c r="NDB76">
        <v>8.0000000000000002E-3</v>
      </c>
      <c r="NDC76">
        <v>8.9999999999999993E-3</v>
      </c>
      <c r="NDD76">
        <v>8.5000000000000006E-3</v>
      </c>
      <c r="NDE76">
        <v>9.4999999999999998E-3</v>
      </c>
      <c r="NDF76">
        <v>8.9999999999999993E-3</v>
      </c>
      <c r="NDG76">
        <v>0.01</v>
      </c>
      <c r="NDJ76">
        <v>8.0000000000000002E-3</v>
      </c>
      <c r="NDK76">
        <v>8.9999999999999993E-3</v>
      </c>
      <c r="NDL76">
        <v>8.5000000000000006E-3</v>
      </c>
      <c r="NDM76">
        <v>9.4999999999999998E-3</v>
      </c>
      <c r="NDN76">
        <v>8.9999999999999993E-3</v>
      </c>
      <c r="NDO76">
        <v>0.01</v>
      </c>
      <c r="NDR76">
        <v>8.0000000000000002E-3</v>
      </c>
      <c r="NDS76">
        <v>8.9999999999999993E-3</v>
      </c>
      <c r="NDT76">
        <v>8.5000000000000006E-3</v>
      </c>
      <c r="NDU76">
        <v>9.4999999999999998E-3</v>
      </c>
      <c r="NDV76">
        <v>8.9999999999999993E-3</v>
      </c>
      <c r="NDW76">
        <v>0.01</v>
      </c>
      <c r="NDZ76">
        <v>8.0000000000000002E-3</v>
      </c>
      <c r="NEA76">
        <v>8.9999999999999993E-3</v>
      </c>
      <c r="NEB76">
        <v>8.5000000000000006E-3</v>
      </c>
      <c r="NEC76">
        <v>9.4999999999999998E-3</v>
      </c>
      <c r="NED76">
        <v>8.9999999999999993E-3</v>
      </c>
      <c r="NEE76">
        <v>0.01</v>
      </c>
      <c r="NEH76">
        <v>8.0000000000000002E-3</v>
      </c>
      <c r="NEI76">
        <v>8.9999999999999993E-3</v>
      </c>
      <c r="NEJ76">
        <v>8.5000000000000006E-3</v>
      </c>
      <c r="NEK76">
        <v>9.4999999999999998E-3</v>
      </c>
      <c r="NEL76">
        <v>8.9999999999999993E-3</v>
      </c>
      <c r="NEM76">
        <v>0.01</v>
      </c>
      <c r="NEP76">
        <v>8.0000000000000002E-3</v>
      </c>
      <c r="NEQ76">
        <v>8.9999999999999993E-3</v>
      </c>
      <c r="NER76">
        <v>8.5000000000000006E-3</v>
      </c>
      <c r="NES76">
        <v>9.4999999999999998E-3</v>
      </c>
      <c r="NET76">
        <v>8.9999999999999993E-3</v>
      </c>
      <c r="NEU76">
        <v>0.01</v>
      </c>
      <c r="NEX76">
        <v>8.0000000000000002E-3</v>
      </c>
      <c r="NEY76">
        <v>8.9999999999999993E-3</v>
      </c>
      <c r="NEZ76">
        <v>8.5000000000000006E-3</v>
      </c>
      <c r="NFA76">
        <v>9.4999999999999998E-3</v>
      </c>
      <c r="NFB76">
        <v>8.9999999999999993E-3</v>
      </c>
      <c r="NFC76">
        <v>0.01</v>
      </c>
      <c r="NFF76">
        <v>8.0000000000000002E-3</v>
      </c>
      <c r="NFG76">
        <v>8.9999999999999993E-3</v>
      </c>
      <c r="NFH76">
        <v>8.5000000000000006E-3</v>
      </c>
      <c r="NFI76">
        <v>9.4999999999999998E-3</v>
      </c>
      <c r="NFJ76">
        <v>8.9999999999999993E-3</v>
      </c>
      <c r="NFK76">
        <v>0.01</v>
      </c>
      <c r="NFN76">
        <v>8.0000000000000002E-3</v>
      </c>
      <c r="NFO76">
        <v>8.9999999999999993E-3</v>
      </c>
      <c r="NFP76">
        <v>8.5000000000000006E-3</v>
      </c>
      <c r="NFQ76">
        <v>9.4999999999999998E-3</v>
      </c>
      <c r="NFR76">
        <v>8.9999999999999993E-3</v>
      </c>
      <c r="NFS76">
        <v>0.01</v>
      </c>
      <c r="NFV76">
        <v>8.0000000000000002E-3</v>
      </c>
      <c r="NFW76">
        <v>8.9999999999999993E-3</v>
      </c>
      <c r="NFX76">
        <v>8.5000000000000006E-3</v>
      </c>
      <c r="NFY76">
        <v>9.4999999999999998E-3</v>
      </c>
      <c r="NFZ76">
        <v>8.9999999999999993E-3</v>
      </c>
      <c r="NGA76">
        <v>0.01</v>
      </c>
      <c r="NGD76">
        <v>8.0000000000000002E-3</v>
      </c>
      <c r="NGE76">
        <v>8.9999999999999993E-3</v>
      </c>
      <c r="NGF76">
        <v>8.5000000000000006E-3</v>
      </c>
      <c r="NGG76">
        <v>9.4999999999999998E-3</v>
      </c>
      <c r="NGH76">
        <v>8.9999999999999993E-3</v>
      </c>
      <c r="NGI76">
        <v>0.01</v>
      </c>
      <c r="NGL76">
        <v>8.0000000000000002E-3</v>
      </c>
      <c r="NGM76">
        <v>8.9999999999999993E-3</v>
      </c>
      <c r="NGN76">
        <v>8.5000000000000006E-3</v>
      </c>
      <c r="NGO76">
        <v>9.4999999999999998E-3</v>
      </c>
      <c r="NGP76">
        <v>8.9999999999999993E-3</v>
      </c>
      <c r="NGQ76">
        <v>0.01</v>
      </c>
      <c r="NGT76">
        <v>8.0000000000000002E-3</v>
      </c>
      <c r="NGU76">
        <v>8.9999999999999993E-3</v>
      </c>
      <c r="NGV76">
        <v>8.5000000000000006E-3</v>
      </c>
      <c r="NGW76">
        <v>9.4999999999999998E-3</v>
      </c>
      <c r="NGX76">
        <v>8.9999999999999993E-3</v>
      </c>
      <c r="NGY76">
        <v>0.01</v>
      </c>
      <c r="NHB76">
        <v>8.0000000000000002E-3</v>
      </c>
      <c r="NHC76">
        <v>8.9999999999999993E-3</v>
      </c>
      <c r="NHD76">
        <v>8.5000000000000006E-3</v>
      </c>
      <c r="NHE76">
        <v>9.4999999999999998E-3</v>
      </c>
      <c r="NHF76">
        <v>8.9999999999999993E-3</v>
      </c>
      <c r="NHG76">
        <v>0.01</v>
      </c>
      <c r="NHJ76">
        <v>8.0000000000000002E-3</v>
      </c>
      <c r="NHK76">
        <v>8.9999999999999993E-3</v>
      </c>
      <c r="NHL76">
        <v>8.5000000000000006E-3</v>
      </c>
      <c r="NHM76">
        <v>9.4999999999999998E-3</v>
      </c>
      <c r="NHN76">
        <v>8.9999999999999993E-3</v>
      </c>
      <c r="NHO76">
        <v>0.01</v>
      </c>
      <c r="NHR76">
        <v>8.0000000000000002E-3</v>
      </c>
      <c r="NHS76">
        <v>8.9999999999999993E-3</v>
      </c>
      <c r="NHT76">
        <v>8.5000000000000006E-3</v>
      </c>
      <c r="NHU76">
        <v>9.4999999999999998E-3</v>
      </c>
      <c r="NHV76">
        <v>8.9999999999999993E-3</v>
      </c>
      <c r="NHW76">
        <v>0.01</v>
      </c>
      <c r="NHZ76">
        <v>8.0000000000000002E-3</v>
      </c>
      <c r="NIA76">
        <v>8.9999999999999993E-3</v>
      </c>
      <c r="NIB76">
        <v>8.5000000000000006E-3</v>
      </c>
      <c r="NIC76">
        <v>9.4999999999999998E-3</v>
      </c>
      <c r="NID76">
        <v>8.9999999999999993E-3</v>
      </c>
      <c r="NIE76">
        <v>0.01</v>
      </c>
      <c r="NIH76">
        <v>8.0000000000000002E-3</v>
      </c>
      <c r="NII76">
        <v>8.9999999999999993E-3</v>
      </c>
      <c r="NIJ76">
        <v>8.5000000000000006E-3</v>
      </c>
      <c r="NIK76">
        <v>9.4999999999999998E-3</v>
      </c>
      <c r="NIL76">
        <v>8.9999999999999993E-3</v>
      </c>
      <c r="NIM76">
        <v>0.01</v>
      </c>
      <c r="NIP76">
        <v>8.0000000000000002E-3</v>
      </c>
      <c r="NIQ76">
        <v>8.9999999999999993E-3</v>
      </c>
      <c r="NIR76">
        <v>8.5000000000000006E-3</v>
      </c>
      <c r="NIS76">
        <v>9.4999999999999998E-3</v>
      </c>
      <c r="NIT76">
        <v>8.9999999999999993E-3</v>
      </c>
      <c r="NIU76">
        <v>0.01</v>
      </c>
      <c r="NIX76">
        <v>8.0000000000000002E-3</v>
      </c>
      <c r="NIY76">
        <v>8.9999999999999993E-3</v>
      </c>
      <c r="NIZ76">
        <v>8.5000000000000006E-3</v>
      </c>
      <c r="NJA76">
        <v>9.4999999999999998E-3</v>
      </c>
      <c r="NJB76">
        <v>8.9999999999999993E-3</v>
      </c>
      <c r="NJC76">
        <v>0.01</v>
      </c>
      <c r="NJF76">
        <v>8.0000000000000002E-3</v>
      </c>
      <c r="NJG76">
        <v>8.9999999999999993E-3</v>
      </c>
      <c r="NJH76">
        <v>8.5000000000000006E-3</v>
      </c>
      <c r="NJI76">
        <v>9.4999999999999998E-3</v>
      </c>
      <c r="NJJ76">
        <v>8.9999999999999993E-3</v>
      </c>
      <c r="NJK76">
        <v>0.01</v>
      </c>
      <c r="NJN76">
        <v>8.0000000000000002E-3</v>
      </c>
      <c r="NJO76">
        <v>8.9999999999999993E-3</v>
      </c>
      <c r="NJP76">
        <v>8.5000000000000006E-3</v>
      </c>
      <c r="NJQ76">
        <v>9.4999999999999998E-3</v>
      </c>
      <c r="NJR76">
        <v>8.9999999999999993E-3</v>
      </c>
      <c r="NJS76">
        <v>0.01</v>
      </c>
      <c r="NJV76">
        <v>8.0000000000000002E-3</v>
      </c>
      <c r="NJW76">
        <v>8.9999999999999993E-3</v>
      </c>
      <c r="NJX76">
        <v>8.5000000000000006E-3</v>
      </c>
      <c r="NJY76">
        <v>9.4999999999999998E-3</v>
      </c>
      <c r="NJZ76">
        <v>8.9999999999999993E-3</v>
      </c>
      <c r="NKA76">
        <v>0.01</v>
      </c>
      <c r="NKD76">
        <v>8.0000000000000002E-3</v>
      </c>
      <c r="NKE76">
        <v>8.9999999999999993E-3</v>
      </c>
      <c r="NKF76">
        <v>8.5000000000000006E-3</v>
      </c>
      <c r="NKG76">
        <v>9.4999999999999998E-3</v>
      </c>
      <c r="NKH76">
        <v>8.9999999999999993E-3</v>
      </c>
      <c r="NKI76">
        <v>0.01</v>
      </c>
      <c r="NKL76">
        <v>8.0000000000000002E-3</v>
      </c>
      <c r="NKM76">
        <v>8.9999999999999993E-3</v>
      </c>
      <c r="NKN76">
        <v>8.5000000000000006E-3</v>
      </c>
      <c r="NKO76">
        <v>9.4999999999999998E-3</v>
      </c>
      <c r="NKP76">
        <v>8.9999999999999993E-3</v>
      </c>
      <c r="NKQ76">
        <v>0.01</v>
      </c>
      <c r="NKT76">
        <v>8.0000000000000002E-3</v>
      </c>
      <c r="NKU76">
        <v>8.9999999999999993E-3</v>
      </c>
      <c r="NKV76">
        <v>8.5000000000000006E-3</v>
      </c>
      <c r="NKW76">
        <v>9.4999999999999998E-3</v>
      </c>
      <c r="NKX76">
        <v>8.9999999999999993E-3</v>
      </c>
      <c r="NKY76">
        <v>0.01</v>
      </c>
      <c r="NLB76">
        <v>8.0000000000000002E-3</v>
      </c>
      <c r="NLC76">
        <v>8.9999999999999993E-3</v>
      </c>
      <c r="NLD76">
        <v>8.5000000000000006E-3</v>
      </c>
      <c r="NLE76">
        <v>9.4999999999999998E-3</v>
      </c>
      <c r="NLF76">
        <v>8.9999999999999993E-3</v>
      </c>
      <c r="NLG76">
        <v>0.01</v>
      </c>
      <c r="NLJ76">
        <v>8.0000000000000002E-3</v>
      </c>
      <c r="NLK76">
        <v>8.9999999999999993E-3</v>
      </c>
      <c r="NLL76">
        <v>8.5000000000000006E-3</v>
      </c>
      <c r="NLM76">
        <v>9.4999999999999998E-3</v>
      </c>
      <c r="NLN76">
        <v>8.9999999999999993E-3</v>
      </c>
      <c r="NLO76">
        <v>0.01</v>
      </c>
      <c r="NLR76">
        <v>8.0000000000000002E-3</v>
      </c>
      <c r="NLS76">
        <v>8.9999999999999993E-3</v>
      </c>
      <c r="NLT76">
        <v>8.5000000000000006E-3</v>
      </c>
      <c r="NLU76">
        <v>9.4999999999999998E-3</v>
      </c>
      <c r="NLV76">
        <v>8.9999999999999993E-3</v>
      </c>
      <c r="NLW76">
        <v>0.01</v>
      </c>
      <c r="NLZ76">
        <v>8.0000000000000002E-3</v>
      </c>
      <c r="NMA76">
        <v>8.9999999999999993E-3</v>
      </c>
      <c r="NMB76">
        <v>8.5000000000000006E-3</v>
      </c>
      <c r="NMC76">
        <v>9.4999999999999998E-3</v>
      </c>
      <c r="NMD76">
        <v>8.9999999999999993E-3</v>
      </c>
      <c r="NME76">
        <v>0.01</v>
      </c>
      <c r="NMH76">
        <v>8.0000000000000002E-3</v>
      </c>
      <c r="NMI76">
        <v>8.9999999999999993E-3</v>
      </c>
      <c r="NMJ76">
        <v>8.5000000000000006E-3</v>
      </c>
      <c r="NMK76">
        <v>9.4999999999999998E-3</v>
      </c>
      <c r="NML76">
        <v>8.9999999999999993E-3</v>
      </c>
      <c r="NMM76">
        <v>0.01</v>
      </c>
      <c r="NMP76">
        <v>8.0000000000000002E-3</v>
      </c>
      <c r="NMQ76">
        <v>8.9999999999999993E-3</v>
      </c>
      <c r="NMR76">
        <v>8.5000000000000006E-3</v>
      </c>
      <c r="NMS76">
        <v>9.4999999999999998E-3</v>
      </c>
      <c r="NMT76">
        <v>8.9999999999999993E-3</v>
      </c>
      <c r="NMU76">
        <v>0.01</v>
      </c>
      <c r="NMX76">
        <v>8.0000000000000002E-3</v>
      </c>
      <c r="NMY76">
        <v>8.9999999999999993E-3</v>
      </c>
      <c r="NMZ76">
        <v>8.5000000000000006E-3</v>
      </c>
      <c r="NNA76">
        <v>9.4999999999999998E-3</v>
      </c>
      <c r="NNB76">
        <v>8.9999999999999993E-3</v>
      </c>
      <c r="NNC76">
        <v>0.01</v>
      </c>
      <c r="NNF76">
        <v>8.0000000000000002E-3</v>
      </c>
      <c r="NNG76">
        <v>8.9999999999999993E-3</v>
      </c>
      <c r="NNH76">
        <v>8.5000000000000006E-3</v>
      </c>
      <c r="NNI76">
        <v>9.4999999999999998E-3</v>
      </c>
      <c r="NNJ76">
        <v>8.9999999999999993E-3</v>
      </c>
      <c r="NNK76">
        <v>0.01</v>
      </c>
      <c r="NNN76">
        <v>8.0000000000000002E-3</v>
      </c>
      <c r="NNO76">
        <v>8.9999999999999993E-3</v>
      </c>
      <c r="NNP76">
        <v>8.5000000000000006E-3</v>
      </c>
      <c r="NNQ76">
        <v>9.4999999999999998E-3</v>
      </c>
      <c r="NNR76">
        <v>8.9999999999999993E-3</v>
      </c>
      <c r="NNS76">
        <v>0.01</v>
      </c>
      <c r="NNV76">
        <v>8.0000000000000002E-3</v>
      </c>
      <c r="NNW76">
        <v>8.9999999999999993E-3</v>
      </c>
      <c r="NNX76">
        <v>8.5000000000000006E-3</v>
      </c>
      <c r="NNY76">
        <v>9.4999999999999998E-3</v>
      </c>
      <c r="NNZ76">
        <v>8.9999999999999993E-3</v>
      </c>
      <c r="NOA76">
        <v>0.01</v>
      </c>
      <c r="NOD76">
        <v>8.0000000000000002E-3</v>
      </c>
      <c r="NOE76">
        <v>8.9999999999999993E-3</v>
      </c>
      <c r="NOF76">
        <v>8.5000000000000006E-3</v>
      </c>
      <c r="NOG76">
        <v>9.4999999999999998E-3</v>
      </c>
      <c r="NOH76">
        <v>8.9999999999999993E-3</v>
      </c>
      <c r="NOI76">
        <v>0.01</v>
      </c>
      <c r="NOL76">
        <v>8.0000000000000002E-3</v>
      </c>
      <c r="NOM76">
        <v>8.9999999999999993E-3</v>
      </c>
      <c r="NON76">
        <v>8.5000000000000006E-3</v>
      </c>
      <c r="NOO76">
        <v>9.4999999999999998E-3</v>
      </c>
      <c r="NOP76">
        <v>8.9999999999999993E-3</v>
      </c>
      <c r="NOQ76">
        <v>0.01</v>
      </c>
      <c r="NOT76">
        <v>8.0000000000000002E-3</v>
      </c>
      <c r="NOU76">
        <v>8.9999999999999993E-3</v>
      </c>
      <c r="NOV76">
        <v>8.5000000000000006E-3</v>
      </c>
      <c r="NOW76">
        <v>9.4999999999999998E-3</v>
      </c>
      <c r="NOX76">
        <v>8.9999999999999993E-3</v>
      </c>
      <c r="NOY76">
        <v>0.01</v>
      </c>
      <c r="NPB76">
        <v>8.0000000000000002E-3</v>
      </c>
      <c r="NPC76">
        <v>8.9999999999999993E-3</v>
      </c>
      <c r="NPD76">
        <v>8.5000000000000006E-3</v>
      </c>
      <c r="NPE76">
        <v>9.4999999999999998E-3</v>
      </c>
      <c r="NPF76">
        <v>8.9999999999999993E-3</v>
      </c>
      <c r="NPG76">
        <v>0.01</v>
      </c>
      <c r="NPJ76">
        <v>8.0000000000000002E-3</v>
      </c>
      <c r="NPK76">
        <v>8.9999999999999993E-3</v>
      </c>
      <c r="NPL76">
        <v>8.5000000000000006E-3</v>
      </c>
      <c r="NPM76">
        <v>9.4999999999999998E-3</v>
      </c>
      <c r="NPN76">
        <v>8.9999999999999993E-3</v>
      </c>
      <c r="NPO76">
        <v>0.01</v>
      </c>
      <c r="NPR76">
        <v>8.0000000000000002E-3</v>
      </c>
      <c r="NPS76">
        <v>8.9999999999999993E-3</v>
      </c>
      <c r="NPT76">
        <v>8.5000000000000006E-3</v>
      </c>
      <c r="NPU76">
        <v>9.4999999999999998E-3</v>
      </c>
      <c r="NPV76">
        <v>8.9999999999999993E-3</v>
      </c>
      <c r="NPW76">
        <v>0.01</v>
      </c>
      <c r="NPZ76">
        <v>8.0000000000000002E-3</v>
      </c>
      <c r="NQA76">
        <v>8.9999999999999993E-3</v>
      </c>
      <c r="NQB76">
        <v>8.5000000000000006E-3</v>
      </c>
      <c r="NQC76">
        <v>9.4999999999999998E-3</v>
      </c>
      <c r="NQD76">
        <v>8.9999999999999993E-3</v>
      </c>
      <c r="NQE76">
        <v>0.01</v>
      </c>
      <c r="NQH76">
        <v>8.0000000000000002E-3</v>
      </c>
      <c r="NQI76">
        <v>8.9999999999999993E-3</v>
      </c>
      <c r="NQJ76">
        <v>8.5000000000000006E-3</v>
      </c>
      <c r="NQK76">
        <v>9.4999999999999998E-3</v>
      </c>
      <c r="NQL76">
        <v>8.9999999999999993E-3</v>
      </c>
      <c r="NQM76">
        <v>0.01</v>
      </c>
      <c r="NQP76">
        <v>8.0000000000000002E-3</v>
      </c>
      <c r="NQQ76">
        <v>8.9999999999999993E-3</v>
      </c>
      <c r="NQR76">
        <v>8.5000000000000006E-3</v>
      </c>
      <c r="NQS76">
        <v>9.4999999999999998E-3</v>
      </c>
      <c r="NQT76">
        <v>8.9999999999999993E-3</v>
      </c>
      <c r="NQU76">
        <v>0.01</v>
      </c>
      <c r="NQX76">
        <v>8.0000000000000002E-3</v>
      </c>
      <c r="NQY76">
        <v>8.9999999999999993E-3</v>
      </c>
      <c r="NQZ76">
        <v>8.5000000000000006E-3</v>
      </c>
      <c r="NRA76">
        <v>9.4999999999999998E-3</v>
      </c>
      <c r="NRB76">
        <v>8.9999999999999993E-3</v>
      </c>
      <c r="NRC76">
        <v>0.01</v>
      </c>
      <c r="NRF76">
        <v>8.0000000000000002E-3</v>
      </c>
      <c r="NRG76">
        <v>8.9999999999999993E-3</v>
      </c>
      <c r="NRH76">
        <v>8.5000000000000006E-3</v>
      </c>
      <c r="NRI76">
        <v>9.4999999999999998E-3</v>
      </c>
      <c r="NRJ76">
        <v>8.9999999999999993E-3</v>
      </c>
      <c r="NRK76">
        <v>0.01</v>
      </c>
      <c r="NRN76">
        <v>8.0000000000000002E-3</v>
      </c>
      <c r="NRO76">
        <v>8.9999999999999993E-3</v>
      </c>
      <c r="NRP76">
        <v>8.5000000000000006E-3</v>
      </c>
      <c r="NRQ76">
        <v>9.4999999999999998E-3</v>
      </c>
      <c r="NRR76">
        <v>8.9999999999999993E-3</v>
      </c>
      <c r="NRS76">
        <v>0.01</v>
      </c>
      <c r="NRV76">
        <v>8.0000000000000002E-3</v>
      </c>
      <c r="NRW76">
        <v>8.9999999999999993E-3</v>
      </c>
      <c r="NRX76">
        <v>8.5000000000000006E-3</v>
      </c>
      <c r="NRY76">
        <v>9.4999999999999998E-3</v>
      </c>
      <c r="NRZ76">
        <v>8.9999999999999993E-3</v>
      </c>
      <c r="NSA76">
        <v>0.01</v>
      </c>
      <c r="NSD76">
        <v>8.0000000000000002E-3</v>
      </c>
      <c r="NSE76">
        <v>8.9999999999999993E-3</v>
      </c>
      <c r="NSF76">
        <v>8.5000000000000006E-3</v>
      </c>
      <c r="NSG76">
        <v>9.4999999999999998E-3</v>
      </c>
      <c r="NSH76">
        <v>8.9999999999999993E-3</v>
      </c>
      <c r="NSI76">
        <v>0.01</v>
      </c>
      <c r="NSL76">
        <v>8.0000000000000002E-3</v>
      </c>
      <c r="NSM76">
        <v>8.9999999999999993E-3</v>
      </c>
      <c r="NSN76">
        <v>8.5000000000000006E-3</v>
      </c>
      <c r="NSO76">
        <v>9.4999999999999998E-3</v>
      </c>
      <c r="NSP76">
        <v>8.9999999999999993E-3</v>
      </c>
      <c r="NSQ76">
        <v>0.01</v>
      </c>
      <c r="NST76">
        <v>8.0000000000000002E-3</v>
      </c>
      <c r="NSU76">
        <v>8.9999999999999993E-3</v>
      </c>
      <c r="NSV76">
        <v>8.5000000000000006E-3</v>
      </c>
      <c r="NSW76">
        <v>9.4999999999999998E-3</v>
      </c>
      <c r="NSX76">
        <v>8.9999999999999993E-3</v>
      </c>
      <c r="NSY76">
        <v>0.01</v>
      </c>
      <c r="NTB76">
        <v>8.0000000000000002E-3</v>
      </c>
      <c r="NTC76">
        <v>8.9999999999999993E-3</v>
      </c>
      <c r="NTD76">
        <v>8.5000000000000006E-3</v>
      </c>
      <c r="NTE76">
        <v>9.4999999999999998E-3</v>
      </c>
      <c r="NTF76">
        <v>8.9999999999999993E-3</v>
      </c>
      <c r="NTG76">
        <v>0.01</v>
      </c>
      <c r="NTJ76">
        <v>8.0000000000000002E-3</v>
      </c>
      <c r="NTK76">
        <v>8.9999999999999993E-3</v>
      </c>
      <c r="NTL76">
        <v>8.5000000000000006E-3</v>
      </c>
      <c r="NTM76">
        <v>9.4999999999999998E-3</v>
      </c>
      <c r="NTN76">
        <v>8.9999999999999993E-3</v>
      </c>
      <c r="NTO76">
        <v>0.01</v>
      </c>
      <c r="NTR76">
        <v>8.0000000000000002E-3</v>
      </c>
      <c r="NTS76">
        <v>8.9999999999999993E-3</v>
      </c>
      <c r="NTT76">
        <v>8.5000000000000006E-3</v>
      </c>
      <c r="NTU76">
        <v>9.4999999999999998E-3</v>
      </c>
      <c r="NTV76">
        <v>8.9999999999999993E-3</v>
      </c>
      <c r="NTW76">
        <v>0.01</v>
      </c>
      <c r="NTZ76">
        <v>8.0000000000000002E-3</v>
      </c>
      <c r="NUA76">
        <v>8.9999999999999993E-3</v>
      </c>
      <c r="NUB76">
        <v>8.5000000000000006E-3</v>
      </c>
      <c r="NUC76">
        <v>9.4999999999999998E-3</v>
      </c>
      <c r="NUD76">
        <v>8.9999999999999993E-3</v>
      </c>
      <c r="NUE76">
        <v>0.01</v>
      </c>
      <c r="NUH76">
        <v>8.0000000000000002E-3</v>
      </c>
      <c r="NUI76">
        <v>8.9999999999999993E-3</v>
      </c>
      <c r="NUJ76">
        <v>8.5000000000000006E-3</v>
      </c>
      <c r="NUK76">
        <v>9.4999999999999998E-3</v>
      </c>
      <c r="NUL76">
        <v>8.9999999999999993E-3</v>
      </c>
      <c r="NUM76">
        <v>0.01</v>
      </c>
      <c r="NUP76">
        <v>8.0000000000000002E-3</v>
      </c>
      <c r="NUQ76">
        <v>8.9999999999999993E-3</v>
      </c>
      <c r="NUR76">
        <v>8.5000000000000006E-3</v>
      </c>
      <c r="NUS76">
        <v>9.4999999999999998E-3</v>
      </c>
      <c r="NUT76">
        <v>8.9999999999999993E-3</v>
      </c>
      <c r="NUU76">
        <v>0.01</v>
      </c>
      <c r="NUX76">
        <v>8.0000000000000002E-3</v>
      </c>
      <c r="NUY76">
        <v>8.9999999999999993E-3</v>
      </c>
      <c r="NUZ76">
        <v>8.5000000000000006E-3</v>
      </c>
      <c r="NVA76">
        <v>9.4999999999999998E-3</v>
      </c>
      <c r="NVB76">
        <v>8.9999999999999993E-3</v>
      </c>
      <c r="NVC76">
        <v>0.01</v>
      </c>
      <c r="NVF76">
        <v>8.0000000000000002E-3</v>
      </c>
      <c r="NVG76">
        <v>8.9999999999999993E-3</v>
      </c>
      <c r="NVH76">
        <v>8.5000000000000006E-3</v>
      </c>
      <c r="NVI76">
        <v>9.4999999999999998E-3</v>
      </c>
      <c r="NVJ76">
        <v>8.9999999999999993E-3</v>
      </c>
      <c r="NVK76">
        <v>0.01</v>
      </c>
      <c r="NVN76">
        <v>8.0000000000000002E-3</v>
      </c>
      <c r="NVO76">
        <v>8.9999999999999993E-3</v>
      </c>
      <c r="NVP76">
        <v>8.5000000000000006E-3</v>
      </c>
      <c r="NVQ76">
        <v>9.4999999999999998E-3</v>
      </c>
      <c r="NVR76">
        <v>8.9999999999999993E-3</v>
      </c>
      <c r="NVS76">
        <v>0.01</v>
      </c>
      <c r="NVV76">
        <v>8.0000000000000002E-3</v>
      </c>
      <c r="NVW76">
        <v>8.9999999999999993E-3</v>
      </c>
      <c r="NVX76">
        <v>8.5000000000000006E-3</v>
      </c>
      <c r="NVY76">
        <v>9.4999999999999998E-3</v>
      </c>
      <c r="NVZ76">
        <v>8.9999999999999993E-3</v>
      </c>
      <c r="NWA76">
        <v>0.01</v>
      </c>
      <c r="NWD76">
        <v>8.0000000000000002E-3</v>
      </c>
      <c r="NWE76">
        <v>8.9999999999999993E-3</v>
      </c>
      <c r="NWF76">
        <v>8.5000000000000006E-3</v>
      </c>
      <c r="NWG76">
        <v>9.4999999999999998E-3</v>
      </c>
      <c r="NWH76">
        <v>8.9999999999999993E-3</v>
      </c>
      <c r="NWI76">
        <v>0.01</v>
      </c>
      <c r="NWL76">
        <v>8.0000000000000002E-3</v>
      </c>
      <c r="NWM76">
        <v>8.9999999999999993E-3</v>
      </c>
      <c r="NWN76">
        <v>8.5000000000000006E-3</v>
      </c>
      <c r="NWO76">
        <v>9.4999999999999998E-3</v>
      </c>
      <c r="NWP76">
        <v>8.9999999999999993E-3</v>
      </c>
      <c r="NWQ76">
        <v>0.01</v>
      </c>
      <c r="NWT76">
        <v>8.0000000000000002E-3</v>
      </c>
      <c r="NWU76">
        <v>8.9999999999999993E-3</v>
      </c>
      <c r="NWV76">
        <v>8.5000000000000006E-3</v>
      </c>
      <c r="NWW76">
        <v>9.4999999999999998E-3</v>
      </c>
      <c r="NWX76">
        <v>8.9999999999999993E-3</v>
      </c>
      <c r="NWY76">
        <v>0.01</v>
      </c>
      <c r="NXB76">
        <v>8.0000000000000002E-3</v>
      </c>
      <c r="NXC76">
        <v>8.9999999999999993E-3</v>
      </c>
      <c r="NXD76">
        <v>8.5000000000000006E-3</v>
      </c>
      <c r="NXE76">
        <v>9.4999999999999998E-3</v>
      </c>
      <c r="NXF76">
        <v>8.9999999999999993E-3</v>
      </c>
      <c r="NXG76">
        <v>0.01</v>
      </c>
      <c r="NXJ76">
        <v>8.0000000000000002E-3</v>
      </c>
      <c r="NXK76">
        <v>8.9999999999999993E-3</v>
      </c>
      <c r="NXL76">
        <v>8.5000000000000006E-3</v>
      </c>
      <c r="NXM76">
        <v>9.4999999999999998E-3</v>
      </c>
      <c r="NXN76">
        <v>8.9999999999999993E-3</v>
      </c>
      <c r="NXO76">
        <v>0.01</v>
      </c>
      <c r="NXR76">
        <v>8.0000000000000002E-3</v>
      </c>
      <c r="NXS76">
        <v>8.9999999999999993E-3</v>
      </c>
      <c r="NXT76">
        <v>8.5000000000000006E-3</v>
      </c>
      <c r="NXU76">
        <v>9.4999999999999998E-3</v>
      </c>
      <c r="NXV76">
        <v>8.9999999999999993E-3</v>
      </c>
      <c r="NXW76">
        <v>0.01</v>
      </c>
      <c r="NXZ76">
        <v>8.0000000000000002E-3</v>
      </c>
      <c r="NYA76">
        <v>8.9999999999999993E-3</v>
      </c>
      <c r="NYB76">
        <v>8.5000000000000006E-3</v>
      </c>
      <c r="NYC76">
        <v>9.4999999999999998E-3</v>
      </c>
      <c r="NYD76">
        <v>8.9999999999999993E-3</v>
      </c>
      <c r="NYE76">
        <v>0.01</v>
      </c>
      <c r="NYH76">
        <v>8.0000000000000002E-3</v>
      </c>
      <c r="NYI76">
        <v>8.9999999999999993E-3</v>
      </c>
      <c r="NYJ76">
        <v>8.5000000000000006E-3</v>
      </c>
      <c r="NYK76">
        <v>9.4999999999999998E-3</v>
      </c>
      <c r="NYL76">
        <v>8.9999999999999993E-3</v>
      </c>
      <c r="NYM76">
        <v>0.01</v>
      </c>
      <c r="NYP76">
        <v>8.0000000000000002E-3</v>
      </c>
      <c r="NYQ76">
        <v>8.9999999999999993E-3</v>
      </c>
      <c r="NYR76">
        <v>8.5000000000000006E-3</v>
      </c>
      <c r="NYS76">
        <v>9.4999999999999998E-3</v>
      </c>
      <c r="NYT76">
        <v>8.9999999999999993E-3</v>
      </c>
      <c r="NYU76">
        <v>0.01</v>
      </c>
      <c r="NYX76">
        <v>8.0000000000000002E-3</v>
      </c>
      <c r="NYY76">
        <v>8.9999999999999993E-3</v>
      </c>
      <c r="NYZ76">
        <v>8.5000000000000006E-3</v>
      </c>
      <c r="NZA76">
        <v>9.4999999999999998E-3</v>
      </c>
      <c r="NZB76">
        <v>8.9999999999999993E-3</v>
      </c>
      <c r="NZC76">
        <v>0.01</v>
      </c>
      <c r="NZF76">
        <v>8.0000000000000002E-3</v>
      </c>
      <c r="NZG76">
        <v>8.9999999999999993E-3</v>
      </c>
      <c r="NZH76">
        <v>8.5000000000000006E-3</v>
      </c>
      <c r="NZI76">
        <v>9.4999999999999998E-3</v>
      </c>
      <c r="NZJ76">
        <v>8.9999999999999993E-3</v>
      </c>
      <c r="NZK76">
        <v>0.01</v>
      </c>
      <c r="NZN76">
        <v>8.0000000000000002E-3</v>
      </c>
      <c r="NZO76">
        <v>8.9999999999999993E-3</v>
      </c>
      <c r="NZP76">
        <v>8.5000000000000006E-3</v>
      </c>
      <c r="NZQ76">
        <v>9.4999999999999998E-3</v>
      </c>
      <c r="NZR76">
        <v>8.9999999999999993E-3</v>
      </c>
      <c r="NZS76">
        <v>0.01</v>
      </c>
      <c r="NZV76">
        <v>8.0000000000000002E-3</v>
      </c>
      <c r="NZW76">
        <v>8.9999999999999993E-3</v>
      </c>
      <c r="NZX76">
        <v>8.5000000000000006E-3</v>
      </c>
      <c r="NZY76">
        <v>9.4999999999999998E-3</v>
      </c>
      <c r="NZZ76">
        <v>8.9999999999999993E-3</v>
      </c>
      <c r="OAA76">
        <v>0.01</v>
      </c>
      <c r="OAD76">
        <v>8.0000000000000002E-3</v>
      </c>
      <c r="OAE76">
        <v>8.9999999999999993E-3</v>
      </c>
      <c r="OAF76">
        <v>8.5000000000000006E-3</v>
      </c>
      <c r="OAG76">
        <v>9.4999999999999998E-3</v>
      </c>
      <c r="OAH76">
        <v>8.9999999999999993E-3</v>
      </c>
      <c r="OAI76">
        <v>0.01</v>
      </c>
      <c r="OAL76">
        <v>8.0000000000000002E-3</v>
      </c>
      <c r="OAM76">
        <v>8.9999999999999993E-3</v>
      </c>
      <c r="OAN76">
        <v>8.5000000000000006E-3</v>
      </c>
      <c r="OAO76">
        <v>9.4999999999999998E-3</v>
      </c>
      <c r="OAP76">
        <v>8.9999999999999993E-3</v>
      </c>
      <c r="OAQ76">
        <v>0.01</v>
      </c>
      <c r="OAT76">
        <v>8.0000000000000002E-3</v>
      </c>
      <c r="OAU76">
        <v>8.9999999999999993E-3</v>
      </c>
      <c r="OAV76">
        <v>8.5000000000000006E-3</v>
      </c>
      <c r="OAW76">
        <v>9.4999999999999998E-3</v>
      </c>
      <c r="OAX76">
        <v>8.9999999999999993E-3</v>
      </c>
      <c r="OAY76">
        <v>0.01</v>
      </c>
      <c r="OBB76">
        <v>8.0000000000000002E-3</v>
      </c>
      <c r="OBC76">
        <v>8.9999999999999993E-3</v>
      </c>
      <c r="OBD76">
        <v>8.5000000000000006E-3</v>
      </c>
      <c r="OBE76">
        <v>9.4999999999999998E-3</v>
      </c>
      <c r="OBF76">
        <v>8.9999999999999993E-3</v>
      </c>
      <c r="OBG76">
        <v>0.01</v>
      </c>
      <c r="OBJ76">
        <v>8.0000000000000002E-3</v>
      </c>
      <c r="OBK76">
        <v>8.9999999999999993E-3</v>
      </c>
      <c r="OBL76">
        <v>8.5000000000000006E-3</v>
      </c>
      <c r="OBM76">
        <v>9.4999999999999998E-3</v>
      </c>
      <c r="OBN76">
        <v>8.9999999999999993E-3</v>
      </c>
      <c r="OBO76">
        <v>0.01</v>
      </c>
      <c r="OBR76">
        <v>8.0000000000000002E-3</v>
      </c>
      <c r="OBS76">
        <v>8.9999999999999993E-3</v>
      </c>
      <c r="OBT76">
        <v>8.5000000000000006E-3</v>
      </c>
      <c r="OBU76">
        <v>9.4999999999999998E-3</v>
      </c>
      <c r="OBV76">
        <v>8.9999999999999993E-3</v>
      </c>
      <c r="OBW76">
        <v>0.01</v>
      </c>
      <c r="OBZ76">
        <v>8.0000000000000002E-3</v>
      </c>
      <c r="OCA76">
        <v>8.9999999999999993E-3</v>
      </c>
      <c r="OCB76">
        <v>8.5000000000000006E-3</v>
      </c>
      <c r="OCC76">
        <v>9.4999999999999998E-3</v>
      </c>
      <c r="OCD76">
        <v>8.9999999999999993E-3</v>
      </c>
      <c r="OCE76">
        <v>0.01</v>
      </c>
      <c r="OCH76">
        <v>8.0000000000000002E-3</v>
      </c>
      <c r="OCI76">
        <v>8.9999999999999993E-3</v>
      </c>
      <c r="OCJ76">
        <v>8.5000000000000006E-3</v>
      </c>
      <c r="OCK76">
        <v>9.4999999999999998E-3</v>
      </c>
      <c r="OCL76">
        <v>8.9999999999999993E-3</v>
      </c>
      <c r="OCM76">
        <v>0.01</v>
      </c>
      <c r="OCP76">
        <v>8.0000000000000002E-3</v>
      </c>
      <c r="OCQ76">
        <v>8.9999999999999993E-3</v>
      </c>
      <c r="OCR76">
        <v>8.5000000000000006E-3</v>
      </c>
      <c r="OCS76">
        <v>9.4999999999999998E-3</v>
      </c>
      <c r="OCT76">
        <v>8.9999999999999993E-3</v>
      </c>
      <c r="OCU76">
        <v>0.01</v>
      </c>
      <c r="OCX76">
        <v>8.0000000000000002E-3</v>
      </c>
      <c r="OCY76">
        <v>8.9999999999999993E-3</v>
      </c>
      <c r="OCZ76">
        <v>8.5000000000000006E-3</v>
      </c>
      <c r="ODA76">
        <v>9.4999999999999998E-3</v>
      </c>
      <c r="ODB76">
        <v>8.9999999999999993E-3</v>
      </c>
      <c r="ODC76">
        <v>0.01</v>
      </c>
      <c r="ODF76">
        <v>8.0000000000000002E-3</v>
      </c>
      <c r="ODG76">
        <v>8.9999999999999993E-3</v>
      </c>
      <c r="ODH76">
        <v>8.5000000000000006E-3</v>
      </c>
      <c r="ODI76">
        <v>9.4999999999999998E-3</v>
      </c>
      <c r="ODJ76">
        <v>8.9999999999999993E-3</v>
      </c>
      <c r="ODK76">
        <v>0.01</v>
      </c>
      <c r="ODN76">
        <v>8.0000000000000002E-3</v>
      </c>
      <c r="ODO76">
        <v>8.9999999999999993E-3</v>
      </c>
      <c r="ODP76">
        <v>8.5000000000000006E-3</v>
      </c>
      <c r="ODQ76">
        <v>9.4999999999999998E-3</v>
      </c>
      <c r="ODR76">
        <v>8.9999999999999993E-3</v>
      </c>
      <c r="ODS76">
        <v>0.01</v>
      </c>
      <c r="ODV76">
        <v>8.0000000000000002E-3</v>
      </c>
      <c r="ODW76">
        <v>8.9999999999999993E-3</v>
      </c>
      <c r="ODX76">
        <v>8.5000000000000006E-3</v>
      </c>
      <c r="ODY76">
        <v>9.4999999999999998E-3</v>
      </c>
      <c r="ODZ76">
        <v>8.9999999999999993E-3</v>
      </c>
      <c r="OEA76">
        <v>0.01</v>
      </c>
      <c r="OED76">
        <v>8.0000000000000002E-3</v>
      </c>
      <c r="OEE76">
        <v>8.9999999999999993E-3</v>
      </c>
      <c r="OEF76">
        <v>8.5000000000000006E-3</v>
      </c>
      <c r="OEG76">
        <v>9.4999999999999998E-3</v>
      </c>
      <c r="OEH76">
        <v>8.9999999999999993E-3</v>
      </c>
      <c r="OEI76">
        <v>0.01</v>
      </c>
      <c r="OEL76">
        <v>8.0000000000000002E-3</v>
      </c>
      <c r="OEM76">
        <v>8.9999999999999993E-3</v>
      </c>
      <c r="OEN76">
        <v>8.5000000000000006E-3</v>
      </c>
      <c r="OEO76">
        <v>9.4999999999999998E-3</v>
      </c>
      <c r="OEP76">
        <v>8.9999999999999993E-3</v>
      </c>
      <c r="OEQ76">
        <v>0.01</v>
      </c>
      <c r="OET76">
        <v>8.0000000000000002E-3</v>
      </c>
      <c r="OEU76">
        <v>8.9999999999999993E-3</v>
      </c>
      <c r="OEV76">
        <v>8.5000000000000006E-3</v>
      </c>
      <c r="OEW76">
        <v>9.4999999999999998E-3</v>
      </c>
      <c r="OEX76">
        <v>8.9999999999999993E-3</v>
      </c>
      <c r="OEY76">
        <v>0.01</v>
      </c>
      <c r="OFB76">
        <v>8.0000000000000002E-3</v>
      </c>
      <c r="OFC76">
        <v>8.9999999999999993E-3</v>
      </c>
      <c r="OFD76">
        <v>8.5000000000000006E-3</v>
      </c>
      <c r="OFE76">
        <v>9.4999999999999998E-3</v>
      </c>
      <c r="OFF76">
        <v>8.9999999999999993E-3</v>
      </c>
      <c r="OFG76">
        <v>0.01</v>
      </c>
      <c r="OFJ76">
        <v>8.0000000000000002E-3</v>
      </c>
      <c r="OFK76">
        <v>8.9999999999999993E-3</v>
      </c>
      <c r="OFL76">
        <v>8.5000000000000006E-3</v>
      </c>
      <c r="OFM76">
        <v>9.4999999999999998E-3</v>
      </c>
      <c r="OFN76">
        <v>8.9999999999999993E-3</v>
      </c>
      <c r="OFO76">
        <v>0.01</v>
      </c>
      <c r="OFR76">
        <v>8.0000000000000002E-3</v>
      </c>
      <c r="OFS76">
        <v>8.9999999999999993E-3</v>
      </c>
      <c r="OFT76">
        <v>8.5000000000000006E-3</v>
      </c>
      <c r="OFU76">
        <v>9.4999999999999998E-3</v>
      </c>
      <c r="OFV76">
        <v>8.9999999999999993E-3</v>
      </c>
      <c r="OFW76">
        <v>0.01</v>
      </c>
      <c r="OFZ76">
        <v>8.0000000000000002E-3</v>
      </c>
      <c r="OGA76">
        <v>8.9999999999999993E-3</v>
      </c>
      <c r="OGB76">
        <v>8.5000000000000006E-3</v>
      </c>
      <c r="OGC76">
        <v>9.4999999999999998E-3</v>
      </c>
      <c r="OGD76">
        <v>8.9999999999999993E-3</v>
      </c>
      <c r="OGE76">
        <v>0.01</v>
      </c>
      <c r="OGH76">
        <v>8.0000000000000002E-3</v>
      </c>
      <c r="OGI76">
        <v>8.9999999999999993E-3</v>
      </c>
      <c r="OGJ76">
        <v>8.5000000000000006E-3</v>
      </c>
      <c r="OGK76">
        <v>9.4999999999999998E-3</v>
      </c>
      <c r="OGL76">
        <v>8.9999999999999993E-3</v>
      </c>
      <c r="OGM76">
        <v>0.01</v>
      </c>
      <c r="OGP76">
        <v>8.0000000000000002E-3</v>
      </c>
      <c r="OGQ76">
        <v>8.9999999999999993E-3</v>
      </c>
      <c r="OGR76">
        <v>8.5000000000000006E-3</v>
      </c>
      <c r="OGS76">
        <v>9.4999999999999998E-3</v>
      </c>
      <c r="OGT76">
        <v>8.9999999999999993E-3</v>
      </c>
      <c r="OGU76">
        <v>0.01</v>
      </c>
      <c r="OGX76">
        <v>8.0000000000000002E-3</v>
      </c>
      <c r="OGY76">
        <v>8.9999999999999993E-3</v>
      </c>
      <c r="OGZ76">
        <v>8.5000000000000006E-3</v>
      </c>
      <c r="OHA76">
        <v>9.4999999999999998E-3</v>
      </c>
      <c r="OHB76">
        <v>8.9999999999999993E-3</v>
      </c>
      <c r="OHC76">
        <v>0.01</v>
      </c>
      <c r="OHF76">
        <v>8.0000000000000002E-3</v>
      </c>
      <c r="OHG76">
        <v>8.9999999999999993E-3</v>
      </c>
      <c r="OHH76">
        <v>8.5000000000000006E-3</v>
      </c>
      <c r="OHI76">
        <v>9.4999999999999998E-3</v>
      </c>
      <c r="OHJ76">
        <v>8.9999999999999993E-3</v>
      </c>
      <c r="OHK76">
        <v>0.01</v>
      </c>
      <c r="OHN76">
        <v>8.0000000000000002E-3</v>
      </c>
      <c r="OHO76">
        <v>8.9999999999999993E-3</v>
      </c>
      <c r="OHP76">
        <v>8.5000000000000006E-3</v>
      </c>
      <c r="OHQ76">
        <v>9.4999999999999998E-3</v>
      </c>
      <c r="OHR76">
        <v>8.9999999999999993E-3</v>
      </c>
      <c r="OHS76">
        <v>0.01</v>
      </c>
      <c r="OHV76">
        <v>8.0000000000000002E-3</v>
      </c>
      <c r="OHW76">
        <v>8.9999999999999993E-3</v>
      </c>
      <c r="OHX76">
        <v>8.5000000000000006E-3</v>
      </c>
      <c r="OHY76">
        <v>9.4999999999999998E-3</v>
      </c>
      <c r="OHZ76">
        <v>8.9999999999999993E-3</v>
      </c>
      <c r="OIA76">
        <v>0.01</v>
      </c>
      <c r="OID76">
        <v>8.0000000000000002E-3</v>
      </c>
      <c r="OIE76">
        <v>8.9999999999999993E-3</v>
      </c>
      <c r="OIF76">
        <v>8.5000000000000006E-3</v>
      </c>
      <c r="OIG76">
        <v>9.4999999999999998E-3</v>
      </c>
      <c r="OIH76">
        <v>8.9999999999999993E-3</v>
      </c>
      <c r="OII76">
        <v>0.01</v>
      </c>
      <c r="OIL76">
        <v>8.0000000000000002E-3</v>
      </c>
      <c r="OIM76">
        <v>8.9999999999999993E-3</v>
      </c>
      <c r="OIN76">
        <v>8.5000000000000006E-3</v>
      </c>
      <c r="OIO76">
        <v>9.4999999999999998E-3</v>
      </c>
      <c r="OIP76">
        <v>8.9999999999999993E-3</v>
      </c>
      <c r="OIQ76">
        <v>0.01</v>
      </c>
      <c r="OIT76">
        <v>8.0000000000000002E-3</v>
      </c>
      <c r="OIU76">
        <v>8.9999999999999993E-3</v>
      </c>
      <c r="OIV76">
        <v>8.5000000000000006E-3</v>
      </c>
      <c r="OIW76">
        <v>9.4999999999999998E-3</v>
      </c>
      <c r="OIX76">
        <v>8.9999999999999993E-3</v>
      </c>
      <c r="OIY76">
        <v>0.01</v>
      </c>
      <c r="OJB76">
        <v>8.0000000000000002E-3</v>
      </c>
      <c r="OJC76">
        <v>8.9999999999999993E-3</v>
      </c>
      <c r="OJD76">
        <v>8.5000000000000006E-3</v>
      </c>
      <c r="OJE76">
        <v>9.4999999999999998E-3</v>
      </c>
      <c r="OJF76">
        <v>8.9999999999999993E-3</v>
      </c>
      <c r="OJG76">
        <v>0.01</v>
      </c>
      <c r="OJJ76">
        <v>8.0000000000000002E-3</v>
      </c>
      <c r="OJK76">
        <v>8.9999999999999993E-3</v>
      </c>
      <c r="OJL76">
        <v>8.5000000000000006E-3</v>
      </c>
      <c r="OJM76">
        <v>9.4999999999999998E-3</v>
      </c>
      <c r="OJN76">
        <v>8.9999999999999993E-3</v>
      </c>
      <c r="OJO76">
        <v>0.01</v>
      </c>
      <c r="OJR76">
        <v>8.0000000000000002E-3</v>
      </c>
      <c r="OJS76">
        <v>8.9999999999999993E-3</v>
      </c>
      <c r="OJT76">
        <v>8.5000000000000006E-3</v>
      </c>
      <c r="OJU76">
        <v>9.4999999999999998E-3</v>
      </c>
      <c r="OJV76">
        <v>8.9999999999999993E-3</v>
      </c>
      <c r="OJW76">
        <v>0.01</v>
      </c>
      <c r="OJZ76">
        <v>8.0000000000000002E-3</v>
      </c>
      <c r="OKA76">
        <v>8.9999999999999993E-3</v>
      </c>
      <c r="OKB76">
        <v>8.5000000000000006E-3</v>
      </c>
      <c r="OKC76">
        <v>9.4999999999999998E-3</v>
      </c>
      <c r="OKD76">
        <v>8.9999999999999993E-3</v>
      </c>
      <c r="OKE76">
        <v>0.01</v>
      </c>
      <c r="OKH76">
        <v>8.0000000000000002E-3</v>
      </c>
      <c r="OKI76">
        <v>8.9999999999999993E-3</v>
      </c>
      <c r="OKJ76">
        <v>8.5000000000000006E-3</v>
      </c>
      <c r="OKK76">
        <v>9.4999999999999998E-3</v>
      </c>
      <c r="OKL76">
        <v>8.9999999999999993E-3</v>
      </c>
      <c r="OKM76">
        <v>0.01</v>
      </c>
      <c r="OKP76">
        <v>8.0000000000000002E-3</v>
      </c>
      <c r="OKQ76">
        <v>8.9999999999999993E-3</v>
      </c>
      <c r="OKR76">
        <v>8.5000000000000006E-3</v>
      </c>
      <c r="OKS76">
        <v>9.4999999999999998E-3</v>
      </c>
      <c r="OKT76">
        <v>8.9999999999999993E-3</v>
      </c>
      <c r="OKU76">
        <v>0.01</v>
      </c>
      <c r="OKX76">
        <v>8.0000000000000002E-3</v>
      </c>
      <c r="OKY76">
        <v>8.9999999999999993E-3</v>
      </c>
      <c r="OKZ76">
        <v>8.5000000000000006E-3</v>
      </c>
      <c r="OLA76">
        <v>9.4999999999999998E-3</v>
      </c>
      <c r="OLB76">
        <v>8.9999999999999993E-3</v>
      </c>
      <c r="OLC76">
        <v>0.01</v>
      </c>
      <c r="OLF76">
        <v>8.0000000000000002E-3</v>
      </c>
      <c r="OLG76">
        <v>8.9999999999999993E-3</v>
      </c>
      <c r="OLH76">
        <v>8.5000000000000006E-3</v>
      </c>
      <c r="OLI76">
        <v>9.4999999999999998E-3</v>
      </c>
      <c r="OLJ76">
        <v>8.9999999999999993E-3</v>
      </c>
      <c r="OLK76">
        <v>0.01</v>
      </c>
      <c r="OLN76">
        <v>8.0000000000000002E-3</v>
      </c>
      <c r="OLO76">
        <v>8.9999999999999993E-3</v>
      </c>
      <c r="OLP76">
        <v>8.5000000000000006E-3</v>
      </c>
      <c r="OLQ76">
        <v>9.4999999999999998E-3</v>
      </c>
      <c r="OLR76">
        <v>8.9999999999999993E-3</v>
      </c>
      <c r="OLS76">
        <v>0.01</v>
      </c>
      <c r="OLV76">
        <v>8.0000000000000002E-3</v>
      </c>
      <c r="OLW76">
        <v>8.9999999999999993E-3</v>
      </c>
      <c r="OLX76">
        <v>8.5000000000000006E-3</v>
      </c>
      <c r="OLY76">
        <v>9.4999999999999998E-3</v>
      </c>
      <c r="OLZ76">
        <v>8.9999999999999993E-3</v>
      </c>
      <c r="OMA76">
        <v>0.01</v>
      </c>
      <c r="OMD76">
        <v>8.0000000000000002E-3</v>
      </c>
      <c r="OME76">
        <v>8.9999999999999993E-3</v>
      </c>
      <c r="OMF76">
        <v>8.5000000000000006E-3</v>
      </c>
      <c r="OMG76">
        <v>9.4999999999999998E-3</v>
      </c>
      <c r="OMH76">
        <v>8.9999999999999993E-3</v>
      </c>
      <c r="OMI76">
        <v>0.01</v>
      </c>
      <c r="OML76">
        <v>8.0000000000000002E-3</v>
      </c>
      <c r="OMM76">
        <v>8.9999999999999993E-3</v>
      </c>
      <c r="OMN76">
        <v>8.5000000000000006E-3</v>
      </c>
      <c r="OMO76">
        <v>9.4999999999999998E-3</v>
      </c>
      <c r="OMP76">
        <v>8.9999999999999993E-3</v>
      </c>
      <c r="OMQ76">
        <v>0.01</v>
      </c>
      <c r="OMT76">
        <v>8.0000000000000002E-3</v>
      </c>
      <c r="OMU76">
        <v>8.9999999999999993E-3</v>
      </c>
      <c r="OMV76">
        <v>8.5000000000000006E-3</v>
      </c>
      <c r="OMW76">
        <v>9.4999999999999998E-3</v>
      </c>
      <c r="OMX76">
        <v>8.9999999999999993E-3</v>
      </c>
      <c r="OMY76">
        <v>0.01</v>
      </c>
      <c r="ONB76">
        <v>8.0000000000000002E-3</v>
      </c>
      <c r="ONC76">
        <v>8.9999999999999993E-3</v>
      </c>
      <c r="OND76">
        <v>8.5000000000000006E-3</v>
      </c>
      <c r="ONE76">
        <v>9.4999999999999998E-3</v>
      </c>
      <c r="ONF76">
        <v>8.9999999999999993E-3</v>
      </c>
      <c r="ONG76">
        <v>0.01</v>
      </c>
      <c r="ONJ76">
        <v>8.0000000000000002E-3</v>
      </c>
      <c r="ONK76">
        <v>8.9999999999999993E-3</v>
      </c>
      <c r="ONL76">
        <v>8.5000000000000006E-3</v>
      </c>
      <c r="ONM76">
        <v>9.4999999999999998E-3</v>
      </c>
      <c r="ONN76">
        <v>8.9999999999999993E-3</v>
      </c>
      <c r="ONO76">
        <v>0.01</v>
      </c>
      <c r="ONR76">
        <v>8.0000000000000002E-3</v>
      </c>
      <c r="ONS76">
        <v>8.9999999999999993E-3</v>
      </c>
      <c r="ONT76">
        <v>8.5000000000000006E-3</v>
      </c>
      <c r="ONU76">
        <v>9.4999999999999998E-3</v>
      </c>
      <c r="ONV76">
        <v>8.9999999999999993E-3</v>
      </c>
      <c r="ONW76">
        <v>0.01</v>
      </c>
      <c r="ONZ76">
        <v>8.0000000000000002E-3</v>
      </c>
      <c r="OOA76">
        <v>8.9999999999999993E-3</v>
      </c>
      <c r="OOB76">
        <v>8.5000000000000006E-3</v>
      </c>
      <c r="OOC76">
        <v>9.4999999999999998E-3</v>
      </c>
      <c r="OOD76">
        <v>8.9999999999999993E-3</v>
      </c>
      <c r="OOE76">
        <v>0.01</v>
      </c>
      <c r="OOH76">
        <v>8.0000000000000002E-3</v>
      </c>
      <c r="OOI76">
        <v>8.9999999999999993E-3</v>
      </c>
      <c r="OOJ76">
        <v>8.5000000000000006E-3</v>
      </c>
      <c r="OOK76">
        <v>9.4999999999999998E-3</v>
      </c>
      <c r="OOL76">
        <v>8.9999999999999993E-3</v>
      </c>
      <c r="OOM76">
        <v>0.01</v>
      </c>
      <c r="OOP76">
        <v>8.0000000000000002E-3</v>
      </c>
      <c r="OOQ76">
        <v>8.9999999999999993E-3</v>
      </c>
      <c r="OOR76">
        <v>8.5000000000000006E-3</v>
      </c>
      <c r="OOS76">
        <v>9.4999999999999998E-3</v>
      </c>
      <c r="OOT76">
        <v>8.9999999999999993E-3</v>
      </c>
      <c r="OOU76">
        <v>0.01</v>
      </c>
      <c r="OOX76">
        <v>8.0000000000000002E-3</v>
      </c>
      <c r="OOY76">
        <v>8.9999999999999993E-3</v>
      </c>
      <c r="OOZ76">
        <v>8.5000000000000006E-3</v>
      </c>
      <c r="OPA76">
        <v>9.4999999999999998E-3</v>
      </c>
      <c r="OPB76">
        <v>8.9999999999999993E-3</v>
      </c>
      <c r="OPC76">
        <v>0.01</v>
      </c>
      <c r="OPF76">
        <v>8.0000000000000002E-3</v>
      </c>
      <c r="OPG76">
        <v>8.9999999999999993E-3</v>
      </c>
      <c r="OPH76">
        <v>8.5000000000000006E-3</v>
      </c>
      <c r="OPI76">
        <v>9.4999999999999998E-3</v>
      </c>
      <c r="OPJ76">
        <v>8.9999999999999993E-3</v>
      </c>
      <c r="OPK76">
        <v>0.01</v>
      </c>
      <c r="OPN76">
        <v>8.0000000000000002E-3</v>
      </c>
      <c r="OPO76">
        <v>8.9999999999999993E-3</v>
      </c>
      <c r="OPP76">
        <v>8.5000000000000006E-3</v>
      </c>
      <c r="OPQ76">
        <v>9.4999999999999998E-3</v>
      </c>
      <c r="OPR76">
        <v>8.9999999999999993E-3</v>
      </c>
      <c r="OPS76">
        <v>0.01</v>
      </c>
      <c r="OPV76">
        <v>8.0000000000000002E-3</v>
      </c>
      <c r="OPW76">
        <v>8.9999999999999993E-3</v>
      </c>
      <c r="OPX76">
        <v>8.5000000000000006E-3</v>
      </c>
      <c r="OPY76">
        <v>9.4999999999999998E-3</v>
      </c>
      <c r="OPZ76">
        <v>8.9999999999999993E-3</v>
      </c>
      <c r="OQA76">
        <v>0.01</v>
      </c>
      <c r="OQD76">
        <v>8.0000000000000002E-3</v>
      </c>
      <c r="OQE76">
        <v>8.9999999999999993E-3</v>
      </c>
      <c r="OQF76">
        <v>8.5000000000000006E-3</v>
      </c>
      <c r="OQG76">
        <v>9.4999999999999998E-3</v>
      </c>
      <c r="OQH76">
        <v>8.9999999999999993E-3</v>
      </c>
      <c r="OQI76">
        <v>0.01</v>
      </c>
      <c r="OQL76">
        <v>8.0000000000000002E-3</v>
      </c>
      <c r="OQM76">
        <v>8.9999999999999993E-3</v>
      </c>
      <c r="OQN76">
        <v>8.5000000000000006E-3</v>
      </c>
      <c r="OQO76">
        <v>9.4999999999999998E-3</v>
      </c>
      <c r="OQP76">
        <v>8.9999999999999993E-3</v>
      </c>
      <c r="OQQ76">
        <v>0.01</v>
      </c>
      <c r="OQT76">
        <v>8.0000000000000002E-3</v>
      </c>
      <c r="OQU76">
        <v>8.9999999999999993E-3</v>
      </c>
      <c r="OQV76">
        <v>8.5000000000000006E-3</v>
      </c>
      <c r="OQW76">
        <v>9.4999999999999998E-3</v>
      </c>
      <c r="OQX76">
        <v>8.9999999999999993E-3</v>
      </c>
      <c r="OQY76">
        <v>0.01</v>
      </c>
      <c r="ORB76">
        <v>8.0000000000000002E-3</v>
      </c>
      <c r="ORC76">
        <v>8.9999999999999993E-3</v>
      </c>
      <c r="ORD76">
        <v>8.5000000000000006E-3</v>
      </c>
      <c r="ORE76">
        <v>9.4999999999999998E-3</v>
      </c>
      <c r="ORF76">
        <v>8.9999999999999993E-3</v>
      </c>
      <c r="ORG76">
        <v>0.01</v>
      </c>
      <c r="ORJ76">
        <v>8.0000000000000002E-3</v>
      </c>
      <c r="ORK76">
        <v>8.9999999999999993E-3</v>
      </c>
      <c r="ORL76">
        <v>8.5000000000000006E-3</v>
      </c>
      <c r="ORM76">
        <v>9.4999999999999998E-3</v>
      </c>
      <c r="ORN76">
        <v>8.9999999999999993E-3</v>
      </c>
      <c r="ORO76">
        <v>0.01</v>
      </c>
      <c r="ORR76">
        <v>8.0000000000000002E-3</v>
      </c>
      <c r="ORS76">
        <v>8.9999999999999993E-3</v>
      </c>
      <c r="ORT76">
        <v>8.5000000000000006E-3</v>
      </c>
      <c r="ORU76">
        <v>9.4999999999999998E-3</v>
      </c>
      <c r="ORV76">
        <v>8.9999999999999993E-3</v>
      </c>
      <c r="ORW76">
        <v>0.01</v>
      </c>
      <c r="ORZ76">
        <v>8.0000000000000002E-3</v>
      </c>
      <c r="OSA76">
        <v>8.9999999999999993E-3</v>
      </c>
      <c r="OSB76">
        <v>8.5000000000000006E-3</v>
      </c>
      <c r="OSC76">
        <v>9.4999999999999998E-3</v>
      </c>
      <c r="OSD76">
        <v>8.9999999999999993E-3</v>
      </c>
      <c r="OSE76">
        <v>0.01</v>
      </c>
      <c r="OSH76">
        <v>8.0000000000000002E-3</v>
      </c>
      <c r="OSI76">
        <v>8.9999999999999993E-3</v>
      </c>
      <c r="OSJ76">
        <v>8.5000000000000006E-3</v>
      </c>
      <c r="OSK76">
        <v>9.4999999999999998E-3</v>
      </c>
      <c r="OSL76">
        <v>8.9999999999999993E-3</v>
      </c>
      <c r="OSM76">
        <v>0.01</v>
      </c>
      <c r="OSP76">
        <v>8.0000000000000002E-3</v>
      </c>
      <c r="OSQ76">
        <v>8.9999999999999993E-3</v>
      </c>
      <c r="OSR76">
        <v>8.5000000000000006E-3</v>
      </c>
      <c r="OSS76">
        <v>9.4999999999999998E-3</v>
      </c>
      <c r="OST76">
        <v>8.9999999999999993E-3</v>
      </c>
      <c r="OSU76">
        <v>0.01</v>
      </c>
      <c r="OSX76">
        <v>8.0000000000000002E-3</v>
      </c>
      <c r="OSY76">
        <v>8.9999999999999993E-3</v>
      </c>
      <c r="OSZ76">
        <v>8.5000000000000006E-3</v>
      </c>
      <c r="OTA76">
        <v>9.4999999999999998E-3</v>
      </c>
      <c r="OTB76">
        <v>8.9999999999999993E-3</v>
      </c>
      <c r="OTC76">
        <v>0.01</v>
      </c>
      <c r="OTF76">
        <v>8.0000000000000002E-3</v>
      </c>
      <c r="OTG76">
        <v>8.9999999999999993E-3</v>
      </c>
      <c r="OTH76">
        <v>8.5000000000000006E-3</v>
      </c>
      <c r="OTI76">
        <v>9.4999999999999998E-3</v>
      </c>
      <c r="OTJ76">
        <v>8.9999999999999993E-3</v>
      </c>
      <c r="OTK76">
        <v>0.01</v>
      </c>
      <c r="OTN76">
        <v>8.0000000000000002E-3</v>
      </c>
      <c r="OTO76">
        <v>8.9999999999999993E-3</v>
      </c>
      <c r="OTP76">
        <v>8.5000000000000006E-3</v>
      </c>
      <c r="OTQ76">
        <v>9.4999999999999998E-3</v>
      </c>
      <c r="OTR76">
        <v>8.9999999999999993E-3</v>
      </c>
      <c r="OTS76">
        <v>0.01</v>
      </c>
      <c r="OTV76">
        <v>8.0000000000000002E-3</v>
      </c>
      <c r="OTW76">
        <v>8.9999999999999993E-3</v>
      </c>
      <c r="OTX76">
        <v>8.5000000000000006E-3</v>
      </c>
      <c r="OTY76">
        <v>9.4999999999999998E-3</v>
      </c>
      <c r="OTZ76">
        <v>8.9999999999999993E-3</v>
      </c>
      <c r="OUA76">
        <v>0.01</v>
      </c>
      <c r="OUD76">
        <v>8.0000000000000002E-3</v>
      </c>
      <c r="OUE76">
        <v>8.9999999999999993E-3</v>
      </c>
      <c r="OUF76">
        <v>8.5000000000000006E-3</v>
      </c>
      <c r="OUG76">
        <v>9.4999999999999998E-3</v>
      </c>
      <c r="OUH76">
        <v>8.9999999999999993E-3</v>
      </c>
      <c r="OUI76">
        <v>0.01</v>
      </c>
      <c r="OUL76">
        <v>8.0000000000000002E-3</v>
      </c>
      <c r="OUM76">
        <v>8.9999999999999993E-3</v>
      </c>
      <c r="OUN76">
        <v>8.5000000000000006E-3</v>
      </c>
      <c r="OUO76">
        <v>9.4999999999999998E-3</v>
      </c>
      <c r="OUP76">
        <v>8.9999999999999993E-3</v>
      </c>
      <c r="OUQ76">
        <v>0.01</v>
      </c>
      <c r="OUT76">
        <v>8.0000000000000002E-3</v>
      </c>
      <c r="OUU76">
        <v>8.9999999999999993E-3</v>
      </c>
      <c r="OUV76">
        <v>8.5000000000000006E-3</v>
      </c>
      <c r="OUW76">
        <v>9.4999999999999998E-3</v>
      </c>
      <c r="OUX76">
        <v>8.9999999999999993E-3</v>
      </c>
      <c r="OUY76">
        <v>0.01</v>
      </c>
      <c r="OVB76">
        <v>8.0000000000000002E-3</v>
      </c>
      <c r="OVC76">
        <v>8.9999999999999993E-3</v>
      </c>
      <c r="OVD76">
        <v>8.5000000000000006E-3</v>
      </c>
      <c r="OVE76">
        <v>9.4999999999999998E-3</v>
      </c>
      <c r="OVF76">
        <v>8.9999999999999993E-3</v>
      </c>
      <c r="OVG76">
        <v>0.01</v>
      </c>
      <c r="OVJ76">
        <v>8.0000000000000002E-3</v>
      </c>
      <c r="OVK76">
        <v>8.9999999999999993E-3</v>
      </c>
      <c r="OVL76">
        <v>8.5000000000000006E-3</v>
      </c>
      <c r="OVM76">
        <v>9.4999999999999998E-3</v>
      </c>
      <c r="OVN76">
        <v>8.9999999999999993E-3</v>
      </c>
      <c r="OVO76">
        <v>0.01</v>
      </c>
      <c r="OVR76">
        <v>8.0000000000000002E-3</v>
      </c>
      <c r="OVS76">
        <v>8.9999999999999993E-3</v>
      </c>
      <c r="OVT76">
        <v>8.5000000000000006E-3</v>
      </c>
      <c r="OVU76">
        <v>9.4999999999999998E-3</v>
      </c>
      <c r="OVV76">
        <v>8.9999999999999993E-3</v>
      </c>
      <c r="OVW76">
        <v>0.01</v>
      </c>
      <c r="OVZ76">
        <v>8.0000000000000002E-3</v>
      </c>
      <c r="OWA76">
        <v>8.9999999999999993E-3</v>
      </c>
      <c r="OWB76">
        <v>8.5000000000000006E-3</v>
      </c>
      <c r="OWC76">
        <v>9.4999999999999998E-3</v>
      </c>
      <c r="OWD76">
        <v>8.9999999999999993E-3</v>
      </c>
      <c r="OWE76">
        <v>0.01</v>
      </c>
      <c r="OWH76">
        <v>8.0000000000000002E-3</v>
      </c>
      <c r="OWI76">
        <v>8.9999999999999993E-3</v>
      </c>
      <c r="OWJ76">
        <v>8.5000000000000006E-3</v>
      </c>
      <c r="OWK76">
        <v>9.4999999999999998E-3</v>
      </c>
      <c r="OWL76">
        <v>8.9999999999999993E-3</v>
      </c>
      <c r="OWM76">
        <v>0.01</v>
      </c>
      <c r="OWP76">
        <v>8.0000000000000002E-3</v>
      </c>
      <c r="OWQ76">
        <v>8.9999999999999993E-3</v>
      </c>
      <c r="OWR76">
        <v>8.5000000000000006E-3</v>
      </c>
      <c r="OWS76">
        <v>9.4999999999999998E-3</v>
      </c>
      <c r="OWT76">
        <v>8.9999999999999993E-3</v>
      </c>
      <c r="OWU76">
        <v>0.01</v>
      </c>
      <c r="OWX76">
        <v>8.0000000000000002E-3</v>
      </c>
      <c r="OWY76">
        <v>8.9999999999999993E-3</v>
      </c>
      <c r="OWZ76">
        <v>8.5000000000000006E-3</v>
      </c>
      <c r="OXA76">
        <v>9.4999999999999998E-3</v>
      </c>
      <c r="OXB76">
        <v>8.9999999999999993E-3</v>
      </c>
      <c r="OXC76">
        <v>0.01</v>
      </c>
      <c r="OXF76">
        <v>8.0000000000000002E-3</v>
      </c>
      <c r="OXG76">
        <v>8.9999999999999993E-3</v>
      </c>
      <c r="OXH76">
        <v>8.5000000000000006E-3</v>
      </c>
      <c r="OXI76">
        <v>9.4999999999999998E-3</v>
      </c>
      <c r="OXJ76">
        <v>8.9999999999999993E-3</v>
      </c>
      <c r="OXK76">
        <v>0.01</v>
      </c>
      <c r="OXN76">
        <v>8.0000000000000002E-3</v>
      </c>
      <c r="OXO76">
        <v>8.9999999999999993E-3</v>
      </c>
      <c r="OXP76">
        <v>8.5000000000000006E-3</v>
      </c>
      <c r="OXQ76">
        <v>9.4999999999999998E-3</v>
      </c>
      <c r="OXR76">
        <v>8.9999999999999993E-3</v>
      </c>
      <c r="OXS76">
        <v>0.01</v>
      </c>
      <c r="OXV76">
        <v>8.0000000000000002E-3</v>
      </c>
      <c r="OXW76">
        <v>8.9999999999999993E-3</v>
      </c>
      <c r="OXX76">
        <v>8.5000000000000006E-3</v>
      </c>
      <c r="OXY76">
        <v>9.4999999999999998E-3</v>
      </c>
      <c r="OXZ76">
        <v>8.9999999999999993E-3</v>
      </c>
      <c r="OYA76">
        <v>0.01</v>
      </c>
      <c r="OYD76">
        <v>8.0000000000000002E-3</v>
      </c>
      <c r="OYE76">
        <v>8.9999999999999993E-3</v>
      </c>
      <c r="OYF76">
        <v>8.5000000000000006E-3</v>
      </c>
      <c r="OYG76">
        <v>9.4999999999999998E-3</v>
      </c>
      <c r="OYH76">
        <v>8.9999999999999993E-3</v>
      </c>
      <c r="OYI76">
        <v>0.01</v>
      </c>
      <c r="OYL76">
        <v>8.0000000000000002E-3</v>
      </c>
      <c r="OYM76">
        <v>8.9999999999999993E-3</v>
      </c>
      <c r="OYN76">
        <v>8.5000000000000006E-3</v>
      </c>
      <c r="OYO76">
        <v>9.4999999999999998E-3</v>
      </c>
      <c r="OYP76">
        <v>8.9999999999999993E-3</v>
      </c>
      <c r="OYQ76">
        <v>0.01</v>
      </c>
      <c r="OYT76">
        <v>8.0000000000000002E-3</v>
      </c>
      <c r="OYU76">
        <v>8.9999999999999993E-3</v>
      </c>
      <c r="OYV76">
        <v>8.5000000000000006E-3</v>
      </c>
      <c r="OYW76">
        <v>9.4999999999999998E-3</v>
      </c>
      <c r="OYX76">
        <v>8.9999999999999993E-3</v>
      </c>
      <c r="OYY76">
        <v>0.01</v>
      </c>
      <c r="OZB76">
        <v>8.0000000000000002E-3</v>
      </c>
      <c r="OZC76">
        <v>8.9999999999999993E-3</v>
      </c>
      <c r="OZD76">
        <v>8.5000000000000006E-3</v>
      </c>
      <c r="OZE76">
        <v>9.4999999999999998E-3</v>
      </c>
      <c r="OZF76">
        <v>8.9999999999999993E-3</v>
      </c>
      <c r="OZG76">
        <v>0.01</v>
      </c>
      <c r="OZJ76">
        <v>8.0000000000000002E-3</v>
      </c>
      <c r="OZK76">
        <v>8.9999999999999993E-3</v>
      </c>
      <c r="OZL76">
        <v>8.5000000000000006E-3</v>
      </c>
      <c r="OZM76">
        <v>9.4999999999999998E-3</v>
      </c>
      <c r="OZN76">
        <v>8.9999999999999993E-3</v>
      </c>
      <c r="OZO76">
        <v>0.01</v>
      </c>
      <c r="OZR76">
        <v>8.0000000000000002E-3</v>
      </c>
      <c r="OZS76">
        <v>8.9999999999999993E-3</v>
      </c>
      <c r="OZT76">
        <v>8.5000000000000006E-3</v>
      </c>
      <c r="OZU76">
        <v>9.4999999999999998E-3</v>
      </c>
      <c r="OZV76">
        <v>8.9999999999999993E-3</v>
      </c>
      <c r="OZW76">
        <v>0.01</v>
      </c>
      <c r="OZZ76">
        <v>8.0000000000000002E-3</v>
      </c>
      <c r="PAA76">
        <v>8.9999999999999993E-3</v>
      </c>
      <c r="PAB76">
        <v>8.5000000000000006E-3</v>
      </c>
      <c r="PAC76">
        <v>9.4999999999999998E-3</v>
      </c>
      <c r="PAD76">
        <v>8.9999999999999993E-3</v>
      </c>
      <c r="PAE76">
        <v>0.01</v>
      </c>
      <c r="PAH76">
        <v>8.0000000000000002E-3</v>
      </c>
      <c r="PAI76">
        <v>8.9999999999999993E-3</v>
      </c>
      <c r="PAJ76">
        <v>8.5000000000000006E-3</v>
      </c>
      <c r="PAK76">
        <v>9.4999999999999998E-3</v>
      </c>
      <c r="PAL76">
        <v>8.9999999999999993E-3</v>
      </c>
      <c r="PAM76">
        <v>0.01</v>
      </c>
      <c r="PAP76">
        <v>8.0000000000000002E-3</v>
      </c>
      <c r="PAQ76">
        <v>8.9999999999999993E-3</v>
      </c>
      <c r="PAR76">
        <v>8.5000000000000006E-3</v>
      </c>
      <c r="PAS76">
        <v>9.4999999999999998E-3</v>
      </c>
      <c r="PAT76">
        <v>8.9999999999999993E-3</v>
      </c>
      <c r="PAU76">
        <v>0.01</v>
      </c>
      <c r="PAX76">
        <v>8.0000000000000002E-3</v>
      </c>
      <c r="PAY76">
        <v>8.9999999999999993E-3</v>
      </c>
      <c r="PAZ76">
        <v>8.5000000000000006E-3</v>
      </c>
      <c r="PBA76">
        <v>9.4999999999999998E-3</v>
      </c>
      <c r="PBB76">
        <v>8.9999999999999993E-3</v>
      </c>
      <c r="PBC76">
        <v>0.01</v>
      </c>
      <c r="PBF76">
        <v>8.0000000000000002E-3</v>
      </c>
      <c r="PBG76">
        <v>8.9999999999999993E-3</v>
      </c>
      <c r="PBH76">
        <v>8.5000000000000006E-3</v>
      </c>
      <c r="PBI76">
        <v>9.4999999999999998E-3</v>
      </c>
      <c r="PBJ76">
        <v>8.9999999999999993E-3</v>
      </c>
      <c r="PBK76">
        <v>0.01</v>
      </c>
      <c r="PBN76">
        <v>8.0000000000000002E-3</v>
      </c>
      <c r="PBO76">
        <v>8.9999999999999993E-3</v>
      </c>
      <c r="PBP76">
        <v>8.5000000000000006E-3</v>
      </c>
      <c r="PBQ76">
        <v>9.4999999999999998E-3</v>
      </c>
      <c r="PBR76">
        <v>8.9999999999999993E-3</v>
      </c>
      <c r="PBS76">
        <v>0.01</v>
      </c>
      <c r="PBV76">
        <v>8.0000000000000002E-3</v>
      </c>
      <c r="PBW76">
        <v>8.9999999999999993E-3</v>
      </c>
      <c r="PBX76">
        <v>8.5000000000000006E-3</v>
      </c>
      <c r="PBY76">
        <v>9.4999999999999998E-3</v>
      </c>
      <c r="PBZ76">
        <v>8.9999999999999993E-3</v>
      </c>
      <c r="PCA76">
        <v>0.01</v>
      </c>
      <c r="PCD76">
        <v>8.0000000000000002E-3</v>
      </c>
      <c r="PCE76">
        <v>8.9999999999999993E-3</v>
      </c>
      <c r="PCF76">
        <v>8.5000000000000006E-3</v>
      </c>
      <c r="PCG76">
        <v>9.4999999999999998E-3</v>
      </c>
      <c r="PCH76">
        <v>8.9999999999999993E-3</v>
      </c>
      <c r="PCI76">
        <v>0.01</v>
      </c>
      <c r="PCL76">
        <v>8.0000000000000002E-3</v>
      </c>
      <c r="PCM76">
        <v>8.9999999999999993E-3</v>
      </c>
      <c r="PCN76">
        <v>8.5000000000000006E-3</v>
      </c>
      <c r="PCO76">
        <v>9.4999999999999998E-3</v>
      </c>
      <c r="PCP76">
        <v>8.9999999999999993E-3</v>
      </c>
      <c r="PCQ76">
        <v>0.01</v>
      </c>
      <c r="PCT76">
        <v>8.0000000000000002E-3</v>
      </c>
      <c r="PCU76">
        <v>8.9999999999999993E-3</v>
      </c>
      <c r="PCV76">
        <v>8.5000000000000006E-3</v>
      </c>
      <c r="PCW76">
        <v>9.4999999999999998E-3</v>
      </c>
      <c r="PCX76">
        <v>8.9999999999999993E-3</v>
      </c>
      <c r="PCY76">
        <v>0.01</v>
      </c>
      <c r="PDB76">
        <v>8.0000000000000002E-3</v>
      </c>
      <c r="PDC76">
        <v>8.9999999999999993E-3</v>
      </c>
      <c r="PDD76">
        <v>8.5000000000000006E-3</v>
      </c>
      <c r="PDE76">
        <v>9.4999999999999998E-3</v>
      </c>
      <c r="PDF76">
        <v>8.9999999999999993E-3</v>
      </c>
      <c r="PDG76">
        <v>0.01</v>
      </c>
      <c r="PDJ76">
        <v>8.0000000000000002E-3</v>
      </c>
      <c r="PDK76">
        <v>8.9999999999999993E-3</v>
      </c>
      <c r="PDL76">
        <v>8.5000000000000006E-3</v>
      </c>
      <c r="PDM76">
        <v>9.4999999999999998E-3</v>
      </c>
      <c r="PDN76">
        <v>8.9999999999999993E-3</v>
      </c>
      <c r="PDO76">
        <v>0.01</v>
      </c>
      <c r="PDR76">
        <v>8.0000000000000002E-3</v>
      </c>
      <c r="PDS76">
        <v>8.9999999999999993E-3</v>
      </c>
      <c r="PDT76">
        <v>8.5000000000000006E-3</v>
      </c>
      <c r="PDU76">
        <v>9.4999999999999998E-3</v>
      </c>
      <c r="PDV76">
        <v>8.9999999999999993E-3</v>
      </c>
      <c r="PDW76">
        <v>0.01</v>
      </c>
      <c r="PDZ76">
        <v>8.0000000000000002E-3</v>
      </c>
      <c r="PEA76">
        <v>8.9999999999999993E-3</v>
      </c>
      <c r="PEB76">
        <v>8.5000000000000006E-3</v>
      </c>
      <c r="PEC76">
        <v>9.4999999999999998E-3</v>
      </c>
      <c r="PED76">
        <v>8.9999999999999993E-3</v>
      </c>
      <c r="PEE76">
        <v>0.01</v>
      </c>
      <c r="PEH76">
        <v>8.0000000000000002E-3</v>
      </c>
      <c r="PEI76">
        <v>8.9999999999999993E-3</v>
      </c>
      <c r="PEJ76">
        <v>8.5000000000000006E-3</v>
      </c>
      <c r="PEK76">
        <v>9.4999999999999998E-3</v>
      </c>
      <c r="PEL76">
        <v>8.9999999999999993E-3</v>
      </c>
      <c r="PEM76">
        <v>0.01</v>
      </c>
      <c r="PEP76">
        <v>8.0000000000000002E-3</v>
      </c>
      <c r="PEQ76">
        <v>8.9999999999999993E-3</v>
      </c>
      <c r="PER76">
        <v>8.5000000000000006E-3</v>
      </c>
      <c r="PES76">
        <v>9.4999999999999998E-3</v>
      </c>
      <c r="PET76">
        <v>8.9999999999999993E-3</v>
      </c>
      <c r="PEU76">
        <v>0.01</v>
      </c>
      <c r="PEX76">
        <v>8.0000000000000002E-3</v>
      </c>
      <c r="PEY76">
        <v>8.9999999999999993E-3</v>
      </c>
      <c r="PEZ76">
        <v>8.5000000000000006E-3</v>
      </c>
      <c r="PFA76">
        <v>9.4999999999999998E-3</v>
      </c>
      <c r="PFB76">
        <v>8.9999999999999993E-3</v>
      </c>
      <c r="PFC76">
        <v>0.01</v>
      </c>
      <c r="PFF76">
        <v>8.0000000000000002E-3</v>
      </c>
      <c r="PFG76">
        <v>8.9999999999999993E-3</v>
      </c>
      <c r="PFH76">
        <v>8.5000000000000006E-3</v>
      </c>
      <c r="PFI76">
        <v>9.4999999999999998E-3</v>
      </c>
      <c r="PFJ76">
        <v>8.9999999999999993E-3</v>
      </c>
      <c r="PFK76">
        <v>0.01</v>
      </c>
      <c r="PFN76">
        <v>8.0000000000000002E-3</v>
      </c>
      <c r="PFO76">
        <v>8.9999999999999993E-3</v>
      </c>
      <c r="PFP76">
        <v>8.5000000000000006E-3</v>
      </c>
      <c r="PFQ76">
        <v>9.4999999999999998E-3</v>
      </c>
      <c r="PFR76">
        <v>8.9999999999999993E-3</v>
      </c>
      <c r="PFS76">
        <v>0.01</v>
      </c>
      <c r="PFV76">
        <v>8.0000000000000002E-3</v>
      </c>
      <c r="PFW76">
        <v>8.9999999999999993E-3</v>
      </c>
      <c r="PFX76">
        <v>8.5000000000000006E-3</v>
      </c>
      <c r="PFY76">
        <v>9.4999999999999998E-3</v>
      </c>
      <c r="PFZ76">
        <v>8.9999999999999993E-3</v>
      </c>
      <c r="PGA76">
        <v>0.01</v>
      </c>
      <c r="PGD76">
        <v>8.0000000000000002E-3</v>
      </c>
      <c r="PGE76">
        <v>8.9999999999999993E-3</v>
      </c>
      <c r="PGF76">
        <v>8.5000000000000006E-3</v>
      </c>
      <c r="PGG76">
        <v>9.4999999999999998E-3</v>
      </c>
      <c r="PGH76">
        <v>8.9999999999999993E-3</v>
      </c>
      <c r="PGI76">
        <v>0.01</v>
      </c>
      <c r="PGL76">
        <v>8.0000000000000002E-3</v>
      </c>
      <c r="PGM76">
        <v>8.9999999999999993E-3</v>
      </c>
      <c r="PGN76">
        <v>8.5000000000000006E-3</v>
      </c>
      <c r="PGO76">
        <v>9.4999999999999998E-3</v>
      </c>
      <c r="PGP76">
        <v>8.9999999999999993E-3</v>
      </c>
      <c r="PGQ76">
        <v>0.01</v>
      </c>
      <c r="PGT76">
        <v>8.0000000000000002E-3</v>
      </c>
      <c r="PGU76">
        <v>8.9999999999999993E-3</v>
      </c>
      <c r="PGV76">
        <v>8.5000000000000006E-3</v>
      </c>
      <c r="PGW76">
        <v>9.4999999999999998E-3</v>
      </c>
      <c r="PGX76">
        <v>8.9999999999999993E-3</v>
      </c>
      <c r="PGY76">
        <v>0.01</v>
      </c>
      <c r="PHB76">
        <v>8.0000000000000002E-3</v>
      </c>
      <c r="PHC76">
        <v>8.9999999999999993E-3</v>
      </c>
      <c r="PHD76">
        <v>8.5000000000000006E-3</v>
      </c>
      <c r="PHE76">
        <v>9.4999999999999998E-3</v>
      </c>
      <c r="PHF76">
        <v>8.9999999999999993E-3</v>
      </c>
      <c r="PHG76">
        <v>0.01</v>
      </c>
      <c r="PHJ76">
        <v>8.0000000000000002E-3</v>
      </c>
      <c r="PHK76">
        <v>8.9999999999999993E-3</v>
      </c>
      <c r="PHL76">
        <v>8.5000000000000006E-3</v>
      </c>
      <c r="PHM76">
        <v>9.4999999999999998E-3</v>
      </c>
      <c r="PHN76">
        <v>8.9999999999999993E-3</v>
      </c>
      <c r="PHO76">
        <v>0.01</v>
      </c>
      <c r="PHR76">
        <v>8.0000000000000002E-3</v>
      </c>
      <c r="PHS76">
        <v>8.9999999999999993E-3</v>
      </c>
      <c r="PHT76">
        <v>8.5000000000000006E-3</v>
      </c>
      <c r="PHU76">
        <v>9.4999999999999998E-3</v>
      </c>
      <c r="PHV76">
        <v>8.9999999999999993E-3</v>
      </c>
      <c r="PHW76">
        <v>0.01</v>
      </c>
      <c r="PHZ76">
        <v>8.0000000000000002E-3</v>
      </c>
      <c r="PIA76">
        <v>8.9999999999999993E-3</v>
      </c>
      <c r="PIB76">
        <v>8.5000000000000006E-3</v>
      </c>
      <c r="PIC76">
        <v>9.4999999999999998E-3</v>
      </c>
      <c r="PID76">
        <v>8.9999999999999993E-3</v>
      </c>
      <c r="PIE76">
        <v>0.01</v>
      </c>
      <c r="PIH76">
        <v>8.0000000000000002E-3</v>
      </c>
      <c r="PII76">
        <v>8.9999999999999993E-3</v>
      </c>
      <c r="PIJ76">
        <v>8.5000000000000006E-3</v>
      </c>
      <c r="PIK76">
        <v>9.4999999999999998E-3</v>
      </c>
      <c r="PIL76">
        <v>8.9999999999999993E-3</v>
      </c>
      <c r="PIM76">
        <v>0.01</v>
      </c>
      <c r="PIP76">
        <v>8.0000000000000002E-3</v>
      </c>
      <c r="PIQ76">
        <v>8.9999999999999993E-3</v>
      </c>
      <c r="PIR76">
        <v>8.5000000000000006E-3</v>
      </c>
      <c r="PIS76">
        <v>9.4999999999999998E-3</v>
      </c>
      <c r="PIT76">
        <v>8.9999999999999993E-3</v>
      </c>
      <c r="PIU76">
        <v>0.01</v>
      </c>
      <c r="PIX76">
        <v>8.0000000000000002E-3</v>
      </c>
      <c r="PIY76">
        <v>8.9999999999999993E-3</v>
      </c>
      <c r="PIZ76">
        <v>8.5000000000000006E-3</v>
      </c>
      <c r="PJA76">
        <v>9.4999999999999998E-3</v>
      </c>
      <c r="PJB76">
        <v>8.9999999999999993E-3</v>
      </c>
      <c r="PJC76">
        <v>0.01</v>
      </c>
      <c r="PJF76">
        <v>8.0000000000000002E-3</v>
      </c>
      <c r="PJG76">
        <v>8.9999999999999993E-3</v>
      </c>
      <c r="PJH76">
        <v>8.5000000000000006E-3</v>
      </c>
      <c r="PJI76">
        <v>9.4999999999999998E-3</v>
      </c>
      <c r="PJJ76">
        <v>8.9999999999999993E-3</v>
      </c>
      <c r="PJK76">
        <v>0.01</v>
      </c>
      <c r="PJN76">
        <v>8.0000000000000002E-3</v>
      </c>
      <c r="PJO76">
        <v>8.9999999999999993E-3</v>
      </c>
      <c r="PJP76">
        <v>8.5000000000000006E-3</v>
      </c>
      <c r="PJQ76">
        <v>9.4999999999999998E-3</v>
      </c>
      <c r="PJR76">
        <v>8.9999999999999993E-3</v>
      </c>
      <c r="PJS76">
        <v>0.01</v>
      </c>
      <c r="PJV76">
        <v>8.0000000000000002E-3</v>
      </c>
      <c r="PJW76">
        <v>8.9999999999999993E-3</v>
      </c>
      <c r="PJX76">
        <v>8.5000000000000006E-3</v>
      </c>
      <c r="PJY76">
        <v>9.4999999999999998E-3</v>
      </c>
      <c r="PJZ76">
        <v>8.9999999999999993E-3</v>
      </c>
      <c r="PKA76">
        <v>0.01</v>
      </c>
      <c r="PKD76">
        <v>8.0000000000000002E-3</v>
      </c>
      <c r="PKE76">
        <v>8.9999999999999993E-3</v>
      </c>
      <c r="PKF76">
        <v>8.5000000000000006E-3</v>
      </c>
      <c r="PKG76">
        <v>9.4999999999999998E-3</v>
      </c>
      <c r="PKH76">
        <v>8.9999999999999993E-3</v>
      </c>
      <c r="PKI76">
        <v>0.01</v>
      </c>
      <c r="PKL76">
        <v>8.0000000000000002E-3</v>
      </c>
      <c r="PKM76">
        <v>8.9999999999999993E-3</v>
      </c>
      <c r="PKN76">
        <v>8.5000000000000006E-3</v>
      </c>
      <c r="PKO76">
        <v>9.4999999999999998E-3</v>
      </c>
      <c r="PKP76">
        <v>8.9999999999999993E-3</v>
      </c>
      <c r="PKQ76">
        <v>0.01</v>
      </c>
      <c r="PKT76">
        <v>8.0000000000000002E-3</v>
      </c>
      <c r="PKU76">
        <v>8.9999999999999993E-3</v>
      </c>
      <c r="PKV76">
        <v>8.5000000000000006E-3</v>
      </c>
      <c r="PKW76">
        <v>9.4999999999999998E-3</v>
      </c>
      <c r="PKX76">
        <v>8.9999999999999993E-3</v>
      </c>
      <c r="PKY76">
        <v>0.01</v>
      </c>
      <c r="PLB76">
        <v>8.0000000000000002E-3</v>
      </c>
      <c r="PLC76">
        <v>8.9999999999999993E-3</v>
      </c>
      <c r="PLD76">
        <v>8.5000000000000006E-3</v>
      </c>
      <c r="PLE76">
        <v>9.4999999999999998E-3</v>
      </c>
      <c r="PLF76">
        <v>8.9999999999999993E-3</v>
      </c>
      <c r="PLG76">
        <v>0.01</v>
      </c>
      <c r="PLJ76">
        <v>8.0000000000000002E-3</v>
      </c>
      <c r="PLK76">
        <v>8.9999999999999993E-3</v>
      </c>
      <c r="PLL76">
        <v>8.5000000000000006E-3</v>
      </c>
      <c r="PLM76">
        <v>9.4999999999999998E-3</v>
      </c>
      <c r="PLN76">
        <v>8.9999999999999993E-3</v>
      </c>
      <c r="PLO76">
        <v>0.01</v>
      </c>
      <c r="PLR76">
        <v>8.0000000000000002E-3</v>
      </c>
      <c r="PLS76">
        <v>8.9999999999999993E-3</v>
      </c>
      <c r="PLT76">
        <v>8.5000000000000006E-3</v>
      </c>
      <c r="PLU76">
        <v>9.4999999999999998E-3</v>
      </c>
      <c r="PLV76">
        <v>8.9999999999999993E-3</v>
      </c>
      <c r="PLW76">
        <v>0.01</v>
      </c>
      <c r="PLZ76">
        <v>8.0000000000000002E-3</v>
      </c>
      <c r="PMA76">
        <v>8.9999999999999993E-3</v>
      </c>
      <c r="PMB76">
        <v>8.5000000000000006E-3</v>
      </c>
      <c r="PMC76">
        <v>9.4999999999999998E-3</v>
      </c>
      <c r="PMD76">
        <v>8.9999999999999993E-3</v>
      </c>
      <c r="PME76">
        <v>0.01</v>
      </c>
      <c r="PMH76">
        <v>8.0000000000000002E-3</v>
      </c>
      <c r="PMI76">
        <v>8.9999999999999993E-3</v>
      </c>
      <c r="PMJ76">
        <v>8.5000000000000006E-3</v>
      </c>
      <c r="PMK76">
        <v>9.4999999999999998E-3</v>
      </c>
      <c r="PML76">
        <v>8.9999999999999993E-3</v>
      </c>
      <c r="PMM76">
        <v>0.01</v>
      </c>
      <c r="PMP76">
        <v>8.0000000000000002E-3</v>
      </c>
      <c r="PMQ76">
        <v>8.9999999999999993E-3</v>
      </c>
      <c r="PMR76">
        <v>8.5000000000000006E-3</v>
      </c>
      <c r="PMS76">
        <v>9.4999999999999998E-3</v>
      </c>
      <c r="PMT76">
        <v>8.9999999999999993E-3</v>
      </c>
      <c r="PMU76">
        <v>0.01</v>
      </c>
      <c r="PMX76">
        <v>8.0000000000000002E-3</v>
      </c>
      <c r="PMY76">
        <v>8.9999999999999993E-3</v>
      </c>
      <c r="PMZ76">
        <v>8.5000000000000006E-3</v>
      </c>
      <c r="PNA76">
        <v>9.4999999999999998E-3</v>
      </c>
      <c r="PNB76">
        <v>8.9999999999999993E-3</v>
      </c>
      <c r="PNC76">
        <v>0.01</v>
      </c>
      <c r="PNF76">
        <v>8.0000000000000002E-3</v>
      </c>
      <c r="PNG76">
        <v>8.9999999999999993E-3</v>
      </c>
      <c r="PNH76">
        <v>8.5000000000000006E-3</v>
      </c>
      <c r="PNI76">
        <v>9.4999999999999998E-3</v>
      </c>
      <c r="PNJ76">
        <v>8.9999999999999993E-3</v>
      </c>
      <c r="PNK76">
        <v>0.01</v>
      </c>
      <c r="PNN76">
        <v>8.0000000000000002E-3</v>
      </c>
      <c r="PNO76">
        <v>8.9999999999999993E-3</v>
      </c>
      <c r="PNP76">
        <v>8.5000000000000006E-3</v>
      </c>
      <c r="PNQ76">
        <v>9.4999999999999998E-3</v>
      </c>
      <c r="PNR76">
        <v>8.9999999999999993E-3</v>
      </c>
      <c r="PNS76">
        <v>0.01</v>
      </c>
      <c r="PNV76">
        <v>8.0000000000000002E-3</v>
      </c>
      <c r="PNW76">
        <v>8.9999999999999993E-3</v>
      </c>
      <c r="PNX76">
        <v>8.5000000000000006E-3</v>
      </c>
      <c r="PNY76">
        <v>9.4999999999999998E-3</v>
      </c>
      <c r="PNZ76">
        <v>8.9999999999999993E-3</v>
      </c>
      <c r="POA76">
        <v>0.01</v>
      </c>
      <c r="POD76">
        <v>8.0000000000000002E-3</v>
      </c>
      <c r="POE76">
        <v>8.9999999999999993E-3</v>
      </c>
      <c r="POF76">
        <v>8.5000000000000006E-3</v>
      </c>
      <c r="POG76">
        <v>9.4999999999999998E-3</v>
      </c>
      <c r="POH76">
        <v>8.9999999999999993E-3</v>
      </c>
      <c r="POI76">
        <v>0.01</v>
      </c>
      <c r="POL76">
        <v>8.0000000000000002E-3</v>
      </c>
      <c r="POM76">
        <v>8.9999999999999993E-3</v>
      </c>
      <c r="PON76">
        <v>8.5000000000000006E-3</v>
      </c>
      <c r="POO76">
        <v>9.4999999999999998E-3</v>
      </c>
      <c r="POP76">
        <v>8.9999999999999993E-3</v>
      </c>
      <c r="POQ76">
        <v>0.01</v>
      </c>
      <c r="POT76">
        <v>8.0000000000000002E-3</v>
      </c>
      <c r="POU76">
        <v>8.9999999999999993E-3</v>
      </c>
      <c r="POV76">
        <v>8.5000000000000006E-3</v>
      </c>
      <c r="POW76">
        <v>9.4999999999999998E-3</v>
      </c>
      <c r="POX76">
        <v>8.9999999999999993E-3</v>
      </c>
      <c r="POY76">
        <v>0.01</v>
      </c>
      <c r="PPB76">
        <v>8.0000000000000002E-3</v>
      </c>
      <c r="PPC76">
        <v>8.9999999999999993E-3</v>
      </c>
      <c r="PPD76">
        <v>8.5000000000000006E-3</v>
      </c>
      <c r="PPE76">
        <v>9.4999999999999998E-3</v>
      </c>
      <c r="PPF76">
        <v>8.9999999999999993E-3</v>
      </c>
      <c r="PPG76">
        <v>0.01</v>
      </c>
      <c r="PPJ76">
        <v>8.0000000000000002E-3</v>
      </c>
      <c r="PPK76">
        <v>8.9999999999999993E-3</v>
      </c>
      <c r="PPL76">
        <v>8.5000000000000006E-3</v>
      </c>
      <c r="PPM76">
        <v>9.4999999999999998E-3</v>
      </c>
      <c r="PPN76">
        <v>8.9999999999999993E-3</v>
      </c>
      <c r="PPO76">
        <v>0.01</v>
      </c>
      <c r="PPR76">
        <v>8.0000000000000002E-3</v>
      </c>
      <c r="PPS76">
        <v>8.9999999999999993E-3</v>
      </c>
      <c r="PPT76">
        <v>8.5000000000000006E-3</v>
      </c>
      <c r="PPU76">
        <v>9.4999999999999998E-3</v>
      </c>
      <c r="PPV76">
        <v>8.9999999999999993E-3</v>
      </c>
      <c r="PPW76">
        <v>0.01</v>
      </c>
      <c r="PPZ76">
        <v>8.0000000000000002E-3</v>
      </c>
      <c r="PQA76">
        <v>8.9999999999999993E-3</v>
      </c>
      <c r="PQB76">
        <v>8.5000000000000006E-3</v>
      </c>
      <c r="PQC76">
        <v>9.4999999999999998E-3</v>
      </c>
      <c r="PQD76">
        <v>8.9999999999999993E-3</v>
      </c>
      <c r="PQE76">
        <v>0.01</v>
      </c>
      <c r="PQH76">
        <v>8.0000000000000002E-3</v>
      </c>
      <c r="PQI76">
        <v>8.9999999999999993E-3</v>
      </c>
      <c r="PQJ76">
        <v>8.5000000000000006E-3</v>
      </c>
      <c r="PQK76">
        <v>9.4999999999999998E-3</v>
      </c>
      <c r="PQL76">
        <v>8.9999999999999993E-3</v>
      </c>
      <c r="PQM76">
        <v>0.01</v>
      </c>
      <c r="PQP76">
        <v>8.0000000000000002E-3</v>
      </c>
      <c r="PQQ76">
        <v>8.9999999999999993E-3</v>
      </c>
      <c r="PQR76">
        <v>8.5000000000000006E-3</v>
      </c>
      <c r="PQS76">
        <v>9.4999999999999998E-3</v>
      </c>
      <c r="PQT76">
        <v>8.9999999999999993E-3</v>
      </c>
      <c r="PQU76">
        <v>0.01</v>
      </c>
      <c r="PQX76">
        <v>8.0000000000000002E-3</v>
      </c>
      <c r="PQY76">
        <v>8.9999999999999993E-3</v>
      </c>
      <c r="PQZ76">
        <v>8.5000000000000006E-3</v>
      </c>
      <c r="PRA76">
        <v>9.4999999999999998E-3</v>
      </c>
      <c r="PRB76">
        <v>8.9999999999999993E-3</v>
      </c>
      <c r="PRC76">
        <v>0.01</v>
      </c>
      <c r="PRF76">
        <v>8.0000000000000002E-3</v>
      </c>
      <c r="PRG76">
        <v>8.9999999999999993E-3</v>
      </c>
      <c r="PRH76">
        <v>8.5000000000000006E-3</v>
      </c>
      <c r="PRI76">
        <v>9.4999999999999998E-3</v>
      </c>
      <c r="PRJ76">
        <v>8.9999999999999993E-3</v>
      </c>
      <c r="PRK76">
        <v>0.01</v>
      </c>
      <c r="PRN76">
        <v>8.0000000000000002E-3</v>
      </c>
      <c r="PRO76">
        <v>8.9999999999999993E-3</v>
      </c>
      <c r="PRP76">
        <v>8.5000000000000006E-3</v>
      </c>
      <c r="PRQ76">
        <v>9.4999999999999998E-3</v>
      </c>
      <c r="PRR76">
        <v>8.9999999999999993E-3</v>
      </c>
      <c r="PRS76">
        <v>0.01</v>
      </c>
      <c r="PRV76">
        <v>8.0000000000000002E-3</v>
      </c>
      <c r="PRW76">
        <v>8.9999999999999993E-3</v>
      </c>
      <c r="PRX76">
        <v>8.5000000000000006E-3</v>
      </c>
      <c r="PRY76">
        <v>9.4999999999999998E-3</v>
      </c>
      <c r="PRZ76">
        <v>8.9999999999999993E-3</v>
      </c>
      <c r="PSA76">
        <v>0.01</v>
      </c>
      <c r="PSD76">
        <v>8.0000000000000002E-3</v>
      </c>
      <c r="PSE76">
        <v>8.9999999999999993E-3</v>
      </c>
      <c r="PSF76">
        <v>8.5000000000000006E-3</v>
      </c>
      <c r="PSG76">
        <v>9.4999999999999998E-3</v>
      </c>
      <c r="PSH76">
        <v>8.9999999999999993E-3</v>
      </c>
      <c r="PSI76">
        <v>0.01</v>
      </c>
      <c r="PSL76">
        <v>8.0000000000000002E-3</v>
      </c>
      <c r="PSM76">
        <v>8.9999999999999993E-3</v>
      </c>
      <c r="PSN76">
        <v>8.5000000000000006E-3</v>
      </c>
      <c r="PSO76">
        <v>9.4999999999999998E-3</v>
      </c>
      <c r="PSP76">
        <v>8.9999999999999993E-3</v>
      </c>
      <c r="PSQ76">
        <v>0.01</v>
      </c>
      <c r="PST76">
        <v>8.0000000000000002E-3</v>
      </c>
      <c r="PSU76">
        <v>8.9999999999999993E-3</v>
      </c>
      <c r="PSV76">
        <v>8.5000000000000006E-3</v>
      </c>
      <c r="PSW76">
        <v>9.4999999999999998E-3</v>
      </c>
      <c r="PSX76">
        <v>8.9999999999999993E-3</v>
      </c>
      <c r="PSY76">
        <v>0.01</v>
      </c>
      <c r="PTB76">
        <v>8.0000000000000002E-3</v>
      </c>
      <c r="PTC76">
        <v>8.9999999999999993E-3</v>
      </c>
      <c r="PTD76">
        <v>8.5000000000000006E-3</v>
      </c>
      <c r="PTE76">
        <v>9.4999999999999998E-3</v>
      </c>
      <c r="PTF76">
        <v>8.9999999999999993E-3</v>
      </c>
      <c r="PTG76">
        <v>0.01</v>
      </c>
      <c r="PTJ76">
        <v>8.0000000000000002E-3</v>
      </c>
      <c r="PTK76">
        <v>8.9999999999999993E-3</v>
      </c>
      <c r="PTL76">
        <v>8.5000000000000006E-3</v>
      </c>
      <c r="PTM76">
        <v>9.4999999999999998E-3</v>
      </c>
      <c r="PTN76">
        <v>8.9999999999999993E-3</v>
      </c>
      <c r="PTO76">
        <v>0.01</v>
      </c>
      <c r="PTR76">
        <v>8.0000000000000002E-3</v>
      </c>
      <c r="PTS76">
        <v>8.9999999999999993E-3</v>
      </c>
      <c r="PTT76">
        <v>8.5000000000000006E-3</v>
      </c>
      <c r="PTU76">
        <v>9.4999999999999998E-3</v>
      </c>
      <c r="PTV76">
        <v>8.9999999999999993E-3</v>
      </c>
      <c r="PTW76">
        <v>0.01</v>
      </c>
      <c r="PTZ76">
        <v>8.0000000000000002E-3</v>
      </c>
      <c r="PUA76">
        <v>8.9999999999999993E-3</v>
      </c>
      <c r="PUB76">
        <v>8.5000000000000006E-3</v>
      </c>
      <c r="PUC76">
        <v>9.4999999999999998E-3</v>
      </c>
      <c r="PUD76">
        <v>8.9999999999999993E-3</v>
      </c>
      <c r="PUE76">
        <v>0.01</v>
      </c>
      <c r="PUH76">
        <v>8.0000000000000002E-3</v>
      </c>
      <c r="PUI76">
        <v>8.9999999999999993E-3</v>
      </c>
      <c r="PUJ76">
        <v>8.5000000000000006E-3</v>
      </c>
      <c r="PUK76">
        <v>9.4999999999999998E-3</v>
      </c>
      <c r="PUL76">
        <v>8.9999999999999993E-3</v>
      </c>
      <c r="PUM76">
        <v>0.01</v>
      </c>
      <c r="PUP76">
        <v>8.0000000000000002E-3</v>
      </c>
      <c r="PUQ76">
        <v>8.9999999999999993E-3</v>
      </c>
      <c r="PUR76">
        <v>8.5000000000000006E-3</v>
      </c>
      <c r="PUS76">
        <v>9.4999999999999998E-3</v>
      </c>
      <c r="PUT76">
        <v>8.9999999999999993E-3</v>
      </c>
      <c r="PUU76">
        <v>0.01</v>
      </c>
      <c r="PUX76">
        <v>8.0000000000000002E-3</v>
      </c>
      <c r="PUY76">
        <v>8.9999999999999993E-3</v>
      </c>
      <c r="PUZ76">
        <v>8.5000000000000006E-3</v>
      </c>
      <c r="PVA76">
        <v>9.4999999999999998E-3</v>
      </c>
      <c r="PVB76">
        <v>8.9999999999999993E-3</v>
      </c>
      <c r="PVC76">
        <v>0.01</v>
      </c>
      <c r="PVF76">
        <v>8.0000000000000002E-3</v>
      </c>
      <c r="PVG76">
        <v>8.9999999999999993E-3</v>
      </c>
      <c r="PVH76">
        <v>8.5000000000000006E-3</v>
      </c>
      <c r="PVI76">
        <v>9.4999999999999998E-3</v>
      </c>
      <c r="PVJ76">
        <v>8.9999999999999993E-3</v>
      </c>
      <c r="PVK76">
        <v>0.01</v>
      </c>
      <c r="PVN76">
        <v>8.0000000000000002E-3</v>
      </c>
      <c r="PVO76">
        <v>8.9999999999999993E-3</v>
      </c>
      <c r="PVP76">
        <v>8.5000000000000006E-3</v>
      </c>
      <c r="PVQ76">
        <v>9.4999999999999998E-3</v>
      </c>
      <c r="PVR76">
        <v>8.9999999999999993E-3</v>
      </c>
      <c r="PVS76">
        <v>0.01</v>
      </c>
      <c r="PVV76">
        <v>8.0000000000000002E-3</v>
      </c>
      <c r="PVW76">
        <v>8.9999999999999993E-3</v>
      </c>
      <c r="PVX76">
        <v>8.5000000000000006E-3</v>
      </c>
      <c r="PVY76">
        <v>9.4999999999999998E-3</v>
      </c>
      <c r="PVZ76">
        <v>8.9999999999999993E-3</v>
      </c>
      <c r="PWA76">
        <v>0.01</v>
      </c>
      <c r="PWD76">
        <v>8.0000000000000002E-3</v>
      </c>
      <c r="PWE76">
        <v>8.9999999999999993E-3</v>
      </c>
      <c r="PWF76">
        <v>8.5000000000000006E-3</v>
      </c>
      <c r="PWG76">
        <v>9.4999999999999998E-3</v>
      </c>
      <c r="PWH76">
        <v>8.9999999999999993E-3</v>
      </c>
      <c r="PWI76">
        <v>0.01</v>
      </c>
      <c r="PWL76">
        <v>8.0000000000000002E-3</v>
      </c>
      <c r="PWM76">
        <v>8.9999999999999993E-3</v>
      </c>
      <c r="PWN76">
        <v>8.5000000000000006E-3</v>
      </c>
      <c r="PWO76">
        <v>9.4999999999999998E-3</v>
      </c>
      <c r="PWP76">
        <v>8.9999999999999993E-3</v>
      </c>
      <c r="PWQ76">
        <v>0.01</v>
      </c>
      <c r="PWT76">
        <v>8.0000000000000002E-3</v>
      </c>
      <c r="PWU76">
        <v>8.9999999999999993E-3</v>
      </c>
      <c r="PWV76">
        <v>8.5000000000000006E-3</v>
      </c>
      <c r="PWW76">
        <v>9.4999999999999998E-3</v>
      </c>
      <c r="PWX76">
        <v>8.9999999999999993E-3</v>
      </c>
      <c r="PWY76">
        <v>0.01</v>
      </c>
      <c r="PXB76">
        <v>8.0000000000000002E-3</v>
      </c>
      <c r="PXC76">
        <v>8.9999999999999993E-3</v>
      </c>
      <c r="PXD76">
        <v>8.5000000000000006E-3</v>
      </c>
      <c r="PXE76">
        <v>9.4999999999999998E-3</v>
      </c>
      <c r="PXF76">
        <v>8.9999999999999993E-3</v>
      </c>
      <c r="PXG76">
        <v>0.01</v>
      </c>
      <c r="PXJ76">
        <v>8.0000000000000002E-3</v>
      </c>
      <c r="PXK76">
        <v>8.9999999999999993E-3</v>
      </c>
      <c r="PXL76">
        <v>8.5000000000000006E-3</v>
      </c>
      <c r="PXM76">
        <v>9.4999999999999998E-3</v>
      </c>
      <c r="PXN76">
        <v>8.9999999999999993E-3</v>
      </c>
      <c r="PXO76">
        <v>0.01</v>
      </c>
      <c r="PXR76">
        <v>8.0000000000000002E-3</v>
      </c>
      <c r="PXS76">
        <v>8.9999999999999993E-3</v>
      </c>
      <c r="PXT76">
        <v>8.5000000000000006E-3</v>
      </c>
      <c r="PXU76">
        <v>9.4999999999999998E-3</v>
      </c>
      <c r="PXV76">
        <v>8.9999999999999993E-3</v>
      </c>
      <c r="PXW76">
        <v>0.01</v>
      </c>
      <c r="PXZ76">
        <v>8.0000000000000002E-3</v>
      </c>
      <c r="PYA76">
        <v>8.9999999999999993E-3</v>
      </c>
      <c r="PYB76">
        <v>8.5000000000000006E-3</v>
      </c>
      <c r="PYC76">
        <v>9.4999999999999998E-3</v>
      </c>
      <c r="PYD76">
        <v>8.9999999999999993E-3</v>
      </c>
      <c r="PYE76">
        <v>0.01</v>
      </c>
      <c r="PYH76">
        <v>8.0000000000000002E-3</v>
      </c>
      <c r="PYI76">
        <v>8.9999999999999993E-3</v>
      </c>
      <c r="PYJ76">
        <v>8.5000000000000006E-3</v>
      </c>
      <c r="PYK76">
        <v>9.4999999999999998E-3</v>
      </c>
      <c r="PYL76">
        <v>8.9999999999999993E-3</v>
      </c>
      <c r="PYM76">
        <v>0.01</v>
      </c>
      <c r="PYP76">
        <v>8.0000000000000002E-3</v>
      </c>
      <c r="PYQ76">
        <v>8.9999999999999993E-3</v>
      </c>
      <c r="PYR76">
        <v>8.5000000000000006E-3</v>
      </c>
      <c r="PYS76">
        <v>9.4999999999999998E-3</v>
      </c>
      <c r="PYT76">
        <v>8.9999999999999993E-3</v>
      </c>
      <c r="PYU76">
        <v>0.01</v>
      </c>
      <c r="PYX76">
        <v>8.0000000000000002E-3</v>
      </c>
      <c r="PYY76">
        <v>8.9999999999999993E-3</v>
      </c>
      <c r="PYZ76">
        <v>8.5000000000000006E-3</v>
      </c>
      <c r="PZA76">
        <v>9.4999999999999998E-3</v>
      </c>
      <c r="PZB76">
        <v>8.9999999999999993E-3</v>
      </c>
      <c r="PZC76">
        <v>0.01</v>
      </c>
      <c r="PZF76">
        <v>8.0000000000000002E-3</v>
      </c>
      <c r="PZG76">
        <v>8.9999999999999993E-3</v>
      </c>
      <c r="PZH76">
        <v>8.5000000000000006E-3</v>
      </c>
      <c r="PZI76">
        <v>9.4999999999999998E-3</v>
      </c>
      <c r="PZJ76">
        <v>8.9999999999999993E-3</v>
      </c>
      <c r="PZK76">
        <v>0.01</v>
      </c>
      <c r="PZN76">
        <v>8.0000000000000002E-3</v>
      </c>
      <c r="PZO76">
        <v>8.9999999999999993E-3</v>
      </c>
      <c r="PZP76">
        <v>8.5000000000000006E-3</v>
      </c>
      <c r="PZQ76">
        <v>9.4999999999999998E-3</v>
      </c>
      <c r="PZR76">
        <v>8.9999999999999993E-3</v>
      </c>
      <c r="PZS76">
        <v>0.01</v>
      </c>
      <c r="PZV76">
        <v>8.0000000000000002E-3</v>
      </c>
      <c r="PZW76">
        <v>8.9999999999999993E-3</v>
      </c>
      <c r="PZX76">
        <v>8.5000000000000006E-3</v>
      </c>
      <c r="PZY76">
        <v>9.4999999999999998E-3</v>
      </c>
      <c r="PZZ76">
        <v>8.9999999999999993E-3</v>
      </c>
      <c r="QAA76">
        <v>0.01</v>
      </c>
      <c r="QAD76">
        <v>8.0000000000000002E-3</v>
      </c>
      <c r="QAE76">
        <v>8.9999999999999993E-3</v>
      </c>
      <c r="QAF76">
        <v>8.5000000000000006E-3</v>
      </c>
      <c r="QAG76">
        <v>9.4999999999999998E-3</v>
      </c>
      <c r="QAH76">
        <v>8.9999999999999993E-3</v>
      </c>
      <c r="QAI76">
        <v>0.01</v>
      </c>
      <c r="QAL76">
        <v>8.0000000000000002E-3</v>
      </c>
      <c r="QAM76">
        <v>8.9999999999999993E-3</v>
      </c>
      <c r="QAN76">
        <v>8.5000000000000006E-3</v>
      </c>
      <c r="QAO76">
        <v>9.4999999999999998E-3</v>
      </c>
      <c r="QAP76">
        <v>8.9999999999999993E-3</v>
      </c>
      <c r="QAQ76">
        <v>0.01</v>
      </c>
      <c r="QAT76">
        <v>8.0000000000000002E-3</v>
      </c>
      <c r="QAU76">
        <v>8.9999999999999993E-3</v>
      </c>
      <c r="QAV76">
        <v>8.5000000000000006E-3</v>
      </c>
      <c r="QAW76">
        <v>9.4999999999999998E-3</v>
      </c>
      <c r="QAX76">
        <v>8.9999999999999993E-3</v>
      </c>
      <c r="QAY76">
        <v>0.01</v>
      </c>
      <c r="QBB76">
        <v>8.0000000000000002E-3</v>
      </c>
      <c r="QBC76">
        <v>8.9999999999999993E-3</v>
      </c>
      <c r="QBD76">
        <v>8.5000000000000006E-3</v>
      </c>
      <c r="QBE76">
        <v>9.4999999999999998E-3</v>
      </c>
      <c r="QBF76">
        <v>8.9999999999999993E-3</v>
      </c>
      <c r="QBG76">
        <v>0.01</v>
      </c>
      <c r="QBJ76">
        <v>8.0000000000000002E-3</v>
      </c>
      <c r="QBK76">
        <v>8.9999999999999993E-3</v>
      </c>
      <c r="QBL76">
        <v>8.5000000000000006E-3</v>
      </c>
      <c r="QBM76">
        <v>9.4999999999999998E-3</v>
      </c>
      <c r="QBN76">
        <v>8.9999999999999993E-3</v>
      </c>
      <c r="QBO76">
        <v>0.01</v>
      </c>
      <c r="QBR76">
        <v>8.0000000000000002E-3</v>
      </c>
      <c r="QBS76">
        <v>8.9999999999999993E-3</v>
      </c>
      <c r="QBT76">
        <v>8.5000000000000006E-3</v>
      </c>
      <c r="QBU76">
        <v>9.4999999999999998E-3</v>
      </c>
      <c r="QBV76">
        <v>8.9999999999999993E-3</v>
      </c>
      <c r="QBW76">
        <v>0.01</v>
      </c>
      <c r="QBZ76">
        <v>8.0000000000000002E-3</v>
      </c>
      <c r="QCA76">
        <v>8.9999999999999993E-3</v>
      </c>
      <c r="QCB76">
        <v>8.5000000000000006E-3</v>
      </c>
      <c r="QCC76">
        <v>9.4999999999999998E-3</v>
      </c>
      <c r="QCD76">
        <v>8.9999999999999993E-3</v>
      </c>
      <c r="QCE76">
        <v>0.01</v>
      </c>
      <c r="QCH76">
        <v>8.0000000000000002E-3</v>
      </c>
      <c r="QCI76">
        <v>8.9999999999999993E-3</v>
      </c>
      <c r="QCJ76">
        <v>8.5000000000000006E-3</v>
      </c>
      <c r="QCK76">
        <v>9.4999999999999998E-3</v>
      </c>
      <c r="QCL76">
        <v>8.9999999999999993E-3</v>
      </c>
      <c r="QCM76">
        <v>0.01</v>
      </c>
      <c r="QCP76">
        <v>8.0000000000000002E-3</v>
      </c>
      <c r="QCQ76">
        <v>8.9999999999999993E-3</v>
      </c>
      <c r="QCR76">
        <v>8.5000000000000006E-3</v>
      </c>
      <c r="QCS76">
        <v>9.4999999999999998E-3</v>
      </c>
      <c r="QCT76">
        <v>8.9999999999999993E-3</v>
      </c>
      <c r="QCU76">
        <v>0.01</v>
      </c>
      <c r="QCX76">
        <v>8.0000000000000002E-3</v>
      </c>
      <c r="QCY76">
        <v>8.9999999999999993E-3</v>
      </c>
      <c r="QCZ76">
        <v>8.5000000000000006E-3</v>
      </c>
      <c r="QDA76">
        <v>9.4999999999999998E-3</v>
      </c>
      <c r="QDB76">
        <v>8.9999999999999993E-3</v>
      </c>
      <c r="QDC76">
        <v>0.01</v>
      </c>
      <c r="QDF76">
        <v>8.0000000000000002E-3</v>
      </c>
      <c r="QDG76">
        <v>8.9999999999999993E-3</v>
      </c>
      <c r="QDH76">
        <v>8.5000000000000006E-3</v>
      </c>
      <c r="QDI76">
        <v>9.4999999999999998E-3</v>
      </c>
      <c r="QDJ76">
        <v>8.9999999999999993E-3</v>
      </c>
      <c r="QDK76">
        <v>0.01</v>
      </c>
      <c r="QDN76">
        <v>8.0000000000000002E-3</v>
      </c>
      <c r="QDO76">
        <v>8.9999999999999993E-3</v>
      </c>
      <c r="QDP76">
        <v>8.5000000000000006E-3</v>
      </c>
      <c r="QDQ76">
        <v>9.4999999999999998E-3</v>
      </c>
      <c r="QDR76">
        <v>8.9999999999999993E-3</v>
      </c>
      <c r="QDS76">
        <v>0.01</v>
      </c>
      <c r="QDV76">
        <v>8.0000000000000002E-3</v>
      </c>
      <c r="QDW76">
        <v>8.9999999999999993E-3</v>
      </c>
      <c r="QDX76">
        <v>8.5000000000000006E-3</v>
      </c>
      <c r="QDY76">
        <v>9.4999999999999998E-3</v>
      </c>
      <c r="QDZ76">
        <v>8.9999999999999993E-3</v>
      </c>
      <c r="QEA76">
        <v>0.01</v>
      </c>
      <c r="QED76">
        <v>8.0000000000000002E-3</v>
      </c>
      <c r="QEE76">
        <v>8.9999999999999993E-3</v>
      </c>
      <c r="QEF76">
        <v>8.5000000000000006E-3</v>
      </c>
      <c r="QEG76">
        <v>9.4999999999999998E-3</v>
      </c>
      <c r="QEH76">
        <v>8.9999999999999993E-3</v>
      </c>
      <c r="QEI76">
        <v>0.01</v>
      </c>
      <c r="QEL76">
        <v>8.0000000000000002E-3</v>
      </c>
      <c r="QEM76">
        <v>8.9999999999999993E-3</v>
      </c>
      <c r="QEN76">
        <v>8.5000000000000006E-3</v>
      </c>
      <c r="QEO76">
        <v>9.4999999999999998E-3</v>
      </c>
      <c r="QEP76">
        <v>8.9999999999999993E-3</v>
      </c>
      <c r="QEQ76">
        <v>0.01</v>
      </c>
      <c r="QET76">
        <v>8.0000000000000002E-3</v>
      </c>
      <c r="QEU76">
        <v>8.9999999999999993E-3</v>
      </c>
      <c r="QEV76">
        <v>8.5000000000000006E-3</v>
      </c>
      <c r="QEW76">
        <v>9.4999999999999998E-3</v>
      </c>
      <c r="QEX76">
        <v>8.9999999999999993E-3</v>
      </c>
      <c r="QEY76">
        <v>0.01</v>
      </c>
      <c r="QFB76">
        <v>8.0000000000000002E-3</v>
      </c>
      <c r="QFC76">
        <v>8.9999999999999993E-3</v>
      </c>
      <c r="QFD76">
        <v>8.5000000000000006E-3</v>
      </c>
      <c r="QFE76">
        <v>9.4999999999999998E-3</v>
      </c>
      <c r="QFF76">
        <v>8.9999999999999993E-3</v>
      </c>
      <c r="QFG76">
        <v>0.01</v>
      </c>
      <c r="QFJ76">
        <v>8.0000000000000002E-3</v>
      </c>
      <c r="QFK76">
        <v>8.9999999999999993E-3</v>
      </c>
      <c r="QFL76">
        <v>8.5000000000000006E-3</v>
      </c>
      <c r="QFM76">
        <v>9.4999999999999998E-3</v>
      </c>
      <c r="QFN76">
        <v>8.9999999999999993E-3</v>
      </c>
      <c r="QFO76">
        <v>0.01</v>
      </c>
      <c r="QFR76">
        <v>8.0000000000000002E-3</v>
      </c>
      <c r="QFS76">
        <v>8.9999999999999993E-3</v>
      </c>
      <c r="QFT76">
        <v>8.5000000000000006E-3</v>
      </c>
      <c r="QFU76">
        <v>9.4999999999999998E-3</v>
      </c>
      <c r="QFV76">
        <v>8.9999999999999993E-3</v>
      </c>
      <c r="QFW76">
        <v>0.01</v>
      </c>
      <c r="QFZ76">
        <v>8.0000000000000002E-3</v>
      </c>
      <c r="QGA76">
        <v>8.9999999999999993E-3</v>
      </c>
      <c r="QGB76">
        <v>8.5000000000000006E-3</v>
      </c>
      <c r="QGC76">
        <v>9.4999999999999998E-3</v>
      </c>
      <c r="QGD76">
        <v>8.9999999999999993E-3</v>
      </c>
      <c r="QGE76">
        <v>0.01</v>
      </c>
      <c r="QGH76">
        <v>8.0000000000000002E-3</v>
      </c>
      <c r="QGI76">
        <v>8.9999999999999993E-3</v>
      </c>
      <c r="QGJ76">
        <v>8.5000000000000006E-3</v>
      </c>
      <c r="QGK76">
        <v>9.4999999999999998E-3</v>
      </c>
      <c r="QGL76">
        <v>8.9999999999999993E-3</v>
      </c>
      <c r="QGM76">
        <v>0.01</v>
      </c>
      <c r="QGP76">
        <v>8.0000000000000002E-3</v>
      </c>
      <c r="QGQ76">
        <v>8.9999999999999993E-3</v>
      </c>
      <c r="QGR76">
        <v>8.5000000000000006E-3</v>
      </c>
      <c r="QGS76">
        <v>9.4999999999999998E-3</v>
      </c>
      <c r="QGT76">
        <v>8.9999999999999993E-3</v>
      </c>
      <c r="QGU76">
        <v>0.01</v>
      </c>
      <c r="QGX76">
        <v>8.0000000000000002E-3</v>
      </c>
      <c r="QGY76">
        <v>8.9999999999999993E-3</v>
      </c>
      <c r="QGZ76">
        <v>8.5000000000000006E-3</v>
      </c>
      <c r="QHA76">
        <v>9.4999999999999998E-3</v>
      </c>
      <c r="QHB76">
        <v>8.9999999999999993E-3</v>
      </c>
      <c r="QHC76">
        <v>0.01</v>
      </c>
      <c r="QHF76">
        <v>8.0000000000000002E-3</v>
      </c>
      <c r="QHG76">
        <v>8.9999999999999993E-3</v>
      </c>
      <c r="QHH76">
        <v>8.5000000000000006E-3</v>
      </c>
      <c r="QHI76">
        <v>9.4999999999999998E-3</v>
      </c>
      <c r="QHJ76">
        <v>8.9999999999999993E-3</v>
      </c>
      <c r="QHK76">
        <v>0.01</v>
      </c>
      <c r="QHN76">
        <v>8.0000000000000002E-3</v>
      </c>
      <c r="QHO76">
        <v>8.9999999999999993E-3</v>
      </c>
      <c r="QHP76">
        <v>8.5000000000000006E-3</v>
      </c>
      <c r="QHQ76">
        <v>9.4999999999999998E-3</v>
      </c>
      <c r="QHR76">
        <v>8.9999999999999993E-3</v>
      </c>
      <c r="QHS76">
        <v>0.01</v>
      </c>
      <c r="QHV76">
        <v>8.0000000000000002E-3</v>
      </c>
      <c r="QHW76">
        <v>8.9999999999999993E-3</v>
      </c>
      <c r="QHX76">
        <v>8.5000000000000006E-3</v>
      </c>
      <c r="QHY76">
        <v>9.4999999999999998E-3</v>
      </c>
      <c r="QHZ76">
        <v>8.9999999999999993E-3</v>
      </c>
      <c r="QIA76">
        <v>0.01</v>
      </c>
      <c r="QID76">
        <v>8.0000000000000002E-3</v>
      </c>
      <c r="QIE76">
        <v>8.9999999999999993E-3</v>
      </c>
      <c r="QIF76">
        <v>8.5000000000000006E-3</v>
      </c>
      <c r="QIG76">
        <v>9.4999999999999998E-3</v>
      </c>
      <c r="QIH76">
        <v>8.9999999999999993E-3</v>
      </c>
      <c r="QII76">
        <v>0.01</v>
      </c>
      <c r="QIL76">
        <v>8.0000000000000002E-3</v>
      </c>
      <c r="QIM76">
        <v>8.9999999999999993E-3</v>
      </c>
      <c r="QIN76">
        <v>8.5000000000000006E-3</v>
      </c>
      <c r="QIO76">
        <v>9.4999999999999998E-3</v>
      </c>
      <c r="QIP76">
        <v>8.9999999999999993E-3</v>
      </c>
      <c r="QIQ76">
        <v>0.01</v>
      </c>
      <c r="QIT76">
        <v>8.0000000000000002E-3</v>
      </c>
      <c r="QIU76">
        <v>8.9999999999999993E-3</v>
      </c>
      <c r="QIV76">
        <v>8.5000000000000006E-3</v>
      </c>
      <c r="QIW76">
        <v>9.4999999999999998E-3</v>
      </c>
      <c r="QIX76">
        <v>8.9999999999999993E-3</v>
      </c>
      <c r="QIY76">
        <v>0.01</v>
      </c>
      <c r="QJB76">
        <v>8.0000000000000002E-3</v>
      </c>
      <c r="QJC76">
        <v>8.9999999999999993E-3</v>
      </c>
      <c r="QJD76">
        <v>8.5000000000000006E-3</v>
      </c>
      <c r="QJE76">
        <v>9.4999999999999998E-3</v>
      </c>
      <c r="QJF76">
        <v>8.9999999999999993E-3</v>
      </c>
      <c r="QJG76">
        <v>0.01</v>
      </c>
      <c r="QJJ76">
        <v>8.0000000000000002E-3</v>
      </c>
      <c r="QJK76">
        <v>8.9999999999999993E-3</v>
      </c>
      <c r="QJL76">
        <v>8.5000000000000006E-3</v>
      </c>
      <c r="QJM76">
        <v>9.4999999999999998E-3</v>
      </c>
      <c r="QJN76">
        <v>8.9999999999999993E-3</v>
      </c>
      <c r="QJO76">
        <v>0.01</v>
      </c>
      <c r="QJR76">
        <v>8.0000000000000002E-3</v>
      </c>
      <c r="QJS76">
        <v>8.9999999999999993E-3</v>
      </c>
      <c r="QJT76">
        <v>8.5000000000000006E-3</v>
      </c>
      <c r="QJU76">
        <v>9.4999999999999998E-3</v>
      </c>
      <c r="QJV76">
        <v>8.9999999999999993E-3</v>
      </c>
      <c r="QJW76">
        <v>0.01</v>
      </c>
      <c r="QJZ76">
        <v>8.0000000000000002E-3</v>
      </c>
      <c r="QKA76">
        <v>8.9999999999999993E-3</v>
      </c>
      <c r="QKB76">
        <v>8.5000000000000006E-3</v>
      </c>
      <c r="QKC76">
        <v>9.4999999999999998E-3</v>
      </c>
      <c r="QKD76">
        <v>8.9999999999999993E-3</v>
      </c>
      <c r="QKE76">
        <v>0.01</v>
      </c>
      <c r="QKH76">
        <v>8.0000000000000002E-3</v>
      </c>
      <c r="QKI76">
        <v>8.9999999999999993E-3</v>
      </c>
      <c r="QKJ76">
        <v>8.5000000000000006E-3</v>
      </c>
      <c r="QKK76">
        <v>9.4999999999999998E-3</v>
      </c>
      <c r="QKL76">
        <v>8.9999999999999993E-3</v>
      </c>
      <c r="QKM76">
        <v>0.01</v>
      </c>
      <c r="QKP76">
        <v>8.0000000000000002E-3</v>
      </c>
      <c r="QKQ76">
        <v>8.9999999999999993E-3</v>
      </c>
      <c r="QKR76">
        <v>8.5000000000000006E-3</v>
      </c>
      <c r="QKS76">
        <v>9.4999999999999998E-3</v>
      </c>
      <c r="QKT76">
        <v>8.9999999999999993E-3</v>
      </c>
      <c r="QKU76">
        <v>0.01</v>
      </c>
      <c r="QKX76">
        <v>8.0000000000000002E-3</v>
      </c>
      <c r="QKY76">
        <v>8.9999999999999993E-3</v>
      </c>
      <c r="QKZ76">
        <v>8.5000000000000006E-3</v>
      </c>
      <c r="QLA76">
        <v>9.4999999999999998E-3</v>
      </c>
      <c r="QLB76">
        <v>8.9999999999999993E-3</v>
      </c>
      <c r="QLC76">
        <v>0.01</v>
      </c>
      <c r="QLF76">
        <v>8.0000000000000002E-3</v>
      </c>
      <c r="QLG76">
        <v>8.9999999999999993E-3</v>
      </c>
      <c r="QLH76">
        <v>8.5000000000000006E-3</v>
      </c>
      <c r="QLI76">
        <v>9.4999999999999998E-3</v>
      </c>
      <c r="QLJ76">
        <v>8.9999999999999993E-3</v>
      </c>
      <c r="QLK76">
        <v>0.01</v>
      </c>
      <c r="QLN76">
        <v>8.0000000000000002E-3</v>
      </c>
      <c r="QLO76">
        <v>8.9999999999999993E-3</v>
      </c>
      <c r="QLP76">
        <v>8.5000000000000006E-3</v>
      </c>
      <c r="QLQ76">
        <v>9.4999999999999998E-3</v>
      </c>
      <c r="QLR76">
        <v>8.9999999999999993E-3</v>
      </c>
      <c r="QLS76">
        <v>0.01</v>
      </c>
      <c r="QLV76">
        <v>8.0000000000000002E-3</v>
      </c>
      <c r="QLW76">
        <v>8.9999999999999993E-3</v>
      </c>
      <c r="QLX76">
        <v>8.5000000000000006E-3</v>
      </c>
      <c r="QLY76">
        <v>9.4999999999999998E-3</v>
      </c>
      <c r="QLZ76">
        <v>8.9999999999999993E-3</v>
      </c>
      <c r="QMA76">
        <v>0.01</v>
      </c>
      <c r="QMD76">
        <v>8.0000000000000002E-3</v>
      </c>
      <c r="QME76">
        <v>8.9999999999999993E-3</v>
      </c>
      <c r="QMF76">
        <v>8.5000000000000006E-3</v>
      </c>
      <c r="QMG76">
        <v>9.4999999999999998E-3</v>
      </c>
      <c r="QMH76">
        <v>8.9999999999999993E-3</v>
      </c>
      <c r="QMI76">
        <v>0.01</v>
      </c>
      <c r="QML76">
        <v>8.0000000000000002E-3</v>
      </c>
      <c r="QMM76">
        <v>8.9999999999999993E-3</v>
      </c>
      <c r="QMN76">
        <v>8.5000000000000006E-3</v>
      </c>
      <c r="QMO76">
        <v>9.4999999999999998E-3</v>
      </c>
      <c r="QMP76">
        <v>8.9999999999999993E-3</v>
      </c>
      <c r="QMQ76">
        <v>0.01</v>
      </c>
      <c r="QMT76">
        <v>8.0000000000000002E-3</v>
      </c>
      <c r="QMU76">
        <v>8.9999999999999993E-3</v>
      </c>
      <c r="QMV76">
        <v>8.5000000000000006E-3</v>
      </c>
      <c r="QMW76">
        <v>9.4999999999999998E-3</v>
      </c>
      <c r="QMX76">
        <v>8.9999999999999993E-3</v>
      </c>
      <c r="QMY76">
        <v>0.01</v>
      </c>
      <c r="QNB76">
        <v>8.0000000000000002E-3</v>
      </c>
      <c r="QNC76">
        <v>8.9999999999999993E-3</v>
      </c>
      <c r="QND76">
        <v>8.5000000000000006E-3</v>
      </c>
      <c r="QNE76">
        <v>9.4999999999999998E-3</v>
      </c>
      <c r="QNF76">
        <v>8.9999999999999993E-3</v>
      </c>
      <c r="QNG76">
        <v>0.01</v>
      </c>
      <c r="QNJ76">
        <v>8.0000000000000002E-3</v>
      </c>
      <c r="QNK76">
        <v>8.9999999999999993E-3</v>
      </c>
      <c r="QNL76">
        <v>8.5000000000000006E-3</v>
      </c>
      <c r="QNM76">
        <v>9.4999999999999998E-3</v>
      </c>
      <c r="QNN76">
        <v>8.9999999999999993E-3</v>
      </c>
      <c r="QNO76">
        <v>0.01</v>
      </c>
      <c r="QNR76">
        <v>8.0000000000000002E-3</v>
      </c>
      <c r="QNS76">
        <v>8.9999999999999993E-3</v>
      </c>
      <c r="QNT76">
        <v>8.5000000000000006E-3</v>
      </c>
      <c r="QNU76">
        <v>9.4999999999999998E-3</v>
      </c>
      <c r="QNV76">
        <v>8.9999999999999993E-3</v>
      </c>
      <c r="QNW76">
        <v>0.01</v>
      </c>
      <c r="QNZ76">
        <v>8.0000000000000002E-3</v>
      </c>
      <c r="QOA76">
        <v>8.9999999999999993E-3</v>
      </c>
      <c r="QOB76">
        <v>8.5000000000000006E-3</v>
      </c>
      <c r="QOC76">
        <v>9.4999999999999998E-3</v>
      </c>
      <c r="QOD76">
        <v>8.9999999999999993E-3</v>
      </c>
      <c r="QOE76">
        <v>0.01</v>
      </c>
      <c r="QOH76">
        <v>8.0000000000000002E-3</v>
      </c>
      <c r="QOI76">
        <v>8.9999999999999993E-3</v>
      </c>
      <c r="QOJ76">
        <v>8.5000000000000006E-3</v>
      </c>
      <c r="QOK76">
        <v>9.4999999999999998E-3</v>
      </c>
      <c r="QOL76">
        <v>8.9999999999999993E-3</v>
      </c>
      <c r="QOM76">
        <v>0.01</v>
      </c>
      <c r="QOP76">
        <v>8.0000000000000002E-3</v>
      </c>
      <c r="QOQ76">
        <v>8.9999999999999993E-3</v>
      </c>
      <c r="QOR76">
        <v>8.5000000000000006E-3</v>
      </c>
      <c r="QOS76">
        <v>9.4999999999999998E-3</v>
      </c>
      <c r="QOT76">
        <v>8.9999999999999993E-3</v>
      </c>
      <c r="QOU76">
        <v>0.01</v>
      </c>
      <c r="QOX76">
        <v>8.0000000000000002E-3</v>
      </c>
      <c r="QOY76">
        <v>8.9999999999999993E-3</v>
      </c>
      <c r="QOZ76">
        <v>8.5000000000000006E-3</v>
      </c>
      <c r="QPA76">
        <v>9.4999999999999998E-3</v>
      </c>
      <c r="QPB76">
        <v>8.9999999999999993E-3</v>
      </c>
      <c r="QPC76">
        <v>0.01</v>
      </c>
      <c r="QPF76">
        <v>8.0000000000000002E-3</v>
      </c>
      <c r="QPG76">
        <v>8.9999999999999993E-3</v>
      </c>
      <c r="QPH76">
        <v>8.5000000000000006E-3</v>
      </c>
      <c r="QPI76">
        <v>9.4999999999999998E-3</v>
      </c>
      <c r="QPJ76">
        <v>8.9999999999999993E-3</v>
      </c>
      <c r="QPK76">
        <v>0.01</v>
      </c>
      <c r="QPN76">
        <v>8.0000000000000002E-3</v>
      </c>
      <c r="QPO76">
        <v>8.9999999999999993E-3</v>
      </c>
      <c r="QPP76">
        <v>8.5000000000000006E-3</v>
      </c>
      <c r="QPQ76">
        <v>9.4999999999999998E-3</v>
      </c>
      <c r="QPR76">
        <v>8.9999999999999993E-3</v>
      </c>
      <c r="QPS76">
        <v>0.01</v>
      </c>
      <c r="QPV76">
        <v>8.0000000000000002E-3</v>
      </c>
      <c r="QPW76">
        <v>8.9999999999999993E-3</v>
      </c>
      <c r="QPX76">
        <v>8.5000000000000006E-3</v>
      </c>
      <c r="QPY76">
        <v>9.4999999999999998E-3</v>
      </c>
      <c r="QPZ76">
        <v>8.9999999999999993E-3</v>
      </c>
      <c r="QQA76">
        <v>0.01</v>
      </c>
      <c r="QQD76">
        <v>8.0000000000000002E-3</v>
      </c>
      <c r="QQE76">
        <v>8.9999999999999993E-3</v>
      </c>
      <c r="QQF76">
        <v>8.5000000000000006E-3</v>
      </c>
      <c r="QQG76">
        <v>9.4999999999999998E-3</v>
      </c>
      <c r="QQH76">
        <v>8.9999999999999993E-3</v>
      </c>
      <c r="QQI76">
        <v>0.01</v>
      </c>
      <c r="QQL76">
        <v>8.0000000000000002E-3</v>
      </c>
      <c r="QQM76">
        <v>8.9999999999999993E-3</v>
      </c>
      <c r="QQN76">
        <v>8.5000000000000006E-3</v>
      </c>
      <c r="QQO76">
        <v>9.4999999999999998E-3</v>
      </c>
      <c r="QQP76">
        <v>8.9999999999999993E-3</v>
      </c>
      <c r="QQQ76">
        <v>0.01</v>
      </c>
      <c r="QQT76">
        <v>8.0000000000000002E-3</v>
      </c>
      <c r="QQU76">
        <v>8.9999999999999993E-3</v>
      </c>
      <c r="QQV76">
        <v>8.5000000000000006E-3</v>
      </c>
      <c r="QQW76">
        <v>9.4999999999999998E-3</v>
      </c>
      <c r="QQX76">
        <v>8.9999999999999993E-3</v>
      </c>
      <c r="QQY76">
        <v>0.01</v>
      </c>
      <c r="QRB76">
        <v>8.0000000000000002E-3</v>
      </c>
      <c r="QRC76">
        <v>8.9999999999999993E-3</v>
      </c>
      <c r="QRD76">
        <v>8.5000000000000006E-3</v>
      </c>
      <c r="QRE76">
        <v>9.4999999999999998E-3</v>
      </c>
      <c r="QRF76">
        <v>8.9999999999999993E-3</v>
      </c>
      <c r="QRG76">
        <v>0.01</v>
      </c>
      <c r="QRJ76">
        <v>8.0000000000000002E-3</v>
      </c>
      <c r="QRK76">
        <v>8.9999999999999993E-3</v>
      </c>
      <c r="QRL76">
        <v>8.5000000000000006E-3</v>
      </c>
      <c r="QRM76">
        <v>9.4999999999999998E-3</v>
      </c>
      <c r="QRN76">
        <v>8.9999999999999993E-3</v>
      </c>
      <c r="QRO76">
        <v>0.01</v>
      </c>
      <c r="QRR76">
        <v>8.0000000000000002E-3</v>
      </c>
      <c r="QRS76">
        <v>8.9999999999999993E-3</v>
      </c>
      <c r="QRT76">
        <v>8.5000000000000006E-3</v>
      </c>
      <c r="QRU76">
        <v>9.4999999999999998E-3</v>
      </c>
      <c r="QRV76">
        <v>8.9999999999999993E-3</v>
      </c>
      <c r="QRW76">
        <v>0.01</v>
      </c>
      <c r="QRZ76">
        <v>8.0000000000000002E-3</v>
      </c>
      <c r="QSA76">
        <v>8.9999999999999993E-3</v>
      </c>
      <c r="QSB76">
        <v>8.5000000000000006E-3</v>
      </c>
      <c r="QSC76">
        <v>9.4999999999999998E-3</v>
      </c>
      <c r="QSD76">
        <v>8.9999999999999993E-3</v>
      </c>
      <c r="QSE76">
        <v>0.01</v>
      </c>
      <c r="QSH76">
        <v>8.0000000000000002E-3</v>
      </c>
      <c r="QSI76">
        <v>8.9999999999999993E-3</v>
      </c>
      <c r="QSJ76">
        <v>8.5000000000000006E-3</v>
      </c>
      <c r="QSK76">
        <v>9.4999999999999998E-3</v>
      </c>
      <c r="QSL76">
        <v>8.9999999999999993E-3</v>
      </c>
      <c r="QSM76">
        <v>0.01</v>
      </c>
      <c r="QSP76">
        <v>8.0000000000000002E-3</v>
      </c>
      <c r="QSQ76">
        <v>8.9999999999999993E-3</v>
      </c>
      <c r="QSR76">
        <v>8.5000000000000006E-3</v>
      </c>
      <c r="QSS76">
        <v>9.4999999999999998E-3</v>
      </c>
      <c r="QST76">
        <v>8.9999999999999993E-3</v>
      </c>
      <c r="QSU76">
        <v>0.01</v>
      </c>
      <c r="QSX76">
        <v>8.0000000000000002E-3</v>
      </c>
      <c r="QSY76">
        <v>8.9999999999999993E-3</v>
      </c>
      <c r="QSZ76">
        <v>8.5000000000000006E-3</v>
      </c>
      <c r="QTA76">
        <v>9.4999999999999998E-3</v>
      </c>
      <c r="QTB76">
        <v>8.9999999999999993E-3</v>
      </c>
      <c r="QTC76">
        <v>0.01</v>
      </c>
      <c r="QTF76">
        <v>8.0000000000000002E-3</v>
      </c>
      <c r="QTG76">
        <v>8.9999999999999993E-3</v>
      </c>
      <c r="QTH76">
        <v>8.5000000000000006E-3</v>
      </c>
      <c r="QTI76">
        <v>9.4999999999999998E-3</v>
      </c>
      <c r="QTJ76">
        <v>8.9999999999999993E-3</v>
      </c>
      <c r="QTK76">
        <v>0.01</v>
      </c>
      <c r="QTN76">
        <v>8.0000000000000002E-3</v>
      </c>
      <c r="QTO76">
        <v>8.9999999999999993E-3</v>
      </c>
      <c r="QTP76">
        <v>8.5000000000000006E-3</v>
      </c>
      <c r="QTQ76">
        <v>9.4999999999999998E-3</v>
      </c>
      <c r="QTR76">
        <v>8.9999999999999993E-3</v>
      </c>
      <c r="QTS76">
        <v>0.01</v>
      </c>
      <c r="QTV76">
        <v>8.0000000000000002E-3</v>
      </c>
      <c r="QTW76">
        <v>8.9999999999999993E-3</v>
      </c>
      <c r="QTX76">
        <v>8.5000000000000006E-3</v>
      </c>
      <c r="QTY76">
        <v>9.4999999999999998E-3</v>
      </c>
      <c r="QTZ76">
        <v>8.9999999999999993E-3</v>
      </c>
      <c r="QUA76">
        <v>0.01</v>
      </c>
      <c r="QUD76">
        <v>8.0000000000000002E-3</v>
      </c>
      <c r="QUE76">
        <v>8.9999999999999993E-3</v>
      </c>
      <c r="QUF76">
        <v>8.5000000000000006E-3</v>
      </c>
      <c r="QUG76">
        <v>9.4999999999999998E-3</v>
      </c>
      <c r="QUH76">
        <v>8.9999999999999993E-3</v>
      </c>
      <c r="QUI76">
        <v>0.01</v>
      </c>
      <c r="QUL76">
        <v>8.0000000000000002E-3</v>
      </c>
      <c r="QUM76">
        <v>8.9999999999999993E-3</v>
      </c>
      <c r="QUN76">
        <v>8.5000000000000006E-3</v>
      </c>
      <c r="QUO76">
        <v>9.4999999999999998E-3</v>
      </c>
      <c r="QUP76">
        <v>8.9999999999999993E-3</v>
      </c>
      <c r="QUQ76">
        <v>0.01</v>
      </c>
      <c r="QUT76">
        <v>8.0000000000000002E-3</v>
      </c>
      <c r="QUU76">
        <v>8.9999999999999993E-3</v>
      </c>
      <c r="QUV76">
        <v>8.5000000000000006E-3</v>
      </c>
      <c r="QUW76">
        <v>9.4999999999999998E-3</v>
      </c>
      <c r="QUX76">
        <v>8.9999999999999993E-3</v>
      </c>
      <c r="QUY76">
        <v>0.01</v>
      </c>
      <c r="QVB76">
        <v>8.0000000000000002E-3</v>
      </c>
      <c r="QVC76">
        <v>8.9999999999999993E-3</v>
      </c>
      <c r="QVD76">
        <v>8.5000000000000006E-3</v>
      </c>
      <c r="QVE76">
        <v>9.4999999999999998E-3</v>
      </c>
      <c r="QVF76">
        <v>8.9999999999999993E-3</v>
      </c>
      <c r="QVG76">
        <v>0.01</v>
      </c>
      <c r="QVJ76">
        <v>8.0000000000000002E-3</v>
      </c>
      <c r="QVK76">
        <v>8.9999999999999993E-3</v>
      </c>
      <c r="QVL76">
        <v>8.5000000000000006E-3</v>
      </c>
      <c r="QVM76">
        <v>9.4999999999999998E-3</v>
      </c>
      <c r="QVN76">
        <v>8.9999999999999993E-3</v>
      </c>
      <c r="QVO76">
        <v>0.01</v>
      </c>
      <c r="QVR76">
        <v>8.0000000000000002E-3</v>
      </c>
      <c r="QVS76">
        <v>8.9999999999999993E-3</v>
      </c>
      <c r="QVT76">
        <v>8.5000000000000006E-3</v>
      </c>
      <c r="QVU76">
        <v>9.4999999999999998E-3</v>
      </c>
      <c r="QVV76">
        <v>8.9999999999999993E-3</v>
      </c>
      <c r="QVW76">
        <v>0.01</v>
      </c>
      <c r="QVZ76">
        <v>8.0000000000000002E-3</v>
      </c>
      <c r="QWA76">
        <v>8.9999999999999993E-3</v>
      </c>
      <c r="QWB76">
        <v>8.5000000000000006E-3</v>
      </c>
      <c r="QWC76">
        <v>9.4999999999999998E-3</v>
      </c>
      <c r="QWD76">
        <v>8.9999999999999993E-3</v>
      </c>
      <c r="QWE76">
        <v>0.01</v>
      </c>
      <c r="QWH76">
        <v>8.0000000000000002E-3</v>
      </c>
      <c r="QWI76">
        <v>8.9999999999999993E-3</v>
      </c>
      <c r="QWJ76">
        <v>8.5000000000000006E-3</v>
      </c>
      <c r="QWK76">
        <v>9.4999999999999998E-3</v>
      </c>
      <c r="QWL76">
        <v>8.9999999999999993E-3</v>
      </c>
      <c r="QWM76">
        <v>0.01</v>
      </c>
      <c r="QWP76">
        <v>8.0000000000000002E-3</v>
      </c>
      <c r="QWQ76">
        <v>8.9999999999999993E-3</v>
      </c>
      <c r="QWR76">
        <v>8.5000000000000006E-3</v>
      </c>
      <c r="QWS76">
        <v>9.4999999999999998E-3</v>
      </c>
      <c r="QWT76">
        <v>8.9999999999999993E-3</v>
      </c>
      <c r="QWU76">
        <v>0.01</v>
      </c>
      <c r="QWX76">
        <v>8.0000000000000002E-3</v>
      </c>
      <c r="QWY76">
        <v>8.9999999999999993E-3</v>
      </c>
      <c r="QWZ76">
        <v>8.5000000000000006E-3</v>
      </c>
      <c r="QXA76">
        <v>9.4999999999999998E-3</v>
      </c>
      <c r="QXB76">
        <v>8.9999999999999993E-3</v>
      </c>
      <c r="QXC76">
        <v>0.01</v>
      </c>
      <c r="QXF76">
        <v>8.0000000000000002E-3</v>
      </c>
      <c r="QXG76">
        <v>8.9999999999999993E-3</v>
      </c>
      <c r="QXH76">
        <v>8.5000000000000006E-3</v>
      </c>
      <c r="QXI76">
        <v>9.4999999999999998E-3</v>
      </c>
      <c r="QXJ76">
        <v>8.9999999999999993E-3</v>
      </c>
      <c r="QXK76">
        <v>0.01</v>
      </c>
      <c r="QXN76">
        <v>8.0000000000000002E-3</v>
      </c>
      <c r="QXO76">
        <v>8.9999999999999993E-3</v>
      </c>
      <c r="QXP76">
        <v>8.5000000000000006E-3</v>
      </c>
      <c r="QXQ76">
        <v>9.4999999999999998E-3</v>
      </c>
      <c r="QXR76">
        <v>8.9999999999999993E-3</v>
      </c>
      <c r="QXS76">
        <v>0.01</v>
      </c>
      <c r="QXV76">
        <v>8.0000000000000002E-3</v>
      </c>
      <c r="QXW76">
        <v>8.9999999999999993E-3</v>
      </c>
      <c r="QXX76">
        <v>8.5000000000000006E-3</v>
      </c>
      <c r="QXY76">
        <v>9.4999999999999998E-3</v>
      </c>
      <c r="QXZ76">
        <v>8.9999999999999993E-3</v>
      </c>
      <c r="QYA76">
        <v>0.01</v>
      </c>
      <c r="QYD76">
        <v>8.0000000000000002E-3</v>
      </c>
      <c r="QYE76">
        <v>8.9999999999999993E-3</v>
      </c>
      <c r="QYF76">
        <v>8.5000000000000006E-3</v>
      </c>
      <c r="QYG76">
        <v>9.4999999999999998E-3</v>
      </c>
      <c r="QYH76">
        <v>8.9999999999999993E-3</v>
      </c>
      <c r="QYI76">
        <v>0.01</v>
      </c>
      <c r="QYL76">
        <v>8.0000000000000002E-3</v>
      </c>
      <c r="QYM76">
        <v>8.9999999999999993E-3</v>
      </c>
      <c r="QYN76">
        <v>8.5000000000000006E-3</v>
      </c>
      <c r="QYO76">
        <v>9.4999999999999998E-3</v>
      </c>
      <c r="QYP76">
        <v>8.9999999999999993E-3</v>
      </c>
      <c r="QYQ76">
        <v>0.01</v>
      </c>
      <c r="QYT76">
        <v>8.0000000000000002E-3</v>
      </c>
      <c r="QYU76">
        <v>8.9999999999999993E-3</v>
      </c>
      <c r="QYV76">
        <v>8.5000000000000006E-3</v>
      </c>
      <c r="QYW76">
        <v>9.4999999999999998E-3</v>
      </c>
      <c r="QYX76">
        <v>8.9999999999999993E-3</v>
      </c>
      <c r="QYY76">
        <v>0.01</v>
      </c>
      <c r="QZB76">
        <v>8.0000000000000002E-3</v>
      </c>
      <c r="QZC76">
        <v>8.9999999999999993E-3</v>
      </c>
      <c r="QZD76">
        <v>8.5000000000000006E-3</v>
      </c>
      <c r="QZE76">
        <v>9.4999999999999998E-3</v>
      </c>
      <c r="QZF76">
        <v>8.9999999999999993E-3</v>
      </c>
      <c r="QZG76">
        <v>0.01</v>
      </c>
      <c r="QZJ76">
        <v>8.0000000000000002E-3</v>
      </c>
      <c r="QZK76">
        <v>8.9999999999999993E-3</v>
      </c>
      <c r="QZL76">
        <v>8.5000000000000006E-3</v>
      </c>
      <c r="QZM76">
        <v>9.4999999999999998E-3</v>
      </c>
      <c r="QZN76">
        <v>8.9999999999999993E-3</v>
      </c>
      <c r="QZO76">
        <v>0.01</v>
      </c>
      <c r="QZR76">
        <v>8.0000000000000002E-3</v>
      </c>
      <c r="QZS76">
        <v>8.9999999999999993E-3</v>
      </c>
      <c r="QZT76">
        <v>8.5000000000000006E-3</v>
      </c>
      <c r="QZU76">
        <v>9.4999999999999998E-3</v>
      </c>
      <c r="QZV76">
        <v>8.9999999999999993E-3</v>
      </c>
      <c r="QZW76">
        <v>0.01</v>
      </c>
      <c r="QZZ76">
        <v>8.0000000000000002E-3</v>
      </c>
      <c r="RAA76">
        <v>8.9999999999999993E-3</v>
      </c>
      <c r="RAB76">
        <v>8.5000000000000006E-3</v>
      </c>
      <c r="RAC76">
        <v>9.4999999999999998E-3</v>
      </c>
      <c r="RAD76">
        <v>8.9999999999999993E-3</v>
      </c>
      <c r="RAE76">
        <v>0.01</v>
      </c>
      <c r="RAH76">
        <v>8.0000000000000002E-3</v>
      </c>
      <c r="RAI76">
        <v>8.9999999999999993E-3</v>
      </c>
      <c r="RAJ76">
        <v>8.5000000000000006E-3</v>
      </c>
      <c r="RAK76">
        <v>9.4999999999999998E-3</v>
      </c>
      <c r="RAL76">
        <v>8.9999999999999993E-3</v>
      </c>
      <c r="RAM76">
        <v>0.01</v>
      </c>
      <c r="RAP76">
        <v>8.0000000000000002E-3</v>
      </c>
      <c r="RAQ76">
        <v>8.9999999999999993E-3</v>
      </c>
      <c r="RAR76">
        <v>8.5000000000000006E-3</v>
      </c>
      <c r="RAS76">
        <v>9.4999999999999998E-3</v>
      </c>
      <c r="RAT76">
        <v>8.9999999999999993E-3</v>
      </c>
      <c r="RAU76">
        <v>0.01</v>
      </c>
      <c r="RAX76">
        <v>8.0000000000000002E-3</v>
      </c>
      <c r="RAY76">
        <v>8.9999999999999993E-3</v>
      </c>
      <c r="RAZ76">
        <v>8.5000000000000006E-3</v>
      </c>
      <c r="RBA76">
        <v>9.4999999999999998E-3</v>
      </c>
      <c r="RBB76">
        <v>8.9999999999999993E-3</v>
      </c>
      <c r="RBC76">
        <v>0.01</v>
      </c>
      <c r="RBF76">
        <v>8.0000000000000002E-3</v>
      </c>
      <c r="RBG76">
        <v>8.9999999999999993E-3</v>
      </c>
      <c r="RBH76">
        <v>8.5000000000000006E-3</v>
      </c>
      <c r="RBI76">
        <v>9.4999999999999998E-3</v>
      </c>
      <c r="RBJ76">
        <v>8.9999999999999993E-3</v>
      </c>
      <c r="RBK76">
        <v>0.01</v>
      </c>
      <c r="RBN76">
        <v>8.0000000000000002E-3</v>
      </c>
      <c r="RBO76">
        <v>8.9999999999999993E-3</v>
      </c>
      <c r="RBP76">
        <v>8.5000000000000006E-3</v>
      </c>
      <c r="RBQ76">
        <v>9.4999999999999998E-3</v>
      </c>
      <c r="RBR76">
        <v>8.9999999999999993E-3</v>
      </c>
      <c r="RBS76">
        <v>0.01</v>
      </c>
      <c r="RBV76">
        <v>8.0000000000000002E-3</v>
      </c>
      <c r="RBW76">
        <v>8.9999999999999993E-3</v>
      </c>
      <c r="RBX76">
        <v>8.5000000000000006E-3</v>
      </c>
      <c r="RBY76">
        <v>9.4999999999999998E-3</v>
      </c>
      <c r="RBZ76">
        <v>8.9999999999999993E-3</v>
      </c>
      <c r="RCA76">
        <v>0.01</v>
      </c>
      <c r="RCD76">
        <v>8.0000000000000002E-3</v>
      </c>
      <c r="RCE76">
        <v>8.9999999999999993E-3</v>
      </c>
      <c r="RCF76">
        <v>8.5000000000000006E-3</v>
      </c>
      <c r="RCG76">
        <v>9.4999999999999998E-3</v>
      </c>
      <c r="RCH76">
        <v>8.9999999999999993E-3</v>
      </c>
      <c r="RCI76">
        <v>0.01</v>
      </c>
      <c r="RCL76">
        <v>8.0000000000000002E-3</v>
      </c>
      <c r="RCM76">
        <v>8.9999999999999993E-3</v>
      </c>
      <c r="RCN76">
        <v>8.5000000000000006E-3</v>
      </c>
      <c r="RCO76">
        <v>9.4999999999999998E-3</v>
      </c>
      <c r="RCP76">
        <v>8.9999999999999993E-3</v>
      </c>
      <c r="RCQ76">
        <v>0.01</v>
      </c>
      <c r="RCT76">
        <v>8.0000000000000002E-3</v>
      </c>
      <c r="RCU76">
        <v>8.9999999999999993E-3</v>
      </c>
      <c r="RCV76">
        <v>8.5000000000000006E-3</v>
      </c>
      <c r="RCW76">
        <v>9.4999999999999998E-3</v>
      </c>
      <c r="RCX76">
        <v>8.9999999999999993E-3</v>
      </c>
      <c r="RCY76">
        <v>0.01</v>
      </c>
      <c r="RDB76">
        <v>8.0000000000000002E-3</v>
      </c>
      <c r="RDC76">
        <v>8.9999999999999993E-3</v>
      </c>
      <c r="RDD76">
        <v>8.5000000000000006E-3</v>
      </c>
      <c r="RDE76">
        <v>9.4999999999999998E-3</v>
      </c>
      <c r="RDF76">
        <v>8.9999999999999993E-3</v>
      </c>
      <c r="RDG76">
        <v>0.01</v>
      </c>
      <c r="RDJ76">
        <v>8.0000000000000002E-3</v>
      </c>
      <c r="RDK76">
        <v>8.9999999999999993E-3</v>
      </c>
      <c r="RDL76">
        <v>8.5000000000000006E-3</v>
      </c>
      <c r="RDM76">
        <v>9.4999999999999998E-3</v>
      </c>
      <c r="RDN76">
        <v>8.9999999999999993E-3</v>
      </c>
      <c r="RDO76">
        <v>0.01</v>
      </c>
      <c r="RDR76">
        <v>8.0000000000000002E-3</v>
      </c>
      <c r="RDS76">
        <v>8.9999999999999993E-3</v>
      </c>
      <c r="RDT76">
        <v>8.5000000000000006E-3</v>
      </c>
      <c r="RDU76">
        <v>9.4999999999999998E-3</v>
      </c>
      <c r="RDV76">
        <v>8.9999999999999993E-3</v>
      </c>
      <c r="RDW76">
        <v>0.01</v>
      </c>
      <c r="RDZ76">
        <v>8.0000000000000002E-3</v>
      </c>
      <c r="REA76">
        <v>8.9999999999999993E-3</v>
      </c>
      <c r="REB76">
        <v>8.5000000000000006E-3</v>
      </c>
      <c r="REC76">
        <v>9.4999999999999998E-3</v>
      </c>
      <c r="RED76">
        <v>8.9999999999999993E-3</v>
      </c>
      <c r="REE76">
        <v>0.01</v>
      </c>
      <c r="REH76">
        <v>8.0000000000000002E-3</v>
      </c>
      <c r="REI76">
        <v>8.9999999999999993E-3</v>
      </c>
      <c r="REJ76">
        <v>8.5000000000000006E-3</v>
      </c>
      <c r="REK76">
        <v>9.4999999999999998E-3</v>
      </c>
      <c r="REL76">
        <v>8.9999999999999993E-3</v>
      </c>
      <c r="REM76">
        <v>0.01</v>
      </c>
      <c r="REP76">
        <v>8.0000000000000002E-3</v>
      </c>
      <c r="REQ76">
        <v>8.9999999999999993E-3</v>
      </c>
      <c r="RER76">
        <v>8.5000000000000006E-3</v>
      </c>
      <c r="RES76">
        <v>9.4999999999999998E-3</v>
      </c>
      <c r="RET76">
        <v>8.9999999999999993E-3</v>
      </c>
      <c r="REU76">
        <v>0.01</v>
      </c>
      <c r="REX76">
        <v>8.0000000000000002E-3</v>
      </c>
      <c r="REY76">
        <v>8.9999999999999993E-3</v>
      </c>
      <c r="REZ76">
        <v>8.5000000000000006E-3</v>
      </c>
      <c r="RFA76">
        <v>9.4999999999999998E-3</v>
      </c>
      <c r="RFB76">
        <v>8.9999999999999993E-3</v>
      </c>
      <c r="RFC76">
        <v>0.01</v>
      </c>
      <c r="RFF76">
        <v>8.0000000000000002E-3</v>
      </c>
      <c r="RFG76">
        <v>8.9999999999999993E-3</v>
      </c>
      <c r="RFH76">
        <v>8.5000000000000006E-3</v>
      </c>
      <c r="RFI76">
        <v>9.4999999999999998E-3</v>
      </c>
      <c r="RFJ76">
        <v>8.9999999999999993E-3</v>
      </c>
      <c r="RFK76">
        <v>0.01</v>
      </c>
      <c r="RFN76">
        <v>8.0000000000000002E-3</v>
      </c>
      <c r="RFO76">
        <v>8.9999999999999993E-3</v>
      </c>
      <c r="RFP76">
        <v>8.5000000000000006E-3</v>
      </c>
      <c r="RFQ76">
        <v>9.4999999999999998E-3</v>
      </c>
      <c r="RFR76">
        <v>8.9999999999999993E-3</v>
      </c>
      <c r="RFS76">
        <v>0.01</v>
      </c>
      <c r="RFV76">
        <v>8.0000000000000002E-3</v>
      </c>
      <c r="RFW76">
        <v>8.9999999999999993E-3</v>
      </c>
      <c r="RFX76">
        <v>8.5000000000000006E-3</v>
      </c>
      <c r="RFY76">
        <v>9.4999999999999998E-3</v>
      </c>
      <c r="RFZ76">
        <v>8.9999999999999993E-3</v>
      </c>
      <c r="RGA76">
        <v>0.01</v>
      </c>
      <c r="RGD76">
        <v>8.0000000000000002E-3</v>
      </c>
      <c r="RGE76">
        <v>8.9999999999999993E-3</v>
      </c>
      <c r="RGF76">
        <v>8.5000000000000006E-3</v>
      </c>
      <c r="RGG76">
        <v>9.4999999999999998E-3</v>
      </c>
      <c r="RGH76">
        <v>8.9999999999999993E-3</v>
      </c>
      <c r="RGI76">
        <v>0.01</v>
      </c>
      <c r="RGL76">
        <v>8.0000000000000002E-3</v>
      </c>
      <c r="RGM76">
        <v>8.9999999999999993E-3</v>
      </c>
      <c r="RGN76">
        <v>8.5000000000000006E-3</v>
      </c>
      <c r="RGO76">
        <v>9.4999999999999998E-3</v>
      </c>
      <c r="RGP76">
        <v>8.9999999999999993E-3</v>
      </c>
      <c r="RGQ76">
        <v>0.01</v>
      </c>
      <c r="RGT76">
        <v>8.0000000000000002E-3</v>
      </c>
      <c r="RGU76">
        <v>8.9999999999999993E-3</v>
      </c>
      <c r="RGV76">
        <v>8.5000000000000006E-3</v>
      </c>
      <c r="RGW76">
        <v>9.4999999999999998E-3</v>
      </c>
      <c r="RGX76">
        <v>8.9999999999999993E-3</v>
      </c>
      <c r="RGY76">
        <v>0.01</v>
      </c>
      <c r="RHB76">
        <v>8.0000000000000002E-3</v>
      </c>
      <c r="RHC76">
        <v>8.9999999999999993E-3</v>
      </c>
      <c r="RHD76">
        <v>8.5000000000000006E-3</v>
      </c>
      <c r="RHE76">
        <v>9.4999999999999998E-3</v>
      </c>
      <c r="RHF76">
        <v>8.9999999999999993E-3</v>
      </c>
      <c r="RHG76">
        <v>0.01</v>
      </c>
      <c r="RHJ76">
        <v>8.0000000000000002E-3</v>
      </c>
      <c r="RHK76">
        <v>8.9999999999999993E-3</v>
      </c>
      <c r="RHL76">
        <v>8.5000000000000006E-3</v>
      </c>
      <c r="RHM76">
        <v>9.4999999999999998E-3</v>
      </c>
      <c r="RHN76">
        <v>8.9999999999999993E-3</v>
      </c>
      <c r="RHO76">
        <v>0.01</v>
      </c>
      <c r="RHR76">
        <v>8.0000000000000002E-3</v>
      </c>
      <c r="RHS76">
        <v>8.9999999999999993E-3</v>
      </c>
      <c r="RHT76">
        <v>8.5000000000000006E-3</v>
      </c>
      <c r="RHU76">
        <v>9.4999999999999998E-3</v>
      </c>
      <c r="RHV76">
        <v>8.9999999999999993E-3</v>
      </c>
      <c r="RHW76">
        <v>0.01</v>
      </c>
      <c r="RHZ76">
        <v>8.0000000000000002E-3</v>
      </c>
      <c r="RIA76">
        <v>8.9999999999999993E-3</v>
      </c>
      <c r="RIB76">
        <v>8.5000000000000006E-3</v>
      </c>
      <c r="RIC76">
        <v>9.4999999999999998E-3</v>
      </c>
      <c r="RID76">
        <v>8.9999999999999993E-3</v>
      </c>
      <c r="RIE76">
        <v>0.01</v>
      </c>
      <c r="RIH76">
        <v>8.0000000000000002E-3</v>
      </c>
      <c r="RII76">
        <v>8.9999999999999993E-3</v>
      </c>
      <c r="RIJ76">
        <v>8.5000000000000006E-3</v>
      </c>
      <c r="RIK76">
        <v>9.4999999999999998E-3</v>
      </c>
      <c r="RIL76">
        <v>8.9999999999999993E-3</v>
      </c>
      <c r="RIM76">
        <v>0.01</v>
      </c>
      <c r="RIP76">
        <v>8.0000000000000002E-3</v>
      </c>
      <c r="RIQ76">
        <v>8.9999999999999993E-3</v>
      </c>
      <c r="RIR76">
        <v>8.5000000000000006E-3</v>
      </c>
      <c r="RIS76">
        <v>9.4999999999999998E-3</v>
      </c>
      <c r="RIT76">
        <v>8.9999999999999993E-3</v>
      </c>
      <c r="RIU76">
        <v>0.01</v>
      </c>
      <c r="RIX76">
        <v>8.0000000000000002E-3</v>
      </c>
      <c r="RIY76">
        <v>8.9999999999999993E-3</v>
      </c>
      <c r="RIZ76">
        <v>8.5000000000000006E-3</v>
      </c>
      <c r="RJA76">
        <v>9.4999999999999998E-3</v>
      </c>
      <c r="RJB76">
        <v>8.9999999999999993E-3</v>
      </c>
      <c r="RJC76">
        <v>0.01</v>
      </c>
      <c r="RJF76">
        <v>8.0000000000000002E-3</v>
      </c>
      <c r="RJG76">
        <v>8.9999999999999993E-3</v>
      </c>
      <c r="RJH76">
        <v>8.5000000000000006E-3</v>
      </c>
      <c r="RJI76">
        <v>9.4999999999999998E-3</v>
      </c>
      <c r="RJJ76">
        <v>8.9999999999999993E-3</v>
      </c>
      <c r="RJK76">
        <v>0.01</v>
      </c>
      <c r="RJN76">
        <v>8.0000000000000002E-3</v>
      </c>
      <c r="RJO76">
        <v>8.9999999999999993E-3</v>
      </c>
      <c r="RJP76">
        <v>8.5000000000000006E-3</v>
      </c>
      <c r="RJQ76">
        <v>9.4999999999999998E-3</v>
      </c>
      <c r="RJR76">
        <v>8.9999999999999993E-3</v>
      </c>
      <c r="RJS76">
        <v>0.01</v>
      </c>
      <c r="RJV76">
        <v>8.0000000000000002E-3</v>
      </c>
      <c r="RJW76">
        <v>8.9999999999999993E-3</v>
      </c>
      <c r="RJX76">
        <v>8.5000000000000006E-3</v>
      </c>
      <c r="RJY76">
        <v>9.4999999999999998E-3</v>
      </c>
      <c r="RJZ76">
        <v>8.9999999999999993E-3</v>
      </c>
      <c r="RKA76">
        <v>0.01</v>
      </c>
      <c r="RKD76">
        <v>8.0000000000000002E-3</v>
      </c>
      <c r="RKE76">
        <v>8.9999999999999993E-3</v>
      </c>
      <c r="RKF76">
        <v>8.5000000000000006E-3</v>
      </c>
      <c r="RKG76">
        <v>9.4999999999999998E-3</v>
      </c>
      <c r="RKH76">
        <v>8.9999999999999993E-3</v>
      </c>
      <c r="RKI76">
        <v>0.01</v>
      </c>
      <c r="RKL76">
        <v>8.0000000000000002E-3</v>
      </c>
      <c r="RKM76">
        <v>8.9999999999999993E-3</v>
      </c>
      <c r="RKN76">
        <v>8.5000000000000006E-3</v>
      </c>
      <c r="RKO76">
        <v>9.4999999999999998E-3</v>
      </c>
      <c r="RKP76">
        <v>8.9999999999999993E-3</v>
      </c>
      <c r="RKQ76">
        <v>0.01</v>
      </c>
      <c r="RKT76">
        <v>8.0000000000000002E-3</v>
      </c>
      <c r="RKU76">
        <v>8.9999999999999993E-3</v>
      </c>
      <c r="RKV76">
        <v>8.5000000000000006E-3</v>
      </c>
      <c r="RKW76">
        <v>9.4999999999999998E-3</v>
      </c>
      <c r="RKX76">
        <v>8.9999999999999993E-3</v>
      </c>
      <c r="RKY76">
        <v>0.01</v>
      </c>
      <c r="RLB76">
        <v>8.0000000000000002E-3</v>
      </c>
      <c r="RLC76">
        <v>8.9999999999999993E-3</v>
      </c>
      <c r="RLD76">
        <v>8.5000000000000006E-3</v>
      </c>
      <c r="RLE76">
        <v>9.4999999999999998E-3</v>
      </c>
      <c r="RLF76">
        <v>8.9999999999999993E-3</v>
      </c>
      <c r="RLG76">
        <v>0.01</v>
      </c>
      <c r="RLJ76">
        <v>8.0000000000000002E-3</v>
      </c>
      <c r="RLK76">
        <v>8.9999999999999993E-3</v>
      </c>
      <c r="RLL76">
        <v>8.5000000000000006E-3</v>
      </c>
      <c r="RLM76">
        <v>9.4999999999999998E-3</v>
      </c>
      <c r="RLN76">
        <v>8.9999999999999993E-3</v>
      </c>
      <c r="RLO76">
        <v>0.01</v>
      </c>
      <c r="RLR76">
        <v>8.0000000000000002E-3</v>
      </c>
      <c r="RLS76">
        <v>8.9999999999999993E-3</v>
      </c>
      <c r="RLT76">
        <v>8.5000000000000006E-3</v>
      </c>
      <c r="RLU76">
        <v>9.4999999999999998E-3</v>
      </c>
      <c r="RLV76">
        <v>8.9999999999999993E-3</v>
      </c>
      <c r="RLW76">
        <v>0.01</v>
      </c>
      <c r="RLZ76">
        <v>8.0000000000000002E-3</v>
      </c>
      <c r="RMA76">
        <v>8.9999999999999993E-3</v>
      </c>
      <c r="RMB76">
        <v>8.5000000000000006E-3</v>
      </c>
      <c r="RMC76">
        <v>9.4999999999999998E-3</v>
      </c>
      <c r="RMD76">
        <v>8.9999999999999993E-3</v>
      </c>
      <c r="RME76">
        <v>0.01</v>
      </c>
      <c r="RMH76">
        <v>8.0000000000000002E-3</v>
      </c>
      <c r="RMI76">
        <v>8.9999999999999993E-3</v>
      </c>
      <c r="RMJ76">
        <v>8.5000000000000006E-3</v>
      </c>
      <c r="RMK76">
        <v>9.4999999999999998E-3</v>
      </c>
      <c r="RML76">
        <v>8.9999999999999993E-3</v>
      </c>
      <c r="RMM76">
        <v>0.01</v>
      </c>
      <c r="RMP76">
        <v>8.0000000000000002E-3</v>
      </c>
      <c r="RMQ76">
        <v>8.9999999999999993E-3</v>
      </c>
      <c r="RMR76">
        <v>8.5000000000000006E-3</v>
      </c>
      <c r="RMS76">
        <v>9.4999999999999998E-3</v>
      </c>
      <c r="RMT76">
        <v>8.9999999999999993E-3</v>
      </c>
      <c r="RMU76">
        <v>0.01</v>
      </c>
      <c r="RMX76">
        <v>8.0000000000000002E-3</v>
      </c>
      <c r="RMY76">
        <v>8.9999999999999993E-3</v>
      </c>
      <c r="RMZ76">
        <v>8.5000000000000006E-3</v>
      </c>
      <c r="RNA76">
        <v>9.4999999999999998E-3</v>
      </c>
      <c r="RNB76">
        <v>8.9999999999999993E-3</v>
      </c>
      <c r="RNC76">
        <v>0.01</v>
      </c>
      <c r="RNF76">
        <v>8.0000000000000002E-3</v>
      </c>
      <c r="RNG76">
        <v>8.9999999999999993E-3</v>
      </c>
      <c r="RNH76">
        <v>8.5000000000000006E-3</v>
      </c>
      <c r="RNI76">
        <v>9.4999999999999998E-3</v>
      </c>
      <c r="RNJ76">
        <v>8.9999999999999993E-3</v>
      </c>
      <c r="RNK76">
        <v>0.01</v>
      </c>
      <c r="RNN76">
        <v>8.0000000000000002E-3</v>
      </c>
      <c r="RNO76">
        <v>8.9999999999999993E-3</v>
      </c>
      <c r="RNP76">
        <v>8.5000000000000006E-3</v>
      </c>
      <c r="RNQ76">
        <v>9.4999999999999998E-3</v>
      </c>
      <c r="RNR76">
        <v>8.9999999999999993E-3</v>
      </c>
      <c r="RNS76">
        <v>0.01</v>
      </c>
      <c r="RNV76">
        <v>8.0000000000000002E-3</v>
      </c>
      <c r="RNW76">
        <v>8.9999999999999993E-3</v>
      </c>
      <c r="RNX76">
        <v>8.5000000000000006E-3</v>
      </c>
      <c r="RNY76">
        <v>9.4999999999999998E-3</v>
      </c>
      <c r="RNZ76">
        <v>8.9999999999999993E-3</v>
      </c>
      <c r="ROA76">
        <v>0.01</v>
      </c>
      <c r="ROD76">
        <v>8.0000000000000002E-3</v>
      </c>
      <c r="ROE76">
        <v>8.9999999999999993E-3</v>
      </c>
      <c r="ROF76">
        <v>8.5000000000000006E-3</v>
      </c>
      <c r="ROG76">
        <v>9.4999999999999998E-3</v>
      </c>
      <c r="ROH76">
        <v>8.9999999999999993E-3</v>
      </c>
      <c r="ROI76">
        <v>0.01</v>
      </c>
      <c r="ROL76">
        <v>8.0000000000000002E-3</v>
      </c>
      <c r="ROM76">
        <v>8.9999999999999993E-3</v>
      </c>
      <c r="RON76">
        <v>8.5000000000000006E-3</v>
      </c>
      <c r="ROO76">
        <v>9.4999999999999998E-3</v>
      </c>
      <c r="ROP76">
        <v>8.9999999999999993E-3</v>
      </c>
      <c r="ROQ76">
        <v>0.01</v>
      </c>
      <c r="ROT76">
        <v>8.0000000000000002E-3</v>
      </c>
      <c r="ROU76">
        <v>8.9999999999999993E-3</v>
      </c>
      <c r="ROV76">
        <v>8.5000000000000006E-3</v>
      </c>
      <c r="ROW76">
        <v>9.4999999999999998E-3</v>
      </c>
      <c r="ROX76">
        <v>8.9999999999999993E-3</v>
      </c>
      <c r="ROY76">
        <v>0.01</v>
      </c>
      <c r="RPB76">
        <v>8.0000000000000002E-3</v>
      </c>
      <c r="RPC76">
        <v>8.9999999999999993E-3</v>
      </c>
      <c r="RPD76">
        <v>8.5000000000000006E-3</v>
      </c>
      <c r="RPE76">
        <v>9.4999999999999998E-3</v>
      </c>
      <c r="RPF76">
        <v>8.9999999999999993E-3</v>
      </c>
      <c r="RPG76">
        <v>0.01</v>
      </c>
      <c r="RPJ76">
        <v>8.0000000000000002E-3</v>
      </c>
      <c r="RPK76">
        <v>8.9999999999999993E-3</v>
      </c>
      <c r="RPL76">
        <v>8.5000000000000006E-3</v>
      </c>
      <c r="RPM76">
        <v>9.4999999999999998E-3</v>
      </c>
      <c r="RPN76">
        <v>8.9999999999999993E-3</v>
      </c>
      <c r="RPO76">
        <v>0.01</v>
      </c>
      <c r="RPR76">
        <v>8.0000000000000002E-3</v>
      </c>
      <c r="RPS76">
        <v>8.9999999999999993E-3</v>
      </c>
      <c r="RPT76">
        <v>8.5000000000000006E-3</v>
      </c>
      <c r="RPU76">
        <v>9.4999999999999998E-3</v>
      </c>
      <c r="RPV76">
        <v>8.9999999999999993E-3</v>
      </c>
      <c r="RPW76">
        <v>0.01</v>
      </c>
      <c r="RPZ76">
        <v>8.0000000000000002E-3</v>
      </c>
      <c r="RQA76">
        <v>8.9999999999999993E-3</v>
      </c>
      <c r="RQB76">
        <v>8.5000000000000006E-3</v>
      </c>
      <c r="RQC76">
        <v>9.4999999999999998E-3</v>
      </c>
      <c r="RQD76">
        <v>8.9999999999999993E-3</v>
      </c>
      <c r="RQE76">
        <v>0.01</v>
      </c>
      <c r="RQH76">
        <v>8.0000000000000002E-3</v>
      </c>
      <c r="RQI76">
        <v>8.9999999999999993E-3</v>
      </c>
      <c r="RQJ76">
        <v>8.5000000000000006E-3</v>
      </c>
      <c r="RQK76">
        <v>9.4999999999999998E-3</v>
      </c>
      <c r="RQL76">
        <v>8.9999999999999993E-3</v>
      </c>
      <c r="RQM76">
        <v>0.01</v>
      </c>
      <c r="RQP76">
        <v>8.0000000000000002E-3</v>
      </c>
      <c r="RQQ76">
        <v>8.9999999999999993E-3</v>
      </c>
      <c r="RQR76">
        <v>8.5000000000000006E-3</v>
      </c>
      <c r="RQS76">
        <v>9.4999999999999998E-3</v>
      </c>
      <c r="RQT76">
        <v>8.9999999999999993E-3</v>
      </c>
      <c r="RQU76">
        <v>0.01</v>
      </c>
      <c r="RQX76">
        <v>8.0000000000000002E-3</v>
      </c>
      <c r="RQY76">
        <v>8.9999999999999993E-3</v>
      </c>
      <c r="RQZ76">
        <v>8.5000000000000006E-3</v>
      </c>
      <c r="RRA76">
        <v>9.4999999999999998E-3</v>
      </c>
      <c r="RRB76">
        <v>8.9999999999999993E-3</v>
      </c>
      <c r="RRC76">
        <v>0.01</v>
      </c>
      <c r="RRF76">
        <v>8.0000000000000002E-3</v>
      </c>
      <c r="RRG76">
        <v>8.9999999999999993E-3</v>
      </c>
      <c r="RRH76">
        <v>8.5000000000000006E-3</v>
      </c>
      <c r="RRI76">
        <v>9.4999999999999998E-3</v>
      </c>
      <c r="RRJ76">
        <v>8.9999999999999993E-3</v>
      </c>
      <c r="RRK76">
        <v>0.01</v>
      </c>
      <c r="RRN76">
        <v>8.0000000000000002E-3</v>
      </c>
      <c r="RRO76">
        <v>8.9999999999999993E-3</v>
      </c>
      <c r="RRP76">
        <v>8.5000000000000006E-3</v>
      </c>
      <c r="RRQ76">
        <v>9.4999999999999998E-3</v>
      </c>
      <c r="RRR76">
        <v>8.9999999999999993E-3</v>
      </c>
      <c r="RRS76">
        <v>0.01</v>
      </c>
      <c r="RRV76">
        <v>8.0000000000000002E-3</v>
      </c>
      <c r="RRW76">
        <v>8.9999999999999993E-3</v>
      </c>
      <c r="RRX76">
        <v>8.5000000000000006E-3</v>
      </c>
      <c r="RRY76">
        <v>9.4999999999999998E-3</v>
      </c>
      <c r="RRZ76">
        <v>8.9999999999999993E-3</v>
      </c>
      <c r="RSA76">
        <v>0.01</v>
      </c>
      <c r="RSD76">
        <v>8.0000000000000002E-3</v>
      </c>
      <c r="RSE76">
        <v>8.9999999999999993E-3</v>
      </c>
      <c r="RSF76">
        <v>8.5000000000000006E-3</v>
      </c>
      <c r="RSG76">
        <v>9.4999999999999998E-3</v>
      </c>
      <c r="RSH76">
        <v>8.9999999999999993E-3</v>
      </c>
      <c r="RSI76">
        <v>0.01</v>
      </c>
      <c r="RSL76">
        <v>8.0000000000000002E-3</v>
      </c>
      <c r="RSM76">
        <v>8.9999999999999993E-3</v>
      </c>
      <c r="RSN76">
        <v>8.5000000000000006E-3</v>
      </c>
      <c r="RSO76">
        <v>9.4999999999999998E-3</v>
      </c>
      <c r="RSP76">
        <v>8.9999999999999993E-3</v>
      </c>
      <c r="RSQ76">
        <v>0.01</v>
      </c>
      <c r="RST76">
        <v>8.0000000000000002E-3</v>
      </c>
      <c r="RSU76">
        <v>8.9999999999999993E-3</v>
      </c>
      <c r="RSV76">
        <v>8.5000000000000006E-3</v>
      </c>
      <c r="RSW76">
        <v>9.4999999999999998E-3</v>
      </c>
      <c r="RSX76">
        <v>8.9999999999999993E-3</v>
      </c>
      <c r="RSY76">
        <v>0.01</v>
      </c>
      <c r="RTB76">
        <v>8.0000000000000002E-3</v>
      </c>
      <c r="RTC76">
        <v>8.9999999999999993E-3</v>
      </c>
      <c r="RTD76">
        <v>8.5000000000000006E-3</v>
      </c>
      <c r="RTE76">
        <v>9.4999999999999998E-3</v>
      </c>
      <c r="RTF76">
        <v>8.9999999999999993E-3</v>
      </c>
      <c r="RTG76">
        <v>0.01</v>
      </c>
      <c r="RTJ76">
        <v>8.0000000000000002E-3</v>
      </c>
      <c r="RTK76">
        <v>8.9999999999999993E-3</v>
      </c>
      <c r="RTL76">
        <v>8.5000000000000006E-3</v>
      </c>
      <c r="RTM76">
        <v>9.4999999999999998E-3</v>
      </c>
      <c r="RTN76">
        <v>8.9999999999999993E-3</v>
      </c>
      <c r="RTO76">
        <v>0.01</v>
      </c>
      <c r="RTR76">
        <v>8.0000000000000002E-3</v>
      </c>
      <c r="RTS76">
        <v>8.9999999999999993E-3</v>
      </c>
      <c r="RTT76">
        <v>8.5000000000000006E-3</v>
      </c>
      <c r="RTU76">
        <v>9.4999999999999998E-3</v>
      </c>
      <c r="RTV76">
        <v>8.9999999999999993E-3</v>
      </c>
      <c r="RTW76">
        <v>0.01</v>
      </c>
      <c r="RTZ76">
        <v>8.0000000000000002E-3</v>
      </c>
      <c r="RUA76">
        <v>8.9999999999999993E-3</v>
      </c>
      <c r="RUB76">
        <v>8.5000000000000006E-3</v>
      </c>
      <c r="RUC76">
        <v>9.4999999999999998E-3</v>
      </c>
      <c r="RUD76">
        <v>8.9999999999999993E-3</v>
      </c>
      <c r="RUE76">
        <v>0.01</v>
      </c>
      <c r="RUH76">
        <v>8.0000000000000002E-3</v>
      </c>
      <c r="RUI76">
        <v>8.9999999999999993E-3</v>
      </c>
      <c r="RUJ76">
        <v>8.5000000000000006E-3</v>
      </c>
      <c r="RUK76">
        <v>9.4999999999999998E-3</v>
      </c>
      <c r="RUL76">
        <v>8.9999999999999993E-3</v>
      </c>
      <c r="RUM76">
        <v>0.01</v>
      </c>
      <c r="RUP76">
        <v>8.0000000000000002E-3</v>
      </c>
      <c r="RUQ76">
        <v>8.9999999999999993E-3</v>
      </c>
      <c r="RUR76">
        <v>8.5000000000000006E-3</v>
      </c>
      <c r="RUS76">
        <v>9.4999999999999998E-3</v>
      </c>
      <c r="RUT76">
        <v>8.9999999999999993E-3</v>
      </c>
      <c r="RUU76">
        <v>0.01</v>
      </c>
      <c r="RUX76">
        <v>8.0000000000000002E-3</v>
      </c>
      <c r="RUY76">
        <v>8.9999999999999993E-3</v>
      </c>
      <c r="RUZ76">
        <v>8.5000000000000006E-3</v>
      </c>
      <c r="RVA76">
        <v>9.4999999999999998E-3</v>
      </c>
      <c r="RVB76">
        <v>8.9999999999999993E-3</v>
      </c>
      <c r="RVC76">
        <v>0.01</v>
      </c>
      <c r="RVF76">
        <v>8.0000000000000002E-3</v>
      </c>
      <c r="RVG76">
        <v>8.9999999999999993E-3</v>
      </c>
      <c r="RVH76">
        <v>8.5000000000000006E-3</v>
      </c>
      <c r="RVI76">
        <v>9.4999999999999998E-3</v>
      </c>
      <c r="RVJ76">
        <v>8.9999999999999993E-3</v>
      </c>
      <c r="RVK76">
        <v>0.01</v>
      </c>
      <c r="RVN76">
        <v>8.0000000000000002E-3</v>
      </c>
      <c r="RVO76">
        <v>8.9999999999999993E-3</v>
      </c>
      <c r="RVP76">
        <v>8.5000000000000006E-3</v>
      </c>
      <c r="RVQ76">
        <v>9.4999999999999998E-3</v>
      </c>
      <c r="RVR76">
        <v>8.9999999999999993E-3</v>
      </c>
      <c r="RVS76">
        <v>0.01</v>
      </c>
      <c r="RVV76">
        <v>8.0000000000000002E-3</v>
      </c>
      <c r="RVW76">
        <v>8.9999999999999993E-3</v>
      </c>
      <c r="RVX76">
        <v>8.5000000000000006E-3</v>
      </c>
      <c r="RVY76">
        <v>9.4999999999999998E-3</v>
      </c>
      <c r="RVZ76">
        <v>8.9999999999999993E-3</v>
      </c>
      <c r="RWA76">
        <v>0.01</v>
      </c>
      <c r="RWD76">
        <v>8.0000000000000002E-3</v>
      </c>
      <c r="RWE76">
        <v>8.9999999999999993E-3</v>
      </c>
      <c r="RWF76">
        <v>8.5000000000000006E-3</v>
      </c>
      <c r="RWG76">
        <v>9.4999999999999998E-3</v>
      </c>
      <c r="RWH76">
        <v>8.9999999999999993E-3</v>
      </c>
      <c r="RWI76">
        <v>0.01</v>
      </c>
      <c r="RWL76">
        <v>8.0000000000000002E-3</v>
      </c>
      <c r="RWM76">
        <v>8.9999999999999993E-3</v>
      </c>
      <c r="RWN76">
        <v>8.5000000000000006E-3</v>
      </c>
      <c r="RWO76">
        <v>9.4999999999999998E-3</v>
      </c>
      <c r="RWP76">
        <v>8.9999999999999993E-3</v>
      </c>
      <c r="RWQ76">
        <v>0.01</v>
      </c>
      <c r="RWT76">
        <v>8.0000000000000002E-3</v>
      </c>
      <c r="RWU76">
        <v>8.9999999999999993E-3</v>
      </c>
      <c r="RWV76">
        <v>8.5000000000000006E-3</v>
      </c>
      <c r="RWW76">
        <v>9.4999999999999998E-3</v>
      </c>
      <c r="RWX76">
        <v>8.9999999999999993E-3</v>
      </c>
      <c r="RWY76">
        <v>0.01</v>
      </c>
      <c r="RXB76">
        <v>8.0000000000000002E-3</v>
      </c>
      <c r="RXC76">
        <v>8.9999999999999993E-3</v>
      </c>
      <c r="RXD76">
        <v>8.5000000000000006E-3</v>
      </c>
      <c r="RXE76">
        <v>9.4999999999999998E-3</v>
      </c>
      <c r="RXF76">
        <v>8.9999999999999993E-3</v>
      </c>
      <c r="RXG76">
        <v>0.01</v>
      </c>
      <c r="RXJ76">
        <v>8.0000000000000002E-3</v>
      </c>
      <c r="RXK76">
        <v>8.9999999999999993E-3</v>
      </c>
      <c r="RXL76">
        <v>8.5000000000000006E-3</v>
      </c>
      <c r="RXM76">
        <v>9.4999999999999998E-3</v>
      </c>
      <c r="RXN76">
        <v>8.9999999999999993E-3</v>
      </c>
      <c r="RXO76">
        <v>0.01</v>
      </c>
      <c r="RXR76">
        <v>8.0000000000000002E-3</v>
      </c>
      <c r="RXS76">
        <v>8.9999999999999993E-3</v>
      </c>
      <c r="RXT76">
        <v>8.5000000000000006E-3</v>
      </c>
      <c r="RXU76">
        <v>9.4999999999999998E-3</v>
      </c>
      <c r="RXV76">
        <v>8.9999999999999993E-3</v>
      </c>
      <c r="RXW76">
        <v>0.01</v>
      </c>
      <c r="RXZ76">
        <v>8.0000000000000002E-3</v>
      </c>
      <c r="RYA76">
        <v>8.9999999999999993E-3</v>
      </c>
      <c r="RYB76">
        <v>8.5000000000000006E-3</v>
      </c>
      <c r="RYC76">
        <v>9.4999999999999998E-3</v>
      </c>
      <c r="RYD76">
        <v>8.9999999999999993E-3</v>
      </c>
      <c r="RYE76">
        <v>0.01</v>
      </c>
      <c r="RYH76">
        <v>8.0000000000000002E-3</v>
      </c>
      <c r="RYI76">
        <v>8.9999999999999993E-3</v>
      </c>
      <c r="RYJ76">
        <v>8.5000000000000006E-3</v>
      </c>
      <c r="RYK76">
        <v>9.4999999999999998E-3</v>
      </c>
      <c r="RYL76">
        <v>8.9999999999999993E-3</v>
      </c>
      <c r="RYM76">
        <v>0.01</v>
      </c>
      <c r="RYP76">
        <v>8.0000000000000002E-3</v>
      </c>
      <c r="RYQ76">
        <v>8.9999999999999993E-3</v>
      </c>
      <c r="RYR76">
        <v>8.5000000000000006E-3</v>
      </c>
      <c r="RYS76">
        <v>9.4999999999999998E-3</v>
      </c>
      <c r="RYT76">
        <v>8.9999999999999993E-3</v>
      </c>
      <c r="RYU76">
        <v>0.01</v>
      </c>
      <c r="RYX76">
        <v>8.0000000000000002E-3</v>
      </c>
      <c r="RYY76">
        <v>8.9999999999999993E-3</v>
      </c>
      <c r="RYZ76">
        <v>8.5000000000000006E-3</v>
      </c>
      <c r="RZA76">
        <v>9.4999999999999998E-3</v>
      </c>
      <c r="RZB76">
        <v>8.9999999999999993E-3</v>
      </c>
      <c r="RZC76">
        <v>0.01</v>
      </c>
      <c r="RZF76">
        <v>8.0000000000000002E-3</v>
      </c>
      <c r="RZG76">
        <v>8.9999999999999993E-3</v>
      </c>
      <c r="RZH76">
        <v>8.5000000000000006E-3</v>
      </c>
      <c r="RZI76">
        <v>9.4999999999999998E-3</v>
      </c>
      <c r="RZJ76">
        <v>8.9999999999999993E-3</v>
      </c>
      <c r="RZK76">
        <v>0.01</v>
      </c>
      <c r="RZN76">
        <v>8.0000000000000002E-3</v>
      </c>
      <c r="RZO76">
        <v>8.9999999999999993E-3</v>
      </c>
      <c r="RZP76">
        <v>8.5000000000000006E-3</v>
      </c>
      <c r="RZQ76">
        <v>9.4999999999999998E-3</v>
      </c>
      <c r="RZR76">
        <v>8.9999999999999993E-3</v>
      </c>
      <c r="RZS76">
        <v>0.01</v>
      </c>
      <c r="RZV76">
        <v>8.0000000000000002E-3</v>
      </c>
      <c r="RZW76">
        <v>8.9999999999999993E-3</v>
      </c>
      <c r="RZX76">
        <v>8.5000000000000006E-3</v>
      </c>
      <c r="RZY76">
        <v>9.4999999999999998E-3</v>
      </c>
      <c r="RZZ76">
        <v>8.9999999999999993E-3</v>
      </c>
      <c r="SAA76">
        <v>0.01</v>
      </c>
      <c r="SAD76">
        <v>8.0000000000000002E-3</v>
      </c>
      <c r="SAE76">
        <v>8.9999999999999993E-3</v>
      </c>
      <c r="SAF76">
        <v>8.5000000000000006E-3</v>
      </c>
      <c r="SAG76">
        <v>9.4999999999999998E-3</v>
      </c>
      <c r="SAH76">
        <v>8.9999999999999993E-3</v>
      </c>
      <c r="SAI76">
        <v>0.01</v>
      </c>
      <c r="SAL76">
        <v>8.0000000000000002E-3</v>
      </c>
      <c r="SAM76">
        <v>8.9999999999999993E-3</v>
      </c>
      <c r="SAN76">
        <v>8.5000000000000006E-3</v>
      </c>
      <c r="SAO76">
        <v>9.4999999999999998E-3</v>
      </c>
      <c r="SAP76">
        <v>8.9999999999999993E-3</v>
      </c>
      <c r="SAQ76">
        <v>0.01</v>
      </c>
      <c r="SAT76">
        <v>8.0000000000000002E-3</v>
      </c>
      <c r="SAU76">
        <v>8.9999999999999993E-3</v>
      </c>
      <c r="SAV76">
        <v>8.5000000000000006E-3</v>
      </c>
      <c r="SAW76">
        <v>9.4999999999999998E-3</v>
      </c>
      <c r="SAX76">
        <v>8.9999999999999993E-3</v>
      </c>
      <c r="SAY76">
        <v>0.01</v>
      </c>
      <c r="SBB76">
        <v>8.0000000000000002E-3</v>
      </c>
      <c r="SBC76">
        <v>8.9999999999999993E-3</v>
      </c>
      <c r="SBD76">
        <v>8.5000000000000006E-3</v>
      </c>
      <c r="SBE76">
        <v>9.4999999999999998E-3</v>
      </c>
      <c r="SBF76">
        <v>8.9999999999999993E-3</v>
      </c>
      <c r="SBG76">
        <v>0.01</v>
      </c>
      <c r="SBJ76">
        <v>8.0000000000000002E-3</v>
      </c>
      <c r="SBK76">
        <v>8.9999999999999993E-3</v>
      </c>
      <c r="SBL76">
        <v>8.5000000000000006E-3</v>
      </c>
      <c r="SBM76">
        <v>9.4999999999999998E-3</v>
      </c>
      <c r="SBN76">
        <v>8.9999999999999993E-3</v>
      </c>
      <c r="SBO76">
        <v>0.01</v>
      </c>
      <c r="SBR76">
        <v>8.0000000000000002E-3</v>
      </c>
      <c r="SBS76">
        <v>8.9999999999999993E-3</v>
      </c>
      <c r="SBT76">
        <v>8.5000000000000006E-3</v>
      </c>
      <c r="SBU76">
        <v>9.4999999999999998E-3</v>
      </c>
      <c r="SBV76">
        <v>8.9999999999999993E-3</v>
      </c>
      <c r="SBW76">
        <v>0.01</v>
      </c>
      <c r="SBZ76">
        <v>8.0000000000000002E-3</v>
      </c>
      <c r="SCA76">
        <v>8.9999999999999993E-3</v>
      </c>
      <c r="SCB76">
        <v>8.5000000000000006E-3</v>
      </c>
      <c r="SCC76">
        <v>9.4999999999999998E-3</v>
      </c>
      <c r="SCD76">
        <v>8.9999999999999993E-3</v>
      </c>
      <c r="SCE76">
        <v>0.01</v>
      </c>
      <c r="SCH76">
        <v>8.0000000000000002E-3</v>
      </c>
      <c r="SCI76">
        <v>8.9999999999999993E-3</v>
      </c>
      <c r="SCJ76">
        <v>8.5000000000000006E-3</v>
      </c>
      <c r="SCK76">
        <v>9.4999999999999998E-3</v>
      </c>
      <c r="SCL76">
        <v>8.9999999999999993E-3</v>
      </c>
      <c r="SCM76">
        <v>0.01</v>
      </c>
      <c r="SCP76">
        <v>8.0000000000000002E-3</v>
      </c>
      <c r="SCQ76">
        <v>8.9999999999999993E-3</v>
      </c>
      <c r="SCR76">
        <v>8.5000000000000006E-3</v>
      </c>
      <c r="SCS76">
        <v>9.4999999999999998E-3</v>
      </c>
      <c r="SCT76">
        <v>8.9999999999999993E-3</v>
      </c>
      <c r="SCU76">
        <v>0.01</v>
      </c>
      <c r="SCX76">
        <v>8.0000000000000002E-3</v>
      </c>
      <c r="SCY76">
        <v>8.9999999999999993E-3</v>
      </c>
      <c r="SCZ76">
        <v>8.5000000000000006E-3</v>
      </c>
      <c r="SDA76">
        <v>9.4999999999999998E-3</v>
      </c>
      <c r="SDB76">
        <v>8.9999999999999993E-3</v>
      </c>
      <c r="SDC76">
        <v>0.01</v>
      </c>
      <c r="SDF76">
        <v>8.0000000000000002E-3</v>
      </c>
      <c r="SDG76">
        <v>8.9999999999999993E-3</v>
      </c>
      <c r="SDH76">
        <v>8.5000000000000006E-3</v>
      </c>
      <c r="SDI76">
        <v>9.4999999999999998E-3</v>
      </c>
      <c r="SDJ76">
        <v>8.9999999999999993E-3</v>
      </c>
      <c r="SDK76">
        <v>0.01</v>
      </c>
      <c r="SDN76">
        <v>8.0000000000000002E-3</v>
      </c>
      <c r="SDO76">
        <v>8.9999999999999993E-3</v>
      </c>
      <c r="SDP76">
        <v>8.5000000000000006E-3</v>
      </c>
      <c r="SDQ76">
        <v>9.4999999999999998E-3</v>
      </c>
      <c r="SDR76">
        <v>8.9999999999999993E-3</v>
      </c>
      <c r="SDS76">
        <v>0.01</v>
      </c>
      <c r="SDV76">
        <v>8.0000000000000002E-3</v>
      </c>
      <c r="SDW76">
        <v>8.9999999999999993E-3</v>
      </c>
      <c r="SDX76">
        <v>8.5000000000000006E-3</v>
      </c>
      <c r="SDY76">
        <v>9.4999999999999998E-3</v>
      </c>
      <c r="SDZ76">
        <v>8.9999999999999993E-3</v>
      </c>
      <c r="SEA76">
        <v>0.01</v>
      </c>
      <c r="SED76">
        <v>8.0000000000000002E-3</v>
      </c>
      <c r="SEE76">
        <v>8.9999999999999993E-3</v>
      </c>
      <c r="SEF76">
        <v>8.5000000000000006E-3</v>
      </c>
      <c r="SEG76">
        <v>9.4999999999999998E-3</v>
      </c>
      <c r="SEH76">
        <v>8.9999999999999993E-3</v>
      </c>
      <c r="SEI76">
        <v>0.01</v>
      </c>
      <c r="SEL76">
        <v>8.0000000000000002E-3</v>
      </c>
      <c r="SEM76">
        <v>8.9999999999999993E-3</v>
      </c>
      <c r="SEN76">
        <v>8.5000000000000006E-3</v>
      </c>
      <c r="SEO76">
        <v>9.4999999999999998E-3</v>
      </c>
      <c r="SEP76">
        <v>8.9999999999999993E-3</v>
      </c>
      <c r="SEQ76">
        <v>0.01</v>
      </c>
      <c r="SET76">
        <v>8.0000000000000002E-3</v>
      </c>
      <c r="SEU76">
        <v>8.9999999999999993E-3</v>
      </c>
      <c r="SEV76">
        <v>8.5000000000000006E-3</v>
      </c>
      <c r="SEW76">
        <v>9.4999999999999998E-3</v>
      </c>
      <c r="SEX76">
        <v>8.9999999999999993E-3</v>
      </c>
      <c r="SEY76">
        <v>0.01</v>
      </c>
      <c r="SFB76">
        <v>8.0000000000000002E-3</v>
      </c>
      <c r="SFC76">
        <v>8.9999999999999993E-3</v>
      </c>
      <c r="SFD76">
        <v>8.5000000000000006E-3</v>
      </c>
      <c r="SFE76">
        <v>9.4999999999999998E-3</v>
      </c>
      <c r="SFF76">
        <v>8.9999999999999993E-3</v>
      </c>
      <c r="SFG76">
        <v>0.01</v>
      </c>
      <c r="SFJ76">
        <v>8.0000000000000002E-3</v>
      </c>
      <c r="SFK76">
        <v>8.9999999999999993E-3</v>
      </c>
      <c r="SFL76">
        <v>8.5000000000000006E-3</v>
      </c>
      <c r="SFM76">
        <v>9.4999999999999998E-3</v>
      </c>
      <c r="SFN76">
        <v>8.9999999999999993E-3</v>
      </c>
      <c r="SFO76">
        <v>0.01</v>
      </c>
      <c r="SFR76">
        <v>8.0000000000000002E-3</v>
      </c>
      <c r="SFS76">
        <v>8.9999999999999993E-3</v>
      </c>
      <c r="SFT76">
        <v>8.5000000000000006E-3</v>
      </c>
      <c r="SFU76">
        <v>9.4999999999999998E-3</v>
      </c>
      <c r="SFV76">
        <v>8.9999999999999993E-3</v>
      </c>
      <c r="SFW76">
        <v>0.01</v>
      </c>
      <c r="SFZ76">
        <v>8.0000000000000002E-3</v>
      </c>
      <c r="SGA76">
        <v>8.9999999999999993E-3</v>
      </c>
      <c r="SGB76">
        <v>8.5000000000000006E-3</v>
      </c>
      <c r="SGC76">
        <v>9.4999999999999998E-3</v>
      </c>
      <c r="SGD76">
        <v>8.9999999999999993E-3</v>
      </c>
      <c r="SGE76">
        <v>0.01</v>
      </c>
      <c r="SGH76">
        <v>8.0000000000000002E-3</v>
      </c>
      <c r="SGI76">
        <v>8.9999999999999993E-3</v>
      </c>
      <c r="SGJ76">
        <v>8.5000000000000006E-3</v>
      </c>
      <c r="SGK76">
        <v>9.4999999999999998E-3</v>
      </c>
      <c r="SGL76">
        <v>8.9999999999999993E-3</v>
      </c>
      <c r="SGM76">
        <v>0.01</v>
      </c>
      <c r="SGP76">
        <v>8.0000000000000002E-3</v>
      </c>
      <c r="SGQ76">
        <v>8.9999999999999993E-3</v>
      </c>
      <c r="SGR76">
        <v>8.5000000000000006E-3</v>
      </c>
      <c r="SGS76">
        <v>9.4999999999999998E-3</v>
      </c>
      <c r="SGT76">
        <v>8.9999999999999993E-3</v>
      </c>
      <c r="SGU76">
        <v>0.01</v>
      </c>
      <c r="SGX76">
        <v>8.0000000000000002E-3</v>
      </c>
      <c r="SGY76">
        <v>8.9999999999999993E-3</v>
      </c>
      <c r="SGZ76">
        <v>8.5000000000000006E-3</v>
      </c>
      <c r="SHA76">
        <v>9.4999999999999998E-3</v>
      </c>
      <c r="SHB76">
        <v>8.9999999999999993E-3</v>
      </c>
      <c r="SHC76">
        <v>0.01</v>
      </c>
      <c r="SHF76">
        <v>8.0000000000000002E-3</v>
      </c>
      <c r="SHG76">
        <v>8.9999999999999993E-3</v>
      </c>
      <c r="SHH76">
        <v>8.5000000000000006E-3</v>
      </c>
      <c r="SHI76">
        <v>9.4999999999999998E-3</v>
      </c>
      <c r="SHJ76">
        <v>8.9999999999999993E-3</v>
      </c>
      <c r="SHK76">
        <v>0.01</v>
      </c>
      <c r="SHN76">
        <v>8.0000000000000002E-3</v>
      </c>
      <c r="SHO76">
        <v>8.9999999999999993E-3</v>
      </c>
      <c r="SHP76">
        <v>8.5000000000000006E-3</v>
      </c>
      <c r="SHQ76">
        <v>9.4999999999999998E-3</v>
      </c>
      <c r="SHR76">
        <v>8.9999999999999993E-3</v>
      </c>
      <c r="SHS76">
        <v>0.01</v>
      </c>
      <c r="SHV76">
        <v>8.0000000000000002E-3</v>
      </c>
      <c r="SHW76">
        <v>8.9999999999999993E-3</v>
      </c>
      <c r="SHX76">
        <v>8.5000000000000006E-3</v>
      </c>
      <c r="SHY76">
        <v>9.4999999999999998E-3</v>
      </c>
      <c r="SHZ76">
        <v>8.9999999999999993E-3</v>
      </c>
      <c r="SIA76">
        <v>0.01</v>
      </c>
      <c r="SID76">
        <v>8.0000000000000002E-3</v>
      </c>
      <c r="SIE76">
        <v>8.9999999999999993E-3</v>
      </c>
      <c r="SIF76">
        <v>8.5000000000000006E-3</v>
      </c>
      <c r="SIG76">
        <v>9.4999999999999998E-3</v>
      </c>
      <c r="SIH76">
        <v>8.9999999999999993E-3</v>
      </c>
      <c r="SII76">
        <v>0.01</v>
      </c>
      <c r="SIL76">
        <v>8.0000000000000002E-3</v>
      </c>
      <c r="SIM76">
        <v>8.9999999999999993E-3</v>
      </c>
      <c r="SIN76">
        <v>8.5000000000000006E-3</v>
      </c>
      <c r="SIO76">
        <v>9.4999999999999998E-3</v>
      </c>
      <c r="SIP76">
        <v>8.9999999999999993E-3</v>
      </c>
      <c r="SIQ76">
        <v>0.01</v>
      </c>
      <c r="SIT76">
        <v>8.0000000000000002E-3</v>
      </c>
      <c r="SIU76">
        <v>8.9999999999999993E-3</v>
      </c>
      <c r="SIV76">
        <v>8.5000000000000006E-3</v>
      </c>
      <c r="SIW76">
        <v>9.4999999999999998E-3</v>
      </c>
      <c r="SIX76">
        <v>8.9999999999999993E-3</v>
      </c>
      <c r="SIY76">
        <v>0.01</v>
      </c>
      <c r="SJB76">
        <v>8.0000000000000002E-3</v>
      </c>
      <c r="SJC76">
        <v>8.9999999999999993E-3</v>
      </c>
      <c r="SJD76">
        <v>8.5000000000000006E-3</v>
      </c>
      <c r="SJE76">
        <v>9.4999999999999998E-3</v>
      </c>
      <c r="SJF76">
        <v>8.9999999999999993E-3</v>
      </c>
      <c r="SJG76">
        <v>0.01</v>
      </c>
      <c r="SJJ76">
        <v>8.0000000000000002E-3</v>
      </c>
      <c r="SJK76">
        <v>8.9999999999999993E-3</v>
      </c>
      <c r="SJL76">
        <v>8.5000000000000006E-3</v>
      </c>
      <c r="SJM76">
        <v>9.4999999999999998E-3</v>
      </c>
      <c r="SJN76">
        <v>8.9999999999999993E-3</v>
      </c>
      <c r="SJO76">
        <v>0.01</v>
      </c>
      <c r="SJR76">
        <v>8.0000000000000002E-3</v>
      </c>
      <c r="SJS76">
        <v>8.9999999999999993E-3</v>
      </c>
      <c r="SJT76">
        <v>8.5000000000000006E-3</v>
      </c>
      <c r="SJU76">
        <v>9.4999999999999998E-3</v>
      </c>
      <c r="SJV76">
        <v>8.9999999999999993E-3</v>
      </c>
      <c r="SJW76">
        <v>0.01</v>
      </c>
      <c r="SJZ76">
        <v>8.0000000000000002E-3</v>
      </c>
      <c r="SKA76">
        <v>8.9999999999999993E-3</v>
      </c>
      <c r="SKB76">
        <v>8.5000000000000006E-3</v>
      </c>
      <c r="SKC76">
        <v>9.4999999999999998E-3</v>
      </c>
      <c r="SKD76">
        <v>8.9999999999999993E-3</v>
      </c>
      <c r="SKE76">
        <v>0.01</v>
      </c>
      <c r="SKH76">
        <v>8.0000000000000002E-3</v>
      </c>
      <c r="SKI76">
        <v>8.9999999999999993E-3</v>
      </c>
      <c r="SKJ76">
        <v>8.5000000000000006E-3</v>
      </c>
      <c r="SKK76">
        <v>9.4999999999999998E-3</v>
      </c>
      <c r="SKL76">
        <v>8.9999999999999993E-3</v>
      </c>
      <c r="SKM76">
        <v>0.01</v>
      </c>
      <c r="SKP76">
        <v>8.0000000000000002E-3</v>
      </c>
      <c r="SKQ76">
        <v>8.9999999999999993E-3</v>
      </c>
      <c r="SKR76">
        <v>8.5000000000000006E-3</v>
      </c>
      <c r="SKS76">
        <v>9.4999999999999998E-3</v>
      </c>
      <c r="SKT76">
        <v>8.9999999999999993E-3</v>
      </c>
      <c r="SKU76">
        <v>0.01</v>
      </c>
      <c r="SKX76">
        <v>8.0000000000000002E-3</v>
      </c>
      <c r="SKY76">
        <v>8.9999999999999993E-3</v>
      </c>
      <c r="SKZ76">
        <v>8.5000000000000006E-3</v>
      </c>
      <c r="SLA76">
        <v>9.4999999999999998E-3</v>
      </c>
      <c r="SLB76">
        <v>8.9999999999999993E-3</v>
      </c>
      <c r="SLC76">
        <v>0.01</v>
      </c>
      <c r="SLF76">
        <v>8.0000000000000002E-3</v>
      </c>
      <c r="SLG76">
        <v>8.9999999999999993E-3</v>
      </c>
      <c r="SLH76">
        <v>8.5000000000000006E-3</v>
      </c>
      <c r="SLI76">
        <v>9.4999999999999998E-3</v>
      </c>
      <c r="SLJ76">
        <v>8.9999999999999993E-3</v>
      </c>
      <c r="SLK76">
        <v>0.01</v>
      </c>
      <c r="SLN76">
        <v>8.0000000000000002E-3</v>
      </c>
      <c r="SLO76">
        <v>8.9999999999999993E-3</v>
      </c>
      <c r="SLP76">
        <v>8.5000000000000006E-3</v>
      </c>
      <c r="SLQ76">
        <v>9.4999999999999998E-3</v>
      </c>
      <c r="SLR76">
        <v>8.9999999999999993E-3</v>
      </c>
      <c r="SLS76">
        <v>0.01</v>
      </c>
      <c r="SLV76">
        <v>8.0000000000000002E-3</v>
      </c>
      <c r="SLW76">
        <v>8.9999999999999993E-3</v>
      </c>
      <c r="SLX76">
        <v>8.5000000000000006E-3</v>
      </c>
      <c r="SLY76">
        <v>9.4999999999999998E-3</v>
      </c>
      <c r="SLZ76">
        <v>8.9999999999999993E-3</v>
      </c>
      <c r="SMA76">
        <v>0.01</v>
      </c>
      <c r="SMD76">
        <v>8.0000000000000002E-3</v>
      </c>
      <c r="SME76">
        <v>8.9999999999999993E-3</v>
      </c>
      <c r="SMF76">
        <v>8.5000000000000006E-3</v>
      </c>
      <c r="SMG76">
        <v>9.4999999999999998E-3</v>
      </c>
      <c r="SMH76">
        <v>8.9999999999999993E-3</v>
      </c>
      <c r="SMI76">
        <v>0.01</v>
      </c>
      <c r="SML76">
        <v>8.0000000000000002E-3</v>
      </c>
      <c r="SMM76">
        <v>8.9999999999999993E-3</v>
      </c>
      <c r="SMN76">
        <v>8.5000000000000006E-3</v>
      </c>
      <c r="SMO76">
        <v>9.4999999999999998E-3</v>
      </c>
      <c r="SMP76">
        <v>8.9999999999999993E-3</v>
      </c>
      <c r="SMQ76">
        <v>0.01</v>
      </c>
      <c r="SMT76">
        <v>8.0000000000000002E-3</v>
      </c>
      <c r="SMU76">
        <v>8.9999999999999993E-3</v>
      </c>
      <c r="SMV76">
        <v>8.5000000000000006E-3</v>
      </c>
      <c r="SMW76">
        <v>9.4999999999999998E-3</v>
      </c>
      <c r="SMX76">
        <v>8.9999999999999993E-3</v>
      </c>
      <c r="SMY76">
        <v>0.01</v>
      </c>
      <c r="SNB76">
        <v>8.0000000000000002E-3</v>
      </c>
      <c r="SNC76">
        <v>8.9999999999999993E-3</v>
      </c>
      <c r="SND76">
        <v>8.5000000000000006E-3</v>
      </c>
      <c r="SNE76">
        <v>9.4999999999999998E-3</v>
      </c>
      <c r="SNF76">
        <v>8.9999999999999993E-3</v>
      </c>
      <c r="SNG76">
        <v>0.01</v>
      </c>
      <c r="SNJ76">
        <v>8.0000000000000002E-3</v>
      </c>
      <c r="SNK76">
        <v>8.9999999999999993E-3</v>
      </c>
      <c r="SNL76">
        <v>8.5000000000000006E-3</v>
      </c>
      <c r="SNM76">
        <v>9.4999999999999998E-3</v>
      </c>
      <c r="SNN76">
        <v>8.9999999999999993E-3</v>
      </c>
      <c r="SNO76">
        <v>0.01</v>
      </c>
      <c r="SNR76">
        <v>8.0000000000000002E-3</v>
      </c>
      <c r="SNS76">
        <v>8.9999999999999993E-3</v>
      </c>
      <c r="SNT76">
        <v>8.5000000000000006E-3</v>
      </c>
      <c r="SNU76">
        <v>9.4999999999999998E-3</v>
      </c>
      <c r="SNV76">
        <v>8.9999999999999993E-3</v>
      </c>
      <c r="SNW76">
        <v>0.01</v>
      </c>
      <c r="SNZ76">
        <v>8.0000000000000002E-3</v>
      </c>
      <c r="SOA76">
        <v>8.9999999999999993E-3</v>
      </c>
      <c r="SOB76">
        <v>8.5000000000000006E-3</v>
      </c>
      <c r="SOC76">
        <v>9.4999999999999998E-3</v>
      </c>
      <c r="SOD76">
        <v>8.9999999999999993E-3</v>
      </c>
      <c r="SOE76">
        <v>0.01</v>
      </c>
      <c r="SOH76">
        <v>8.0000000000000002E-3</v>
      </c>
      <c r="SOI76">
        <v>8.9999999999999993E-3</v>
      </c>
      <c r="SOJ76">
        <v>8.5000000000000006E-3</v>
      </c>
      <c r="SOK76">
        <v>9.4999999999999998E-3</v>
      </c>
      <c r="SOL76">
        <v>8.9999999999999993E-3</v>
      </c>
      <c r="SOM76">
        <v>0.01</v>
      </c>
      <c r="SOP76">
        <v>8.0000000000000002E-3</v>
      </c>
      <c r="SOQ76">
        <v>8.9999999999999993E-3</v>
      </c>
      <c r="SOR76">
        <v>8.5000000000000006E-3</v>
      </c>
      <c r="SOS76">
        <v>9.4999999999999998E-3</v>
      </c>
      <c r="SOT76">
        <v>8.9999999999999993E-3</v>
      </c>
      <c r="SOU76">
        <v>0.01</v>
      </c>
      <c r="SOX76">
        <v>8.0000000000000002E-3</v>
      </c>
      <c r="SOY76">
        <v>8.9999999999999993E-3</v>
      </c>
      <c r="SOZ76">
        <v>8.5000000000000006E-3</v>
      </c>
      <c r="SPA76">
        <v>9.4999999999999998E-3</v>
      </c>
      <c r="SPB76">
        <v>8.9999999999999993E-3</v>
      </c>
      <c r="SPC76">
        <v>0.01</v>
      </c>
      <c r="SPF76">
        <v>8.0000000000000002E-3</v>
      </c>
      <c r="SPG76">
        <v>8.9999999999999993E-3</v>
      </c>
      <c r="SPH76">
        <v>8.5000000000000006E-3</v>
      </c>
      <c r="SPI76">
        <v>9.4999999999999998E-3</v>
      </c>
      <c r="SPJ76">
        <v>8.9999999999999993E-3</v>
      </c>
      <c r="SPK76">
        <v>0.01</v>
      </c>
      <c r="SPN76">
        <v>8.0000000000000002E-3</v>
      </c>
      <c r="SPO76">
        <v>8.9999999999999993E-3</v>
      </c>
      <c r="SPP76">
        <v>8.5000000000000006E-3</v>
      </c>
      <c r="SPQ76">
        <v>9.4999999999999998E-3</v>
      </c>
      <c r="SPR76">
        <v>8.9999999999999993E-3</v>
      </c>
      <c r="SPS76">
        <v>0.01</v>
      </c>
      <c r="SPV76">
        <v>8.0000000000000002E-3</v>
      </c>
      <c r="SPW76">
        <v>8.9999999999999993E-3</v>
      </c>
      <c r="SPX76">
        <v>8.5000000000000006E-3</v>
      </c>
      <c r="SPY76">
        <v>9.4999999999999998E-3</v>
      </c>
      <c r="SPZ76">
        <v>8.9999999999999993E-3</v>
      </c>
      <c r="SQA76">
        <v>0.01</v>
      </c>
      <c r="SQD76">
        <v>8.0000000000000002E-3</v>
      </c>
      <c r="SQE76">
        <v>8.9999999999999993E-3</v>
      </c>
      <c r="SQF76">
        <v>8.5000000000000006E-3</v>
      </c>
      <c r="SQG76">
        <v>9.4999999999999998E-3</v>
      </c>
      <c r="SQH76">
        <v>8.9999999999999993E-3</v>
      </c>
      <c r="SQI76">
        <v>0.01</v>
      </c>
      <c r="SQL76">
        <v>8.0000000000000002E-3</v>
      </c>
      <c r="SQM76">
        <v>8.9999999999999993E-3</v>
      </c>
      <c r="SQN76">
        <v>8.5000000000000006E-3</v>
      </c>
      <c r="SQO76">
        <v>9.4999999999999998E-3</v>
      </c>
      <c r="SQP76">
        <v>8.9999999999999993E-3</v>
      </c>
      <c r="SQQ76">
        <v>0.01</v>
      </c>
      <c r="SQT76">
        <v>8.0000000000000002E-3</v>
      </c>
      <c r="SQU76">
        <v>8.9999999999999993E-3</v>
      </c>
      <c r="SQV76">
        <v>8.5000000000000006E-3</v>
      </c>
      <c r="SQW76">
        <v>9.4999999999999998E-3</v>
      </c>
      <c r="SQX76">
        <v>8.9999999999999993E-3</v>
      </c>
      <c r="SQY76">
        <v>0.01</v>
      </c>
      <c r="SRB76">
        <v>8.0000000000000002E-3</v>
      </c>
      <c r="SRC76">
        <v>8.9999999999999993E-3</v>
      </c>
      <c r="SRD76">
        <v>8.5000000000000006E-3</v>
      </c>
      <c r="SRE76">
        <v>9.4999999999999998E-3</v>
      </c>
      <c r="SRF76">
        <v>8.9999999999999993E-3</v>
      </c>
      <c r="SRG76">
        <v>0.01</v>
      </c>
      <c r="SRJ76">
        <v>8.0000000000000002E-3</v>
      </c>
      <c r="SRK76">
        <v>8.9999999999999993E-3</v>
      </c>
      <c r="SRL76">
        <v>8.5000000000000006E-3</v>
      </c>
      <c r="SRM76">
        <v>9.4999999999999998E-3</v>
      </c>
      <c r="SRN76">
        <v>8.9999999999999993E-3</v>
      </c>
      <c r="SRO76">
        <v>0.01</v>
      </c>
      <c r="SRR76">
        <v>8.0000000000000002E-3</v>
      </c>
      <c r="SRS76">
        <v>8.9999999999999993E-3</v>
      </c>
      <c r="SRT76">
        <v>8.5000000000000006E-3</v>
      </c>
      <c r="SRU76">
        <v>9.4999999999999998E-3</v>
      </c>
      <c r="SRV76">
        <v>8.9999999999999993E-3</v>
      </c>
      <c r="SRW76">
        <v>0.01</v>
      </c>
      <c r="SRZ76">
        <v>8.0000000000000002E-3</v>
      </c>
      <c r="SSA76">
        <v>8.9999999999999993E-3</v>
      </c>
      <c r="SSB76">
        <v>8.5000000000000006E-3</v>
      </c>
      <c r="SSC76">
        <v>9.4999999999999998E-3</v>
      </c>
      <c r="SSD76">
        <v>8.9999999999999993E-3</v>
      </c>
      <c r="SSE76">
        <v>0.01</v>
      </c>
      <c r="SSH76">
        <v>8.0000000000000002E-3</v>
      </c>
      <c r="SSI76">
        <v>8.9999999999999993E-3</v>
      </c>
      <c r="SSJ76">
        <v>8.5000000000000006E-3</v>
      </c>
      <c r="SSK76">
        <v>9.4999999999999998E-3</v>
      </c>
      <c r="SSL76">
        <v>8.9999999999999993E-3</v>
      </c>
      <c r="SSM76">
        <v>0.01</v>
      </c>
      <c r="SSP76">
        <v>8.0000000000000002E-3</v>
      </c>
      <c r="SSQ76">
        <v>8.9999999999999993E-3</v>
      </c>
      <c r="SSR76">
        <v>8.5000000000000006E-3</v>
      </c>
      <c r="SSS76">
        <v>9.4999999999999998E-3</v>
      </c>
      <c r="SST76">
        <v>8.9999999999999993E-3</v>
      </c>
      <c r="SSU76">
        <v>0.01</v>
      </c>
      <c r="SSX76">
        <v>8.0000000000000002E-3</v>
      </c>
      <c r="SSY76">
        <v>8.9999999999999993E-3</v>
      </c>
      <c r="SSZ76">
        <v>8.5000000000000006E-3</v>
      </c>
      <c r="STA76">
        <v>9.4999999999999998E-3</v>
      </c>
      <c r="STB76">
        <v>8.9999999999999993E-3</v>
      </c>
      <c r="STC76">
        <v>0.01</v>
      </c>
      <c r="STF76">
        <v>8.0000000000000002E-3</v>
      </c>
      <c r="STG76">
        <v>8.9999999999999993E-3</v>
      </c>
      <c r="STH76">
        <v>8.5000000000000006E-3</v>
      </c>
      <c r="STI76">
        <v>9.4999999999999998E-3</v>
      </c>
      <c r="STJ76">
        <v>8.9999999999999993E-3</v>
      </c>
      <c r="STK76">
        <v>0.01</v>
      </c>
      <c r="STN76">
        <v>8.0000000000000002E-3</v>
      </c>
      <c r="STO76">
        <v>8.9999999999999993E-3</v>
      </c>
      <c r="STP76">
        <v>8.5000000000000006E-3</v>
      </c>
      <c r="STQ76">
        <v>9.4999999999999998E-3</v>
      </c>
      <c r="STR76">
        <v>8.9999999999999993E-3</v>
      </c>
      <c r="STS76">
        <v>0.01</v>
      </c>
      <c r="STV76">
        <v>8.0000000000000002E-3</v>
      </c>
      <c r="STW76">
        <v>8.9999999999999993E-3</v>
      </c>
      <c r="STX76">
        <v>8.5000000000000006E-3</v>
      </c>
      <c r="STY76">
        <v>9.4999999999999998E-3</v>
      </c>
      <c r="STZ76">
        <v>8.9999999999999993E-3</v>
      </c>
      <c r="SUA76">
        <v>0.01</v>
      </c>
      <c r="SUD76">
        <v>8.0000000000000002E-3</v>
      </c>
      <c r="SUE76">
        <v>8.9999999999999993E-3</v>
      </c>
      <c r="SUF76">
        <v>8.5000000000000006E-3</v>
      </c>
      <c r="SUG76">
        <v>9.4999999999999998E-3</v>
      </c>
      <c r="SUH76">
        <v>8.9999999999999993E-3</v>
      </c>
      <c r="SUI76">
        <v>0.01</v>
      </c>
      <c r="SUL76">
        <v>8.0000000000000002E-3</v>
      </c>
      <c r="SUM76">
        <v>8.9999999999999993E-3</v>
      </c>
      <c r="SUN76">
        <v>8.5000000000000006E-3</v>
      </c>
      <c r="SUO76">
        <v>9.4999999999999998E-3</v>
      </c>
      <c r="SUP76">
        <v>8.9999999999999993E-3</v>
      </c>
      <c r="SUQ76">
        <v>0.01</v>
      </c>
      <c r="SUT76">
        <v>8.0000000000000002E-3</v>
      </c>
      <c r="SUU76">
        <v>8.9999999999999993E-3</v>
      </c>
      <c r="SUV76">
        <v>8.5000000000000006E-3</v>
      </c>
      <c r="SUW76">
        <v>9.4999999999999998E-3</v>
      </c>
      <c r="SUX76">
        <v>8.9999999999999993E-3</v>
      </c>
      <c r="SUY76">
        <v>0.01</v>
      </c>
      <c r="SVB76">
        <v>8.0000000000000002E-3</v>
      </c>
      <c r="SVC76">
        <v>8.9999999999999993E-3</v>
      </c>
      <c r="SVD76">
        <v>8.5000000000000006E-3</v>
      </c>
      <c r="SVE76">
        <v>9.4999999999999998E-3</v>
      </c>
      <c r="SVF76">
        <v>8.9999999999999993E-3</v>
      </c>
      <c r="SVG76">
        <v>0.01</v>
      </c>
      <c r="SVJ76">
        <v>8.0000000000000002E-3</v>
      </c>
      <c r="SVK76">
        <v>8.9999999999999993E-3</v>
      </c>
      <c r="SVL76">
        <v>8.5000000000000006E-3</v>
      </c>
      <c r="SVM76">
        <v>9.4999999999999998E-3</v>
      </c>
      <c r="SVN76">
        <v>8.9999999999999993E-3</v>
      </c>
      <c r="SVO76">
        <v>0.01</v>
      </c>
      <c r="SVR76">
        <v>8.0000000000000002E-3</v>
      </c>
      <c r="SVS76">
        <v>8.9999999999999993E-3</v>
      </c>
      <c r="SVT76">
        <v>8.5000000000000006E-3</v>
      </c>
      <c r="SVU76">
        <v>9.4999999999999998E-3</v>
      </c>
      <c r="SVV76">
        <v>8.9999999999999993E-3</v>
      </c>
      <c r="SVW76">
        <v>0.01</v>
      </c>
      <c r="SVZ76">
        <v>8.0000000000000002E-3</v>
      </c>
      <c r="SWA76">
        <v>8.9999999999999993E-3</v>
      </c>
      <c r="SWB76">
        <v>8.5000000000000006E-3</v>
      </c>
      <c r="SWC76">
        <v>9.4999999999999998E-3</v>
      </c>
      <c r="SWD76">
        <v>8.9999999999999993E-3</v>
      </c>
      <c r="SWE76">
        <v>0.01</v>
      </c>
      <c r="SWH76">
        <v>8.0000000000000002E-3</v>
      </c>
      <c r="SWI76">
        <v>8.9999999999999993E-3</v>
      </c>
      <c r="SWJ76">
        <v>8.5000000000000006E-3</v>
      </c>
      <c r="SWK76">
        <v>9.4999999999999998E-3</v>
      </c>
      <c r="SWL76">
        <v>8.9999999999999993E-3</v>
      </c>
      <c r="SWM76">
        <v>0.01</v>
      </c>
      <c r="SWP76">
        <v>8.0000000000000002E-3</v>
      </c>
      <c r="SWQ76">
        <v>8.9999999999999993E-3</v>
      </c>
      <c r="SWR76">
        <v>8.5000000000000006E-3</v>
      </c>
      <c r="SWS76">
        <v>9.4999999999999998E-3</v>
      </c>
      <c r="SWT76">
        <v>8.9999999999999993E-3</v>
      </c>
      <c r="SWU76">
        <v>0.01</v>
      </c>
      <c r="SWX76">
        <v>8.0000000000000002E-3</v>
      </c>
      <c r="SWY76">
        <v>8.9999999999999993E-3</v>
      </c>
      <c r="SWZ76">
        <v>8.5000000000000006E-3</v>
      </c>
      <c r="SXA76">
        <v>9.4999999999999998E-3</v>
      </c>
      <c r="SXB76">
        <v>8.9999999999999993E-3</v>
      </c>
      <c r="SXC76">
        <v>0.01</v>
      </c>
      <c r="SXF76">
        <v>8.0000000000000002E-3</v>
      </c>
      <c r="SXG76">
        <v>8.9999999999999993E-3</v>
      </c>
      <c r="SXH76">
        <v>8.5000000000000006E-3</v>
      </c>
      <c r="SXI76">
        <v>9.4999999999999998E-3</v>
      </c>
      <c r="SXJ76">
        <v>8.9999999999999993E-3</v>
      </c>
      <c r="SXK76">
        <v>0.01</v>
      </c>
      <c r="SXN76">
        <v>8.0000000000000002E-3</v>
      </c>
      <c r="SXO76">
        <v>8.9999999999999993E-3</v>
      </c>
      <c r="SXP76">
        <v>8.5000000000000006E-3</v>
      </c>
      <c r="SXQ76">
        <v>9.4999999999999998E-3</v>
      </c>
      <c r="SXR76">
        <v>8.9999999999999993E-3</v>
      </c>
      <c r="SXS76">
        <v>0.01</v>
      </c>
      <c r="SXV76">
        <v>8.0000000000000002E-3</v>
      </c>
      <c r="SXW76">
        <v>8.9999999999999993E-3</v>
      </c>
      <c r="SXX76">
        <v>8.5000000000000006E-3</v>
      </c>
      <c r="SXY76">
        <v>9.4999999999999998E-3</v>
      </c>
      <c r="SXZ76">
        <v>8.9999999999999993E-3</v>
      </c>
      <c r="SYA76">
        <v>0.01</v>
      </c>
      <c r="SYD76">
        <v>8.0000000000000002E-3</v>
      </c>
      <c r="SYE76">
        <v>8.9999999999999993E-3</v>
      </c>
      <c r="SYF76">
        <v>8.5000000000000006E-3</v>
      </c>
      <c r="SYG76">
        <v>9.4999999999999998E-3</v>
      </c>
      <c r="SYH76">
        <v>8.9999999999999993E-3</v>
      </c>
      <c r="SYI76">
        <v>0.01</v>
      </c>
      <c r="SYL76">
        <v>8.0000000000000002E-3</v>
      </c>
      <c r="SYM76">
        <v>8.9999999999999993E-3</v>
      </c>
      <c r="SYN76">
        <v>8.5000000000000006E-3</v>
      </c>
      <c r="SYO76">
        <v>9.4999999999999998E-3</v>
      </c>
      <c r="SYP76">
        <v>8.9999999999999993E-3</v>
      </c>
      <c r="SYQ76">
        <v>0.01</v>
      </c>
      <c r="SYT76">
        <v>8.0000000000000002E-3</v>
      </c>
      <c r="SYU76">
        <v>8.9999999999999993E-3</v>
      </c>
      <c r="SYV76">
        <v>8.5000000000000006E-3</v>
      </c>
      <c r="SYW76">
        <v>9.4999999999999998E-3</v>
      </c>
      <c r="SYX76">
        <v>8.9999999999999993E-3</v>
      </c>
      <c r="SYY76">
        <v>0.01</v>
      </c>
      <c r="SZB76">
        <v>8.0000000000000002E-3</v>
      </c>
      <c r="SZC76">
        <v>8.9999999999999993E-3</v>
      </c>
      <c r="SZD76">
        <v>8.5000000000000006E-3</v>
      </c>
      <c r="SZE76">
        <v>9.4999999999999998E-3</v>
      </c>
      <c r="SZF76">
        <v>8.9999999999999993E-3</v>
      </c>
      <c r="SZG76">
        <v>0.01</v>
      </c>
      <c r="SZJ76">
        <v>8.0000000000000002E-3</v>
      </c>
      <c r="SZK76">
        <v>8.9999999999999993E-3</v>
      </c>
      <c r="SZL76">
        <v>8.5000000000000006E-3</v>
      </c>
      <c r="SZM76">
        <v>9.4999999999999998E-3</v>
      </c>
      <c r="SZN76">
        <v>8.9999999999999993E-3</v>
      </c>
      <c r="SZO76">
        <v>0.01</v>
      </c>
      <c r="SZR76">
        <v>8.0000000000000002E-3</v>
      </c>
      <c r="SZS76">
        <v>8.9999999999999993E-3</v>
      </c>
      <c r="SZT76">
        <v>8.5000000000000006E-3</v>
      </c>
      <c r="SZU76">
        <v>9.4999999999999998E-3</v>
      </c>
      <c r="SZV76">
        <v>8.9999999999999993E-3</v>
      </c>
      <c r="SZW76">
        <v>0.01</v>
      </c>
      <c r="SZZ76">
        <v>8.0000000000000002E-3</v>
      </c>
      <c r="TAA76">
        <v>8.9999999999999993E-3</v>
      </c>
      <c r="TAB76">
        <v>8.5000000000000006E-3</v>
      </c>
      <c r="TAC76">
        <v>9.4999999999999998E-3</v>
      </c>
      <c r="TAD76">
        <v>8.9999999999999993E-3</v>
      </c>
      <c r="TAE76">
        <v>0.01</v>
      </c>
      <c r="TAH76">
        <v>8.0000000000000002E-3</v>
      </c>
      <c r="TAI76">
        <v>8.9999999999999993E-3</v>
      </c>
      <c r="TAJ76">
        <v>8.5000000000000006E-3</v>
      </c>
      <c r="TAK76">
        <v>9.4999999999999998E-3</v>
      </c>
      <c r="TAL76">
        <v>8.9999999999999993E-3</v>
      </c>
      <c r="TAM76">
        <v>0.01</v>
      </c>
      <c r="TAP76">
        <v>8.0000000000000002E-3</v>
      </c>
      <c r="TAQ76">
        <v>8.9999999999999993E-3</v>
      </c>
      <c r="TAR76">
        <v>8.5000000000000006E-3</v>
      </c>
      <c r="TAS76">
        <v>9.4999999999999998E-3</v>
      </c>
      <c r="TAT76">
        <v>8.9999999999999993E-3</v>
      </c>
      <c r="TAU76">
        <v>0.01</v>
      </c>
      <c r="TAX76">
        <v>8.0000000000000002E-3</v>
      </c>
      <c r="TAY76">
        <v>8.9999999999999993E-3</v>
      </c>
      <c r="TAZ76">
        <v>8.5000000000000006E-3</v>
      </c>
      <c r="TBA76">
        <v>9.4999999999999998E-3</v>
      </c>
      <c r="TBB76">
        <v>8.9999999999999993E-3</v>
      </c>
      <c r="TBC76">
        <v>0.01</v>
      </c>
      <c r="TBF76">
        <v>8.0000000000000002E-3</v>
      </c>
      <c r="TBG76">
        <v>8.9999999999999993E-3</v>
      </c>
      <c r="TBH76">
        <v>8.5000000000000006E-3</v>
      </c>
      <c r="TBI76">
        <v>9.4999999999999998E-3</v>
      </c>
      <c r="TBJ76">
        <v>8.9999999999999993E-3</v>
      </c>
      <c r="TBK76">
        <v>0.01</v>
      </c>
      <c r="TBN76">
        <v>8.0000000000000002E-3</v>
      </c>
      <c r="TBO76">
        <v>8.9999999999999993E-3</v>
      </c>
      <c r="TBP76">
        <v>8.5000000000000006E-3</v>
      </c>
      <c r="TBQ76">
        <v>9.4999999999999998E-3</v>
      </c>
      <c r="TBR76">
        <v>8.9999999999999993E-3</v>
      </c>
      <c r="TBS76">
        <v>0.01</v>
      </c>
      <c r="TBV76">
        <v>8.0000000000000002E-3</v>
      </c>
      <c r="TBW76">
        <v>8.9999999999999993E-3</v>
      </c>
      <c r="TBX76">
        <v>8.5000000000000006E-3</v>
      </c>
      <c r="TBY76">
        <v>9.4999999999999998E-3</v>
      </c>
      <c r="TBZ76">
        <v>8.9999999999999993E-3</v>
      </c>
      <c r="TCA76">
        <v>0.01</v>
      </c>
      <c r="TCD76">
        <v>8.0000000000000002E-3</v>
      </c>
      <c r="TCE76">
        <v>8.9999999999999993E-3</v>
      </c>
      <c r="TCF76">
        <v>8.5000000000000006E-3</v>
      </c>
      <c r="TCG76">
        <v>9.4999999999999998E-3</v>
      </c>
      <c r="TCH76">
        <v>8.9999999999999993E-3</v>
      </c>
      <c r="TCI76">
        <v>0.01</v>
      </c>
      <c r="TCL76">
        <v>8.0000000000000002E-3</v>
      </c>
      <c r="TCM76">
        <v>8.9999999999999993E-3</v>
      </c>
      <c r="TCN76">
        <v>8.5000000000000006E-3</v>
      </c>
      <c r="TCO76">
        <v>9.4999999999999998E-3</v>
      </c>
      <c r="TCP76">
        <v>8.9999999999999993E-3</v>
      </c>
      <c r="TCQ76">
        <v>0.01</v>
      </c>
      <c r="TCT76">
        <v>8.0000000000000002E-3</v>
      </c>
      <c r="TCU76">
        <v>8.9999999999999993E-3</v>
      </c>
      <c r="TCV76">
        <v>8.5000000000000006E-3</v>
      </c>
      <c r="TCW76">
        <v>9.4999999999999998E-3</v>
      </c>
      <c r="TCX76">
        <v>8.9999999999999993E-3</v>
      </c>
      <c r="TCY76">
        <v>0.01</v>
      </c>
      <c r="TDB76">
        <v>8.0000000000000002E-3</v>
      </c>
      <c r="TDC76">
        <v>8.9999999999999993E-3</v>
      </c>
      <c r="TDD76">
        <v>8.5000000000000006E-3</v>
      </c>
      <c r="TDE76">
        <v>9.4999999999999998E-3</v>
      </c>
      <c r="TDF76">
        <v>8.9999999999999993E-3</v>
      </c>
      <c r="TDG76">
        <v>0.01</v>
      </c>
      <c r="TDJ76">
        <v>8.0000000000000002E-3</v>
      </c>
      <c r="TDK76">
        <v>8.9999999999999993E-3</v>
      </c>
      <c r="TDL76">
        <v>8.5000000000000006E-3</v>
      </c>
      <c r="TDM76">
        <v>9.4999999999999998E-3</v>
      </c>
      <c r="TDN76">
        <v>8.9999999999999993E-3</v>
      </c>
      <c r="TDO76">
        <v>0.01</v>
      </c>
      <c r="TDR76">
        <v>8.0000000000000002E-3</v>
      </c>
      <c r="TDS76">
        <v>8.9999999999999993E-3</v>
      </c>
      <c r="TDT76">
        <v>8.5000000000000006E-3</v>
      </c>
      <c r="TDU76">
        <v>9.4999999999999998E-3</v>
      </c>
      <c r="TDV76">
        <v>8.9999999999999993E-3</v>
      </c>
      <c r="TDW76">
        <v>0.01</v>
      </c>
      <c r="TDZ76">
        <v>8.0000000000000002E-3</v>
      </c>
      <c r="TEA76">
        <v>8.9999999999999993E-3</v>
      </c>
      <c r="TEB76">
        <v>8.5000000000000006E-3</v>
      </c>
      <c r="TEC76">
        <v>9.4999999999999998E-3</v>
      </c>
      <c r="TED76">
        <v>8.9999999999999993E-3</v>
      </c>
      <c r="TEE76">
        <v>0.01</v>
      </c>
      <c r="TEH76">
        <v>8.0000000000000002E-3</v>
      </c>
      <c r="TEI76">
        <v>8.9999999999999993E-3</v>
      </c>
      <c r="TEJ76">
        <v>8.5000000000000006E-3</v>
      </c>
      <c r="TEK76">
        <v>9.4999999999999998E-3</v>
      </c>
      <c r="TEL76">
        <v>8.9999999999999993E-3</v>
      </c>
      <c r="TEM76">
        <v>0.01</v>
      </c>
      <c r="TEP76">
        <v>8.0000000000000002E-3</v>
      </c>
      <c r="TEQ76">
        <v>8.9999999999999993E-3</v>
      </c>
      <c r="TER76">
        <v>8.5000000000000006E-3</v>
      </c>
      <c r="TES76">
        <v>9.4999999999999998E-3</v>
      </c>
      <c r="TET76">
        <v>8.9999999999999993E-3</v>
      </c>
      <c r="TEU76">
        <v>0.01</v>
      </c>
      <c r="TEX76">
        <v>8.0000000000000002E-3</v>
      </c>
      <c r="TEY76">
        <v>8.9999999999999993E-3</v>
      </c>
      <c r="TEZ76">
        <v>8.5000000000000006E-3</v>
      </c>
      <c r="TFA76">
        <v>9.4999999999999998E-3</v>
      </c>
      <c r="TFB76">
        <v>8.9999999999999993E-3</v>
      </c>
      <c r="TFC76">
        <v>0.01</v>
      </c>
      <c r="TFF76">
        <v>8.0000000000000002E-3</v>
      </c>
      <c r="TFG76">
        <v>8.9999999999999993E-3</v>
      </c>
      <c r="TFH76">
        <v>8.5000000000000006E-3</v>
      </c>
      <c r="TFI76">
        <v>9.4999999999999998E-3</v>
      </c>
      <c r="TFJ76">
        <v>8.9999999999999993E-3</v>
      </c>
      <c r="TFK76">
        <v>0.01</v>
      </c>
      <c r="TFN76">
        <v>8.0000000000000002E-3</v>
      </c>
      <c r="TFO76">
        <v>8.9999999999999993E-3</v>
      </c>
      <c r="TFP76">
        <v>8.5000000000000006E-3</v>
      </c>
      <c r="TFQ76">
        <v>9.4999999999999998E-3</v>
      </c>
      <c r="TFR76">
        <v>8.9999999999999993E-3</v>
      </c>
      <c r="TFS76">
        <v>0.01</v>
      </c>
      <c r="TFV76">
        <v>8.0000000000000002E-3</v>
      </c>
      <c r="TFW76">
        <v>8.9999999999999993E-3</v>
      </c>
      <c r="TFX76">
        <v>8.5000000000000006E-3</v>
      </c>
      <c r="TFY76">
        <v>9.4999999999999998E-3</v>
      </c>
      <c r="TFZ76">
        <v>8.9999999999999993E-3</v>
      </c>
      <c r="TGA76">
        <v>0.01</v>
      </c>
      <c r="TGD76">
        <v>8.0000000000000002E-3</v>
      </c>
      <c r="TGE76">
        <v>8.9999999999999993E-3</v>
      </c>
      <c r="TGF76">
        <v>8.5000000000000006E-3</v>
      </c>
      <c r="TGG76">
        <v>9.4999999999999998E-3</v>
      </c>
      <c r="TGH76">
        <v>8.9999999999999993E-3</v>
      </c>
      <c r="TGI76">
        <v>0.01</v>
      </c>
      <c r="TGL76">
        <v>8.0000000000000002E-3</v>
      </c>
      <c r="TGM76">
        <v>8.9999999999999993E-3</v>
      </c>
      <c r="TGN76">
        <v>8.5000000000000006E-3</v>
      </c>
      <c r="TGO76">
        <v>9.4999999999999998E-3</v>
      </c>
      <c r="TGP76">
        <v>8.9999999999999993E-3</v>
      </c>
      <c r="TGQ76">
        <v>0.01</v>
      </c>
      <c r="TGT76">
        <v>8.0000000000000002E-3</v>
      </c>
      <c r="TGU76">
        <v>8.9999999999999993E-3</v>
      </c>
      <c r="TGV76">
        <v>8.5000000000000006E-3</v>
      </c>
      <c r="TGW76">
        <v>9.4999999999999998E-3</v>
      </c>
      <c r="TGX76">
        <v>8.9999999999999993E-3</v>
      </c>
      <c r="TGY76">
        <v>0.01</v>
      </c>
      <c r="THB76">
        <v>8.0000000000000002E-3</v>
      </c>
      <c r="THC76">
        <v>8.9999999999999993E-3</v>
      </c>
      <c r="THD76">
        <v>8.5000000000000006E-3</v>
      </c>
      <c r="THE76">
        <v>9.4999999999999998E-3</v>
      </c>
      <c r="THF76">
        <v>8.9999999999999993E-3</v>
      </c>
      <c r="THG76">
        <v>0.01</v>
      </c>
      <c r="THJ76">
        <v>8.0000000000000002E-3</v>
      </c>
      <c r="THK76">
        <v>8.9999999999999993E-3</v>
      </c>
      <c r="THL76">
        <v>8.5000000000000006E-3</v>
      </c>
      <c r="THM76">
        <v>9.4999999999999998E-3</v>
      </c>
      <c r="THN76">
        <v>8.9999999999999993E-3</v>
      </c>
      <c r="THO76">
        <v>0.01</v>
      </c>
      <c r="THR76">
        <v>8.0000000000000002E-3</v>
      </c>
      <c r="THS76">
        <v>8.9999999999999993E-3</v>
      </c>
      <c r="THT76">
        <v>8.5000000000000006E-3</v>
      </c>
      <c r="THU76">
        <v>9.4999999999999998E-3</v>
      </c>
      <c r="THV76">
        <v>8.9999999999999993E-3</v>
      </c>
      <c r="THW76">
        <v>0.01</v>
      </c>
      <c r="THZ76">
        <v>8.0000000000000002E-3</v>
      </c>
      <c r="TIA76">
        <v>8.9999999999999993E-3</v>
      </c>
      <c r="TIB76">
        <v>8.5000000000000006E-3</v>
      </c>
      <c r="TIC76">
        <v>9.4999999999999998E-3</v>
      </c>
      <c r="TID76">
        <v>8.9999999999999993E-3</v>
      </c>
      <c r="TIE76">
        <v>0.01</v>
      </c>
      <c r="TIH76">
        <v>8.0000000000000002E-3</v>
      </c>
      <c r="TII76">
        <v>8.9999999999999993E-3</v>
      </c>
      <c r="TIJ76">
        <v>8.5000000000000006E-3</v>
      </c>
      <c r="TIK76">
        <v>9.4999999999999998E-3</v>
      </c>
      <c r="TIL76">
        <v>8.9999999999999993E-3</v>
      </c>
      <c r="TIM76">
        <v>0.01</v>
      </c>
      <c r="TIP76">
        <v>8.0000000000000002E-3</v>
      </c>
      <c r="TIQ76">
        <v>8.9999999999999993E-3</v>
      </c>
      <c r="TIR76">
        <v>8.5000000000000006E-3</v>
      </c>
      <c r="TIS76">
        <v>9.4999999999999998E-3</v>
      </c>
      <c r="TIT76">
        <v>8.9999999999999993E-3</v>
      </c>
      <c r="TIU76">
        <v>0.01</v>
      </c>
      <c r="TIX76">
        <v>8.0000000000000002E-3</v>
      </c>
      <c r="TIY76">
        <v>8.9999999999999993E-3</v>
      </c>
      <c r="TIZ76">
        <v>8.5000000000000006E-3</v>
      </c>
      <c r="TJA76">
        <v>9.4999999999999998E-3</v>
      </c>
      <c r="TJB76">
        <v>8.9999999999999993E-3</v>
      </c>
      <c r="TJC76">
        <v>0.01</v>
      </c>
      <c r="TJF76">
        <v>8.0000000000000002E-3</v>
      </c>
      <c r="TJG76">
        <v>8.9999999999999993E-3</v>
      </c>
      <c r="TJH76">
        <v>8.5000000000000006E-3</v>
      </c>
      <c r="TJI76">
        <v>9.4999999999999998E-3</v>
      </c>
      <c r="TJJ76">
        <v>8.9999999999999993E-3</v>
      </c>
      <c r="TJK76">
        <v>0.01</v>
      </c>
      <c r="TJN76">
        <v>8.0000000000000002E-3</v>
      </c>
      <c r="TJO76">
        <v>8.9999999999999993E-3</v>
      </c>
      <c r="TJP76">
        <v>8.5000000000000006E-3</v>
      </c>
      <c r="TJQ76">
        <v>9.4999999999999998E-3</v>
      </c>
      <c r="TJR76">
        <v>8.9999999999999993E-3</v>
      </c>
      <c r="TJS76">
        <v>0.01</v>
      </c>
      <c r="TJV76">
        <v>8.0000000000000002E-3</v>
      </c>
      <c r="TJW76">
        <v>8.9999999999999993E-3</v>
      </c>
      <c r="TJX76">
        <v>8.5000000000000006E-3</v>
      </c>
      <c r="TJY76">
        <v>9.4999999999999998E-3</v>
      </c>
      <c r="TJZ76">
        <v>8.9999999999999993E-3</v>
      </c>
      <c r="TKA76">
        <v>0.01</v>
      </c>
      <c r="TKD76">
        <v>8.0000000000000002E-3</v>
      </c>
      <c r="TKE76">
        <v>8.9999999999999993E-3</v>
      </c>
      <c r="TKF76">
        <v>8.5000000000000006E-3</v>
      </c>
      <c r="TKG76">
        <v>9.4999999999999998E-3</v>
      </c>
      <c r="TKH76">
        <v>8.9999999999999993E-3</v>
      </c>
      <c r="TKI76">
        <v>0.01</v>
      </c>
      <c r="TKL76">
        <v>8.0000000000000002E-3</v>
      </c>
      <c r="TKM76">
        <v>8.9999999999999993E-3</v>
      </c>
      <c r="TKN76">
        <v>8.5000000000000006E-3</v>
      </c>
      <c r="TKO76">
        <v>9.4999999999999998E-3</v>
      </c>
      <c r="TKP76">
        <v>8.9999999999999993E-3</v>
      </c>
      <c r="TKQ76">
        <v>0.01</v>
      </c>
      <c r="TKT76">
        <v>8.0000000000000002E-3</v>
      </c>
      <c r="TKU76">
        <v>8.9999999999999993E-3</v>
      </c>
      <c r="TKV76">
        <v>8.5000000000000006E-3</v>
      </c>
      <c r="TKW76">
        <v>9.4999999999999998E-3</v>
      </c>
      <c r="TKX76">
        <v>8.9999999999999993E-3</v>
      </c>
      <c r="TKY76">
        <v>0.01</v>
      </c>
      <c r="TLB76">
        <v>8.0000000000000002E-3</v>
      </c>
      <c r="TLC76">
        <v>8.9999999999999993E-3</v>
      </c>
      <c r="TLD76">
        <v>8.5000000000000006E-3</v>
      </c>
      <c r="TLE76">
        <v>9.4999999999999998E-3</v>
      </c>
      <c r="TLF76">
        <v>8.9999999999999993E-3</v>
      </c>
      <c r="TLG76">
        <v>0.01</v>
      </c>
      <c r="TLJ76">
        <v>8.0000000000000002E-3</v>
      </c>
      <c r="TLK76">
        <v>8.9999999999999993E-3</v>
      </c>
      <c r="TLL76">
        <v>8.5000000000000006E-3</v>
      </c>
      <c r="TLM76">
        <v>9.4999999999999998E-3</v>
      </c>
      <c r="TLN76">
        <v>8.9999999999999993E-3</v>
      </c>
      <c r="TLO76">
        <v>0.01</v>
      </c>
      <c r="TLR76">
        <v>8.0000000000000002E-3</v>
      </c>
      <c r="TLS76">
        <v>8.9999999999999993E-3</v>
      </c>
      <c r="TLT76">
        <v>8.5000000000000006E-3</v>
      </c>
      <c r="TLU76">
        <v>9.4999999999999998E-3</v>
      </c>
      <c r="TLV76">
        <v>8.9999999999999993E-3</v>
      </c>
      <c r="TLW76">
        <v>0.01</v>
      </c>
      <c r="TLZ76">
        <v>8.0000000000000002E-3</v>
      </c>
      <c r="TMA76">
        <v>8.9999999999999993E-3</v>
      </c>
      <c r="TMB76">
        <v>8.5000000000000006E-3</v>
      </c>
      <c r="TMC76">
        <v>9.4999999999999998E-3</v>
      </c>
      <c r="TMD76">
        <v>8.9999999999999993E-3</v>
      </c>
      <c r="TME76">
        <v>0.01</v>
      </c>
      <c r="TMH76">
        <v>8.0000000000000002E-3</v>
      </c>
      <c r="TMI76">
        <v>8.9999999999999993E-3</v>
      </c>
      <c r="TMJ76">
        <v>8.5000000000000006E-3</v>
      </c>
      <c r="TMK76">
        <v>9.4999999999999998E-3</v>
      </c>
      <c r="TML76">
        <v>8.9999999999999993E-3</v>
      </c>
      <c r="TMM76">
        <v>0.01</v>
      </c>
      <c r="TMP76">
        <v>8.0000000000000002E-3</v>
      </c>
      <c r="TMQ76">
        <v>8.9999999999999993E-3</v>
      </c>
      <c r="TMR76">
        <v>8.5000000000000006E-3</v>
      </c>
      <c r="TMS76">
        <v>9.4999999999999998E-3</v>
      </c>
      <c r="TMT76">
        <v>8.9999999999999993E-3</v>
      </c>
      <c r="TMU76">
        <v>0.01</v>
      </c>
      <c r="TMX76">
        <v>8.0000000000000002E-3</v>
      </c>
      <c r="TMY76">
        <v>8.9999999999999993E-3</v>
      </c>
      <c r="TMZ76">
        <v>8.5000000000000006E-3</v>
      </c>
      <c r="TNA76">
        <v>9.4999999999999998E-3</v>
      </c>
      <c r="TNB76">
        <v>8.9999999999999993E-3</v>
      </c>
      <c r="TNC76">
        <v>0.01</v>
      </c>
      <c r="TNF76">
        <v>8.0000000000000002E-3</v>
      </c>
      <c r="TNG76">
        <v>8.9999999999999993E-3</v>
      </c>
      <c r="TNH76">
        <v>8.5000000000000006E-3</v>
      </c>
      <c r="TNI76">
        <v>9.4999999999999998E-3</v>
      </c>
      <c r="TNJ76">
        <v>8.9999999999999993E-3</v>
      </c>
      <c r="TNK76">
        <v>0.01</v>
      </c>
      <c r="TNN76">
        <v>8.0000000000000002E-3</v>
      </c>
      <c r="TNO76">
        <v>8.9999999999999993E-3</v>
      </c>
      <c r="TNP76">
        <v>8.5000000000000006E-3</v>
      </c>
      <c r="TNQ76">
        <v>9.4999999999999998E-3</v>
      </c>
      <c r="TNR76">
        <v>8.9999999999999993E-3</v>
      </c>
      <c r="TNS76">
        <v>0.01</v>
      </c>
      <c r="TNV76">
        <v>8.0000000000000002E-3</v>
      </c>
      <c r="TNW76">
        <v>8.9999999999999993E-3</v>
      </c>
      <c r="TNX76">
        <v>8.5000000000000006E-3</v>
      </c>
      <c r="TNY76">
        <v>9.4999999999999998E-3</v>
      </c>
      <c r="TNZ76">
        <v>8.9999999999999993E-3</v>
      </c>
      <c r="TOA76">
        <v>0.01</v>
      </c>
      <c r="TOD76">
        <v>8.0000000000000002E-3</v>
      </c>
      <c r="TOE76">
        <v>8.9999999999999993E-3</v>
      </c>
      <c r="TOF76">
        <v>8.5000000000000006E-3</v>
      </c>
      <c r="TOG76">
        <v>9.4999999999999998E-3</v>
      </c>
      <c r="TOH76">
        <v>8.9999999999999993E-3</v>
      </c>
      <c r="TOI76">
        <v>0.01</v>
      </c>
      <c r="TOL76">
        <v>8.0000000000000002E-3</v>
      </c>
      <c r="TOM76">
        <v>8.9999999999999993E-3</v>
      </c>
      <c r="TON76">
        <v>8.5000000000000006E-3</v>
      </c>
      <c r="TOO76">
        <v>9.4999999999999998E-3</v>
      </c>
      <c r="TOP76">
        <v>8.9999999999999993E-3</v>
      </c>
      <c r="TOQ76">
        <v>0.01</v>
      </c>
      <c r="TOT76">
        <v>8.0000000000000002E-3</v>
      </c>
      <c r="TOU76">
        <v>8.9999999999999993E-3</v>
      </c>
      <c r="TOV76">
        <v>8.5000000000000006E-3</v>
      </c>
      <c r="TOW76">
        <v>9.4999999999999998E-3</v>
      </c>
      <c r="TOX76">
        <v>8.9999999999999993E-3</v>
      </c>
      <c r="TOY76">
        <v>0.01</v>
      </c>
      <c r="TPB76">
        <v>8.0000000000000002E-3</v>
      </c>
      <c r="TPC76">
        <v>8.9999999999999993E-3</v>
      </c>
      <c r="TPD76">
        <v>8.5000000000000006E-3</v>
      </c>
      <c r="TPE76">
        <v>9.4999999999999998E-3</v>
      </c>
      <c r="TPF76">
        <v>8.9999999999999993E-3</v>
      </c>
      <c r="TPG76">
        <v>0.01</v>
      </c>
      <c r="TPJ76">
        <v>8.0000000000000002E-3</v>
      </c>
      <c r="TPK76">
        <v>8.9999999999999993E-3</v>
      </c>
      <c r="TPL76">
        <v>8.5000000000000006E-3</v>
      </c>
      <c r="TPM76">
        <v>9.4999999999999998E-3</v>
      </c>
      <c r="TPN76">
        <v>8.9999999999999993E-3</v>
      </c>
      <c r="TPO76">
        <v>0.01</v>
      </c>
      <c r="TPR76">
        <v>8.0000000000000002E-3</v>
      </c>
      <c r="TPS76">
        <v>8.9999999999999993E-3</v>
      </c>
      <c r="TPT76">
        <v>8.5000000000000006E-3</v>
      </c>
      <c r="TPU76">
        <v>9.4999999999999998E-3</v>
      </c>
      <c r="TPV76">
        <v>8.9999999999999993E-3</v>
      </c>
      <c r="TPW76">
        <v>0.01</v>
      </c>
      <c r="TPZ76">
        <v>8.0000000000000002E-3</v>
      </c>
      <c r="TQA76">
        <v>8.9999999999999993E-3</v>
      </c>
      <c r="TQB76">
        <v>8.5000000000000006E-3</v>
      </c>
      <c r="TQC76">
        <v>9.4999999999999998E-3</v>
      </c>
      <c r="TQD76">
        <v>8.9999999999999993E-3</v>
      </c>
      <c r="TQE76">
        <v>0.01</v>
      </c>
      <c r="TQH76">
        <v>8.0000000000000002E-3</v>
      </c>
      <c r="TQI76">
        <v>8.9999999999999993E-3</v>
      </c>
      <c r="TQJ76">
        <v>8.5000000000000006E-3</v>
      </c>
      <c r="TQK76">
        <v>9.4999999999999998E-3</v>
      </c>
      <c r="TQL76">
        <v>8.9999999999999993E-3</v>
      </c>
      <c r="TQM76">
        <v>0.01</v>
      </c>
      <c r="TQP76">
        <v>8.0000000000000002E-3</v>
      </c>
      <c r="TQQ76">
        <v>8.9999999999999993E-3</v>
      </c>
      <c r="TQR76">
        <v>8.5000000000000006E-3</v>
      </c>
      <c r="TQS76">
        <v>9.4999999999999998E-3</v>
      </c>
      <c r="TQT76">
        <v>8.9999999999999993E-3</v>
      </c>
      <c r="TQU76">
        <v>0.01</v>
      </c>
      <c r="TQX76">
        <v>8.0000000000000002E-3</v>
      </c>
      <c r="TQY76">
        <v>8.9999999999999993E-3</v>
      </c>
      <c r="TQZ76">
        <v>8.5000000000000006E-3</v>
      </c>
      <c r="TRA76">
        <v>9.4999999999999998E-3</v>
      </c>
      <c r="TRB76">
        <v>8.9999999999999993E-3</v>
      </c>
      <c r="TRC76">
        <v>0.01</v>
      </c>
      <c r="TRF76">
        <v>8.0000000000000002E-3</v>
      </c>
      <c r="TRG76">
        <v>8.9999999999999993E-3</v>
      </c>
      <c r="TRH76">
        <v>8.5000000000000006E-3</v>
      </c>
      <c r="TRI76">
        <v>9.4999999999999998E-3</v>
      </c>
      <c r="TRJ76">
        <v>8.9999999999999993E-3</v>
      </c>
      <c r="TRK76">
        <v>0.01</v>
      </c>
      <c r="TRN76">
        <v>8.0000000000000002E-3</v>
      </c>
      <c r="TRO76">
        <v>8.9999999999999993E-3</v>
      </c>
      <c r="TRP76">
        <v>8.5000000000000006E-3</v>
      </c>
      <c r="TRQ76">
        <v>9.4999999999999998E-3</v>
      </c>
      <c r="TRR76">
        <v>8.9999999999999993E-3</v>
      </c>
      <c r="TRS76">
        <v>0.01</v>
      </c>
      <c r="TRV76">
        <v>8.0000000000000002E-3</v>
      </c>
      <c r="TRW76">
        <v>8.9999999999999993E-3</v>
      </c>
      <c r="TRX76">
        <v>8.5000000000000006E-3</v>
      </c>
      <c r="TRY76">
        <v>9.4999999999999998E-3</v>
      </c>
      <c r="TRZ76">
        <v>8.9999999999999993E-3</v>
      </c>
      <c r="TSA76">
        <v>0.01</v>
      </c>
      <c r="TSD76">
        <v>8.0000000000000002E-3</v>
      </c>
      <c r="TSE76">
        <v>8.9999999999999993E-3</v>
      </c>
      <c r="TSF76">
        <v>8.5000000000000006E-3</v>
      </c>
      <c r="TSG76">
        <v>9.4999999999999998E-3</v>
      </c>
      <c r="TSH76">
        <v>8.9999999999999993E-3</v>
      </c>
      <c r="TSI76">
        <v>0.01</v>
      </c>
      <c r="TSL76">
        <v>8.0000000000000002E-3</v>
      </c>
      <c r="TSM76">
        <v>8.9999999999999993E-3</v>
      </c>
      <c r="TSN76">
        <v>8.5000000000000006E-3</v>
      </c>
      <c r="TSO76">
        <v>9.4999999999999998E-3</v>
      </c>
      <c r="TSP76">
        <v>8.9999999999999993E-3</v>
      </c>
      <c r="TSQ76">
        <v>0.01</v>
      </c>
      <c r="TST76">
        <v>8.0000000000000002E-3</v>
      </c>
      <c r="TSU76">
        <v>8.9999999999999993E-3</v>
      </c>
      <c r="TSV76">
        <v>8.5000000000000006E-3</v>
      </c>
      <c r="TSW76">
        <v>9.4999999999999998E-3</v>
      </c>
      <c r="TSX76">
        <v>8.9999999999999993E-3</v>
      </c>
      <c r="TSY76">
        <v>0.01</v>
      </c>
      <c r="TTB76">
        <v>8.0000000000000002E-3</v>
      </c>
      <c r="TTC76">
        <v>8.9999999999999993E-3</v>
      </c>
      <c r="TTD76">
        <v>8.5000000000000006E-3</v>
      </c>
      <c r="TTE76">
        <v>9.4999999999999998E-3</v>
      </c>
      <c r="TTF76">
        <v>8.9999999999999993E-3</v>
      </c>
      <c r="TTG76">
        <v>0.01</v>
      </c>
      <c r="TTJ76">
        <v>8.0000000000000002E-3</v>
      </c>
      <c r="TTK76">
        <v>8.9999999999999993E-3</v>
      </c>
      <c r="TTL76">
        <v>8.5000000000000006E-3</v>
      </c>
      <c r="TTM76">
        <v>9.4999999999999998E-3</v>
      </c>
      <c r="TTN76">
        <v>8.9999999999999993E-3</v>
      </c>
      <c r="TTO76">
        <v>0.01</v>
      </c>
      <c r="TTR76">
        <v>8.0000000000000002E-3</v>
      </c>
      <c r="TTS76">
        <v>8.9999999999999993E-3</v>
      </c>
      <c r="TTT76">
        <v>8.5000000000000006E-3</v>
      </c>
      <c r="TTU76">
        <v>9.4999999999999998E-3</v>
      </c>
      <c r="TTV76">
        <v>8.9999999999999993E-3</v>
      </c>
      <c r="TTW76">
        <v>0.01</v>
      </c>
      <c r="TTZ76">
        <v>8.0000000000000002E-3</v>
      </c>
      <c r="TUA76">
        <v>8.9999999999999993E-3</v>
      </c>
      <c r="TUB76">
        <v>8.5000000000000006E-3</v>
      </c>
      <c r="TUC76">
        <v>9.4999999999999998E-3</v>
      </c>
      <c r="TUD76">
        <v>8.9999999999999993E-3</v>
      </c>
      <c r="TUE76">
        <v>0.01</v>
      </c>
      <c r="TUH76">
        <v>8.0000000000000002E-3</v>
      </c>
      <c r="TUI76">
        <v>8.9999999999999993E-3</v>
      </c>
      <c r="TUJ76">
        <v>8.5000000000000006E-3</v>
      </c>
      <c r="TUK76">
        <v>9.4999999999999998E-3</v>
      </c>
      <c r="TUL76">
        <v>8.9999999999999993E-3</v>
      </c>
      <c r="TUM76">
        <v>0.01</v>
      </c>
      <c r="TUP76">
        <v>8.0000000000000002E-3</v>
      </c>
      <c r="TUQ76">
        <v>8.9999999999999993E-3</v>
      </c>
      <c r="TUR76">
        <v>8.5000000000000006E-3</v>
      </c>
      <c r="TUS76">
        <v>9.4999999999999998E-3</v>
      </c>
      <c r="TUT76">
        <v>8.9999999999999993E-3</v>
      </c>
      <c r="TUU76">
        <v>0.01</v>
      </c>
      <c r="TUX76">
        <v>8.0000000000000002E-3</v>
      </c>
      <c r="TUY76">
        <v>8.9999999999999993E-3</v>
      </c>
      <c r="TUZ76">
        <v>8.5000000000000006E-3</v>
      </c>
      <c r="TVA76">
        <v>9.4999999999999998E-3</v>
      </c>
      <c r="TVB76">
        <v>8.9999999999999993E-3</v>
      </c>
      <c r="TVC76">
        <v>0.01</v>
      </c>
      <c r="TVF76">
        <v>8.0000000000000002E-3</v>
      </c>
      <c r="TVG76">
        <v>8.9999999999999993E-3</v>
      </c>
      <c r="TVH76">
        <v>8.5000000000000006E-3</v>
      </c>
      <c r="TVI76">
        <v>9.4999999999999998E-3</v>
      </c>
      <c r="TVJ76">
        <v>8.9999999999999993E-3</v>
      </c>
      <c r="TVK76">
        <v>0.01</v>
      </c>
      <c r="TVN76">
        <v>8.0000000000000002E-3</v>
      </c>
      <c r="TVO76">
        <v>8.9999999999999993E-3</v>
      </c>
      <c r="TVP76">
        <v>8.5000000000000006E-3</v>
      </c>
      <c r="TVQ76">
        <v>9.4999999999999998E-3</v>
      </c>
      <c r="TVR76">
        <v>8.9999999999999993E-3</v>
      </c>
      <c r="TVS76">
        <v>0.01</v>
      </c>
      <c r="TVV76">
        <v>8.0000000000000002E-3</v>
      </c>
      <c r="TVW76">
        <v>8.9999999999999993E-3</v>
      </c>
      <c r="TVX76">
        <v>8.5000000000000006E-3</v>
      </c>
      <c r="TVY76">
        <v>9.4999999999999998E-3</v>
      </c>
      <c r="TVZ76">
        <v>8.9999999999999993E-3</v>
      </c>
      <c r="TWA76">
        <v>0.01</v>
      </c>
      <c r="TWD76">
        <v>8.0000000000000002E-3</v>
      </c>
      <c r="TWE76">
        <v>8.9999999999999993E-3</v>
      </c>
      <c r="TWF76">
        <v>8.5000000000000006E-3</v>
      </c>
      <c r="TWG76">
        <v>9.4999999999999998E-3</v>
      </c>
      <c r="TWH76">
        <v>8.9999999999999993E-3</v>
      </c>
      <c r="TWI76">
        <v>0.01</v>
      </c>
      <c r="TWL76">
        <v>8.0000000000000002E-3</v>
      </c>
      <c r="TWM76">
        <v>8.9999999999999993E-3</v>
      </c>
      <c r="TWN76">
        <v>8.5000000000000006E-3</v>
      </c>
      <c r="TWO76">
        <v>9.4999999999999998E-3</v>
      </c>
      <c r="TWP76">
        <v>8.9999999999999993E-3</v>
      </c>
      <c r="TWQ76">
        <v>0.01</v>
      </c>
      <c r="TWT76">
        <v>8.0000000000000002E-3</v>
      </c>
      <c r="TWU76">
        <v>8.9999999999999993E-3</v>
      </c>
      <c r="TWV76">
        <v>8.5000000000000006E-3</v>
      </c>
      <c r="TWW76">
        <v>9.4999999999999998E-3</v>
      </c>
      <c r="TWX76">
        <v>8.9999999999999993E-3</v>
      </c>
      <c r="TWY76">
        <v>0.01</v>
      </c>
      <c r="TXB76">
        <v>8.0000000000000002E-3</v>
      </c>
      <c r="TXC76">
        <v>8.9999999999999993E-3</v>
      </c>
      <c r="TXD76">
        <v>8.5000000000000006E-3</v>
      </c>
      <c r="TXE76">
        <v>9.4999999999999998E-3</v>
      </c>
      <c r="TXF76">
        <v>8.9999999999999993E-3</v>
      </c>
      <c r="TXG76">
        <v>0.01</v>
      </c>
      <c r="TXJ76">
        <v>8.0000000000000002E-3</v>
      </c>
      <c r="TXK76">
        <v>8.9999999999999993E-3</v>
      </c>
      <c r="TXL76">
        <v>8.5000000000000006E-3</v>
      </c>
      <c r="TXM76">
        <v>9.4999999999999998E-3</v>
      </c>
      <c r="TXN76">
        <v>8.9999999999999993E-3</v>
      </c>
      <c r="TXO76">
        <v>0.01</v>
      </c>
      <c r="TXR76">
        <v>8.0000000000000002E-3</v>
      </c>
      <c r="TXS76">
        <v>8.9999999999999993E-3</v>
      </c>
      <c r="TXT76">
        <v>8.5000000000000006E-3</v>
      </c>
      <c r="TXU76">
        <v>9.4999999999999998E-3</v>
      </c>
      <c r="TXV76">
        <v>8.9999999999999993E-3</v>
      </c>
      <c r="TXW76">
        <v>0.01</v>
      </c>
      <c r="TXZ76">
        <v>8.0000000000000002E-3</v>
      </c>
      <c r="TYA76">
        <v>8.9999999999999993E-3</v>
      </c>
      <c r="TYB76">
        <v>8.5000000000000006E-3</v>
      </c>
      <c r="TYC76">
        <v>9.4999999999999998E-3</v>
      </c>
      <c r="TYD76">
        <v>8.9999999999999993E-3</v>
      </c>
      <c r="TYE76">
        <v>0.01</v>
      </c>
      <c r="TYH76">
        <v>8.0000000000000002E-3</v>
      </c>
      <c r="TYI76">
        <v>8.9999999999999993E-3</v>
      </c>
      <c r="TYJ76">
        <v>8.5000000000000006E-3</v>
      </c>
      <c r="TYK76">
        <v>9.4999999999999998E-3</v>
      </c>
      <c r="TYL76">
        <v>8.9999999999999993E-3</v>
      </c>
      <c r="TYM76">
        <v>0.01</v>
      </c>
      <c r="TYP76">
        <v>8.0000000000000002E-3</v>
      </c>
      <c r="TYQ76">
        <v>8.9999999999999993E-3</v>
      </c>
      <c r="TYR76">
        <v>8.5000000000000006E-3</v>
      </c>
      <c r="TYS76">
        <v>9.4999999999999998E-3</v>
      </c>
      <c r="TYT76">
        <v>8.9999999999999993E-3</v>
      </c>
      <c r="TYU76">
        <v>0.01</v>
      </c>
      <c r="TYX76">
        <v>8.0000000000000002E-3</v>
      </c>
      <c r="TYY76">
        <v>8.9999999999999993E-3</v>
      </c>
      <c r="TYZ76">
        <v>8.5000000000000006E-3</v>
      </c>
      <c r="TZA76">
        <v>9.4999999999999998E-3</v>
      </c>
      <c r="TZB76">
        <v>8.9999999999999993E-3</v>
      </c>
      <c r="TZC76">
        <v>0.01</v>
      </c>
      <c r="TZF76">
        <v>8.0000000000000002E-3</v>
      </c>
      <c r="TZG76">
        <v>8.9999999999999993E-3</v>
      </c>
      <c r="TZH76">
        <v>8.5000000000000006E-3</v>
      </c>
      <c r="TZI76">
        <v>9.4999999999999998E-3</v>
      </c>
      <c r="TZJ76">
        <v>8.9999999999999993E-3</v>
      </c>
      <c r="TZK76">
        <v>0.01</v>
      </c>
      <c r="TZN76">
        <v>8.0000000000000002E-3</v>
      </c>
      <c r="TZO76">
        <v>8.9999999999999993E-3</v>
      </c>
      <c r="TZP76">
        <v>8.5000000000000006E-3</v>
      </c>
      <c r="TZQ76">
        <v>9.4999999999999998E-3</v>
      </c>
      <c r="TZR76">
        <v>8.9999999999999993E-3</v>
      </c>
      <c r="TZS76">
        <v>0.01</v>
      </c>
      <c r="TZV76">
        <v>8.0000000000000002E-3</v>
      </c>
      <c r="TZW76">
        <v>8.9999999999999993E-3</v>
      </c>
      <c r="TZX76">
        <v>8.5000000000000006E-3</v>
      </c>
      <c r="TZY76">
        <v>9.4999999999999998E-3</v>
      </c>
      <c r="TZZ76">
        <v>8.9999999999999993E-3</v>
      </c>
      <c r="UAA76">
        <v>0.01</v>
      </c>
      <c r="UAD76">
        <v>8.0000000000000002E-3</v>
      </c>
      <c r="UAE76">
        <v>8.9999999999999993E-3</v>
      </c>
      <c r="UAF76">
        <v>8.5000000000000006E-3</v>
      </c>
      <c r="UAG76">
        <v>9.4999999999999998E-3</v>
      </c>
      <c r="UAH76">
        <v>8.9999999999999993E-3</v>
      </c>
      <c r="UAI76">
        <v>0.01</v>
      </c>
      <c r="UAL76">
        <v>8.0000000000000002E-3</v>
      </c>
      <c r="UAM76">
        <v>8.9999999999999993E-3</v>
      </c>
      <c r="UAN76">
        <v>8.5000000000000006E-3</v>
      </c>
      <c r="UAO76">
        <v>9.4999999999999998E-3</v>
      </c>
      <c r="UAP76">
        <v>8.9999999999999993E-3</v>
      </c>
      <c r="UAQ76">
        <v>0.01</v>
      </c>
      <c r="UAT76">
        <v>8.0000000000000002E-3</v>
      </c>
      <c r="UAU76">
        <v>8.9999999999999993E-3</v>
      </c>
      <c r="UAV76">
        <v>8.5000000000000006E-3</v>
      </c>
      <c r="UAW76">
        <v>9.4999999999999998E-3</v>
      </c>
      <c r="UAX76">
        <v>8.9999999999999993E-3</v>
      </c>
      <c r="UAY76">
        <v>0.01</v>
      </c>
      <c r="UBB76">
        <v>8.0000000000000002E-3</v>
      </c>
      <c r="UBC76">
        <v>8.9999999999999993E-3</v>
      </c>
      <c r="UBD76">
        <v>8.5000000000000006E-3</v>
      </c>
      <c r="UBE76">
        <v>9.4999999999999998E-3</v>
      </c>
      <c r="UBF76">
        <v>8.9999999999999993E-3</v>
      </c>
      <c r="UBG76">
        <v>0.01</v>
      </c>
      <c r="UBJ76">
        <v>8.0000000000000002E-3</v>
      </c>
      <c r="UBK76">
        <v>8.9999999999999993E-3</v>
      </c>
      <c r="UBL76">
        <v>8.5000000000000006E-3</v>
      </c>
      <c r="UBM76">
        <v>9.4999999999999998E-3</v>
      </c>
      <c r="UBN76">
        <v>8.9999999999999993E-3</v>
      </c>
      <c r="UBO76">
        <v>0.01</v>
      </c>
      <c r="UBR76">
        <v>8.0000000000000002E-3</v>
      </c>
      <c r="UBS76">
        <v>8.9999999999999993E-3</v>
      </c>
      <c r="UBT76">
        <v>8.5000000000000006E-3</v>
      </c>
      <c r="UBU76">
        <v>9.4999999999999998E-3</v>
      </c>
      <c r="UBV76">
        <v>8.9999999999999993E-3</v>
      </c>
      <c r="UBW76">
        <v>0.01</v>
      </c>
      <c r="UBZ76">
        <v>8.0000000000000002E-3</v>
      </c>
      <c r="UCA76">
        <v>8.9999999999999993E-3</v>
      </c>
      <c r="UCB76">
        <v>8.5000000000000006E-3</v>
      </c>
      <c r="UCC76">
        <v>9.4999999999999998E-3</v>
      </c>
      <c r="UCD76">
        <v>8.9999999999999993E-3</v>
      </c>
      <c r="UCE76">
        <v>0.01</v>
      </c>
      <c r="UCH76">
        <v>8.0000000000000002E-3</v>
      </c>
      <c r="UCI76">
        <v>8.9999999999999993E-3</v>
      </c>
      <c r="UCJ76">
        <v>8.5000000000000006E-3</v>
      </c>
      <c r="UCK76">
        <v>9.4999999999999998E-3</v>
      </c>
      <c r="UCL76">
        <v>8.9999999999999993E-3</v>
      </c>
      <c r="UCM76">
        <v>0.01</v>
      </c>
      <c r="UCP76">
        <v>8.0000000000000002E-3</v>
      </c>
      <c r="UCQ76">
        <v>8.9999999999999993E-3</v>
      </c>
      <c r="UCR76">
        <v>8.5000000000000006E-3</v>
      </c>
      <c r="UCS76">
        <v>9.4999999999999998E-3</v>
      </c>
      <c r="UCT76">
        <v>8.9999999999999993E-3</v>
      </c>
      <c r="UCU76">
        <v>0.01</v>
      </c>
      <c r="UCX76">
        <v>8.0000000000000002E-3</v>
      </c>
      <c r="UCY76">
        <v>8.9999999999999993E-3</v>
      </c>
      <c r="UCZ76">
        <v>8.5000000000000006E-3</v>
      </c>
      <c r="UDA76">
        <v>9.4999999999999998E-3</v>
      </c>
      <c r="UDB76">
        <v>8.9999999999999993E-3</v>
      </c>
      <c r="UDC76">
        <v>0.01</v>
      </c>
      <c r="UDF76">
        <v>8.0000000000000002E-3</v>
      </c>
      <c r="UDG76">
        <v>8.9999999999999993E-3</v>
      </c>
      <c r="UDH76">
        <v>8.5000000000000006E-3</v>
      </c>
      <c r="UDI76">
        <v>9.4999999999999998E-3</v>
      </c>
      <c r="UDJ76">
        <v>8.9999999999999993E-3</v>
      </c>
      <c r="UDK76">
        <v>0.01</v>
      </c>
      <c r="UDN76">
        <v>8.0000000000000002E-3</v>
      </c>
      <c r="UDO76">
        <v>8.9999999999999993E-3</v>
      </c>
      <c r="UDP76">
        <v>8.5000000000000006E-3</v>
      </c>
      <c r="UDQ76">
        <v>9.4999999999999998E-3</v>
      </c>
      <c r="UDR76">
        <v>8.9999999999999993E-3</v>
      </c>
      <c r="UDS76">
        <v>0.01</v>
      </c>
      <c r="UDV76">
        <v>8.0000000000000002E-3</v>
      </c>
      <c r="UDW76">
        <v>8.9999999999999993E-3</v>
      </c>
      <c r="UDX76">
        <v>8.5000000000000006E-3</v>
      </c>
      <c r="UDY76">
        <v>9.4999999999999998E-3</v>
      </c>
      <c r="UDZ76">
        <v>8.9999999999999993E-3</v>
      </c>
      <c r="UEA76">
        <v>0.01</v>
      </c>
      <c r="UED76">
        <v>8.0000000000000002E-3</v>
      </c>
      <c r="UEE76">
        <v>8.9999999999999993E-3</v>
      </c>
      <c r="UEF76">
        <v>8.5000000000000006E-3</v>
      </c>
      <c r="UEG76">
        <v>9.4999999999999998E-3</v>
      </c>
      <c r="UEH76">
        <v>8.9999999999999993E-3</v>
      </c>
      <c r="UEI76">
        <v>0.01</v>
      </c>
      <c r="UEL76">
        <v>8.0000000000000002E-3</v>
      </c>
      <c r="UEM76">
        <v>8.9999999999999993E-3</v>
      </c>
      <c r="UEN76">
        <v>8.5000000000000006E-3</v>
      </c>
      <c r="UEO76">
        <v>9.4999999999999998E-3</v>
      </c>
      <c r="UEP76">
        <v>8.9999999999999993E-3</v>
      </c>
      <c r="UEQ76">
        <v>0.01</v>
      </c>
      <c r="UET76">
        <v>8.0000000000000002E-3</v>
      </c>
      <c r="UEU76">
        <v>8.9999999999999993E-3</v>
      </c>
      <c r="UEV76">
        <v>8.5000000000000006E-3</v>
      </c>
      <c r="UEW76">
        <v>9.4999999999999998E-3</v>
      </c>
      <c r="UEX76">
        <v>8.9999999999999993E-3</v>
      </c>
      <c r="UEY76">
        <v>0.01</v>
      </c>
      <c r="UFB76">
        <v>8.0000000000000002E-3</v>
      </c>
      <c r="UFC76">
        <v>8.9999999999999993E-3</v>
      </c>
      <c r="UFD76">
        <v>8.5000000000000006E-3</v>
      </c>
      <c r="UFE76">
        <v>9.4999999999999998E-3</v>
      </c>
      <c r="UFF76">
        <v>8.9999999999999993E-3</v>
      </c>
      <c r="UFG76">
        <v>0.01</v>
      </c>
      <c r="UFJ76">
        <v>8.0000000000000002E-3</v>
      </c>
      <c r="UFK76">
        <v>8.9999999999999993E-3</v>
      </c>
      <c r="UFL76">
        <v>8.5000000000000006E-3</v>
      </c>
      <c r="UFM76">
        <v>9.4999999999999998E-3</v>
      </c>
      <c r="UFN76">
        <v>8.9999999999999993E-3</v>
      </c>
      <c r="UFO76">
        <v>0.01</v>
      </c>
      <c r="UFR76">
        <v>8.0000000000000002E-3</v>
      </c>
      <c r="UFS76">
        <v>8.9999999999999993E-3</v>
      </c>
      <c r="UFT76">
        <v>8.5000000000000006E-3</v>
      </c>
      <c r="UFU76">
        <v>9.4999999999999998E-3</v>
      </c>
      <c r="UFV76">
        <v>8.9999999999999993E-3</v>
      </c>
      <c r="UFW76">
        <v>0.01</v>
      </c>
      <c r="UFZ76">
        <v>8.0000000000000002E-3</v>
      </c>
      <c r="UGA76">
        <v>8.9999999999999993E-3</v>
      </c>
      <c r="UGB76">
        <v>8.5000000000000006E-3</v>
      </c>
      <c r="UGC76">
        <v>9.4999999999999998E-3</v>
      </c>
      <c r="UGD76">
        <v>8.9999999999999993E-3</v>
      </c>
      <c r="UGE76">
        <v>0.01</v>
      </c>
      <c r="UGH76">
        <v>8.0000000000000002E-3</v>
      </c>
      <c r="UGI76">
        <v>8.9999999999999993E-3</v>
      </c>
      <c r="UGJ76">
        <v>8.5000000000000006E-3</v>
      </c>
      <c r="UGK76">
        <v>9.4999999999999998E-3</v>
      </c>
      <c r="UGL76">
        <v>8.9999999999999993E-3</v>
      </c>
      <c r="UGM76">
        <v>0.01</v>
      </c>
      <c r="UGP76">
        <v>8.0000000000000002E-3</v>
      </c>
      <c r="UGQ76">
        <v>8.9999999999999993E-3</v>
      </c>
      <c r="UGR76">
        <v>8.5000000000000006E-3</v>
      </c>
      <c r="UGS76">
        <v>9.4999999999999998E-3</v>
      </c>
      <c r="UGT76">
        <v>8.9999999999999993E-3</v>
      </c>
      <c r="UGU76">
        <v>0.01</v>
      </c>
      <c r="UGX76">
        <v>8.0000000000000002E-3</v>
      </c>
      <c r="UGY76">
        <v>8.9999999999999993E-3</v>
      </c>
      <c r="UGZ76">
        <v>8.5000000000000006E-3</v>
      </c>
      <c r="UHA76">
        <v>9.4999999999999998E-3</v>
      </c>
      <c r="UHB76">
        <v>8.9999999999999993E-3</v>
      </c>
      <c r="UHC76">
        <v>0.01</v>
      </c>
      <c r="UHF76">
        <v>8.0000000000000002E-3</v>
      </c>
      <c r="UHG76">
        <v>8.9999999999999993E-3</v>
      </c>
      <c r="UHH76">
        <v>8.5000000000000006E-3</v>
      </c>
      <c r="UHI76">
        <v>9.4999999999999998E-3</v>
      </c>
      <c r="UHJ76">
        <v>8.9999999999999993E-3</v>
      </c>
      <c r="UHK76">
        <v>0.01</v>
      </c>
      <c r="UHN76">
        <v>8.0000000000000002E-3</v>
      </c>
      <c r="UHO76">
        <v>8.9999999999999993E-3</v>
      </c>
      <c r="UHP76">
        <v>8.5000000000000006E-3</v>
      </c>
      <c r="UHQ76">
        <v>9.4999999999999998E-3</v>
      </c>
      <c r="UHR76">
        <v>8.9999999999999993E-3</v>
      </c>
      <c r="UHS76">
        <v>0.01</v>
      </c>
      <c r="UHV76">
        <v>8.0000000000000002E-3</v>
      </c>
      <c r="UHW76">
        <v>8.9999999999999993E-3</v>
      </c>
      <c r="UHX76">
        <v>8.5000000000000006E-3</v>
      </c>
      <c r="UHY76">
        <v>9.4999999999999998E-3</v>
      </c>
      <c r="UHZ76">
        <v>8.9999999999999993E-3</v>
      </c>
      <c r="UIA76">
        <v>0.01</v>
      </c>
      <c r="UID76">
        <v>8.0000000000000002E-3</v>
      </c>
      <c r="UIE76">
        <v>8.9999999999999993E-3</v>
      </c>
      <c r="UIF76">
        <v>8.5000000000000006E-3</v>
      </c>
      <c r="UIG76">
        <v>9.4999999999999998E-3</v>
      </c>
      <c r="UIH76">
        <v>8.9999999999999993E-3</v>
      </c>
      <c r="UII76">
        <v>0.01</v>
      </c>
      <c r="UIL76">
        <v>8.0000000000000002E-3</v>
      </c>
      <c r="UIM76">
        <v>8.9999999999999993E-3</v>
      </c>
      <c r="UIN76">
        <v>8.5000000000000006E-3</v>
      </c>
      <c r="UIO76">
        <v>9.4999999999999998E-3</v>
      </c>
      <c r="UIP76">
        <v>8.9999999999999993E-3</v>
      </c>
      <c r="UIQ76">
        <v>0.01</v>
      </c>
      <c r="UIT76">
        <v>8.0000000000000002E-3</v>
      </c>
      <c r="UIU76">
        <v>8.9999999999999993E-3</v>
      </c>
      <c r="UIV76">
        <v>8.5000000000000006E-3</v>
      </c>
      <c r="UIW76">
        <v>9.4999999999999998E-3</v>
      </c>
      <c r="UIX76">
        <v>8.9999999999999993E-3</v>
      </c>
      <c r="UIY76">
        <v>0.01</v>
      </c>
      <c r="UJB76">
        <v>8.0000000000000002E-3</v>
      </c>
      <c r="UJC76">
        <v>8.9999999999999993E-3</v>
      </c>
      <c r="UJD76">
        <v>8.5000000000000006E-3</v>
      </c>
      <c r="UJE76">
        <v>9.4999999999999998E-3</v>
      </c>
      <c r="UJF76">
        <v>8.9999999999999993E-3</v>
      </c>
      <c r="UJG76">
        <v>0.01</v>
      </c>
      <c r="UJJ76">
        <v>8.0000000000000002E-3</v>
      </c>
      <c r="UJK76">
        <v>8.9999999999999993E-3</v>
      </c>
      <c r="UJL76">
        <v>8.5000000000000006E-3</v>
      </c>
      <c r="UJM76">
        <v>9.4999999999999998E-3</v>
      </c>
      <c r="UJN76">
        <v>8.9999999999999993E-3</v>
      </c>
      <c r="UJO76">
        <v>0.01</v>
      </c>
      <c r="UJR76">
        <v>8.0000000000000002E-3</v>
      </c>
      <c r="UJS76">
        <v>8.9999999999999993E-3</v>
      </c>
      <c r="UJT76">
        <v>8.5000000000000006E-3</v>
      </c>
      <c r="UJU76">
        <v>9.4999999999999998E-3</v>
      </c>
      <c r="UJV76">
        <v>8.9999999999999993E-3</v>
      </c>
      <c r="UJW76">
        <v>0.01</v>
      </c>
      <c r="UJZ76">
        <v>8.0000000000000002E-3</v>
      </c>
      <c r="UKA76">
        <v>8.9999999999999993E-3</v>
      </c>
      <c r="UKB76">
        <v>8.5000000000000006E-3</v>
      </c>
      <c r="UKC76">
        <v>9.4999999999999998E-3</v>
      </c>
      <c r="UKD76">
        <v>8.9999999999999993E-3</v>
      </c>
      <c r="UKE76">
        <v>0.01</v>
      </c>
      <c r="UKH76">
        <v>8.0000000000000002E-3</v>
      </c>
      <c r="UKI76">
        <v>8.9999999999999993E-3</v>
      </c>
      <c r="UKJ76">
        <v>8.5000000000000006E-3</v>
      </c>
      <c r="UKK76">
        <v>9.4999999999999998E-3</v>
      </c>
      <c r="UKL76">
        <v>8.9999999999999993E-3</v>
      </c>
      <c r="UKM76">
        <v>0.01</v>
      </c>
      <c r="UKP76">
        <v>8.0000000000000002E-3</v>
      </c>
      <c r="UKQ76">
        <v>8.9999999999999993E-3</v>
      </c>
      <c r="UKR76">
        <v>8.5000000000000006E-3</v>
      </c>
      <c r="UKS76">
        <v>9.4999999999999998E-3</v>
      </c>
      <c r="UKT76">
        <v>8.9999999999999993E-3</v>
      </c>
      <c r="UKU76">
        <v>0.01</v>
      </c>
      <c r="UKX76">
        <v>8.0000000000000002E-3</v>
      </c>
      <c r="UKY76">
        <v>8.9999999999999993E-3</v>
      </c>
      <c r="UKZ76">
        <v>8.5000000000000006E-3</v>
      </c>
      <c r="ULA76">
        <v>9.4999999999999998E-3</v>
      </c>
      <c r="ULB76">
        <v>8.9999999999999993E-3</v>
      </c>
      <c r="ULC76">
        <v>0.01</v>
      </c>
      <c r="ULF76">
        <v>8.0000000000000002E-3</v>
      </c>
      <c r="ULG76">
        <v>8.9999999999999993E-3</v>
      </c>
      <c r="ULH76">
        <v>8.5000000000000006E-3</v>
      </c>
      <c r="ULI76">
        <v>9.4999999999999998E-3</v>
      </c>
      <c r="ULJ76">
        <v>8.9999999999999993E-3</v>
      </c>
      <c r="ULK76">
        <v>0.01</v>
      </c>
      <c r="ULN76">
        <v>8.0000000000000002E-3</v>
      </c>
      <c r="ULO76">
        <v>8.9999999999999993E-3</v>
      </c>
      <c r="ULP76">
        <v>8.5000000000000006E-3</v>
      </c>
      <c r="ULQ76">
        <v>9.4999999999999998E-3</v>
      </c>
      <c r="ULR76">
        <v>8.9999999999999993E-3</v>
      </c>
      <c r="ULS76">
        <v>0.01</v>
      </c>
      <c r="ULV76">
        <v>8.0000000000000002E-3</v>
      </c>
      <c r="ULW76">
        <v>8.9999999999999993E-3</v>
      </c>
      <c r="ULX76">
        <v>8.5000000000000006E-3</v>
      </c>
      <c r="ULY76">
        <v>9.4999999999999998E-3</v>
      </c>
      <c r="ULZ76">
        <v>8.9999999999999993E-3</v>
      </c>
      <c r="UMA76">
        <v>0.01</v>
      </c>
      <c r="UMD76">
        <v>8.0000000000000002E-3</v>
      </c>
      <c r="UME76">
        <v>8.9999999999999993E-3</v>
      </c>
      <c r="UMF76">
        <v>8.5000000000000006E-3</v>
      </c>
      <c r="UMG76">
        <v>9.4999999999999998E-3</v>
      </c>
      <c r="UMH76">
        <v>8.9999999999999993E-3</v>
      </c>
      <c r="UMI76">
        <v>0.01</v>
      </c>
      <c r="UML76">
        <v>8.0000000000000002E-3</v>
      </c>
      <c r="UMM76">
        <v>8.9999999999999993E-3</v>
      </c>
      <c r="UMN76">
        <v>8.5000000000000006E-3</v>
      </c>
      <c r="UMO76">
        <v>9.4999999999999998E-3</v>
      </c>
      <c r="UMP76">
        <v>8.9999999999999993E-3</v>
      </c>
      <c r="UMQ76">
        <v>0.01</v>
      </c>
      <c r="UMT76">
        <v>8.0000000000000002E-3</v>
      </c>
      <c r="UMU76">
        <v>8.9999999999999993E-3</v>
      </c>
      <c r="UMV76">
        <v>8.5000000000000006E-3</v>
      </c>
      <c r="UMW76">
        <v>9.4999999999999998E-3</v>
      </c>
      <c r="UMX76">
        <v>8.9999999999999993E-3</v>
      </c>
      <c r="UMY76">
        <v>0.01</v>
      </c>
      <c r="UNB76">
        <v>8.0000000000000002E-3</v>
      </c>
      <c r="UNC76">
        <v>8.9999999999999993E-3</v>
      </c>
      <c r="UND76">
        <v>8.5000000000000006E-3</v>
      </c>
      <c r="UNE76">
        <v>9.4999999999999998E-3</v>
      </c>
      <c r="UNF76">
        <v>8.9999999999999993E-3</v>
      </c>
      <c r="UNG76">
        <v>0.01</v>
      </c>
      <c r="UNJ76">
        <v>8.0000000000000002E-3</v>
      </c>
      <c r="UNK76">
        <v>8.9999999999999993E-3</v>
      </c>
      <c r="UNL76">
        <v>8.5000000000000006E-3</v>
      </c>
      <c r="UNM76">
        <v>9.4999999999999998E-3</v>
      </c>
      <c r="UNN76">
        <v>8.9999999999999993E-3</v>
      </c>
      <c r="UNO76">
        <v>0.01</v>
      </c>
      <c r="UNR76">
        <v>8.0000000000000002E-3</v>
      </c>
      <c r="UNS76">
        <v>8.9999999999999993E-3</v>
      </c>
      <c r="UNT76">
        <v>8.5000000000000006E-3</v>
      </c>
      <c r="UNU76">
        <v>9.4999999999999998E-3</v>
      </c>
      <c r="UNV76">
        <v>8.9999999999999993E-3</v>
      </c>
      <c r="UNW76">
        <v>0.01</v>
      </c>
      <c r="UNZ76">
        <v>8.0000000000000002E-3</v>
      </c>
      <c r="UOA76">
        <v>8.9999999999999993E-3</v>
      </c>
      <c r="UOB76">
        <v>8.5000000000000006E-3</v>
      </c>
      <c r="UOC76">
        <v>9.4999999999999998E-3</v>
      </c>
      <c r="UOD76">
        <v>8.9999999999999993E-3</v>
      </c>
      <c r="UOE76">
        <v>0.01</v>
      </c>
      <c r="UOH76">
        <v>8.0000000000000002E-3</v>
      </c>
      <c r="UOI76">
        <v>8.9999999999999993E-3</v>
      </c>
      <c r="UOJ76">
        <v>8.5000000000000006E-3</v>
      </c>
      <c r="UOK76">
        <v>9.4999999999999998E-3</v>
      </c>
      <c r="UOL76">
        <v>8.9999999999999993E-3</v>
      </c>
      <c r="UOM76">
        <v>0.01</v>
      </c>
      <c r="UOP76">
        <v>8.0000000000000002E-3</v>
      </c>
      <c r="UOQ76">
        <v>8.9999999999999993E-3</v>
      </c>
      <c r="UOR76">
        <v>8.5000000000000006E-3</v>
      </c>
      <c r="UOS76">
        <v>9.4999999999999998E-3</v>
      </c>
      <c r="UOT76">
        <v>8.9999999999999993E-3</v>
      </c>
      <c r="UOU76">
        <v>0.01</v>
      </c>
      <c r="UOX76">
        <v>8.0000000000000002E-3</v>
      </c>
      <c r="UOY76">
        <v>8.9999999999999993E-3</v>
      </c>
      <c r="UOZ76">
        <v>8.5000000000000006E-3</v>
      </c>
      <c r="UPA76">
        <v>9.4999999999999998E-3</v>
      </c>
      <c r="UPB76">
        <v>8.9999999999999993E-3</v>
      </c>
      <c r="UPC76">
        <v>0.01</v>
      </c>
      <c r="UPF76">
        <v>8.0000000000000002E-3</v>
      </c>
      <c r="UPG76">
        <v>8.9999999999999993E-3</v>
      </c>
      <c r="UPH76">
        <v>8.5000000000000006E-3</v>
      </c>
      <c r="UPI76">
        <v>9.4999999999999998E-3</v>
      </c>
      <c r="UPJ76">
        <v>8.9999999999999993E-3</v>
      </c>
      <c r="UPK76">
        <v>0.01</v>
      </c>
      <c r="UPN76">
        <v>8.0000000000000002E-3</v>
      </c>
      <c r="UPO76">
        <v>8.9999999999999993E-3</v>
      </c>
      <c r="UPP76">
        <v>8.5000000000000006E-3</v>
      </c>
      <c r="UPQ76">
        <v>9.4999999999999998E-3</v>
      </c>
      <c r="UPR76">
        <v>8.9999999999999993E-3</v>
      </c>
      <c r="UPS76">
        <v>0.01</v>
      </c>
      <c r="UPV76">
        <v>8.0000000000000002E-3</v>
      </c>
      <c r="UPW76">
        <v>8.9999999999999993E-3</v>
      </c>
      <c r="UPX76">
        <v>8.5000000000000006E-3</v>
      </c>
      <c r="UPY76">
        <v>9.4999999999999998E-3</v>
      </c>
      <c r="UPZ76">
        <v>8.9999999999999993E-3</v>
      </c>
      <c r="UQA76">
        <v>0.01</v>
      </c>
      <c r="UQD76">
        <v>8.0000000000000002E-3</v>
      </c>
      <c r="UQE76">
        <v>8.9999999999999993E-3</v>
      </c>
      <c r="UQF76">
        <v>8.5000000000000006E-3</v>
      </c>
      <c r="UQG76">
        <v>9.4999999999999998E-3</v>
      </c>
      <c r="UQH76">
        <v>8.9999999999999993E-3</v>
      </c>
      <c r="UQI76">
        <v>0.01</v>
      </c>
      <c r="UQL76">
        <v>8.0000000000000002E-3</v>
      </c>
      <c r="UQM76">
        <v>8.9999999999999993E-3</v>
      </c>
      <c r="UQN76">
        <v>8.5000000000000006E-3</v>
      </c>
      <c r="UQO76">
        <v>9.4999999999999998E-3</v>
      </c>
      <c r="UQP76">
        <v>8.9999999999999993E-3</v>
      </c>
      <c r="UQQ76">
        <v>0.01</v>
      </c>
      <c r="UQT76">
        <v>8.0000000000000002E-3</v>
      </c>
      <c r="UQU76">
        <v>8.9999999999999993E-3</v>
      </c>
      <c r="UQV76">
        <v>8.5000000000000006E-3</v>
      </c>
      <c r="UQW76">
        <v>9.4999999999999998E-3</v>
      </c>
      <c r="UQX76">
        <v>8.9999999999999993E-3</v>
      </c>
      <c r="UQY76">
        <v>0.01</v>
      </c>
      <c r="URB76">
        <v>8.0000000000000002E-3</v>
      </c>
      <c r="URC76">
        <v>8.9999999999999993E-3</v>
      </c>
      <c r="URD76">
        <v>8.5000000000000006E-3</v>
      </c>
      <c r="URE76">
        <v>9.4999999999999998E-3</v>
      </c>
      <c r="URF76">
        <v>8.9999999999999993E-3</v>
      </c>
      <c r="URG76">
        <v>0.01</v>
      </c>
      <c r="URJ76">
        <v>8.0000000000000002E-3</v>
      </c>
      <c r="URK76">
        <v>8.9999999999999993E-3</v>
      </c>
      <c r="URL76">
        <v>8.5000000000000006E-3</v>
      </c>
      <c r="URM76">
        <v>9.4999999999999998E-3</v>
      </c>
      <c r="URN76">
        <v>8.9999999999999993E-3</v>
      </c>
      <c r="URO76">
        <v>0.01</v>
      </c>
      <c r="URR76">
        <v>8.0000000000000002E-3</v>
      </c>
      <c r="URS76">
        <v>8.9999999999999993E-3</v>
      </c>
      <c r="URT76">
        <v>8.5000000000000006E-3</v>
      </c>
      <c r="URU76">
        <v>9.4999999999999998E-3</v>
      </c>
      <c r="URV76">
        <v>8.9999999999999993E-3</v>
      </c>
      <c r="URW76">
        <v>0.01</v>
      </c>
      <c r="URZ76">
        <v>8.0000000000000002E-3</v>
      </c>
      <c r="USA76">
        <v>8.9999999999999993E-3</v>
      </c>
      <c r="USB76">
        <v>8.5000000000000006E-3</v>
      </c>
      <c r="USC76">
        <v>9.4999999999999998E-3</v>
      </c>
      <c r="USD76">
        <v>8.9999999999999993E-3</v>
      </c>
      <c r="USE76">
        <v>0.01</v>
      </c>
      <c r="USH76">
        <v>8.0000000000000002E-3</v>
      </c>
      <c r="USI76">
        <v>8.9999999999999993E-3</v>
      </c>
      <c r="USJ76">
        <v>8.5000000000000006E-3</v>
      </c>
      <c r="USK76">
        <v>9.4999999999999998E-3</v>
      </c>
      <c r="USL76">
        <v>8.9999999999999993E-3</v>
      </c>
      <c r="USM76">
        <v>0.01</v>
      </c>
      <c r="USP76">
        <v>8.0000000000000002E-3</v>
      </c>
      <c r="USQ76">
        <v>8.9999999999999993E-3</v>
      </c>
      <c r="USR76">
        <v>8.5000000000000006E-3</v>
      </c>
      <c r="USS76">
        <v>9.4999999999999998E-3</v>
      </c>
      <c r="UST76">
        <v>8.9999999999999993E-3</v>
      </c>
      <c r="USU76">
        <v>0.01</v>
      </c>
      <c r="USX76">
        <v>8.0000000000000002E-3</v>
      </c>
      <c r="USY76">
        <v>8.9999999999999993E-3</v>
      </c>
      <c r="USZ76">
        <v>8.5000000000000006E-3</v>
      </c>
      <c r="UTA76">
        <v>9.4999999999999998E-3</v>
      </c>
      <c r="UTB76">
        <v>8.9999999999999993E-3</v>
      </c>
      <c r="UTC76">
        <v>0.01</v>
      </c>
      <c r="UTF76">
        <v>8.0000000000000002E-3</v>
      </c>
      <c r="UTG76">
        <v>8.9999999999999993E-3</v>
      </c>
      <c r="UTH76">
        <v>8.5000000000000006E-3</v>
      </c>
      <c r="UTI76">
        <v>9.4999999999999998E-3</v>
      </c>
      <c r="UTJ76">
        <v>8.9999999999999993E-3</v>
      </c>
      <c r="UTK76">
        <v>0.01</v>
      </c>
      <c r="UTN76">
        <v>8.0000000000000002E-3</v>
      </c>
      <c r="UTO76">
        <v>8.9999999999999993E-3</v>
      </c>
      <c r="UTP76">
        <v>8.5000000000000006E-3</v>
      </c>
      <c r="UTQ76">
        <v>9.4999999999999998E-3</v>
      </c>
      <c r="UTR76">
        <v>8.9999999999999993E-3</v>
      </c>
      <c r="UTS76">
        <v>0.01</v>
      </c>
      <c r="UTV76">
        <v>8.0000000000000002E-3</v>
      </c>
      <c r="UTW76">
        <v>8.9999999999999993E-3</v>
      </c>
      <c r="UTX76">
        <v>8.5000000000000006E-3</v>
      </c>
      <c r="UTY76">
        <v>9.4999999999999998E-3</v>
      </c>
      <c r="UTZ76">
        <v>8.9999999999999993E-3</v>
      </c>
      <c r="UUA76">
        <v>0.01</v>
      </c>
      <c r="UUD76">
        <v>8.0000000000000002E-3</v>
      </c>
      <c r="UUE76">
        <v>8.9999999999999993E-3</v>
      </c>
      <c r="UUF76">
        <v>8.5000000000000006E-3</v>
      </c>
      <c r="UUG76">
        <v>9.4999999999999998E-3</v>
      </c>
      <c r="UUH76">
        <v>8.9999999999999993E-3</v>
      </c>
      <c r="UUI76">
        <v>0.01</v>
      </c>
      <c r="UUL76">
        <v>8.0000000000000002E-3</v>
      </c>
      <c r="UUM76">
        <v>8.9999999999999993E-3</v>
      </c>
      <c r="UUN76">
        <v>8.5000000000000006E-3</v>
      </c>
      <c r="UUO76">
        <v>9.4999999999999998E-3</v>
      </c>
      <c r="UUP76">
        <v>8.9999999999999993E-3</v>
      </c>
      <c r="UUQ76">
        <v>0.01</v>
      </c>
      <c r="UUT76">
        <v>8.0000000000000002E-3</v>
      </c>
      <c r="UUU76">
        <v>8.9999999999999993E-3</v>
      </c>
      <c r="UUV76">
        <v>8.5000000000000006E-3</v>
      </c>
      <c r="UUW76">
        <v>9.4999999999999998E-3</v>
      </c>
      <c r="UUX76">
        <v>8.9999999999999993E-3</v>
      </c>
      <c r="UUY76">
        <v>0.01</v>
      </c>
      <c r="UVB76">
        <v>8.0000000000000002E-3</v>
      </c>
      <c r="UVC76">
        <v>8.9999999999999993E-3</v>
      </c>
      <c r="UVD76">
        <v>8.5000000000000006E-3</v>
      </c>
      <c r="UVE76">
        <v>9.4999999999999998E-3</v>
      </c>
      <c r="UVF76">
        <v>8.9999999999999993E-3</v>
      </c>
      <c r="UVG76">
        <v>0.01</v>
      </c>
      <c r="UVJ76">
        <v>8.0000000000000002E-3</v>
      </c>
      <c r="UVK76">
        <v>8.9999999999999993E-3</v>
      </c>
      <c r="UVL76">
        <v>8.5000000000000006E-3</v>
      </c>
      <c r="UVM76">
        <v>9.4999999999999998E-3</v>
      </c>
      <c r="UVN76">
        <v>8.9999999999999993E-3</v>
      </c>
      <c r="UVO76">
        <v>0.01</v>
      </c>
      <c r="UVR76">
        <v>8.0000000000000002E-3</v>
      </c>
      <c r="UVS76">
        <v>8.9999999999999993E-3</v>
      </c>
      <c r="UVT76">
        <v>8.5000000000000006E-3</v>
      </c>
      <c r="UVU76">
        <v>9.4999999999999998E-3</v>
      </c>
      <c r="UVV76">
        <v>8.9999999999999993E-3</v>
      </c>
      <c r="UVW76">
        <v>0.01</v>
      </c>
      <c r="UVZ76">
        <v>8.0000000000000002E-3</v>
      </c>
      <c r="UWA76">
        <v>8.9999999999999993E-3</v>
      </c>
      <c r="UWB76">
        <v>8.5000000000000006E-3</v>
      </c>
      <c r="UWC76">
        <v>9.4999999999999998E-3</v>
      </c>
      <c r="UWD76">
        <v>8.9999999999999993E-3</v>
      </c>
      <c r="UWE76">
        <v>0.01</v>
      </c>
      <c r="UWH76">
        <v>8.0000000000000002E-3</v>
      </c>
      <c r="UWI76">
        <v>8.9999999999999993E-3</v>
      </c>
      <c r="UWJ76">
        <v>8.5000000000000006E-3</v>
      </c>
      <c r="UWK76">
        <v>9.4999999999999998E-3</v>
      </c>
      <c r="UWL76">
        <v>8.9999999999999993E-3</v>
      </c>
      <c r="UWM76">
        <v>0.01</v>
      </c>
      <c r="UWP76">
        <v>8.0000000000000002E-3</v>
      </c>
      <c r="UWQ76">
        <v>8.9999999999999993E-3</v>
      </c>
      <c r="UWR76">
        <v>8.5000000000000006E-3</v>
      </c>
      <c r="UWS76">
        <v>9.4999999999999998E-3</v>
      </c>
      <c r="UWT76">
        <v>8.9999999999999993E-3</v>
      </c>
      <c r="UWU76">
        <v>0.01</v>
      </c>
      <c r="UWX76">
        <v>8.0000000000000002E-3</v>
      </c>
      <c r="UWY76">
        <v>8.9999999999999993E-3</v>
      </c>
      <c r="UWZ76">
        <v>8.5000000000000006E-3</v>
      </c>
      <c r="UXA76">
        <v>9.4999999999999998E-3</v>
      </c>
      <c r="UXB76">
        <v>8.9999999999999993E-3</v>
      </c>
      <c r="UXC76">
        <v>0.01</v>
      </c>
      <c r="UXF76">
        <v>8.0000000000000002E-3</v>
      </c>
      <c r="UXG76">
        <v>8.9999999999999993E-3</v>
      </c>
      <c r="UXH76">
        <v>8.5000000000000006E-3</v>
      </c>
      <c r="UXI76">
        <v>9.4999999999999998E-3</v>
      </c>
      <c r="UXJ76">
        <v>8.9999999999999993E-3</v>
      </c>
      <c r="UXK76">
        <v>0.01</v>
      </c>
      <c r="UXN76">
        <v>8.0000000000000002E-3</v>
      </c>
      <c r="UXO76">
        <v>8.9999999999999993E-3</v>
      </c>
      <c r="UXP76">
        <v>8.5000000000000006E-3</v>
      </c>
      <c r="UXQ76">
        <v>9.4999999999999998E-3</v>
      </c>
      <c r="UXR76">
        <v>8.9999999999999993E-3</v>
      </c>
      <c r="UXS76">
        <v>0.01</v>
      </c>
      <c r="UXV76">
        <v>8.0000000000000002E-3</v>
      </c>
      <c r="UXW76">
        <v>8.9999999999999993E-3</v>
      </c>
      <c r="UXX76">
        <v>8.5000000000000006E-3</v>
      </c>
      <c r="UXY76">
        <v>9.4999999999999998E-3</v>
      </c>
      <c r="UXZ76">
        <v>8.9999999999999993E-3</v>
      </c>
      <c r="UYA76">
        <v>0.01</v>
      </c>
      <c r="UYD76">
        <v>8.0000000000000002E-3</v>
      </c>
      <c r="UYE76">
        <v>8.9999999999999993E-3</v>
      </c>
      <c r="UYF76">
        <v>8.5000000000000006E-3</v>
      </c>
      <c r="UYG76">
        <v>9.4999999999999998E-3</v>
      </c>
      <c r="UYH76">
        <v>8.9999999999999993E-3</v>
      </c>
      <c r="UYI76">
        <v>0.01</v>
      </c>
      <c r="UYL76">
        <v>8.0000000000000002E-3</v>
      </c>
      <c r="UYM76">
        <v>8.9999999999999993E-3</v>
      </c>
      <c r="UYN76">
        <v>8.5000000000000006E-3</v>
      </c>
      <c r="UYO76">
        <v>9.4999999999999998E-3</v>
      </c>
      <c r="UYP76">
        <v>8.9999999999999993E-3</v>
      </c>
      <c r="UYQ76">
        <v>0.01</v>
      </c>
      <c r="UYT76">
        <v>8.0000000000000002E-3</v>
      </c>
      <c r="UYU76">
        <v>8.9999999999999993E-3</v>
      </c>
      <c r="UYV76">
        <v>8.5000000000000006E-3</v>
      </c>
      <c r="UYW76">
        <v>9.4999999999999998E-3</v>
      </c>
      <c r="UYX76">
        <v>8.9999999999999993E-3</v>
      </c>
      <c r="UYY76">
        <v>0.01</v>
      </c>
      <c r="UZB76">
        <v>8.0000000000000002E-3</v>
      </c>
      <c r="UZC76">
        <v>8.9999999999999993E-3</v>
      </c>
      <c r="UZD76">
        <v>8.5000000000000006E-3</v>
      </c>
      <c r="UZE76">
        <v>9.4999999999999998E-3</v>
      </c>
      <c r="UZF76">
        <v>8.9999999999999993E-3</v>
      </c>
      <c r="UZG76">
        <v>0.01</v>
      </c>
      <c r="UZJ76">
        <v>8.0000000000000002E-3</v>
      </c>
      <c r="UZK76">
        <v>8.9999999999999993E-3</v>
      </c>
      <c r="UZL76">
        <v>8.5000000000000006E-3</v>
      </c>
      <c r="UZM76">
        <v>9.4999999999999998E-3</v>
      </c>
      <c r="UZN76">
        <v>8.9999999999999993E-3</v>
      </c>
      <c r="UZO76">
        <v>0.01</v>
      </c>
      <c r="UZR76">
        <v>8.0000000000000002E-3</v>
      </c>
      <c r="UZS76">
        <v>8.9999999999999993E-3</v>
      </c>
      <c r="UZT76">
        <v>8.5000000000000006E-3</v>
      </c>
      <c r="UZU76">
        <v>9.4999999999999998E-3</v>
      </c>
      <c r="UZV76">
        <v>8.9999999999999993E-3</v>
      </c>
      <c r="UZW76">
        <v>0.01</v>
      </c>
      <c r="UZZ76">
        <v>8.0000000000000002E-3</v>
      </c>
      <c r="VAA76">
        <v>8.9999999999999993E-3</v>
      </c>
      <c r="VAB76">
        <v>8.5000000000000006E-3</v>
      </c>
      <c r="VAC76">
        <v>9.4999999999999998E-3</v>
      </c>
      <c r="VAD76">
        <v>8.9999999999999993E-3</v>
      </c>
      <c r="VAE76">
        <v>0.01</v>
      </c>
      <c r="VAH76">
        <v>8.0000000000000002E-3</v>
      </c>
      <c r="VAI76">
        <v>8.9999999999999993E-3</v>
      </c>
      <c r="VAJ76">
        <v>8.5000000000000006E-3</v>
      </c>
      <c r="VAK76">
        <v>9.4999999999999998E-3</v>
      </c>
      <c r="VAL76">
        <v>8.9999999999999993E-3</v>
      </c>
      <c r="VAM76">
        <v>0.01</v>
      </c>
      <c r="VAP76">
        <v>8.0000000000000002E-3</v>
      </c>
      <c r="VAQ76">
        <v>8.9999999999999993E-3</v>
      </c>
      <c r="VAR76">
        <v>8.5000000000000006E-3</v>
      </c>
      <c r="VAS76">
        <v>9.4999999999999998E-3</v>
      </c>
      <c r="VAT76">
        <v>8.9999999999999993E-3</v>
      </c>
      <c r="VAU76">
        <v>0.01</v>
      </c>
      <c r="VAX76">
        <v>8.0000000000000002E-3</v>
      </c>
      <c r="VAY76">
        <v>8.9999999999999993E-3</v>
      </c>
      <c r="VAZ76">
        <v>8.5000000000000006E-3</v>
      </c>
      <c r="VBA76">
        <v>9.4999999999999998E-3</v>
      </c>
      <c r="VBB76">
        <v>8.9999999999999993E-3</v>
      </c>
      <c r="VBC76">
        <v>0.01</v>
      </c>
      <c r="VBF76">
        <v>8.0000000000000002E-3</v>
      </c>
      <c r="VBG76">
        <v>8.9999999999999993E-3</v>
      </c>
      <c r="VBH76">
        <v>8.5000000000000006E-3</v>
      </c>
      <c r="VBI76">
        <v>9.4999999999999998E-3</v>
      </c>
      <c r="VBJ76">
        <v>8.9999999999999993E-3</v>
      </c>
      <c r="VBK76">
        <v>0.01</v>
      </c>
      <c r="VBN76">
        <v>8.0000000000000002E-3</v>
      </c>
      <c r="VBO76">
        <v>8.9999999999999993E-3</v>
      </c>
      <c r="VBP76">
        <v>8.5000000000000006E-3</v>
      </c>
      <c r="VBQ76">
        <v>9.4999999999999998E-3</v>
      </c>
      <c r="VBR76">
        <v>8.9999999999999993E-3</v>
      </c>
      <c r="VBS76">
        <v>0.01</v>
      </c>
      <c r="VBV76">
        <v>8.0000000000000002E-3</v>
      </c>
      <c r="VBW76">
        <v>8.9999999999999993E-3</v>
      </c>
      <c r="VBX76">
        <v>8.5000000000000006E-3</v>
      </c>
      <c r="VBY76">
        <v>9.4999999999999998E-3</v>
      </c>
      <c r="VBZ76">
        <v>8.9999999999999993E-3</v>
      </c>
      <c r="VCA76">
        <v>0.01</v>
      </c>
      <c r="VCD76">
        <v>8.0000000000000002E-3</v>
      </c>
      <c r="VCE76">
        <v>8.9999999999999993E-3</v>
      </c>
      <c r="VCF76">
        <v>8.5000000000000006E-3</v>
      </c>
      <c r="VCG76">
        <v>9.4999999999999998E-3</v>
      </c>
      <c r="VCH76">
        <v>8.9999999999999993E-3</v>
      </c>
      <c r="VCI76">
        <v>0.01</v>
      </c>
      <c r="VCL76">
        <v>8.0000000000000002E-3</v>
      </c>
      <c r="VCM76">
        <v>8.9999999999999993E-3</v>
      </c>
      <c r="VCN76">
        <v>8.5000000000000006E-3</v>
      </c>
      <c r="VCO76">
        <v>9.4999999999999998E-3</v>
      </c>
      <c r="VCP76">
        <v>8.9999999999999993E-3</v>
      </c>
      <c r="VCQ76">
        <v>0.01</v>
      </c>
      <c r="VCT76">
        <v>8.0000000000000002E-3</v>
      </c>
      <c r="VCU76">
        <v>8.9999999999999993E-3</v>
      </c>
      <c r="VCV76">
        <v>8.5000000000000006E-3</v>
      </c>
      <c r="VCW76">
        <v>9.4999999999999998E-3</v>
      </c>
      <c r="VCX76">
        <v>8.9999999999999993E-3</v>
      </c>
      <c r="VCY76">
        <v>0.01</v>
      </c>
      <c r="VDB76">
        <v>8.0000000000000002E-3</v>
      </c>
      <c r="VDC76">
        <v>8.9999999999999993E-3</v>
      </c>
      <c r="VDD76">
        <v>8.5000000000000006E-3</v>
      </c>
      <c r="VDE76">
        <v>9.4999999999999998E-3</v>
      </c>
      <c r="VDF76">
        <v>8.9999999999999993E-3</v>
      </c>
      <c r="VDG76">
        <v>0.01</v>
      </c>
      <c r="VDJ76">
        <v>8.0000000000000002E-3</v>
      </c>
      <c r="VDK76">
        <v>8.9999999999999993E-3</v>
      </c>
      <c r="VDL76">
        <v>8.5000000000000006E-3</v>
      </c>
      <c r="VDM76">
        <v>9.4999999999999998E-3</v>
      </c>
      <c r="VDN76">
        <v>8.9999999999999993E-3</v>
      </c>
      <c r="VDO76">
        <v>0.01</v>
      </c>
      <c r="VDR76">
        <v>8.0000000000000002E-3</v>
      </c>
      <c r="VDS76">
        <v>8.9999999999999993E-3</v>
      </c>
      <c r="VDT76">
        <v>8.5000000000000006E-3</v>
      </c>
      <c r="VDU76">
        <v>9.4999999999999998E-3</v>
      </c>
      <c r="VDV76">
        <v>8.9999999999999993E-3</v>
      </c>
      <c r="VDW76">
        <v>0.01</v>
      </c>
      <c r="VDZ76">
        <v>8.0000000000000002E-3</v>
      </c>
      <c r="VEA76">
        <v>8.9999999999999993E-3</v>
      </c>
      <c r="VEB76">
        <v>8.5000000000000006E-3</v>
      </c>
      <c r="VEC76">
        <v>9.4999999999999998E-3</v>
      </c>
      <c r="VED76">
        <v>8.9999999999999993E-3</v>
      </c>
      <c r="VEE76">
        <v>0.01</v>
      </c>
      <c r="VEH76">
        <v>8.0000000000000002E-3</v>
      </c>
      <c r="VEI76">
        <v>8.9999999999999993E-3</v>
      </c>
      <c r="VEJ76">
        <v>8.5000000000000006E-3</v>
      </c>
      <c r="VEK76">
        <v>9.4999999999999998E-3</v>
      </c>
      <c r="VEL76">
        <v>8.9999999999999993E-3</v>
      </c>
      <c r="VEM76">
        <v>0.01</v>
      </c>
      <c r="VEP76">
        <v>8.0000000000000002E-3</v>
      </c>
      <c r="VEQ76">
        <v>8.9999999999999993E-3</v>
      </c>
      <c r="VER76">
        <v>8.5000000000000006E-3</v>
      </c>
      <c r="VES76">
        <v>9.4999999999999998E-3</v>
      </c>
      <c r="VET76">
        <v>8.9999999999999993E-3</v>
      </c>
      <c r="VEU76">
        <v>0.01</v>
      </c>
      <c r="VEX76">
        <v>8.0000000000000002E-3</v>
      </c>
      <c r="VEY76">
        <v>8.9999999999999993E-3</v>
      </c>
      <c r="VEZ76">
        <v>8.5000000000000006E-3</v>
      </c>
      <c r="VFA76">
        <v>9.4999999999999998E-3</v>
      </c>
      <c r="VFB76">
        <v>8.9999999999999993E-3</v>
      </c>
      <c r="VFC76">
        <v>0.01</v>
      </c>
      <c r="VFF76">
        <v>8.0000000000000002E-3</v>
      </c>
      <c r="VFG76">
        <v>8.9999999999999993E-3</v>
      </c>
      <c r="VFH76">
        <v>8.5000000000000006E-3</v>
      </c>
      <c r="VFI76">
        <v>9.4999999999999998E-3</v>
      </c>
      <c r="VFJ76">
        <v>8.9999999999999993E-3</v>
      </c>
      <c r="VFK76">
        <v>0.01</v>
      </c>
      <c r="VFN76">
        <v>8.0000000000000002E-3</v>
      </c>
      <c r="VFO76">
        <v>8.9999999999999993E-3</v>
      </c>
      <c r="VFP76">
        <v>8.5000000000000006E-3</v>
      </c>
      <c r="VFQ76">
        <v>9.4999999999999998E-3</v>
      </c>
      <c r="VFR76">
        <v>8.9999999999999993E-3</v>
      </c>
      <c r="VFS76">
        <v>0.01</v>
      </c>
      <c r="VFV76">
        <v>8.0000000000000002E-3</v>
      </c>
      <c r="VFW76">
        <v>8.9999999999999993E-3</v>
      </c>
      <c r="VFX76">
        <v>8.5000000000000006E-3</v>
      </c>
      <c r="VFY76">
        <v>9.4999999999999998E-3</v>
      </c>
      <c r="VFZ76">
        <v>8.9999999999999993E-3</v>
      </c>
      <c r="VGA76">
        <v>0.01</v>
      </c>
      <c r="VGD76">
        <v>8.0000000000000002E-3</v>
      </c>
      <c r="VGE76">
        <v>8.9999999999999993E-3</v>
      </c>
      <c r="VGF76">
        <v>8.5000000000000006E-3</v>
      </c>
      <c r="VGG76">
        <v>9.4999999999999998E-3</v>
      </c>
      <c r="VGH76">
        <v>8.9999999999999993E-3</v>
      </c>
      <c r="VGI76">
        <v>0.01</v>
      </c>
      <c r="VGL76">
        <v>8.0000000000000002E-3</v>
      </c>
      <c r="VGM76">
        <v>8.9999999999999993E-3</v>
      </c>
      <c r="VGN76">
        <v>8.5000000000000006E-3</v>
      </c>
      <c r="VGO76">
        <v>9.4999999999999998E-3</v>
      </c>
      <c r="VGP76">
        <v>8.9999999999999993E-3</v>
      </c>
      <c r="VGQ76">
        <v>0.01</v>
      </c>
      <c r="VGT76">
        <v>8.0000000000000002E-3</v>
      </c>
      <c r="VGU76">
        <v>8.9999999999999993E-3</v>
      </c>
      <c r="VGV76">
        <v>8.5000000000000006E-3</v>
      </c>
      <c r="VGW76">
        <v>9.4999999999999998E-3</v>
      </c>
      <c r="VGX76">
        <v>8.9999999999999993E-3</v>
      </c>
      <c r="VGY76">
        <v>0.01</v>
      </c>
      <c r="VHB76">
        <v>8.0000000000000002E-3</v>
      </c>
      <c r="VHC76">
        <v>8.9999999999999993E-3</v>
      </c>
      <c r="VHD76">
        <v>8.5000000000000006E-3</v>
      </c>
      <c r="VHE76">
        <v>9.4999999999999998E-3</v>
      </c>
      <c r="VHF76">
        <v>8.9999999999999993E-3</v>
      </c>
      <c r="VHG76">
        <v>0.01</v>
      </c>
      <c r="VHJ76">
        <v>8.0000000000000002E-3</v>
      </c>
      <c r="VHK76">
        <v>8.9999999999999993E-3</v>
      </c>
      <c r="VHL76">
        <v>8.5000000000000006E-3</v>
      </c>
      <c r="VHM76">
        <v>9.4999999999999998E-3</v>
      </c>
      <c r="VHN76">
        <v>8.9999999999999993E-3</v>
      </c>
      <c r="VHO76">
        <v>0.01</v>
      </c>
      <c r="VHR76">
        <v>8.0000000000000002E-3</v>
      </c>
      <c r="VHS76">
        <v>8.9999999999999993E-3</v>
      </c>
      <c r="VHT76">
        <v>8.5000000000000006E-3</v>
      </c>
      <c r="VHU76">
        <v>9.4999999999999998E-3</v>
      </c>
      <c r="VHV76">
        <v>8.9999999999999993E-3</v>
      </c>
      <c r="VHW76">
        <v>0.01</v>
      </c>
      <c r="VHZ76">
        <v>8.0000000000000002E-3</v>
      </c>
      <c r="VIA76">
        <v>8.9999999999999993E-3</v>
      </c>
      <c r="VIB76">
        <v>8.5000000000000006E-3</v>
      </c>
      <c r="VIC76">
        <v>9.4999999999999998E-3</v>
      </c>
      <c r="VID76">
        <v>8.9999999999999993E-3</v>
      </c>
      <c r="VIE76">
        <v>0.01</v>
      </c>
      <c r="VIH76">
        <v>8.0000000000000002E-3</v>
      </c>
      <c r="VII76">
        <v>8.9999999999999993E-3</v>
      </c>
      <c r="VIJ76">
        <v>8.5000000000000006E-3</v>
      </c>
      <c r="VIK76">
        <v>9.4999999999999998E-3</v>
      </c>
      <c r="VIL76">
        <v>8.9999999999999993E-3</v>
      </c>
      <c r="VIM76">
        <v>0.01</v>
      </c>
      <c r="VIP76">
        <v>8.0000000000000002E-3</v>
      </c>
      <c r="VIQ76">
        <v>8.9999999999999993E-3</v>
      </c>
      <c r="VIR76">
        <v>8.5000000000000006E-3</v>
      </c>
      <c r="VIS76">
        <v>9.4999999999999998E-3</v>
      </c>
      <c r="VIT76">
        <v>8.9999999999999993E-3</v>
      </c>
      <c r="VIU76">
        <v>0.01</v>
      </c>
      <c r="VIX76">
        <v>8.0000000000000002E-3</v>
      </c>
      <c r="VIY76">
        <v>8.9999999999999993E-3</v>
      </c>
      <c r="VIZ76">
        <v>8.5000000000000006E-3</v>
      </c>
      <c r="VJA76">
        <v>9.4999999999999998E-3</v>
      </c>
      <c r="VJB76">
        <v>8.9999999999999993E-3</v>
      </c>
      <c r="VJC76">
        <v>0.01</v>
      </c>
      <c r="VJF76">
        <v>8.0000000000000002E-3</v>
      </c>
      <c r="VJG76">
        <v>8.9999999999999993E-3</v>
      </c>
      <c r="VJH76">
        <v>8.5000000000000006E-3</v>
      </c>
      <c r="VJI76">
        <v>9.4999999999999998E-3</v>
      </c>
      <c r="VJJ76">
        <v>8.9999999999999993E-3</v>
      </c>
      <c r="VJK76">
        <v>0.01</v>
      </c>
      <c r="VJN76">
        <v>8.0000000000000002E-3</v>
      </c>
      <c r="VJO76">
        <v>8.9999999999999993E-3</v>
      </c>
      <c r="VJP76">
        <v>8.5000000000000006E-3</v>
      </c>
      <c r="VJQ76">
        <v>9.4999999999999998E-3</v>
      </c>
      <c r="VJR76">
        <v>8.9999999999999993E-3</v>
      </c>
      <c r="VJS76">
        <v>0.01</v>
      </c>
      <c r="VJV76">
        <v>8.0000000000000002E-3</v>
      </c>
      <c r="VJW76">
        <v>8.9999999999999993E-3</v>
      </c>
      <c r="VJX76">
        <v>8.5000000000000006E-3</v>
      </c>
      <c r="VJY76">
        <v>9.4999999999999998E-3</v>
      </c>
      <c r="VJZ76">
        <v>8.9999999999999993E-3</v>
      </c>
      <c r="VKA76">
        <v>0.01</v>
      </c>
      <c r="VKD76">
        <v>8.0000000000000002E-3</v>
      </c>
      <c r="VKE76">
        <v>8.9999999999999993E-3</v>
      </c>
      <c r="VKF76">
        <v>8.5000000000000006E-3</v>
      </c>
      <c r="VKG76">
        <v>9.4999999999999998E-3</v>
      </c>
      <c r="VKH76">
        <v>8.9999999999999993E-3</v>
      </c>
      <c r="VKI76">
        <v>0.01</v>
      </c>
      <c r="VKL76">
        <v>8.0000000000000002E-3</v>
      </c>
      <c r="VKM76">
        <v>8.9999999999999993E-3</v>
      </c>
      <c r="VKN76">
        <v>8.5000000000000006E-3</v>
      </c>
      <c r="VKO76">
        <v>9.4999999999999998E-3</v>
      </c>
      <c r="VKP76">
        <v>8.9999999999999993E-3</v>
      </c>
      <c r="VKQ76">
        <v>0.01</v>
      </c>
      <c r="VKT76">
        <v>8.0000000000000002E-3</v>
      </c>
      <c r="VKU76">
        <v>8.9999999999999993E-3</v>
      </c>
      <c r="VKV76">
        <v>8.5000000000000006E-3</v>
      </c>
      <c r="VKW76">
        <v>9.4999999999999998E-3</v>
      </c>
      <c r="VKX76">
        <v>8.9999999999999993E-3</v>
      </c>
      <c r="VKY76">
        <v>0.01</v>
      </c>
      <c r="VLB76">
        <v>8.0000000000000002E-3</v>
      </c>
      <c r="VLC76">
        <v>8.9999999999999993E-3</v>
      </c>
      <c r="VLD76">
        <v>8.5000000000000006E-3</v>
      </c>
      <c r="VLE76">
        <v>9.4999999999999998E-3</v>
      </c>
      <c r="VLF76">
        <v>8.9999999999999993E-3</v>
      </c>
      <c r="VLG76">
        <v>0.01</v>
      </c>
      <c r="VLJ76">
        <v>8.0000000000000002E-3</v>
      </c>
      <c r="VLK76">
        <v>8.9999999999999993E-3</v>
      </c>
      <c r="VLL76">
        <v>8.5000000000000006E-3</v>
      </c>
      <c r="VLM76">
        <v>9.4999999999999998E-3</v>
      </c>
      <c r="VLN76">
        <v>8.9999999999999993E-3</v>
      </c>
      <c r="VLO76">
        <v>0.01</v>
      </c>
      <c r="VLR76">
        <v>8.0000000000000002E-3</v>
      </c>
      <c r="VLS76">
        <v>8.9999999999999993E-3</v>
      </c>
      <c r="VLT76">
        <v>8.5000000000000006E-3</v>
      </c>
      <c r="VLU76">
        <v>9.4999999999999998E-3</v>
      </c>
      <c r="VLV76">
        <v>8.9999999999999993E-3</v>
      </c>
      <c r="VLW76">
        <v>0.01</v>
      </c>
      <c r="VLZ76">
        <v>8.0000000000000002E-3</v>
      </c>
      <c r="VMA76">
        <v>8.9999999999999993E-3</v>
      </c>
      <c r="VMB76">
        <v>8.5000000000000006E-3</v>
      </c>
      <c r="VMC76">
        <v>9.4999999999999998E-3</v>
      </c>
      <c r="VMD76">
        <v>8.9999999999999993E-3</v>
      </c>
      <c r="VME76">
        <v>0.01</v>
      </c>
      <c r="VMH76">
        <v>8.0000000000000002E-3</v>
      </c>
      <c r="VMI76">
        <v>8.9999999999999993E-3</v>
      </c>
      <c r="VMJ76">
        <v>8.5000000000000006E-3</v>
      </c>
      <c r="VMK76">
        <v>9.4999999999999998E-3</v>
      </c>
      <c r="VML76">
        <v>8.9999999999999993E-3</v>
      </c>
      <c r="VMM76">
        <v>0.01</v>
      </c>
      <c r="VMP76">
        <v>8.0000000000000002E-3</v>
      </c>
      <c r="VMQ76">
        <v>8.9999999999999993E-3</v>
      </c>
      <c r="VMR76">
        <v>8.5000000000000006E-3</v>
      </c>
      <c r="VMS76">
        <v>9.4999999999999998E-3</v>
      </c>
      <c r="VMT76">
        <v>8.9999999999999993E-3</v>
      </c>
      <c r="VMU76">
        <v>0.01</v>
      </c>
      <c r="VMX76">
        <v>8.0000000000000002E-3</v>
      </c>
      <c r="VMY76">
        <v>8.9999999999999993E-3</v>
      </c>
      <c r="VMZ76">
        <v>8.5000000000000006E-3</v>
      </c>
      <c r="VNA76">
        <v>9.4999999999999998E-3</v>
      </c>
      <c r="VNB76">
        <v>8.9999999999999993E-3</v>
      </c>
      <c r="VNC76">
        <v>0.01</v>
      </c>
      <c r="VNF76">
        <v>8.0000000000000002E-3</v>
      </c>
      <c r="VNG76">
        <v>8.9999999999999993E-3</v>
      </c>
      <c r="VNH76">
        <v>8.5000000000000006E-3</v>
      </c>
      <c r="VNI76">
        <v>9.4999999999999998E-3</v>
      </c>
      <c r="VNJ76">
        <v>8.9999999999999993E-3</v>
      </c>
      <c r="VNK76">
        <v>0.01</v>
      </c>
      <c r="VNN76">
        <v>8.0000000000000002E-3</v>
      </c>
      <c r="VNO76">
        <v>8.9999999999999993E-3</v>
      </c>
      <c r="VNP76">
        <v>8.5000000000000006E-3</v>
      </c>
      <c r="VNQ76">
        <v>9.4999999999999998E-3</v>
      </c>
      <c r="VNR76">
        <v>8.9999999999999993E-3</v>
      </c>
      <c r="VNS76">
        <v>0.01</v>
      </c>
      <c r="VNV76">
        <v>8.0000000000000002E-3</v>
      </c>
      <c r="VNW76">
        <v>8.9999999999999993E-3</v>
      </c>
      <c r="VNX76">
        <v>8.5000000000000006E-3</v>
      </c>
      <c r="VNY76">
        <v>9.4999999999999998E-3</v>
      </c>
      <c r="VNZ76">
        <v>8.9999999999999993E-3</v>
      </c>
      <c r="VOA76">
        <v>0.01</v>
      </c>
      <c r="VOD76">
        <v>8.0000000000000002E-3</v>
      </c>
      <c r="VOE76">
        <v>8.9999999999999993E-3</v>
      </c>
      <c r="VOF76">
        <v>8.5000000000000006E-3</v>
      </c>
      <c r="VOG76">
        <v>9.4999999999999998E-3</v>
      </c>
      <c r="VOH76">
        <v>8.9999999999999993E-3</v>
      </c>
      <c r="VOI76">
        <v>0.01</v>
      </c>
      <c r="VOL76">
        <v>8.0000000000000002E-3</v>
      </c>
      <c r="VOM76">
        <v>8.9999999999999993E-3</v>
      </c>
      <c r="VON76">
        <v>8.5000000000000006E-3</v>
      </c>
      <c r="VOO76">
        <v>9.4999999999999998E-3</v>
      </c>
      <c r="VOP76">
        <v>8.9999999999999993E-3</v>
      </c>
      <c r="VOQ76">
        <v>0.01</v>
      </c>
      <c r="VOT76">
        <v>8.0000000000000002E-3</v>
      </c>
      <c r="VOU76">
        <v>8.9999999999999993E-3</v>
      </c>
      <c r="VOV76">
        <v>8.5000000000000006E-3</v>
      </c>
      <c r="VOW76">
        <v>9.4999999999999998E-3</v>
      </c>
      <c r="VOX76">
        <v>8.9999999999999993E-3</v>
      </c>
      <c r="VOY76">
        <v>0.01</v>
      </c>
      <c r="VPB76">
        <v>8.0000000000000002E-3</v>
      </c>
      <c r="VPC76">
        <v>8.9999999999999993E-3</v>
      </c>
      <c r="VPD76">
        <v>8.5000000000000006E-3</v>
      </c>
      <c r="VPE76">
        <v>9.4999999999999998E-3</v>
      </c>
      <c r="VPF76">
        <v>8.9999999999999993E-3</v>
      </c>
      <c r="VPG76">
        <v>0.01</v>
      </c>
      <c r="VPJ76">
        <v>8.0000000000000002E-3</v>
      </c>
      <c r="VPK76">
        <v>8.9999999999999993E-3</v>
      </c>
      <c r="VPL76">
        <v>8.5000000000000006E-3</v>
      </c>
      <c r="VPM76">
        <v>9.4999999999999998E-3</v>
      </c>
      <c r="VPN76">
        <v>8.9999999999999993E-3</v>
      </c>
      <c r="VPO76">
        <v>0.01</v>
      </c>
      <c r="VPR76">
        <v>8.0000000000000002E-3</v>
      </c>
      <c r="VPS76">
        <v>8.9999999999999993E-3</v>
      </c>
      <c r="VPT76">
        <v>8.5000000000000006E-3</v>
      </c>
      <c r="VPU76">
        <v>9.4999999999999998E-3</v>
      </c>
      <c r="VPV76">
        <v>8.9999999999999993E-3</v>
      </c>
      <c r="VPW76">
        <v>0.01</v>
      </c>
      <c r="VPZ76">
        <v>8.0000000000000002E-3</v>
      </c>
      <c r="VQA76">
        <v>8.9999999999999993E-3</v>
      </c>
      <c r="VQB76">
        <v>8.5000000000000006E-3</v>
      </c>
      <c r="VQC76">
        <v>9.4999999999999998E-3</v>
      </c>
      <c r="VQD76">
        <v>8.9999999999999993E-3</v>
      </c>
      <c r="VQE76">
        <v>0.01</v>
      </c>
      <c r="VQH76">
        <v>8.0000000000000002E-3</v>
      </c>
      <c r="VQI76">
        <v>8.9999999999999993E-3</v>
      </c>
      <c r="VQJ76">
        <v>8.5000000000000006E-3</v>
      </c>
      <c r="VQK76">
        <v>9.4999999999999998E-3</v>
      </c>
      <c r="VQL76">
        <v>8.9999999999999993E-3</v>
      </c>
      <c r="VQM76">
        <v>0.01</v>
      </c>
      <c r="VQP76">
        <v>8.0000000000000002E-3</v>
      </c>
      <c r="VQQ76">
        <v>8.9999999999999993E-3</v>
      </c>
      <c r="VQR76">
        <v>8.5000000000000006E-3</v>
      </c>
      <c r="VQS76">
        <v>9.4999999999999998E-3</v>
      </c>
      <c r="VQT76">
        <v>8.9999999999999993E-3</v>
      </c>
      <c r="VQU76">
        <v>0.01</v>
      </c>
      <c r="VQX76">
        <v>8.0000000000000002E-3</v>
      </c>
      <c r="VQY76">
        <v>8.9999999999999993E-3</v>
      </c>
      <c r="VQZ76">
        <v>8.5000000000000006E-3</v>
      </c>
      <c r="VRA76">
        <v>9.4999999999999998E-3</v>
      </c>
      <c r="VRB76">
        <v>8.9999999999999993E-3</v>
      </c>
      <c r="VRC76">
        <v>0.01</v>
      </c>
      <c r="VRF76">
        <v>8.0000000000000002E-3</v>
      </c>
      <c r="VRG76">
        <v>8.9999999999999993E-3</v>
      </c>
      <c r="VRH76">
        <v>8.5000000000000006E-3</v>
      </c>
      <c r="VRI76">
        <v>9.4999999999999998E-3</v>
      </c>
      <c r="VRJ76">
        <v>8.9999999999999993E-3</v>
      </c>
      <c r="VRK76">
        <v>0.01</v>
      </c>
      <c r="VRN76">
        <v>8.0000000000000002E-3</v>
      </c>
      <c r="VRO76">
        <v>8.9999999999999993E-3</v>
      </c>
      <c r="VRP76">
        <v>8.5000000000000006E-3</v>
      </c>
      <c r="VRQ76">
        <v>9.4999999999999998E-3</v>
      </c>
      <c r="VRR76">
        <v>8.9999999999999993E-3</v>
      </c>
      <c r="VRS76">
        <v>0.01</v>
      </c>
      <c r="VRV76">
        <v>8.0000000000000002E-3</v>
      </c>
      <c r="VRW76">
        <v>8.9999999999999993E-3</v>
      </c>
      <c r="VRX76">
        <v>8.5000000000000006E-3</v>
      </c>
      <c r="VRY76">
        <v>9.4999999999999998E-3</v>
      </c>
      <c r="VRZ76">
        <v>8.9999999999999993E-3</v>
      </c>
      <c r="VSA76">
        <v>0.01</v>
      </c>
      <c r="VSD76">
        <v>8.0000000000000002E-3</v>
      </c>
      <c r="VSE76">
        <v>8.9999999999999993E-3</v>
      </c>
      <c r="VSF76">
        <v>8.5000000000000006E-3</v>
      </c>
      <c r="VSG76">
        <v>9.4999999999999998E-3</v>
      </c>
      <c r="VSH76">
        <v>8.9999999999999993E-3</v>
      </c>
      <c r="VSI76">
        <v>0.01</v>
      </c>
      <c r="VSL76">
        <v>8.0000000000000002E-3</v>
      </c>
      <c r="VSM76">
        <v>8.9999999999999993E-3</v>
      </c>
      <c r="VSN76">
        <v>8.5000000000000006E-3</v>
      </c>
      <c r="VSO76">
        <v>9.4999999999999998E-3</v>
      </c>
      <c r="VSP76">
        <v>8.9999999999999993E-3</v>
      </c>
      <c r="VSQ76">
        <v>0.01</v>
      </c>
      <c r="VST76">
        <v>8.0000000000000002E-3</v>
      </c>
      <c r="VSU76">
        <v>8.9999999999999993E-3</v>
      </c>
      <c r="VSV76">
        <v>8.5000000000000006E-3</v>
      </c>
      <c r="VSW76">
        <v>9.4999999999999998E-3</v>
      </c>
      <c r="VSX76">
        <v>8.9999999999999993E-3</v>
      </c>
      <c r="VSY76">
        <v>0.01</v>
      </c>
      <c r="VTB76">
        <v>8.0000000000000002E-3</v>
      </c>
      <c r="VTC76">
        <v>8.9999999999999993E-3</v>
      </c>
      <c r="VTD76">
        <v>8.5000000000000006E-3</v>
      </c>
      <c r="VTE76">
        <v>9.4999999999999998E-3</v>
      </c>
      <c r="VTF76">
        <v>8.9999999999999993E-3</v>
      </c>
      <c r="VTG76">
        <v>0.01</v>
      </c>
      <c r="VTJ76">
        <v>8.0000000000000002E-3</v>
      </c>
      <c r="VTK76">
        <v>8.9999999999999993E-3</v>
      </c>
      <c r="VTL76">
        <v>8.5000000000000006E-3</v>
      </c>
      <c r="VTM76">
        <v>9.4999999999999998E-3</v>
      </c>
      <c r="VTN76">
        <v>8.9999999999999993E-3</v>
      </c>
      <c r="VTO76">
        <v>0.01</v>
      </c>
      <c r="VTR76">
        <v>8.0000000000000002E-3</v>
      </c>
      <c r="VTS76">
        <v>8.9999999999999993E-3</v>
      </c>
      <c r="VTT76">
        <v>8.5000000000000006E-3</v>
      </c>
      <c r="VTU76">
        <v>9.4999999999999998E-3</v>
      </c>
      <c r="VTV76">
        <v>8.9999999999999993E-3</v>
      </c>
      <c r="VTW76">
        <v>0.01</v>
      </c>
      <c r="VTZ76">
        <v>8.0000000000000002E-3</v>
      </c>
      <c r="VUA76">
        <v>8.9999999999999993E-3</v>
      </c>
      <c r="VUB76">
        <v>8.5000000000000006E-3</v>
      </c>
      <c r="VUC76">
        <v>9.4999999999999998E-3</v>
      </c>
      <c r="VUD76">
        <v>8.9999999999999993E-3</v>
      </c>
      <c r="VUE76">
        <v>0.01</v>
      </c>
      <c r="VUH76">
        <v>8.0000000000000002E-3</v>
      </c>
      <c r="VUI76">
        <v>8.9999999999999993E-3</v>
      </c>
      <c r="VUJ76">
        <v>8.5000000000000006E-3</v>
      </c>
      <c r="VUK76">
        <v>9.4999999999999998E-3</v>
      </c>
      <c r="VUL76">
        <v>8.9999999999999993E-3</v>
      </c>
      <c r="VUM76">
        <v>0.01</v>
      </c>
      <c r="VUP76">
        <v>8.0000000000000002E-3</v>
      </c>
      <c r="VUQ76">
        <v>8.9999999999999993E-3</v>
      </c>
      <c r="VUR76">
        <v>8.5000000000000006E-3</v>
      </c>
      <c r="VUS76">
        <v>9.4999999999999998E-3</v>
      </c>
      <c r="VUT76">
        <v>8.9999999999999993E-3</v>
      </c>
      <c r="VUU76">
        <v>0.01</v>
      </c>
      <c r="VUX76">
        <v>8.0000000000000002E-3</v>
      </c>
      <c r="VUY76">
        <v>8.9999999999999993E-3</v>
      </c>
      <c r="VUZ76">
        <v>8.5000000000000006E-3</v>
      </c>
      <c r="VVA76">
        <v>9.4999999999999998E-3</v>
      </c>
      <c r="VVB76">
        <v>8.9999999999999993E-3</v>
      </c>
      <c r="VVC76">
        <v>0.01</v>
      </c>
      <c r="VVF76">
        <v>8.0000000000000002E-3</v>
      </c>
      <c r="VVG76">
        <v>8.9999999999999993E-3</v>
      </c>
      <c r="VVH76">
        <v>8.5000000000000006E-3</v>
      </c>
      <c r="VVI76">
        <v>9.4999999999999998E-3</v>
      </c>
      <c r="VVJ76">
        <v>8.9999999999999993E-3</v>
      </c>
      <c r="VVK76">
        <v>0.01</v>
      </c>
      <c r="VVN76">
        <v>8.0000000000000002E-3</v>
      </c>
      <c r="VVO76">
        <v>8.9999999999999993E-3</v>
      </c>
      <c r="VVP76">
        <v>8.5000000000000006E-3</v>
      </c>
      <c r="VVQ76">
        <v>9.4999999999999998E-3</v>
      </c>
      <c r="VVR76">
        <v>8.9999999999999993E-3</v>
      </c>
      <c r="VVS76">
        <v>0.01</v>
      </c>
      <c r="VVV76">
        <v>8.0000000000000002E-3</v>
      </c>
      <c r="VVW76">
        <v>8.9999999999999993E-3</v>
      </c>
      <c r="VVX76">
        <v>8.5000000000000006E-3</v>
      </c>
      <c r="VVY76">
        <v>9.4999999999999998E-3</v>
      </c>
      <c r="VVZ76">
        <v>8.9999999999999993E-3</v>
      </c>
      <c r="VWA76">
        <v>0.01</v>
      </c>
      <c r="VWD76">
        <v>8.0000000000000002E-3</v>
      </c>
      <c r="VWE76">
        <v>8.9999999999999993E-3</v>
      </c>
      <c r="VWF76">
        <v>8.5000000000000006E-3</v>
      </c>
      <c r="VWG76">
        <v>9.4999999999999998E-3</v>
      </c>
      <c r="VWH76">
        <v>8.9999999999999993E-3</v>
      </c>
      <c r="VWI76">
        <v>0.01</v>
      </c>
      <c r="VWL76">
        <v>8.0000000000000002E-3</v>
      </c>
      <c r="VWM76">
        <v>8.9999999999999993E-3</v>
      </c>
      <c r="VWN76">
        <v>8.5000000000000006E-3</v>
      </c>
      <c r="VWO76">
        <v>9.4999999999999998E-3</v>
      </c>
      <c r="VWP76">
        <v>8.9999999999999993E-3</v>
      </c>
      <c r="VWQ76">
        <v>0.01</v>
      </c>
      <c r="VWT76">
        <v>8.0000000000000002E-3</v>
      </c>
      <c r="VWU76">
        <v>8.9999999999999993E-3</v>
      </c>
      <c r="VWV76">
        <v>8.5000000000000006E-3</v>
      </c>
      <c r="VWW76">
        <v>9.4999999999999998E-3</v>
      </c>
      <c r="VWX76">
        <v>8.9999999999999993E-3</v>
      </c>
      <c r="VWY76">
        <v>0.01</v>
      </c>
      <c r="VXB76">
        <v>8.0000000000000002E-3</v>
      </c>
      <c r="VXC76">
        <v>8.9999999999999993E-3</v>
      </c>
      <c r="VXD76">
        <v>8.5000000000000006E-3</v>
      </c>
      <c r="VXE76">
        <v>9.4999999999999998E-3</v>
      </c>
      <c r="VXF76">
        <v>8.9999999999999993E-3</v>
      </c>
      <c r="VXG76">
        <v>0.01</v>
      </c>
      <c r="VXJ76">
        <v>8.0000000000000002E-3</v>
      </c>
      <c r="VXK76">
        <v>8.9999999999999993E-3</v>
      </c>
      <c r="VXL76">
        <v>8.5000000000000006E-3</v>
      </c>
      <c r="VXM76">
        <v>9.4999999999999998E-3</v>
      </c>
      <c r="VXN76">
        <v>8.9999999999999993E-3</v>
      </c>
      <c r="VXO76">
        <v>0.01</v>
      </c>
      <c r="VXR76">
        <v>8.0000000000000002E-3</v>
      </c>
      <c r="VXS76">
        <v>8.9999999999999993E-3</v>
      </c>
      <c r="VXT76">
        <v>8.5000000000000006E-3</v>
      </c>
      <c r="VXU76">
        <v>9.4999999999999998E-3</v>
      </c>
      <c r="VXV76">
        <v>8.9999999999999993E-3</v>
      </c>
      <c r="VXW76">
        <v>0.01</v>
      </c>
      <c r="VXZ76">
        <v>8.0000000000000002E-3</v>
      </c>
      <c r="VYA76">
        <v>8.9999999999999993E-3</v>
      </c>
      <c r="VYB76">
        <v>8.5000000000000006E-3</v>
      </c>
      <c r="VYC76">
        <v>9.4999999999999998E-3</v>
      </c>
      <c r="VYD76">
        <v>8.9999999999999993E-3</v>
      </c>
      <c r="VYE76">
        <v>0.01</v>
      </c>
      <c r="VYH76">
        <v>8.0000000000000002E-3</v>
      </c>
      <c r="VYI76">
        <v>8.9999999999999993E-3</v>
      </c>
      <c r="VYJ76">
        <v>8.5000000000000006E-3</v>
      </c>
      <c r="VYK76">
        <v>9.4999999999999998E-3</v>
      </c>
      <c r="VYL76">
        <v>8.9999999999999993E-3</v>
      </c>
      <c r="VYM76">
        <v>0.01</v>
      </c>
      <c r="VYP76">
        <v>8.0000000000000002E-3</v>
      </c>
      <c r="VYQ76">
        <v>8.9999999999999993E-3</v>
      </c>
      <c r="VYR76">
        <v>8.5000000000000006E-3</v>
      </c>
      <c r="VYS76">
        <v>9.4999999999999998E-3</v>
      </c>
      <c r="VYT76">
        <v>8.9999999999999993E-3</v>
      </c>
      <c r="VYU76">
        <v>0.01</v>
      </c>
      <c r="VYX76">
        <v>8.0000000000000002E-3</v>
      </c>
      <c r="VYY76">
        <v>8.9999999999999993E-3</v>
      </c>
      <c r="VYZ76">
        <v>8.5000000000000006E-3</v>
      </c>
      <c r="VZA76">
        <v>9.4999999999999998E-3</v>
      </c>
      <c r="VZB76">
        <v>8.9999999999999993E-3</v>
      </c>
      <c r="VZC76">
        <v>0.01</v>
      </c>
      <c r="VZF76">
        <v>8.0000000000000002E-3</v>
      </c>
      <c r="VZG76">
        <v>8.9999999999999993E-3</v>
      </c>
      <c r="VZH76">
        <v>8.5000000000000006E-3</v>
      </c>
      <c r="VZI76">
        <v>9.4999999999999998E-3</v>
      </c>
      <c r="VZJ76">
        <v>8.9999999999999993E-3</v>
      </c>
      <c r="VZK76">
        <v>0.01</v>
      </c>
      <c r="VZN76">
        <v>8.0000000000000002E-3</v>
      </c>
      <c r="VZO76">
        <v>8.9999999999999993E-3</v>
      </c>
      <c r="VZP76">
        <v>8.5000000000000006E-3</v>
      </c>
      <c r="VZQ76">
        <v>9.4999999999999998E-3</v>
      </c>
      <c r="VZR76">
        <v>8.9999999999999993E-3</v>
      </c>
      <c r="VZS76">
        <v>0.01</v>
      </c>
      <c r="VZV76">
        <v>8.0000000000000002E-3</v>
      </c>
      <c r="VZW76">
        <v>8.9999999999999993E-3</v>
      </c>
      <c r="VZX76">
        <v>8.5000000000000006E-3</v>
      </c>
      <c r="VZY76">
        <v>9.4999999999999998E-3</v>
      </c>
      <c r="VZZ76">
        <v>8.9999999999999993E-3</v>
      </c>
      <c r="WAA76">
        <v>0.01</v>
      </c>
      <c r="WAD76">
        <v>8.0000000000000002E-3</v>
      </c>
      <c r="WAE76">
        <v>8.9999999999999993E-3</v>
      </c>
      <c r="WAF76">
        <v>8.5000000000000006E-3</v>
      </c>
      <c r="WAG76">
        <v>9.4999999999999998E-3</v>
      </c>
      <c r="WAH76">
        <v>8.9999999999999993E-3</v>
      </c>
      <c r="WAI76">
        <v>0.01</v>
      </c>
      <c r="WAL76">
        <v>8.0000000000000002E-3</v>
      </c>
      <c r="WAM76">
        <v>8.9999999999999993E-3</v>
      </c>
      <c r="WAN76">
        <v>8.5000000000000006E-3</v>
      </c>
      <c r="WAO76">
        <v>9.4999999999999998E-3</v>
      </c>
      <c r="WAP76">
        <v>8.9999999999999993E-3</v>
      </c>
      <c r="WAQ76">
        <v>0.01</v>
      </c>
      <c r="WAT76">
        <v>8.0000000000000002E-3</v>
      </c>
      <c r="WAU76">
        <v>8.9999999999999993E-3</v>
      </c>
      <c r="WAV76">
        <v>8.5000000000000006E-3</v>
      </c>
      <c r="WAW76">
        <v>9.4999999999999998E-3</v>
      </c>
      <c r="WAX76">
        <v>8.9999999999999993E-3</v>
      </c>
      <c r="WAY76">
        <v>0.01</v>
      </c>
      <c r="WBB76">
        <v>8.0000000000000002E-3</v>
      </c>
      <c r="WBC76">
        <v>8.9999999999999993E-3</v>
      </c>
      <c r="WBD76">
        <v>8.5000000000000006E-3</v>
      </c>
      <c r="WBE76">
        <v>9.4999999999999998E-3</v>
      </c>
      <c r="WBF76">
        <v>8.9999999999999993E-3</v>
      </c>
      <c r="WBG76">
        <v>0.01</v>
      </c>
      <c r="WBJ76">
        <v>8.0000000000000002E-3</v>
      </c>
      <c r="WBK76">
        <v>8.9999999999999993E-3</v>
      </c>
      <c r="WBL76">
        <v>8.5000000000000006E-3</v>
      </c>
      <c r="WBM76">
        <v>9.4999999999999998E-3</v>
      </c>
      <c r="WBN76">
        <v>8.9999999999999993E-3</v>
      </c>
      <c r="WBO76">
        <v>0.01</v>
      </c>
      <c r="WBR76">
        <v>8.0000000000000002E-3</v>
      </c>
      <c r="WBS76">
        <v>8.9999999999999993E-3</v>
      </c>
      <c r="WBT76">
        <v>8.5000000000000006E-3</v>
      </c>
      <c r="WBU76">
        <v>9.4999999999999998E-3</v>
      </c>
      <c r="WBV76">
        <v>8.9999999999999993E-3</v>
      </c>
      <c r="WBW76">
        <v>0.01</v>
      </c>
      <c r="WBZ76">
        <v>8.0000000000000002E-3</v>
      </c>
      <c r="WCA76">
        <v>8.9999999999999993E-3</v>
      </c>
      <c r="WCB76">
        <v>8.5000000000000006E-3</v>
      </c>
      <c r="WCC76">
        <v>9.4999999999999998E-3</v>
      </c>
      <c r="WCD76">
        <v>8.9999999999999993E-3</v>
      </c>
      <c r="WCE76">
        <v>0.01</v>
      </c>
      <c r="WCH76">
        <v>8.0000000000000002E-3</v>
      </c>
      <c r="WCI76">
        <v>8.9999999999999993E-3</v>
      </c>
      <c r="WCJ76">
        <v>8.5000000000000006E-3</v>
      </c>
      <c r="WCK76">
        <v>9.4999999999999998E-3</v>
      </c>
      <c r="WCL76">
        <v>8.9999999999999993E-3</v>
      </c>
      <c r="WCM76">
        <v>0.01</v>
      </c>
      <c r="WCP76">
        <v>8.0000000000000002E-3</v>
      </c>
      <c r="WCQ76">
        <v>8.9999999999999993E-3</v>
      </c>
      <c r="WCR76">
        <v>8.5000000000000006E-3</v>
      </c>
      <c r="WCS76">
        <v>9.4999999999999998E-3</v>
      </c>
      <c r="WCT76">
        <v>8.9999999999999993E-3</v>
      </c>
      <c r="WCU76">
        <v>0.01</v>
      </c>
      <c r="WCX76">
        <v>8.0000000000000002E-3</v>
      </c>
      <c r="WCY76">
        <v>8.9999999999999993E-3</v>
      </c>
      <c r="WCZ76">
        <v>8.5000000000000006E-3</v>
      </c>
      <c r="WDA76">
        <v>9.4999999999999998E-3</v>
      </c>
      <c r="WDB76">
        <v>8.9999999999999993E-3</v>
      </c>
      <c r="WDC76">
        <v>0.01</v>
      </c>
      <c r="WDF76">
        <v>8.0000000000000002E-3</v>
      </c>
      <c r="WDG76">
        <v>8.9999999999999993E-3</v>
      </c>
      <c r="WDH76">
        <v>8.5000000000000006E-3</v>
      </c>
      <c r="WDI76">
        <v>9.4999999999999998E-3</v>
      </c>
      <c r="WDJ76">
        <v>8.9999999999999993E-3</v>
      </c>
      <c r="WDK76">
        <v>0.01</v>
      </c>
      <c r="WDN76">
        <v>8.0000000000000002E-3</v>
      </c>
      <c r="WDO76">
        <v>8.9999999999999993E-3</v>
      </c>
      <c r="WDP76">
        <v>8.5000000000000006E-3</v>
      </c>
      <c r="WDQ76">
        <v>9.4999999999999998E-3</v>
      </c>
      <c r="WDR76">
        <v>8.9999999999999993E-3</v>
      </c>
      <c r="WDS76">
        <v>0.01</v>
      </c>
      <c r="WDV76">
        <v>8.0000000000000002E-3</v>
      </c>
      <c r="WDW76">
        <v>8.9999999999999993E-3</v>
      </c>
      <c r="WDX76">
        <v>8.5000000000000006E-3</v>
      </c>
      <c r="WDY76">
        <v>9.4999999999999998E-3</v>
      </c>
      <c r="WDZ76">
        <v>8.9999999999999993E-3</v>
      </c>
      <c r="WEA76">
        <v>0.01</v>
      </c>
      <c r="WED76">
        <v>8.0000000000000002E-3</v>
      </c>
      <c r="WEE76">
        <v>8.9999999999999993E-3</v>
      </c>
      <c r="WEF76">
        <v>8.5000000000000006E-3</v>
      </c>
      <c r="WEG76">
        <v>9.4999999999999998E-3</v>
      </c>
      <c r="WEH76">
        <v>8.9999999999999993E-3</v>
      </c>
      <c r="WEI76">
        <v>0.01</v>
      </c>
      <c r="WEL76">
        <v>8.0000000000000002E-3</v>
      </c>
      <c r="WEM76">
        <v>8.9999999999999993E-3</v>
      </c>
      <c r="WEN76">
        <v>8.5000000000000006E-3</v>
      </c>
      <c r="WEO76">
        <v>9.4999999999999998E-3</v>
      </c>
      <c r="WEP76">
        <v>8.9999999999999993E-3</v>
      </c>
      <c r="WEQ76">
        <v>0.01</v>
      </c>
      <c r="WET76">
        <v>8.0000000000000002E-3</v>
      </c>
      <c r="WEU76">
        <v>8.9999999999999993E-3</v>
      </c>
      <c r="WEV76">
        <v>8.5000000000000006E-3</v>
      </c>
      <c r="WEW76">
        <v>9.4999999999999998E-3</v>
      </c>
      <c r="WEX76">
        <v>8.9999999999999993E-3</v>
      </c>
      <c r="WEY76">
        <v>0.01</v>
      </c>
      <c r="WFB76">
        <v>8.0000000000000002E-3</v>
      </c>
      <c r="WFC76">
        <v>8.9999999999999993E-3</v>
      </c>
      <c r="WFD76">
        <v>8.5000000000000006E-3</v>
      </c>
      <c r="WFE76">
        <v>9.4999999999999998E-3</v>
      </c>
      <c r="WFF76">
        <v>8.9999999999999993E-3</v>
      </c>
      <c r="WFG76">
        <v>0.01</v>
      </c>
      <c r="WFJ76">
        <v>8.0000000000000002E-3</v>
      </c>
      <c r="WFK76">
        <v>8.9999999999999993E-3</v>
      </c>
      <c r="WFL76">
        <v>8.5000000000000006E-3</v>
      </c>
      <c r="WFM76">
        <v>9.4999999999999998E-3</v>
      </c>
      <c r="WFN76">
        <v>8.9999999999999993E-3</v>
      </c>
      <c r="WFO76">
        <v>0.01</v>
      </c>
      <c r="WFR76">
        <v>8.0000000000000002E-3</v>
      </c>
      <c r="WFS76">
        <v>8.9999999999999993E-3</v>
      </c>
      <c r="WFT76">
        <v>8.5000000000000006E-3</v>
      </c>
      <c r="WFU76">
        <v>9.4999999999999998E-3</v>
      </c>
      <c r="WFV76">
        <v>8.9999999999999993E-3</v>
      </c>
      <c r="WFW76">
        <v>0.01</v>
      </c>
      <c r="WFZ76">
        <v>8.0000000000000002E-3</v>
      </c>
      <c r="WGA76">
        <v>8.9999999999999993E-3</v>
      </c>
      <c r="WGB76">
        <v>8.5000000000000006E-3</v>
      </c>
      <c r="WGC76">
        <v>9.4999999999999998E-3</v>
      </c>
      <c r="WGD76">
        <v>8.9999999999999993E-3</v>
      </c>
      <c r="WGE76">
        <v>0.01</v>
      </c>
      <c r="WGH76">
        <v>8.0000000000000002E-3</v>
      </c>
      <c r="WGI76">
        <v>8.9999999999999993E-3</v>
      </c>
      <c r="WGJ76">
        <v>8.5000000000000006E-3</v>
      </c>
      <c r="WGK76">
        <v>9.4999999999999998E-3</v>
      </c>
      <c r="WGL76">
        <v>8.9999999999999993E-3</v>
      </c>
      <c r="WGM76">
        <v>0.01</v>
      </c>
      <c r="WGP76">
        <v>8.0000000000000002E-3</v>
      </c>
      <c r="WGQ76">
        <v>8.9999999999999993E-3</v>
      </c>
      <c r="WGR76">
        <v>8.5000000000000006E-3</v>
      </c>
      <c r="WGS76">
        <v>9.4999999999999998E-3</v>
      </c>
      <c r="WGT76">
        <v>8.9999999999999993E-3</v>
      </c>
      <c r="WGU76">
        <v>0.01</v>
      </c>
      <c r="WGX76">
        <v>8.0000000000000002E-3</v>
      </c>
      <c r="WGY76">
        <v>8.9999999999999993E-3</v>
      </c>
      <c r="WGZ76">
        <v>8.5000000000000006E-3</v>
      </c>
      <c r="WHA76">
        <v>9.4999999999999998E-3</v>
      </c>
      <c r="WHB76">
        <v>8.9999999999999993E-3</v>
      </c>
      <c r="WHC76">
        <v>0.01</v>
      </c>
      <c r="WHF76">
        <v>8.0000000000000002E-3</v>
      </c>
      <c r="WHG76">
        <v>8.9999999999999993E-3</v>
      </c>
      <c r="WHH76">
        <v>8.5000000000000006E-3</v>
      </c>
      <c r="WHI76">
        <v>9.4999999999999998E-3</v>
      </c>
      <c r="WHJ76">
        <v>8.9999999999999993E-3</v>
      </c>
      <c r="WHK76">
        <v>0.01</v>
      </c>
      <c r="WHN76">
        <v>8.0000000000000002E-3</v>
      </c>
      <c r="WHO76">
        <v>8.9999999999999993E-3</v>
      </c>
      <c r="WHP76">
        <v>8.5000000000000006E-3</v>
      </c>
      <c r="WHQ76">
        <v>9.4999999999999998E-3</v>
      </c>
      <c r="WHR76">
        <v>8.9999999999999993E-3</v>
      </c>
      <c r="WHS76">
        <v>0.01</v>
      </c>
      <c r="WHV76">
        <v>8.0000000000000002E-3</v>
      </c>
      <c r="WHW76">
        <v>8.9999999999999993E-3</v>
      </c>
      <c r="WHX76">
        <v>8.5000000000000006E-3</v>
      </c>
      <c r="WHY76">
        <v>9.4999999999999998E-3</v>
      </c>
      <c r="WHZ76">
        <v>8.9999999999999993E-3</v>
      </c>
      <c r="WIA76">
        <v>0.01</v>
      </c>
      <c r="WID76">
        <v>8.0000000000000002E-3</v>
      </c>
      <c r="WIE76">
        <v>8.9999999999999993E-3</v>
      </c>
      <c r="WIF76">
        <v>8.5000000000000006E-3</v>
      </c>
      <c r="WIG76">
        <v>9.4999999999999998E-3</v>
      </c>
      <c r="WIH76">
        <v>8.9999999999999993E-3</v>
      </c>
      <c r="WII76">
        <v>0.01</v>
      </c>
      <c r="WIL76">
        <v>8.0000000000000002E-3</v>
      </c>
      <c r="WIM76">
        <v>8.9999999999999993E-3</v>
      </c>
      <c r="WIN76">
        <v>8.5000000000000006E-3</v>
      </c>
      <c r="WIO76">
        <v>9.4999999999999998E-3</v>
      </c>
      <c r="WIP76">
        <v>8.9999999999999993E-3</v>
      </c>
      <c r="WIQ76">
        <v>0.01</v>
      </c>
      <c r="WIT76">
        <v>8.0000000000000002E-3</v>
      </c>
      <c r="WIU76">
        <v>8.9999999999999993E-3</v>
      </c>
      <c r="WIV76">
        <v>8.5000000000000006E-3</v>
      </c>
      <c r="WIW76">
        <v>9.4999999999999998E-3</v>
      </c>
      <c r="WIX76">
        <v>8.9999999999999993E-3</v>
      </c>
      <c r="WIY76">
        <v>0.01</v>
      </c>
      <c r="WJB76">
        <v>8.0000000000000002E-3</v>
      </c>
      <c r="WJC76">
        <v>8.9999999999999993E-3</v>
      </c>
      <c r="WJD76">
        <v>8.5000000000000006E-3</v>
      </c>
      <c r="WJE76">
        <v>9.4999999999999998E-3</v>
      </c>
      <c r="WJF76">
        <v>8.9999999999999993E-3</v>
      </c>
      <c r="WJG76">
        <v>0.01</v>
      </c>
      <c r="WJJ76">
        <v>8.0000000000000002E-3</v>
      </c>
      <c r="WJK76">
        <v>8.9999999999999993E-3</v>
      </c>
      <c r="WJL76">
        <v>8.5000000000000006E-3</v>
      </c>
      <c r="WJM76">
        <v>9.4999999999999998E-3</v>
      </c>
      <c r="WJN76">
        <v>8.9999999999999993E-3</v>
      </c>
      <c r="WJO76">
        <v>0.01</v>
      </c>
      <c r="WJR76">
        <v>8.0000000000000002E-3</v>
      </c>
      <c r="WJS76">
        <v>8.9999999999999993E-3</v>
      </c>
      <c r="WJT76">
        <v>8.5000000000000006E-3</v>
      </c>
      <c r="WJU76">
        <v>9.4999999999999998E-3</v>
      </c>
      <c r="WJV76">
        <v>8.9999999999999993E-3</v>
      </c>
      <c r="WJW76">
        <v>0.01</v>
      </c>
      <c r="WJZ76">
        <v>8.0000000000000002E-3</v>
      </c>
      <c r="WKA76">
        <v>8.9999999999999993E-3</v>
      </c>
      <c r="WKB76">
        <v>8.5000000000000006E-3</v>
      </c>
      <c r="WKC76">
        <v>9.4999999999999998E-3</v>
      </c>
      <c r="WKD76">
        <v>8.9999999999999993E-3</v>
      </c>
      <c r="WKE76">
        <v>0.01</v>
      </c>
      <c r="WKH76">
        <v>8.0000000000000002E-3</v>
      </c>
      <c r="WKI76">
        <v>8.9999999999999993E-3</v>
      </c>
      <c r="WKJ76">
        <v>8.5000000000000006E-3</v>
      </c>
      <c r="WKK76">
        <v>9.4999999999999998E-3</v>
      </c>
      <c r="WKL76">
        <v>8.9999999999999993E-3</v>
      </c>
      <c r="WKM76">
        <v>0.01</v>
      </c>
      <c r="WKP76">
        <v>8.0000000000000002E-3</v>
      </c>
      <c r="WKQ76">
        <v>8.9999999999999993E-3</v>
      </c>
      <c r="WKR76">
        <v>8.5000000000000006E-3</v>
      </c>
      <c r="WKS76">
        <v>9.4999999999999998E-3</v>
      </c>
      <c r="WKT76">
        <v>8.9999999999999993E-3</v>
      </c>
      <c r="WKU76">
        <v>0.01</v>
      </c>
      <c r="WKX76">
        <v>8.0000000000000002E-3</v>
      </c>
      <c r="WKY76">
        <v>8.9999999999999993E-3</v>
      </c>
      <c r="WKZ76">
        <v>8.5000000000000006E-3</v>
      </c>
      <c r="WLA76">
        <v>9.4999999999999998E-3</v>
      </c>
      <c r="WLB76">
        <v>8.9999999999999993E-3</v>
      </c>
      <c r="WLC76">
        <v>0.01</v>
      </c>
      <c r="WLF76">
        <v>8.0000000000000002E-3</v>
      </c>
      <c r="WLG76">
        <v>8.9999999999999993E-3</v>
      </c>
      <c r="WLH76">
        <v>8.5000000000000006E-3</v>
      </c>
      <c r="WLI76">
        <v>9.4999999999999998E-3</v>
      </c>
      <c r="WLJ76">
        <v>8.9999999999999993E-3</v>
      </c>
      <c r="WLK76">
        <v>0.01</v>
      </c>
      <c r="WLN76">
        <v>8.0000000000000002E-3</v>
      </c>
      <c r="WLO76">
        <v>8.9999999999999993E-3</v>
      </c>
      <c r="WLP76">
        <v>8.5000000000000006E-3</v>
      </c>
      <c r="WLQ76">
        <v>9.4999999999999998E-3</v>
      </c>
      <c r="WLR76">
        <v>8.9999999999999993E-3</v>
      </c>
      <c r="WLS76">
        <v>0.01</v>
      </c>
      <c r="WLV76">
        <v>8.0000000000000002E-3</v>
      </c>
      <c r="WLW76">
        <v>8.9999999999999993E-3</v>
      </c>
      <c r="WLX76">
        <v>8.5000000000000006E-3</v>
      </c>
      <c r="WLY76">
        <v>9.4999999999999998E-3</v>
      </c>
      <c r="WLZ76">
        <v>8.9999999999999993E-3</v>
      </c>
      <c r="WMA76">
        <v>0.01</v>
      </c>
      <c r="WMD76">
        <v>8.0000000000000002E-3</v>
      </c>
      <c r="WME76">
        <v>8.9999999999999993E-3</v>
      </c>
      <c r="WMF76">
        <v>8.5000000000000006E-3</v>
      </c>
      <c r="WMG76">
        <v>9.4999999999999998E-3</v>
      </c>
      <c r="WMH76">
        <v>8.9999999999999993E-3</v>
      </c>
      <c r="WMI76">
        <v>0.01</v>
      </c>
      <c r="WML76">
        <v>8.0000000000000002E-3</v>
      </c>
      <c r="WMM76">
        <v>8.9999999999999993E-3</v>
      </c>
      <c r="WMN76">
        <v>8.5000000000000006E-3</v>
      </c>
      <c r="WMO76">
        <v>9.4999999999999998E-3</v>
      </c>
      <c r="WMP76">
        <v>8.9999999999999993E-3</v>
      </c>
      <c r="WMQ76">
        <v>0.01</v>
      </c>
      <c r="WMT76">
        <v>8.0000000000000002E-3</v>
      </c>
      <c r="WMU76">
        <v>8.9999999999999993E-3</v>
      </c>
      <c r="WMV76">
        <v>8.5000000000000006E-3</v>
      </c>
      <c r="WMW76">
        <v>9.4999999999999998E-3</v>
      </c>
      <c r="WMX76">
        <v>8.9999999999999993E-3</v>
      </c>
      <c r="WMY76">
        <v>0.01</v>
      </c>
      <c r="WNB76">
        <v>8.0000000000000002E-3</v>
      </c>
      <c r="WNC76">
        <v>8.9999999999999993E-3</v>
      </c>
      <c r="WND76">
        <v>8.5000000000000006E-3</v>
      </c>
      <c r="WNE76">
        <v>9.4999999999999998E-3</v>
      </c>
      <c r="WNF76">
        <v>8.9999999999999993E-3</v>
      </c>
      <c r="WNG76">
        <v>0.01</v>
      </c>
      <c r="WNJ76">
        <v>8.0000000000000002E-3</v>
      </c>
      <c r="WNK76">
        <v>8.9999999999999993E-3</v>
      </c>
      <c r="WNL76">
        <v>8.5000000000000006E-3</v>
      </c>
      <c r="WNM76">
        <v>9.4999999999999998E-3</v>
      </c>
      <c r="WNN76">
        <v>8.9999999999999993E-3</v>
      </c>
      <c r="WNO76">
        <v>0.01</v>
      </c>
      <c r="WNR76">
        <v>8.0000000000000002E-3</v>
      </c>
      <c r="WNS76">
        <v>8.9999999999999993E-3</v>
      </c>
      <c r="WNT76">
        <v>8.5000000000000006E-3</v>
      </c>
      <c r="WNU76">
        <v>9.4999999999999998E-3</v>
      </c>
      <c r="WNV76">
        <v>8.9999999999999993E-3</v>
      </c>
      <c r="WNW76">
        <v>0.01</v>
      </c>
      <c r="WNZ76">
        <v>8.0000000000000002E-3</v>
      </c>
      <c r="WOA76">
        <v>8.9999999999999993E-3</v>
      </c>
      <c r="WOB76">
        <v>8.5000000000000006E-3</v>
      </c>
      <c r="WOC76">
        <v>9.4999999999999998E-3</v>
      </c>
      <c r="WOD76">
        <v>8.9999999999999993E-3</v>
      </c>
      <c r="WOE76">
        <v>0.01</v>
      </c>
      <c r="WOH76">
        <v>8.0000000000000002E-3</v>
      </c>
      <c r="WOI76">
        <v>8.9999999999999993E-3</v>
      </c>
      <c r="WOJ76">
        <v>8.5000000000000006E-3</v>
      </c>
      <c r="WOK76">
        <v>9.4999999999999998E-3</v>
      </c>
      <c r="WOL76">
        <v>8.9999999999999993E-3</v>
      </c>
      <c r="WOM76">
        <v>0.01</v>
      </c>
      <c r="WOP76">
        <v>8.0000000000000002E-3</v>
      </c>
      <c r="WOQ76">
        <v>8.9999999999999993E-3</v>
      </c>
      <c r="WOR76">
        <v>8.5000000000000006E-3</v>
      </c>
      <c r="WOS76">
        <v>9.4999999999999998E-3</v>
      </c>
      <c r="WOT76">
        <v>8.9999999999999993E-3</v>
      </c>
      <c r="WOU76">
        <v>0.01</v>
      </c>
      <c r="WOX76">
        <v>8.0000000000000002E-3</v>
      </c>
      <c r="WOY76">
        <v>8.9999999999999993E-3</v>
      </c>
      <c r="WOZ76">
        <v>8.5000000000000006E-3</v>
      </c>
      <c r="WPA76">
        <v>9.4999999999999998E-3</v>
      </c>
      <c r="WPB76">
        <v>8.9999999999999993E-3</v>
      </c>
      <c r="WPC76">
        <v>0.01</v>
      </c>
      <c r="WPF76">
        <v>8.0000000000000002E-3</v>
      </c>
      <c r="WPG76">
        <v>8.9999999999999993E-3</v>
      </c>
      <c r="WPH76">
        <v>8.5000000000000006E-3</v>
      </c>
      <c r="WPI76">
        <v>9.4999999999999998E-3</v>
      </c>
      <c r="WPJ76">
        <v>8.9999999999999993E-3</v>
      </c>
      <c r="WPK76">
        <v>0.01</v>
      </c>
      <c r="WPN76">
        <v>8.0000000000000002E-3</v>
      </c>
      <c r="WPO76">
        <v>8.9999999999999993E-3</v>
      </c>
      <c r="WPP76">
        <v>8.5000000000000006E-3</v>
      </c>
      <c r="WPQ76">
        <v>9.4999999999999998E-3</v>
      </c>
      <c r="WPR76">
        <v>8.9999999999999993E-3</v>
      </c>
      <c r="WPS76">
        <v>0.01</v>
      </c>
      <c r="WPV76">
        <v>8.0000000000000002E-3</v>
      </c>
      <c r="WPW76">
        <v>8.9999999999999993E-3</v>
      </c>
      <c r="WPX76">
        <v>8.5000000000000006E-3</v>
      </c>
      <c r="WPY76">
        <v>9.4999999999999998E-3</v>
      </c>
      <c r="WPZ76">
        <v>8.9999999999999993E-3</v>
      </c>
      <c r="WQA76">
        <v>0.01</v>
      </c>
      <c r="WQD76">
        <v>8.0000000000000002E-3</v>
      </c>
      <c r="WQE76">
        <v>8.9999999999999993E-3</v>
      </c>
      <c r="WQF76">
        <v>8.5000000000000006E-3</v>
      </c>
      <c r="WQG76">
        <v>9.4999999999999998E-3</v>
      </c>
      <c r="WQH76">
        <v>8.9999999999999993E-3</v>
      </c>
      <c r="WQI76">
        <v>0.01</v>
      </c>
      <c r="WQL76">
        <v>8.0000000000000002E-3</v>
      </c>
      <c r="WQM76">
        <v>8.9999999999999993E-3</v>
      </c>
      <c r="WQN76">
        <v>8.5000000000000006E-3</v>
      </c>
      <c r="WQO76">
        <v>9.4999999999999998E-3</v>
      </c>
      <c r="WQP76">
        <v>8.9999999999999993E-3</v>
      </c>
      <c r="WQQ76">
        <v>0.01</v>
      </c>
      <c r="WQT76">
        <v>8.0000000000000002E-3</v>
      </c>
      <c r="WQU76">
        <v>8.9999999999999993E-3</v>
      </c>
      <c r="WQV76">
        <v>8.5000000000000006E-3</v>
      </c>
      <c r="WQW76">
        <v>9.4999999999999998E-3</v>
      </c>
      <c r="WQX76">
        <v>8.9999999999999993E-3</v>
      </c>
      <c r="WQY76">
        <v>0.01</v>
      </c>
      <c r="WRB76">
        <v>8.0000000000000002E-3</v>
      </c>
      <c r="WRC76">
        <v>8.9999999999999993E-3</v>
      </c>
      <c r="WRD76">
        <v>8.5000000000000006E-3</v>
      </c>
      <c r="WRE76">
        <v>9.4999999999999998E-3</v>
      </c>
      <c r="WRF76">
        <v>8.9999999999999993E-3</v>
      </c>
      <c r="WRG76">
        <v>0.01</v>
      </c>
      <c r="WRJ76">
        <v>8.0000000000000002E-3</v>
      </c>
      <c r="WRK76">
        <v>8.9999999999999993E-3</v>
      </c>
      <c r="WRL76">
        <v>8.5000000000000006E-3</v>
      </c>
      <c r="WRM76">
        <v>9.4999999999999998E-3</v>
      </c>
      <c r="WRN76">
        <v>8.9999999999999993E-3</v>
      </c>
      <c r="WRO76">
        <v>0.01</v>
      </c>
      <c r="WRR76">
        <v>8.0000000000000002E-3</v>
      </c>
      <c r="WRS76">
        <v>8.9999999999999993E-3</v>
      </c>
      <c r="WRT76">
        <v>8.5000000000000006E-3</v>
      </c>
      <c r="WRU76">
        <v>9.4999999999999998E-3</v>
      </c>
      <c r="WRV76">
        <v>8.9999999999999993E-3</v>
      </c>
      <c r="WRW76">
        <v>0.01</v>
      </c>
      <c r="WRZ76">
        <v>8.0000000000000002E-3</v>
      </c>
      <c r="WSA76">
        <v>8.9999999999999993E-3</v>
      </c>
      <c r="WSB76">
        <v>8.5000000000000006E-3</v>
      </c>
      <c r="WSC76">
        <v>9.4999999999999998E-3</v>
      </c>
      <c r="WSD76">
        <v>8.9999999999999993E-3</v>
      </c>
      <c r="WSE76">
        <v>0.01</v>
      </c>
      <c r="WSH76">
        <v>8.0000000000000002E-3</v>
      </c>
      <c r="WSI76">
        <v>8.9999999999999993E-3</v>
      </c>
      <c r="WSJ76">
        <v>8.5000000000000006E-3</v>
      </c>
      <c r="WSK76">
        <v>9.4999999999999998E-3</v>
      </c>
      <c r="WSL76">
        <v>8.9999999999999993E-3</v>
      </c>
      <c r="WSM76">
        <v>0.01</v>
      </c>
      <c r="WSP76">
        <v>8.0000000000000002E-3</v>
      </c>
      <c r="WSQ76">
        <v>8.9999999999999993E-3</v>
      </c>
      <c r="WSR76">
        <v>8.5000000000000006E-3</v>
      </c>
      <c r="WSS76">
        <v>9.4999999999999998E-3</v>
      </c>
      <c r="WST76">
        <v>8.9999999999999993E-3</v>
      </c>
      <c r="WSU76">
        <v>0.01</v>
      </c>
      <c r="WSX76">
        <v>8.0000000000000002E-3</v>
      </c>
      <c r="WSY76">
        <v>8.9999999999999993E-3</v>
      </c>
      <c r="WSZ76">
        <v>8.5000000000000006E-3</v>
      </c>
      <c r="WTA76">
        <v>9.4999999999999998E-3</v>
      </c>
      <c r="WTB76">
        <v>8.9999999999999993E-3</v>
      </c>
      <c r="WTC76">
        <v>0.01</v>
      </c>
      <c r="WTF76">
        <v>8.0000000000000002E-3</v>
      </c>
      <c r="WTG76">
        <v>8.9999999999999993E-3</v>
      </c>
      <c r="WTH76">
        <v>8.5000000000000006E-3</v>
      </c>
      <c r="WTI76">
        <v>9.4999999999999998E-3</v>
      </c>
      <c r="WTJ76">
        <v>8.9999999999999993E-3</v>
      </c>
      <c r="WTK76">
        <v>0.01</v>
      </c>
      <c r="WTN76">
        <v>8.0000000000000002E-3</v>
      </c>
      <c r="WTO76">
        <v>8.9999999999999993E-3</v>
      </c>
      <c r="WTP76">
        <v>8.5000000000000006E-3</v>
      </c>
      <c r="WTQ76">
        <v>9.4999999999999998E-3</v>
      </c>
      <c r="WTR76">
        <v>8.9999999999999993E-3</v>
      </c>
      <c r="WTS76">
        <v>0.01</v>
      </c>
      <c r="WTV76">
        <v>8.0000000000000002E-3</v>
      </c>
      <c r="WTW76">
        <v>8.9999999999999993E-3</v>
      </c>
      <c r="WTX76">
        <v>8.5000000000000006E-3</v>
      </c>
      <c r="WTY76">
        <v>9.4999999999999998E-3</v>
      </c>
      <c r="WTZ76">
        <v>8.9999999999999993E-3</v>
      </c>
      <c r="WUA76">
        <v>0.01</v>
      </c>
      <c r="WUD76">
        <v>8.0000000000000002E-3</v>
      </c>
      <c r="WUE76">
        <v>8.9999999999999993E-3</v>
      </c>
      <c r="WUF76">
        <v>8.5000000000000006E-3</v>
      </c>
      <c r="WUG76">
        <v>9.4999999999999998E-3</v>
      </c>
      <c r="WUH76">
        <v>8.9999999999999993E-3</v>
      </c>
      <c r="WUI76">
        <v>0.01</v>
      </c>
      <c r="WUL76">
        <v>8.0000000000000002E-3</v>
      </c>
      <c r="WUM76">
        <v>8.9999999999999993E-3</v>
      </c>
      <c r="WUN76">
        <v>8.5000000000000006E-3</v>
      </c>
      <c r="WUO76">
        <v>9.4999999999999998E-3</v>
      </c>
      <c r="WUP76">
        <v>8.9999999999999993E-3</v>
      </c>
      <c r="WUQ76">
        <v>0.01</v>
      </c>
      <c r="WUT76">
        <v>8.0000000000000002E-3</v>
      </c>
      <c r="WUU76">
        <v>8.9999999999999993E-3</v>
      </c>
      <c r="WUV76">
        <v>8.5000000000000006E-3</v>
      </c>
      <c r="WUW76">
        <v>9.4999999999999998E-3</v>
      </c>
      <c r="WUX76">
        <v>8.9999999999999993E-3</v>
      </c>
      <c r="WUY76">
        <v>0.01</v>
      </c>
      <c r="WVB76">
        <v>8.0000000000000002E-3</v>
      </c>
      <c r="WVC76">
        <v>8.9999999999999993E-3</v>
      </c>
      <c r="WVD76">
        <v>8.5000000000000006E-3</v>
      </c>
      <c r="WVE76">
        <v>9.4999999999999998E-3</v>
      </c>
      <c r="WVF76">
        <v>8.9999999999999993E-3</v>
      </c>
      <c r="WVG76">
        <v>0.01</v>
      </c>
      <c r="WVJ76">
        <v>8.0000000000000002E-3</v>
      </c>
      <c r="WVK76">
        <v>8.9999999999999993E-3</v>
      </c>
      <c r="WVL76">
        <v>8.5000000000000006E-3</v>
      </c>
      <c r="WVM76">
        <v>9.4999999999999998E-3</v>
      </c>
      <c r="WVN76">
        <v>8.9999999999999993E-3</v>
      </c>
      <c r="WVO76">
        <v>0.01</v>
      </c>
      <c r="WVR76">
        <v>8.0000000000000002E-3</v>
      </c>
      <c r="WVS76">
        <v>8.9999999999999993E-3</v>
      </c>
      <c r="WVT76">
        <v>8.5000000000000006E-3</v>
      </c>
      <c r="WVU76">
        <v>9.4999999999999998E-3</v>
      </c>
      <c r="WVV76">
        <v>8.9999999999999993E-3</v>
      </c>
      <c r="WVW76">
        <v>0.01</v>
      </c>
      <c r="WVZ76">
        <v>8.0000000000000002E-3</v>
      </c>
      <c r="WWA76">
        <v>8.9999999999999993E-3</v>
      </c>
      <c r="WWB76">
        <v>8.5000000000000006E-3</v>
      </c>
      <c r="WWC76">
        <v>9.4999999999999998E-3</v>
      </c>
      <c r="WWD76">
        <v>8.9999999999999993E-3</v>
      </c>
      <c r="WWE76">
        <v>0.01</v>
      </c>
      <c r="WWH76">
        <v>8.0000000000000002E-3</v>
      </c>
      <c r="WWI76">
        <v>8.9999999999999993E-3</v>
      </c>
      <c r="WWJ76">
        <v>8.5000000000000006E-3</v>
      </c>
      <c r="WWK76">
        <v>9.4999999999999998E-3</v>
      </c>
      <c r="WWL76">
        <v>8.9999999999999993E-3</v>
      </c>
      <c r="WWM76">
        <v>0.01</v>
      </c>
      <c r="WWP76">
        <v>8.0000000000000002E-3</v>
      </c>
      <c r="WWQ76">
        <v>8.9999999999999993E-3</v>
      </c>
      <c r="WWR76">
        <v>8.5000000000000006E-3</v>
      </c>
      <c r="WWS76">
        <v>9.4999999999999998E-3</v>
      </c>
      <c r="WWT76">
        <v>8.9999999999999993E-3</v>
      </c>
      <c r="WWU76">
        <v>0.01</v>
      </c>
      <c r="WWX76">
        <v>8.0000000000000002E-3</v>
      </c>
      <c r="WWY76">
        <v>8.9999999999999993E-3</v>
      </c>
      <c r="WWZ76">
        <v>8.5000000000000006E-3</v>
      </c>
      <c r="WXA76">
        <v>9.4999999999999998E-3</v>
      </c>
      <c r="WXB76">
        <v>8.9999999999999993E-3</v>
      </c>
      <c r="WXC76">
        <v>0.01</v>
      </c>
      <c r="WXF76">
        <v>8.0000000000000002E-3</v>
      </c>
      <c r="WXG76">
        <v>8.9999999999999993E-3</v>
      </c>
      <c r="WXH76">
        <v>8.5000000000000006E-3</v>
      </c>
      <c r="WXI76">
        <v>9.4999999999999998E-3</v>
      </c>
      <c r="WXJ76">
        <v>8.9999999999999993E-3</v>
      </c>
      <c r="WXK76">
        <v>0.01</v>
      </c>
      <c r="WXN76">
        <v>8.0000000000000002E-3</v>
      </c>
      <c r="WXO76">
        <v>8.9999999999999993E-3</v>
      </c>
      <c r="WXP76">
        <v>8.5000000000000006E-3</v>
      </c>
      <c r="WXQ76">
        <v>9.4999999999999998E-3</v>
      </c>
      <c r="WXR76">
        <v>8.9999999999999993E-3</v>
      </c>
      <c r="WXS76">
        <v>0.01</v>
      </c>
      <c r="WXV76">
        <v>8.0000000000000002E-3</v>
      </c>
      <c r="WXW76">
        <v>8.9999999999999993E-3</v>
      </c>
      <c r="WXX76">
        <v>8.5000000000000006E-3</v>
      </c>
      <c r="WXY76">
        <v>9.4999999999999998E-3</v>
      </c>
      <c r="WXZ76">
        <v>8.9999999999999993E-3</v>
      </c>
      <c r="WYA76">
        <v>0.01</v>
      </c>
      <c r="WYD76">
        <v>8.0000000000000002E-3</v>
      </c>
      <c r="WYE76">
        <v>8.9999999999999993E-3</v>
      </c>
      <c r="WYF76">
        <v>8.5000000000000006E-3</v>
      </c>
      <c r="WYG76">
        <v>9.4999999999999998E-3</v>
      </c>
      <c r="WYH76">
        <v>8.9999999999999993E-3</v>
      </c>
      <c r="WYI76">
        <v>0.01</v>
      </c>
      <c r="WYL76">
        <v>8.0000000000000002E-3</v>
      </c>
      <c r="WYM76">
        <v>8.9999999999999993E-3</v>
      </c>
      <c r="WYN76">
        <v>8.5000000000000006E-3</v>
      </c>
      <c r="WYO76">
        <v>9.4999999999999998E-3</v>
      </c>
      <c r="WYP76">
        <v>8.9999999999999993E-3</v>
      </c>
      <c r="WYQ76">
        <v>0.01</v>
      </c>
      <c r="WYT76">
        <v>8.0000000000000002E-3</v>
      </c>
      <c r="WYU76">
        <v>8.9999999999999993E-3</v>
      </c>
      <c r="WYV76">
        <v>8.5000000000000006E-3</v>
      </c>
      <c r="WYW76">
        <v>9.4999999999999998E-3</v>
      </c>
      <c r="WYX76">
        <v>8.9999999999999993E-3</v>
      </c>
      <c r="WYY76">
        <v>0.01</v>
      </c>
      <c r="WZB76">
        <v>8.0000000000000002E-3</v>
      </c>
      <c r="WZC76">
        <v>8.9999999999999993E-3</v>
      </c>
      <c r="WZD76">
        <v>8.5000000000000006E-3</v>
      </c>
      <c r="WZE76">
        <v>9.4999999999999998E-3</v>
      </c>
      <c r="WZF76">
        <v>8.9999999999999993E-3</v>
      </c>
      <c r="WZG76">
        <v>0.01</v>
      </c>
      <c r="WZJ76">
        <v>8.0000000000000002E-3</v>
      </c>
      <c r="WZK76">
        <v>8.9999999999999993E-3</v>
      </c>
      <c r="WZL76">
        <v>8.5000000000000006E-3</v>
      </c>
      <c r="WZM76">
        <v>9.4999999999999998E-3</v>
      </c>
      <c r="WZN76">
        <v>8.9999999999999993E-3</v>
      </c>
      <c r="WZO76">
        <v>0.01</v>
      </c>
      <c r="WZR76">
        <v>8.0000000000000002E-3</v>
      </c>
      <c r="WZS76">
        <v>8.9999999999999993E-3</v>
      </c>
      <c r="WZT76">
        <v>8.5000000000000006E-3</v>
      </c>
      <c r="WZU76">
        <v>9.4999999999999998E-3</v>
      </c>
      <c r="WZV76">
        <v>8.9999999999999993E-3</v>
      </c>
      <c r="WZW76">
        <v>0.01</v>
      </c>
      <c r="WZZ76">
        <v>8.0000000000000002E-3</v>
      </c>
      <c r="XAA76">
        <v>8.9999999999999993E-3</v>
      </c>
      <c r="XAB76">
        <v>8.5000000000000006E-3</v>
      </c>
      <c r="XAC76">
        <v>9.4999999999999998E-3</v>
      </c>
      <c r="XAD76">
        <v>8.9999999999999993E-3</v>
      </c>
      <c r="XAE76">
        <v>0.01</v>
      </c>
      <c r="XAH76">
        <v>8.0000000000000002E-3</v>
      </c>
      <c r="XAI76">
        <v>8.9999999999999993E-3</v>
      </c>
      <c r="XAJ76">
        <v>8.5000000000000006E-3</v>
      </c>
      <c r="XAK76">
        <v>9.4999999999999998E-3</v>
      </c>
      <c r="XAL76">
        <v>8.9999999999999993E-3</v>
      </c>
      <c r="XAM76">
        <v>0.01</v>
      </c>
      <c r="XAP76">
        <v>8.0000000000000002E-3</v>
      </c>
      <c r="XAQ76">
        <v>8.9999999999999993E-3</v>
      </c>
      <c r="XAR76">
        <v>8.5000000000000006E-3</v>
      </c>
      <c r="XAS76">
        <v>9.4999999999999998E-3</v>
      </c>
      <c r="XAT76">
        <v>8.9999999999999993E-3</v>
      </c>
      <c r="XAU76">
        <v>0.01</v>
      </c>
      <c r="XAX76">
        <v>8.0000000000000002E-3</v>
      </c>
      <c r="XAY76">
        <v>8.9999999999999993E-3</v>
      </c>
      <c r="XAZ76">
        <v>8.5000000000000006E-3</v>
      </c>
      <c r="XBA76">
        <v>9.4999999999999998E-3</v>
      </c>
      <c r="XBB76">
        <v>8.9999999999999993E-3</v>
      </c>
      <c r="XBC76">
        <v>0.01</v>
      </c>
      <c r="XBF76">
        <v>8.0000000000000002E-3</v>
      </c>
      <c r="XBG76">
        <v>8.9999999999999993E-3</v>
      </c>
      <c r="XBH76">
        <v>8.5000000000000006E-3</v>
      </c>
      <c r="XBI76">
        <v>9.4999999999999998E-3</v>
      </c>
      <c r="XBJ76">
        <v>8.9999999999999993E-3</v>
      </c>
      <c r="XBK76">
        <v>0.01</v>
      </c>
      <c r="XBN76">
        <v>8.0000000000000002E-3</v>
      </c>
      <c r="XBO76">
        <v>8.9999999999999993E-3</v>
      </c>
      <c r="XBP76">
        <v>8.5000000000000006E-3</v>
      </c>
      <c r="XBQ76">
        <v>9.4999999999999998E-3</v>
      </c>
      <c r="XBR76">
        <v>8.9999999999999993E-3</v>
      </c>
      <c r="XBS76">
        <v>0.01</v>
      </c>
      <c r="XBV76">
        <v>8.0000000000000002E-3</v>
      </c>
      <c r="XBW76">
        <v>8.9999999999999993E-3</v>
      </c>
      <c r="XBX76">
        <v>8.5000000000000006E-3</v>
      </c>
      <c r="XBY76">
        <v>9.4999999999999998E-3</v>
      </c>
      <c r="XBZ76">
        <v>8.9999999999999993E-3</v>
      </c>
      <c r="XCA76">
        <v>0.01</v>
      </c>
      <c r="XCD76">
        <v>8.0000000000000002E-3</v>
      </c>
      <c r="XCE76">
        <v>8.9999999999999993E-3</v>
      </c>
      <c r="XCF76">
        <v>8.5000000000000006E-3</v>
      </c>
      <c r="XCG76">
        <v>9.4999999999999998E-3</v>
      </c>
      <c r="XCH76">
        <v>8.9999999999999993E-3</v>
      </c>
      <c r="XCI76">
        <v>0.01</v>
      </c>
      <c r="XCL76">
        <v>8.0000000000000002E-3</v>
      </c>
      <c r="XCM76">
        <v>8.9999999999999993E-3</v>
      </c>
      <c r="XCN76">
        <v>8.5000000000000006E-3</v>
      </c>
      <c r="XCO76">
        <v>9.4999999999999998E-3</v>
      </c>
      <c r="XCP76">
        <v>8.9999999999999993E-3</v>
      </c>
      <c r="XCQ76">
        <v>0.01</v>
      </c>
      <c r="XCT76">
        <v>8.0000000000000002E-3</v>
      </c>
      <c r="XCU76">
        <v>8.9999999999999993E-3</v>
      </c>
      <c r="XCV76">
        <v>8.5000000000000006E-3</v>
      </c>
      <c r="XCW76">
        <v>9.4999999999999998E-3</v>
      </c>
      <c r="XCX76">
        <v>8.9999999999999993E-3</v>
      </c>
      <c r="XCY76">
        <v>0.01</v>
      </c>
      <c r="XDB76">
        <v>8.0000000000000002E-3</v>
      </c>
      <c r="XDC76">
        <v>8.9999999999999993E-3</v>
      </c>
      <c r="XDD76">
        <v>8.5000000000000006E-3</v>
      </c>
      <c r="XDE76">
        <v>9.4999999999999998E-3</v>
      </c>
      <c r="XDF76">
        <v>8.9999999999999993E-3</v>
      </c>
      <c r="XDG76">
        <v>0.01</v>
      </c>
      <c r="XDJ76">
        <v>8.0000000000000002E-3</v>
      </c>
      <c r="XDK76">
        <v>8.9999999999999993E-3</v>
      </c>
      <c r="XDL76">
        <v>8.5000000000000006E-3</v>
      </c>
      <c r="XDM76">
        <v>9.4999999999999998E-3</v>
      </c>
      <c r="XDN76">
        <v>8.9999999999999993E-3</v>
      </c>
      <c r="XDO76">
        <v>0.01</v>
      </c>
      <c r="XDR76">
        <v>8.0000000000000002E-3</v>
      </c>
      <c r="XDS76">
        <v>8.9999999999999993E-3</v>
      </c>
      <c r="XDT76">
        <v>8.5000000000000006E-3</v>
      </c>
      <c r="XDU76">
        <v>9.4999999999999998E-3</v>
      </c>
      <c r="XDV76">
        <v>8.9999999999999993E-3</v>
      </c>
      <c r="XDW76">
        <v>0.01</v>
      </c>
      <c r="XDZ76">
        <v>8.0000000000000002E-3</v>
      </c>
      <c r="XEA76">
        <v>8.9999999999999993E-3</v>
      </c>
      <c r="XEB76">
        <v>8.5000000000000006E-3</v>
      </c>
      <c r="XEC76">
        <v>9.4999999999999998E-3</v>
      </c>
      <c r="XED76">
        <v>8.9999999999999993E-3</v>
      </c>
      <c r="XEE76">
        <v>0.01</v>
      </c>
      <c r="XEH76">
        <v>8.0000000000000002E-3</v>
      </c>
      <c r="XEI76">
        <v>8.9999999999999993E-3</v>
      </c>
      <c r="XEJ76">
        <v>8.5000000000000006E-3</v>
      </c>
      <c r="XEK76">
        <v>9.4999999999999998E-3</v>
      </c>
      <c r="XEL76">
        <v>8.9999999999999993E-3</v>
      </c>
      <c r="XEM76">
        <v>0.01</v>
      </c>
      <c r="XEP76">
        <v>8.0000000000000002E-3</v>
      </c>
      <c r="XEQ76">
        <v>8.9999999999999993E-3</v>
      </c>
      <c r="XER76">
        <v>8.5000000000000006E-3</v>
      </c>
      <c r="XES76">
        <v>9.4999999999999998E-3</v>
      </c>
      <c r="XET76">
        <v>8.9999999999999993E-3</v>
      </c>
      <c r="XEU76">
        <v>0.01</v>
      </c>
    </row>
    <row r="77" spans="1:1023 1025:2047 2049:3071 3073:4095 4097:5119 5121:6143 6145:7167 7169:8191 8193:9215 9217:10239 10241:11263 11265:12287 12289:13311 13313:14335 14337:15359 15361:16383" x14ac:dyDescent="0.2">
      <c r="A77" s="162" t="s">
        <v>462</v>
      </c>
      <c r="B77" s="57">
        <f>$C$4*B73*$B$70/$C$40</f>
        <v>4.0444444444444443</v>
      </c>
      <c r="C77" s="57">
        <f t="shared" ref="C77:G77" si="3">$C$4*C73*$B$70/$C$40</f>
        <v>4.55</v>
      </c>
      <c r="D77" s="57">
        <f t="shared" si="3"/>
        <v>4.2972222222222225</v>
      </c>
      <c r="E77" s="57">
        <f t="shared" si="3"/>
        <v>4.802777777777778</v>
      </c>
      <c r="F77" s="57">
        <f t="shared" si="3"/>
        <v>4.55</v>
      </c>
      <c r="G77" s="57">
        <f t="shared" si="3"/>
        <v>5.0555555555555554</v>
      </c>
      <c r="R77">
        <v>0.01</v>
      </c>
      <c r="T77">
        <v>0.01</v>
      </c>
      <c r="V77">
        <v>0.01</v>
      </c>
      <c r="Z77">
        <v>0.01</v>
      </c>
      <c r="AB77">
        <v>0.01</v>
      </c>
      <c r="AD77">
        <v>0.01</v>
      </c>
      <c r="AH77">
        <v>0.01</v>
      </c>
      <c r="AJ77">
        <v>0.01</v>
      </c>
      <c r="AL77">
        <v>0.01</v>
      </c>
      <c r="AP77">
        <v>0.01</v>
      </c>
      <c r="AR77">
        <v>0.01</v>
      </c>
      <c r="AT77">
        <v>0.01</v>
      </c>
      <c r="AX77">
        <v>0.01</v>
      </c>
      <c r="AZ77">
        <v>0.01</v>
      </c>
      <c r="BB77">
        <v>0.01</v>
      </c>
      <c r="BF77">
        <v>0.01</v>
      </c>
      <c r="BH77">
        <v>0.01</v>
      </c>
      <c r="BJ77">
        <v>0.01</v>
      </c>
      <c r="BN77">
        <v>0.01</v>
      </c>
      <c r="BP77">
        <v>0.01</v>
      </c>
      <c r="BR77">
        <v>0.01</v>
      </c>
      <c r="BV77">
        <v>0.01</v>
      </c>
      <c r="BX77">
        <v>0.01</v>
      </c>
      <c r="BZ77">
        <v>0.01</v>
      </c>
      <c r="CD77">
        <v>0.01</v>
      </c>
      <c r="CF77">
        <v>0.01</v>
      </c>
      <c r="CH77">
        <v>0.01</v>
      </c>
      <c r="CL77">
        <v>0.01</v>
      </c>
      <c r="CN77">
        <v>0.01</v>
      </c>
      <c r="CP77">
        <v>0.01</v>
      </c>
      <c r="CT77">
        <v>0.01</v>
      </c>
      <c r="CV77">
        <v>0.01</v>
      </c>
      <c r="CX77">
        <v>0.01</v>
      </c>
      <c r="DB77">
        <v>0.01</v>
      </c>
      <c r="DD77">
        <v>0.01</v>
      </c>
      <c r="DF77">
        <v>0.01</v>
      </c>
      <c r="DJ77">
        <v>0.01</v>
      </c>
      <c r="DL77">
        <v>0.01</v>
      </c>
      <c r="DN77">
        <v>0.01</v>
      </c>
      <c r="DR77">
        <v>0.01</v>
      </c>
      <c r="DT77">
        <v>0.01</v>
      </c>
      <c r="DV77">
        <v>0.01</v>
      </c>
      <c r="DZ77">
        <v>0.01</v>
      </c>
      <c r="EB77">
        <v>0.01</v>
      </c>
      <c r="ED77">
        <v>0.01</v>
      </c>
      <c r="EH77">
        <v>0.01</v>
      </c>
      <c r="EJ77">
        <v>0.01</v>
      </c>
      <c r="EL77">
        <v>0.01</v>
      </c>
      <c r="EP77">
        <v>0.01</v>
      </c>
      <c r="ER77">
        <v>0.01</v>
      </c>
      <c r="ET77">
        <v>0.01</v>
      </c>
      <c r="EX77">
        <v>0.01</v>
      </c>
      <c r="EZ77">
        <v>0.01</v>
      </c>
      <c r="FB77">
        <v>0.01</v>
      </c>
      <c r="FF77">
        <v>0.01</v>
      </c>
      <c r="FH77">
        <v>0.01</v>
      </c>
      <c r="FJ77">
        <v>0.01</v>
      </c>
      <c r="FN77">
        <v>0.01</v>
      </c>
      <c r="FP77">
        <v>0.01</v>
      </c>
      <c r="FR77">
        <v>0.01</v>
      </c>
      <c r="FV77">
        <v>0.01</v>
      </c>
      <c r="FX77">
        <v>0.01</v>
      </c>
      <c r="FZ77">
        <v>0.01</v>
      </c>
      <c r="GD77">
        <v>0.01</v>
      </c>
      <c r="GF77">
        <v>0.01</v>
      </c>
      <c r="GH77">
        <v>0.01</v>
      </c>
      <c r="GL77">
        <v>0.01</v>
      </c>
      <c r="GN77">
        <v>0.01</v>
      </c>
      <c r="GP77">
        <v>0.01</v>
      </c>
      <c r="GT77">
        <v>0.01</v>
      </c>
      <c r="GV77">
        <v>0.01</v>
      </c>
      <c r="GX77">
        <v>0.01</v>
      </c>
      <c r="HB77">
        <v>0.01</v>
      </c>
      <c r="HD77">
        <v>0.01</v>
      </c>
      <c r="HF77">
        <v>0.01</v>
      </c>
      <c r="HJ77">
        <v>0.01</v>
      </c>
      <c r="HL77">
        <v>0.01</v>
      </c>
      <c r="HN77">
        <v>0.01</v>
      </c>
      <c r="HR77">
        <v>0.01</v>
      </c>
      <c r="HT77">
        <v>0.01</v>
      </c>
      <c r="HV77">
        <v>0.01</v>
      </c>
      <c r="HZ77">
        <v>0.01</v>
      </c>
      <c r="IB77">
        <v>0.01</v>
      </c>
      <c r="ID77">
        <v>0.01</v>
      </c>
      <c r="IH77">
        <v>0.01</v>
      </c>
      <c r="IJ77">
        <v>0.01</v>
      </c>
      <c r="IL77">
        <v>0.01</v>
      </c>
      <c r="IP77">
        <v>0.01</v>
      </c>
      <c r="IR77">
        <v>0.01</v>
      </c>
      <c r="IT77">
        <v>0.01</v>
      </c>
      <c r="IX77">
        <v>0.01</v>
      </c>
      <c r="IZ77">
        <v>0.01</v>
      </c>
      <c r="JB77">
        <v>0.01</v>
      </c>
      <c r="JF77">
        <v>0.01</v>
      </c>
      <c r="JH77">
        <v>0.01</v>
      </c>
      <c r="JJ77">
        <v>0.01</v>
      </c>
      <c r="JN77">
        <v>0.01</v>
      </c>
      <c r="JP77">
        <v>0.01</v>
      </c>
      <c r="JR77">
        <v>0.01</v>
      </c>
      <c r="JV77">
        <v>0.01</v>
      </c>
      <c r="JX77">
        <v>0.01</v>
      </c>
      <c r="JZ77">
        <v>0.01</v>
      </c>
      <c r="KD77">
        <v>0.01</v>
      </c>
      <c r="KF77">
        <v>0.01</v>
      </c>
      <c r="KH77">
        <v>0.01</v>
      </c>
      <c r="KL77">
        <v>0.01</v>
      </c>
      <c r="KN77">
        <v>0.01</v>
      </c>
      <c r="KP77">
        <v>0.01</v>
      </c>
      <c r="KT77">
        <v>0.01</v>
      </c>
      <c r="KV77">
        <v>0.01</v>
      </c>
      <c r="KX77">
        <v>0.01</v>
      </c>
      <c r="LB77">
        <v>0.01</v>
      </c>
      <c r="LD77">
        <v>0.01</v>
      </c>
      <c r="LF77">
        <v>0.01</v>
      </c>
      <c r="LJ77">
        <v>0.01</v>
      </c>
      <c r="LL77">
        <v>0.01</v>
      </c>
      <c r="LN77">
        <v>0.01</v>
      </c>
      <c r="LR77">
        <v>0.01</v>
      </c>
      <c r="LT77">
        <v>0.01</v>
      </c>
      <c r="LV77">
        <v>0.01</v>
      </c>
      <c r="LZ77">
        <v>0.01</v>
      </c>
      <c r="MB77">
        <v>0.01</v>
      </c>
      <c r="MD77">
        <v>0.01</v>
      </c>
      <c r="MH77">
        <v>0.01</v>
      </c>
      <c r="MJ77">
        <v>0.01</v>
      </c>
      <c r="ML77">
        <v>0.01</v>
      </c>
      <c r="MP77">
        <v>0.01</v>
      </c>
      <c r="MR77">
        <v>0.01</v>
      </c>
      <c r="MT77">
        <v>0.01</v>
      </c>
      <c r="MX77">
        <v>0.01</v>
      </c>
      <c r="MZ77">
        <v>0.01</v>
      </c>
      <c r="NB77">
        <v>0.01</v>
      </c>
      <c r="NF77">
        <v>0.01</v>
      </c>
      <c r="NH77">
        <v>0.01</v>
      </c>
      <c r="NJ77">
        <v>0.01</v>
      </c>
      <c r="NN77">
        <v>0.01</v>
      </c>
      <c r="NP77">
        <v>0.01</v>
      </c>
      <c r="NR77">
        <v>0.01</v>
      </c>
      <c r="NV77">
        <v>0.01</v>
      </c>
      <c r="NX77">
        <v>0.01</v>
      </c>
      <c r="NZ77">
        <v>0.01</v>
      </c>
      <c r="OD77">
        <v>0.01</v>
      </c>
      <c r="OF77">
        <v>0.01</v>
      </c>
      <c r="OH77">
        <v>0.01</v>
      </c>
      <c r="OL77">
        <v>0.01</v>
      </c>
      <c r="ON77">
        <v>0.01</v>
      </c>
      <c r="OP77">
        <v>0.01</v>
      </c>
      <c r="OT77">
        <v>0.01</v>
      </c>
      <c r="OV77">
        <v>0.01</v>
      </c>
      <c r="OX77">
        <v>0.01</v>
      </c>
      <c r="PB77">
        <v>0.01</v>
      </c>
      <c r="PD77">
        <v>0.01</v>
      </c>
      <c r="PF77">
        <v>0.01</v>
      </c>
      <c r="PJ77">
        <v>0.01</v>
      </c>
      <c r="PL77">
        <v>0.01</v>
      </c>
      <c r="PN77">
        <v>0.01</v>
      </c>
      <c r="PR77">
        <v>0.01</v>
      </c>
      <c r="PT77">
        <v>0.01</v>
      </c>
      <c r="PV77">
        <v>0.01</v>
      </c>
      <c r="PZ77">
        <v>0.01</v>
      </c>
      <c r="QB77">
        <v>0.01</v>
      </c>
      <c r="QD77">
        <v>0.01</v>
      </c>
      <c r="QH77">
        <v>0.01</v>
      </c>
      <c r="QJ77">
        <v>0.01</v>
      </c>
      <c r="QL77">
        <v>0.01</v>
      </c>
      <c r="QP77">
        <v>0.01</v>
      </c>
      <c r="QR77">
        <v>0.01</v>
      </c>
      <c r="QT77">
        <v>0.01</v>
      </c>
      <c r="QX77">
        <v>0.01</v>
      </c>
      <c r="QZ77">
        <v>0.01</v>
      </c>
      <c r="RB77">
        <v>0.01</v>
      </c>
      <c r="RF77">
        <v>0.01</v>
      </c>
      <c r="RH77">
        <v>0.01</v>
      </c>
      <c r="RJ77">
        <v>0.01</v>
      </c>
      <c r="RN77">
        <v>0.01</v>
      </c>
      <c r="RP77">
        <v>0.01</v>
      </c>
      <c r="RR77">
        <v>0.01</v>
      </c>
      <c r="RV77">
        <v>0.01</v>
      </c>
      <c r="RX77">
        <v>0.01</v>
      </c>
      <c r="RZ77">
        <v>0.01</v>
      </c>
      <c r="SD77">
        <v>0.01</v>
      </c>
      <c r="SF77">
        <v>0.01</v>
      </c>
      <c r="SH77">
        <v>0.01</v>
      </c>
      <c r="SL77">
        <v>0.01</v>
      </c>
      <c r="SN77">
        <v>0.01</v>
      </c>
      <c r="SP77">
        <v>0.01</v>
      </c>
      <c r="ST77">
        <v>0.01</v>
      </c>
      <c r="SV77">
        <v>0.01</v>
      </c>
      <c r="SX77">
        <v>0.01</v>
      </c>
      <c r="TB77">
        <v>0.01</v>
      </c>
      <c r="TD77">
        <v>0.01</v>
      </c>
      <c r="TF77">
        <v>0.01</v>
      </c>
      <c r="TJ77">
        <v>0.01</v>
      </c>
      <c r="TL77">
        <v>0.01</v>
      </c>
      <c r="TN77">
        <v>0.01</v>
      </c>
      <c r="TR77">
        <v>0.01</v>
      </c>
      <c r="TT77">
        <v>0.01</v>
      </c>
      <c r="TV77">
        <v>0.01</v>
      </c>
      <c r="TZ77">
        <v>0.01</v>
      </c>
      <c r="UB77">
        <v>0.01</v>
      </c>
      <c r="UD77">
        <v>0.01</v>
      </c>
      <c r="UH77">
        <v>0.01</v>
      </c>
      <c r="UJ77">
        <v>0.01</v>
      </c>
      <c r="UL77">
        <v>0.01</v>
      </c>
      <c r="UP77">
        <v>0.01</v>
      </c>
      <c r="UR77">
        <v>0.01</v>
      </c>
      <c r="UT77">
        <v>0.01</v>
      </c>
      <c r="UX77">
        <v>0.01</v>
      </c>
      <c r="UZ77">
        <v>0.01</v>
      </c>
      <c r="VB77">
        <v>0.01</v>
      </c>
      <c r="VF77">
        <v>0.01</v>
      </c>
      <c r="VH77">
        <v>0.01</v>
      </c>
      <c r="VJ77">
        <v>0.01</v>
      </c>
      <c r="VN77">
        <v>0.01</v>
      </c>
      <c r="VP77">
        <v>0.01</v>
      </c>
      <c r="VR77">
        <v>0.01</v>
      </c>
      <c r="VV77">
        <v>0.01</v>
      </c>
      <c r="VX77">
        <v>0.01</v>
      </c>
      <c r="VZ77">
        <v>0.01</v>
      </c>
      <c r="WD77">
        <v>0.01</v>
      </c>
      <c r="WF77">
        <v>0.01</v>
      </c>
      <c r="WH77">
        <v>0.01</v>
      </c>
      <c r="WL77">
        <v>0.01</v>
      </c>
      <c r="WN77">
        <v>0.01</v>
      </c>
      <c r="WP77">
        <v>0.01</v>
      </c>
      <c r="WT77">
        <v>0.01</v>
      </c>
      <c r="WV77">
        <v>0.01</v>
      </c>
      <c r="WX77">
        <v>0.01</v>
      </c>
      <c r="XB77">
        <v>0.01</v>
      </c>
      <c r="XD77">
        <v>0.01</v>
      </c>
      <c r="XF77">
        <v>0.01</v>
      </c>
      <c r="XJ77">
        <v>0.01</v>
      </c>
      <c r="XL77">
        <v>0.01</v>
      </c>
      <c r="XN77">
        <v>0.01</v>
      </c>
      <c r="XR77">
        <v>0.01</v>
      </c>
      <c r="XT77">
        <v>0.01</v>
      </c>
      <c r="XV77">
        <v>0.01</v>
      </c>
      <c r="XZ77">
        <v>0.01</v>
      </c>
      <c r="YB77">
        <v>0.01</v>
      </c>
      <c r="YD77">
        <v>0.01</v>
      </c>
      <c r="YH77">
        <v>0.01</v>
      </c>
      <c r="YJ77">
        <v>0.01</v>
      </c>
      <c r="YL77">
        <v>0.01</v>
      </c>
      <c r="YP77">
        <v>0.01</v>
      </c>
      <c r="YR77">
        <v>0.01</v>
      </c>
      <c r="YT77">
        <v>0.01</v>
      </c>
      <c r="YX77">
        <v>0.01</v>
      </c>
      <c r="YZ77">
        <v>0.01</v>
      </c>
      <c r="ZB77">
        <v>0.01</v>
      </c>
      <c r="ZF77">
        <v>0.01</v>
      </c>
      <c r="ZH77">
        <v>0.01</v>
      </c>
      <c r="ZJ77">
        <v>0.01</v>
      </c>
      <c r="ZN77">
        <v>0.01</v>
      </c>
      <c r="ZP77">
        <v>0.01</v>
      </c>
      <c r="ZR77">
        <v>0.01</v>
      </c>
      <c r="ZV77">
        <v>0.01</v>
      </c>
      <c r="ZX77">
        <v>0.01</v>
      </c>
      <c r="ZZ77">
        <v>0.01</v>
      </c>
      <c r="AAD77">
        <v>0.01</v>
      </c>
      <c r="AAF77">
        <v>0.01</v>
      </c>
      <c r="AAH77">
        <v>0.01</v>
      </c>
      <c r="AAL77">
        <v>0.01</v>
      </c>
      <c r="AAN77">
        <v>0.01</v>
      </c>
      <c r="AAP77">
        <v>0.01</v>
      </c>
      <c r="AAT77">
        <v>0.01</v>
      </c>
      <c r="AAV77">
        <v>0.01</v>
      </c>
      <c r="AAX77">
        <v>0.01</v>
      </c>
      <c r="ABB77">
        <v>0.01</v>
      </c>
      <c r="ABD77">
        <v>0.01</v>
      </c>
      <c r="ABF77">
        <v>0.01</v>
      </c>
      <c r="ABJ77">
        <v>0.01</v>
      </c>
      <c r="ABL77">
        <v>0.01</v>
      </c>
      <c r="ABN77">
        <v>0.01</v>
      </c>
      <c r="ABR77">
        <v>0.01</v>
      </c>
      <c r="ABT77">
        <v>0.01</v>
      </c>
      <c r="ABV77">
        <v>0.01</v>
      </c>
      <c r="ABZ77">
        <v>0.01</v>
      </c>
      <c r="ACB77">
        <v>0.01</v>
      </c>
      <c r="ACD77">
        <v>0.01</v>
      </c>
      <c r="ACH77">
        <v>0.01</v>
      </c>
      <c r="ACJ77">
        <v>0.01</v>
      </c>
      <c r="ACL77">
        <v>0.01</v>
      </c>
      <c r="ACP77">
        <v>0.01</v>
      </c>
      <c r="ACR77">
        <v>0.01</v>
      </c>
      <c r="ACT77">
        <v>0.01</v>
      </c>
      <c r="ACX77">
        <v>0.01</v>
      </c>
      <c r="ACZ77">
        <v>0.01</v>
      </c>
      <c r="ADB77">
        <v>0.01</v>
      </c>
      <c r="ADF77">
        <v>0.01</v>
      </c>
      <c r="ADH77">
        <v>0.01</v>
      </c>
      <c r="ADJ77">
        <v>0.01</v>
      </c>
      <c r="ADN77">
        <v>0.01</v>
      </c>
      <c r="ADP77">
        <v>0.01</v>
      </c>
      <c r="ADR77">
        <v>0.01</v>
      </c>
      <c r="ADV77">
        <v>0.01</v>
      </c>
      <c r="ADX77">
        <v>0.01</v>
      </c>
      <c r="ADZ77">
        <v>0.01</v>
      </c>
      <c r="AED77">
        <v>0.01</v>
      </c>
      <c r="AEF77">
        <v>0.01</v>
      </c>
      <c r="AEH77">
        <v>0.01</v>
      </c>
      <c r="AEL77">
        <v>0.01</v>
      </c>
      <c r="AEN77">
        <v>0.01</v>
      </c>
      <c r="AEP77">
        <v>0.01</v>
      </c>
      <c r="AET77">
        <v>0.01</v>
      </c>
      <c r="AEV77">
        <v>0.01</v>
      </c>
      <c r="AEX77">
        <v>0.01</v>
      </c>
      <c r="AFB77">
        <v>0.01</v>
      </c>
      <c r="AFD77">
        <v>0.01</v>
      </c>
      <c r="AFF77">
        <v>0.01</v>
      </c>
      <c r="AFJ77">
        <v>0.01</v>
      </c>
      <c r="AFL77">
        <v>0.01</v>
      </c>
      <c r="AFN77">
        <v>0.01</v>
      </c>
      <c r="AFR77">
        <v>0.01</v>
      </c>
      <c r="AFT77">
        <v>0.01</v>
      </c>
      <c r="AFV77">
        <v>0.01</v>
      </c>
      <c r="AFZ77">
        <v>0.01</v>
      </c>
      <c r="AGB77">
        <v>0.01</v>
      </c>
      <c r="AGD77">
        <v>0.01</v>
      </c>
      <c r="AGH77">
        <v>0.01</v>
      </c>
      <c r="AGJ77">
        <v>0.01</v>
      </c>
      <c r="AGL77">
        <v>0.01</v>
      </c>
      <c r="AGP77">
        <v>0.01</v>
      </c>
      <c r="AGR77">
        <v>0.01</v>
      </c>
      <c r="AGT77">
        <v>0.01</v>
      </c>
      <c r="AGX77">
        <v>0.01</v>
      </c>
      <c r="AGZ77">
        <v>0.01</v>
      </c>
      <c r="AHB77">
        <v>0.01</v>
      </c>
      <c r="AHF77">
        <v>0.01</v>
      </c>
      <c r="AHH77">
        <v>0.01</v>
      </c>
      <c r="AHJ77">
        <v>0.01</v>
      </c>
      <c r="AHN77">
        <v>0.01</v>
      </c>
      <c r="AHP77">
        <v>0.01</v>
      </c>
      <c r="AHR77">
        <v>0.01</v>
      </c>
      <c r="AHV77">
        <v>0.01</v>
      </c>
      <c r="AHX77">
        <v>0.01</v>
      </c>
      <c r="AHZ77">
        <v>0.01</v>
      </c>
      <c r="AID77">
        <v>0.01</v>
      </c>
      <c r="AIF77">
        <v>0.01</v>
      </c>
      <c r="AIH77">
        <v>0.01</v>
      </c>
      <c r="AIL77">
        <v>0.01</v>
      </c>
      <c r="AIN77">
        <v>0.01</v>
      </c>
      <c r="AIP77">
        <v>0.01</v>
      </c>
      <c r="AIT77">
        <v>0.01</v>
      </c>
      <c r="AIV77">
        <v>0.01</v>
      </c>
      <c r="AIX77">
        <v>0.01</v>
      </c>
      <c r="AJB77">
        <v>0.01</v>
      </c>
      <c r="AJD77">
        <v>0.01</v>
      </c>
      <c r="AJF77">
        <v>0.01</v>
      </c>
      <c r="AJJ77">
        <v>0.01</v>
      </c>
      <c r="AJL77">
        <v>0.01</v>
      </c>
      <c r="AJN77">
        <v>0.01</v>
      </c>
      <c r="AJR77">
        <v>0.01</v>
      </c>
      <c r="AJT77">
        <v>0.01</v>
      </c>
      <c r="AJV77">
        <v>0.01</v>
      </c>
      <c r="AJZ77">
        <v>0.01</v>
      </c>
      <c r="AKB77">
        <v>0.01</v>
      </c>
      <c r="AKD77">
        <v>0.01</v>
      </c>
      <c r="AKH77">
        <v>0.01</v>
      </c>
      <c r="AKJ77">
        <v>0.01</v>
      </c>
      <c r="AKL77">
        <v>0.01</v>
      </c>
      <c r="AKP77">
        <v>0.01</v>
      </c>
      <c r="AKR77">
        <v>0.01</v>
      </c>
      <c r="AKT77">
        <v>0.01</v>
      </c>
      <c r="AKX77">
        <v>0.01</v>
      </c>
      <c r="AKZ77">
        <v>0.01</v>
      </c>
      <c r="ALB77">
        <v>0.01</v>
      </c>
      <c r="ALF77">
        <v>0.01</v>
      </c>
      <c r="ALH77">
        <v>0.01</v>
      </c>
      <c r="ALJ77">
        <v>0.01</v>
      </c>
      <c r="ALN77">
        <v>0.01</v>
      </c>
      <c r="ALP77">
        <v>0.01</v>
      </c>
      <c r="ALR77">
        <v>0.01</v>
      </c>
      <c r="ALV77">
        <v>0.01</v>
      </c>
      <c r="ALX77">
        <v>0.01</v>
      </c>
      <c r="ALZ77">
        <v>0.01</v>
      </c>
      <c r="AMD77">
        <v>0.01</v>
      </c>
      <c r="AMF77">
        <v>0.01</v>
      </c>
      <c r="AMH77">
        <v>0.01</v>
      </c>
      <c r="AML77">
        <v>0.01</v>
      </c>
      <c r="AMN77">
        <v>0.01</v>
      </c>
      <c r="AMP77">
        <v>0.01</v>
      </c>
      <c r="AMT77">
        <v>0.01</v>
      </c>
      <c r="AMV77">
        <v>0.01</v>
      </c>
      <c r="AMX77">
        <v>0.01</v>
      </c>
      <c r="ANB77">
        <v>0.01</v>
      </c>
      <c r="AND77">
        <v>0.01</v>
      </c>
      <c r="ANF77">
        <v>0.01</v>
      </c>
      <c r="ANJ77">
        <v>0.01</v>
      </c>
      <c r="ANL77">
        <v>0.01</v>
      </c>
      <c r="ANN77">
        <v>0.01</v>
      </c>
      <c r="ANR77">
        <v>0.01</v>
      </c>
      <c r="ANT77">
        <v>0.01</v>
      </c>
      <c r="ANV77">
        <v>0.01</v>
      </c>
      <c r="ANZ77">
        <v>0.01</v>
      </c>
      <c r="AOB77">
        <v>0.01</v>
      </c>
      <c r="AOD77">
        <v>0.01</v>
      </c>
      <c r="AOH77">
        <v>0.01</v>
      </c>
      <c r="AOJ77">
        <v>0.01</v>
      </c>
      <c r="AOL77">
        <v>0.01</v>
      </c>
      <c r="AOP77">
        <v>0.01</v>
      </c>
      <c r="AOR77">
        <v>0.01</v>
      </c>
      <c r="AOT77">
        <v>0.01</v>
      </c>
      <c r="AOX77">
        <v>0.01</v>
      </c>
      <c r="AOZ77">
        <v>0.01</v>
      </c>
      <c r="APB77">
        <v>0.01</v>
      </c>
      <c r="APF77">
        <v>0.01</v>
      </c>
      <c r="APH77">
        <v>0.01</v>
      </c>
      <c r="APJ77">
        <v>0.01</v>
      </c>
      <c r="APN77">
        <v>0.01</v>
      </c>
      <c r="APP77">
        <v>0.01</v>
      </c>
      <c r="APR77">
        <v>0.01</v>
      </c>
      <c r="APV77">
        <v>0.01</v>
      </c>
      <c r="APX77">
        <v>0.01</v>
      </c>
      <c r="APZ77">
        <v>0.01</v>
      </c>
      <c r="AQD77">
        <v>0.01</v>
      </c>
      <c r="AQF77">
        <v>0.01</v>
      </c>
      <c r="AQH77">
        <v>0.01</v>
      </c>
      <c r="AQL77">
        <v>0.01</v>
      </c>
      <c r="AQN77">
        <v>0.01</v>
      </c>
      <c r="AQP77">
        <v>0.01</v>
      </c>
      <c r="AQT77">
        <v>0.01</v>
      </c>
      <c r="AQV77">
        <v>0.01</v>
      </c>
      <c r="AQX77">
        <v>0.01</v>
      </c>
      <c r="ARB77">
        <v>0.01</v>
      </c>
      <c r="ARD77">
        <v>0.01</v>
      </c>
      <c r="ARF77">
        <v>0.01</v>
      </c>
      <c r="ARJ77">
        <v>0.01</v>
      </c>
      <c r="ARL77">
        <v>0.01</v>
      </c>
      <c r="ARN77">
        <v>0.01</v>
      </c>
      <c r="ARR77">
        <v>0.01</v>
      </c>
      <c r="ART77">
        <v>0.01</v>
      </c>
      <c r="ARV77">
        <v>0.01</v>
      </c>
      <c r="ARZ77">
        <v>0.01</v>
      </c>
      <c r="ASB77">
        <v>0.01</v>
      </c>
      <c r="ASD77">
        <v>0.01</v>
      </c>
      <c r="ASH77">
        <v>0.01</v>
      </c>
      <c r="ASJ77">
        <v>0.01</v>
      </c>
      <c r="ASL77">
        <v>0.01</v>
      </c>
      <c r="ASP77">
        <v>0.01</v>
      </c>
      <c r="ASR77">
        <v>0.01</v>
      </c>
      <c r="AST77">
        <v>0.01</v>
      </c>
      <c r="ASX77">
        <v>0.01</v>
      </c>
      <c r="ASZ77">
        <v>0.01</v>
      </c>
      <c r="ATB77">
        <v>0.01</v>
      </c>
      <c r="ATF77">
        <v>0.01</v>
      </c>
      <c r="ATH77">
        <v>0.01</v>
      </c>
      <c r="ATJ77">
        <v>0.01</v>
      </c>
      <c r="ATN77">
        <v>0.01</v>
      </c>
      <c r="ATP77">
        <v>0.01</v>
      </c>
      <c r="ATR77">
        <v>0.01</v>
      </c>
      <c r="ATV77">
        <v>0.01</v>
      </c>
      <c r="ATX77">
        <v>0.01</v>
      </c>
      <c r="ATZ77">
        <v>0.01</v>
      </c>
      <c r="AUD77">
        <v>0.01</v>
      </c>
      <c r="AUF77">
        <v>0.01</v>
      </c>
      <c r="AUH77">
        <v>0.01</v>
      </c>
      <c r="AUL77">
        <v>0.01</v>
      </c>
      <c r="AUN77">
        <v>0.01</v>
      </c>
      <c r="AUP77">
        <v>0.01</v>
      </c>
      <c r="AUT77">
        <v>0.01</v>
      </c>
      <c r="AUV77">
        <v>0.01</v>
      </c>
      <c r="AUX77">
        <v>0.01</v>
      </c>
      <c r="AVB77">
        <v>0.01</v>
      </c>
      <c r="AVD77">
        <v>0.01</v>
      </c>
      <c r="AVF77">
        <v>0.01</v>
      </c>
      <c r="AVJ77">
        <v>0.01</v>
      </c>
      <c r="AVL77">
        <v>0.01</v>
      </c>
      <c r="AVN77">
        <v>0.01</v>
      </c>
      <c r="AVR77">
        <v>0.01</v>
      </c>
      <c r="AVT77">
        <v>0.01</v>
      </c>
      <c r="AVV77">
        <v>0.01</v>
      </c>
      <c r="AVZ77">
        <v>0.01</v>
      </c>
      <c r="AWB77">
        <v>0.01</v>
      </c>
      <c r="AWD77">
        <v>0.01</v>
      </c>
      <c r="AWH77">
        <v>0.01</v>
      </c>
      <c r="AWJ77">
        <v>0.01</v>
      </c>
      <c r="AWL77">
        <v>0.01</v>
      </c>
      <c r="AWP77">
        <v>0.01</v>
      </c>
      <c r="AWR77">
        <v>0.01</v>
      </c>
      <c r="AWT77">
        <v>0.01</v>
      </c>
      <c r="AWX77">
        <v>0.01</v>
      </c>
      <c r="AWZ77">
        <v>0.01</v>
      </c>
      <c r="AXB77">
        <v>0.01</v>
      </c>
      <c r="AXF77">
        <v>0.01</v>
      </c>
      <c r="AXH77">
        <v>0.01</v>
      </c>
      <c r="AXJ77">
        <v>0.01</v>
      </c>
      <c r="AXN77">
        <v>0.01</v>
      </c>
      <c r="AXP77">
        <v>0.01</v>
      </c>
      <c r="AXR77">
        <v>0.01</v>
      </c>
      <c r="AXV77">
        <v>0.01</v>
      </c>
      <c r="AXX77">
        <v>0.01</v>
      </c>
      <c r="AXZ77">
        <v>0.01</v>
      </c>
      <c r="AYD77">
        <v>0.01</v>
      </c>
      <c r="AYF77">
        <v>0.01</v>
      </c>
      <c r="AYH77">
        <v>0.01</v>
      </c>
      <c r="AYL77">
        <v>0.01</v>
      </c>
      <c r="AYN77">
        <v>0.01</v>
      </c>
      <c r="AYP77">
        <v>0.01</v>
      </c>
      <c r="AYT77">
        <v>0.01</v>
      </c>
      <c r="AYV77">
        <v>0.01</v>
      </c>
      <c r="AYX77">
        <v>0.01</v>
      </c>
      <c r="AZB77">
        <v>0.01</v>
      </c>
      <c r="AZD77">
        <v>0.01</v>
      </c>
      <c r="AZF77">
        <v>0.01</v>
      </c>
      <c r="AZJ77">
        <v>0.01</v>
      </c>
      <c r="AZL77">
        <v>0.01</v>
      </c>
      <c r="AZN77">
        <v>0.01</v>
      </c>
      <c r="AZR77">
        <v>0.01</v>
      </c>
      <c r="AZT77">
        <v>0.01</v>
      </c>
      <c r="AZV77">
        <v>0.01</v>
      </c>
      <c r="AZZ77">
        <v>0.01</v>
      </c>
      <c r="BAB77">
        <v>0.01</v>
      </c>
      <c r="BAD77">
        <v>0.01</v>
      </c>
      <c r="BAH77">
        <v>0.01</v>
      </c>
      <c r="BAJ77">
        <v>0.01</v>
      </c>
      <c r="BAL77">
        <v>0.01</v>
      </c>
      <c r="BAP77">
        <v>0.01</v>
      </c>
      <c r="BAR77">
        <v>0.01</v>
      </c>
      <c r="BAT77">
        <v>0.01</v>
      </c>
      <c r="BAX77">
        <v>0.01</v>
      </c>
      <c r="BAZ77">
        <v>0.01</v>
      </c>
      <c r="BBB77">
        <v>0.01</v>
      </c>
      <c r="BBF77">
        <v>0.01</v>
      </c>
      <c r="BBH77">
        <v>0.01</v>
      </c>
      <c r="BBJ77">
        <v>0.01</v>
      </c>
      <c r="BBN77">
        <v>0.01</v>
      </c>
      <c r="BBP77">
        <v>0.01</v>
      </c>
      <c r="BBR77">
        <v>0.01</v>
      </c>
      <c r="BBV77">
        <v>0.01</v>
      </c>
      <c r="BBX77">
        <v>0.01</v>
      </c>
      <c r="BBZ77">
        <v>0.01</v>
      </c>
      <c r="BCD77">
        <v>0.01</v>
      </c>
      <c r="BCF77">
        <v>0.01</v>
      </c>
      <c r="BCH77">
        <v>0.01</v>
      </c>
      <c r="BCL77">
        <v>0.01</v>
      </c>
      <c r="BCN77">
        <v>0.01</v>
      </c>
      <c r="BCP77">
        <v>0.01</v>
      </c>
      <c r="BCT77">
        <v>0.01</v>
      </c>
      <c r="BCV77">
        <v>0.01</v>
      </c>
      <c r="BCX77">
        <v>0.01</v>
      </c>
      <c r="BDB77">
        <v>0.01</v>
      </c>
      <c r="BDD77">
        <v>0.01</v>
      </c>
      <c r="BDF77">
        <v>0.01</v>
      </c>
      <c r="BDJ77">
        <v>0.01</v>
      </c>
      <c r="BDL77">
        <v>0.01</v>
      </c>
      <c r="BDN77">
        <v>0.01</v>
      </c>
      <c r="BDR77">
        <v>0.01</v>
      </c>
      <c r="BDT77">
        <v>0.01</v>
      </c>
      <c r="BDV77">
        <v>0.01</v>
      </c>
      <c r="BDZ77">
        <v>0.01</v>
      </c>
      <c r="BEB77">
        <v>0.01</v>
      </c>
      <c r="BED77">
        <v>0.01</v>
      </c>
      <c r="BEH77">
        <v>0.01</v>
      </c>
      <c r="BEJ77">
        <v>0.01</v>
      </c>
      <c r="BEL77">
        <v>0.01</v>
      </c>
      <c r="BEP77">
        <v>0.01</v>
      </c>
      <c r="BER77">
        <v>0.01</v>
      </c>
      <c r="BET77">
        <v>0.01</v>
      </c>
      <c r="BEX77">
        <v>0.01</v>
      </c>
      <c r="BEZ77">
        <v>0.01</v>
      </c>
      <c r="BFB77">
        <v>0.01</v>
      </c>
      <c r="BFF77">
        <v>0.01</v>
      </c>
      <c r="BFH77">
        <v>0.01</v>
      </c>
      <c r="BFJ77">
        <v>0.01</v>
      </c>
      <c r="BFN77">
        <v>0.01</v>
      </c>
      <c r="BFP77">
        <v>0.01</v>
      </c>
      <c r="BFR77">
        <v>0.01</v>
      </c>
      <c r="BFV77">
        <v>0.01</v>
      </c>
      <c r="BFX77">
        <v>0.01</v>
      </c>
      <c r="BFZ77">
        <v>0.01</v>
      </c>
      <c r="BGD77">
        <v>0.01</v>
      </c>
      <c r="BGF77">
        <v>0.01</v>
      </c>
      <c r="BGH77">
        <v>0.01</v>
      </c>
      <c r="BGL77">
        <v>0.01</v>
      </c>
      <c r="BGN77">
        <v>0.01</v>
      </c>
      <c r="BGP77">
        <v>0.01</v>
      </c>
      <c r="BGT77">
        <v>0.01</v>
      </c>
      <c r="BGV77">
        <v>0.01</v>
      </c>
      <c r="BGX77">
        <v>0.01</v>
      </c>
      <c r="BHB77">
        <v>0.01</v>
      </c>
      <c r="BHD77">
        <v>0.01</v>
      </c>
      <c r="BHF77">
        <v>0.01</v>
      </c>
      <c r="BHJ77">
        <v>0.01</v>
      </c>
      <c r="BHL77">
        <v>0.01</v>
      </c>
      <c r="BHN77">
        <v>0.01</v>
      </c>
      <c r="BHR77">
        <v>0.01</v>
      </c>
      <c r="BHT77">
        <v>0.01</v>
      </c>
      <c r="BHV77">
        <v>0.01</v>
      </c>
      <c r="BHZ77">
        <v>0.01</v>
      </c>
      <c r="BIB77">
        <v>0.01</v>
      </c>
      <c r="BID77">
        <v>0.01</v>
      </c>
      <c r="BIH77">
        <v>0.01</v>
      </c>
      <c r="BIJ77">
        <v>0.01</v>
      </c>
      <c r="BIL77">
        <v>0.01</v>
      </c>
      <c r="BIP77">
        <v>0.01</v>
      </c>
      <c r="BIR77">
        <v>0.01</v>
      </c>
      <c r="BIT77">
        <v>0.01</v>
      </c>
      <c r="BIX77">
        <v>0.01</v>
      </c>
      <c r="BIZ77">
        <v>0.01</v>
      </c>
      <c r="BJB77">
        <v>0.01</v>
      </c>
      <c r="BJF77">
        <v>0.01</v>
      </c>
      <c r="BJH77">
        <v>0.01</v>
      </c>
      <c r="BJJ77">
        <v>0.01</v>
      </c>
      <c r="BJN77">
        <v>0.01</v>
      </c>
      <c r="BJP77">
        <v>0.01</v>
      </c>
      <c r="BJR77">
        <v>0.01</v>
      </c>
      <c r="BJV77">
        <v>0.01</v>
      </c>
      <c r="BJX77">
        <v>0.01</v>
      </c>
      <c r="BJZ77">
        <v>0.01</v>
      </c>
      <c r="BKD77">
        <v>0.01</v>
      </c>
      <c r="BKF77">
        <v>0.01</v>
      </c>
      <c r="BKH77">
        <v>0.01</v>
      </c>
      <c r="BKL77">
        <v>0.01</v>
      </c>
      <c r="BKN77">
        <v>0.01</v>
      </c>
      <c r="BKP77">
        <v>0.01</v>
      </c>
      <c r="BKT77">
        <v>0.01</v>
      </c>
      <c r="BKV77">
        <v>0.01</v>
      </c>
      <c r="BKX77">
        <v>0.01</v>
      </c>
      <c r="BLB77">
        <v>0.01</v>
      </c>
      <c r="BLD77">
        <v>0.01</v>
      </c>
      <c r="BLF77">
        <v>0.01</v>
      </c>
      <c r="BLJ77">
        <v>0.01</v>
      </c>
      <c r="BLL77">
        <v>0.01</v>
      </c>
      <c r="BLN77">
        <v>0.01</v>
      </c>
      <c r="BLR77">
        <v>0.01</v>
      </c>
      <c r="BLT77">
        <v>0.01</v>
      </c>
      <c r="BLV77">
        <v>0.01</v>
      </c>
      <c r="BLZ77">
        <v>0.01</v>
      </c>
      <c r="BMB77">
        <v>0.01</v>
      </c>
      <c r="BMD77">
        <v>0.01</v>
      </c>
      <c r="BMH77">
        <v>0.01</v>
      </c>
      <c r="BMJ77">
        <v>0.01</v>
      </c>
      <c r="BML77">
        <v>0.01</v>
      </c>
      <c r="BMP77">
        <v>0.01</v>
      </c>
      <c r="BMR77">
        <v>0.01</v>
      </c>
      <c r="BMT77">
        <v>0.01</v>
      </c>
      <c r="BMX77">
        <v>0.01</v>
      </c>
      <c r="BMZ77">
        <v>0.01</v>
      </c>
      <c r="BNB77">
        <v>0.01</v>
      </c>
      <c r="BNF77">
        <v>0.01</v>
      </c>
      <c r="BNH77">
        <v>0.01</v>
      </c>
      <c r="BNJ77">
        <v>0.01</v>
      </c>
      <c r="BNN77">
        <v>0.01</v>
      </c>
      <c r="BNP77">
        <v>0.01</v>
      </c>
      <c r="BNR77">
        <v>0.01</v>
      </c>
      <c r="BNV77">
        <v>0.01</v>
      </c>
      <c r="BNX77">
        <v>0.01</v>
      </c>
      <c r="BNZ77">
        <v>0.01</v>
      </c>
      <c r="BOD77">
        <v>0.01</v>
      </c>
      <c r="BOF77">
        <v>0.01</v>
      </c>
      <c r="BOH77">
        <v>0.01</v>
      </c>
      <c r="BOL77">
        <v>0.01</v>
      </c>
      <c r="BON77">
        <v>0.01</v>
      </c>
      <c r="BOP77">
        <v>0.01</v>
      </c>
      <c r="BOT77">
        <v>0.01</v>
      </c>
      <c r="BOV77">
        <v>0.01</v>
      </c>
      <c r="BOX77">
        <v>0.01</v>
      </c>
      <c r="BPB77">
        <v>0.01</v>
      </c>
      <c r="BPD77">
        <v>0.01</v>
      </c>
      <c r="BPF77">
        <v>0.01</v>
      </c>
      <c r="BPJ77">
        <v>0.01</v>
      </c>
      <c r="BPL77">
        <v>0.01</v>
      </c>
      <c r="BPN77">
        <v>0.01</v>
      </c>
      <c r="BPR77">
        <v>0.01</v>
      </c>
      <c r="BPT77">
        <v>0.01</v>
      </c>
      <c r="BPV77">
        <v>0.01</v>
      </c>
      <c r="BPZ77">
        <v>0.01</v>
      </c>
      <c r="BQB77">
        <v>0.01</v>
      </c>
      <c r="BQD77">
        <v>0.01</v>
      </c>
      <c r="BQH77">
        <v>0.01</v>
      </c>
      <c r="BQJ77">
        <v>0.01</v>
      </c>
      <c r="BQL77">
        <v>0.01</v>
      </c>
      <c r="BQP77">
        <v>0.01</v>
      </c>
      <c r="BQR77">
        <v>0.01</v>
      </c>
      <c r="BQT77">
        <v>0.01</v>
      </c>
      <c r="BQX77">
        <v>0.01</v>
      </c>
      <c r="BQZ77">
        <v>0.01</v>
      </c>
      <c r="BRB77">
        <v>0.01</v>
      </c>
      <c r="BRF77">
        <v>0.01</v>
      </c>
      <c r="BRH77">
        <v>0.01</v>
      </c>
      <c r="BRJ77">
        <v>0.01</v>
      </c>
      <c r="BRN77">
        <v>0.01</v>
      </c>
      <c r="BRP77">
        <v>0.01</v>
      </c>
      <c r="BRR77">
        <v>0.01</v>
      </c>
      <c r="BRV77">
        <v>0.01</v>
      </c>
      <c r="BRX77">
        <v>0.01</v>
      </c>
      <c r="BRZ77">
        <v>0.01</v>
      </c>
      <c r="BSD77">
        <v>0.01</v>
      </c>
      <c r="BSF77">
        <v>0.01</v>
      </c>
      <c r="BSH77">
        <v>0.01</v>
      </c>
      <c r="BSL77">
        <v>0.01</v>
      </c>
      <c r="BSN77">
        <v>0.01</v>
      </c>
      <c r="BSP77">
        <v>0.01</v>
      </c>
      <c r="BST77">
        <v>0.01</v>
      </c>
      <c r="BSV77">
        <v>0.01</v>
      </c>
      <c r="BSX77">
        <v>0.01</v>
      </c>
      <c r="BTB77">
        <v>0.01</v>
      </c>
      <c r="BTD77">
        <v>0.01</v>
      </c>
      <c r="BTF77">
        <v>0.01</v>
      </c>
      <c r="BTJ77">
        <v>0.01</v>
      </c>
      <c r="BTL77">
        <v>0.01</v>
      </c>
      <c r="BTN77">
        <v>0.01</v>
      </c>
      <c r="BTR77">
        <v>0.01</v>
      </c>
      <c r="BTT77">
        <v>0.01</v>
      </c>
      <c r="BTV77">
        <v>0.01</v>
      </c>
      <c r="BTZ77">
        <v>0.01</v>
      </c>
      <c r="BUB77">
        <v>0.01</v>
      </c>
      <c r="BUD77">
        <v>0.01</v>
      </c>
      <c r="BUH77">
        <v>0.01</v>
      </c>
      <c r="BUJ77">
        <v>0.01</v>
      </c>
      <c r="BUL77">
        <v>0.01</v>
      </c>
      <c r="BUP77">
        <v>0.01</v>
      </c>
      <c r="BUR77">
        <v>0.01</v>
      </c>
      <c r="BUT77">
        <v>0.01</v>
      </c>
      <c r="BUX77">
        <v>0.01</v>
      </c>
      <c r="BUZ77">
        <v>0.01</v>
      </c>
      <c r="BVB77">
        <v>0.01</v>
      </c>
      <c r="BVF77">
        <v>0.01</v>
      </c>
      <c r="BVH77">
        <v>0.01</v>
      </c>
      <c r="BVJ77">
        <v>0.01</v>
      </c>
      <c r="BVN77">
        <v>0.01</v>
      </c>
      <c r="BVP77">
        <v>0.01</v>
      </c>
      <c r="BVR77">
        <v>0.01</v>
      </c>
      <c r="BVV77">
        <v>0.01</v>
      </c>
      <c r="BVX77">
        <v>0.01</v>
      </c>
      <c r="BVZ77">
        <v>0.01</v>
      </c>
      <c r="BWD77">
        <v>0.01</v>
      </c>
      <c r="BWF77">
        <v>0.01</v>
      </c>
      <c r="BWH77">
        <v>0.01</v>
      </c>
      <c r="BWL77">
        <v>0.01</v>
      </c>
      <c r="BWN77">
        <v>0.01</v>
      </c>
      <c r="BWP77">
        <v>0.01</v>
      </c>
      <c r="BWT77">
        <v>0.01</v>
      </c>
      <c r="BWV77">
        <v>0.01</v>
      </c>
      <c r="BWX77">
        <v>0.01</v>
      </c>
      <c r="BXB77">
        <v>0.01</v>
      </c>
      <c r="BXD77">
        <v>0.01</v>
      </c>
      <c r="BXF77">
        <v>0.01</v>
      </c>
      <c r="BXJ77">
        <v>0.01</v>
      </c>
      <c r="BXL77">
        <v>0.01</v>
      </c>
      <c r="BXN77">
        <v>0.01</v>
      </c>
      <c r="BXR77">
        <v>0.01</v>
      </c>
      <c r="BXT77">
        <v>0.01</v>
      </c>
      <c r="BXV77">
        <v>0.01</v>
      </c>
      <c r="BXZ77">
        <v>0.01</v>
      </c>
      <c r="BYB77">
        <v>0.01</v>
      </c>
      <c r="BYD77">
        <v>0.01</v>
      </c>
      <c r="BYH77">
        <v>0.01</v>
      </c>
      <c r="BYJ77">
        <v>0.01</v>
      </c>
      <c r="BYL77">
        <v>0.01</v>
      </c>
      <c r="BYP77">
        <v>0.01</v>
      </c>
      <c r="BYR77">
        <v>0.01</v>
      </c>
      <c r="BYT77">
        <v>0.01</v>
      </c>
      <c r="BYX77">
        <v>0.01</v>
      </c>
      <c r="BYZ77">
        <v>0.01</v>
      </c>
      <c r="BZB77">
        <v>0.01</v>
      </c>
      <c r="BZF77">
        <v>0.01</v>
      </c>
      <c r="BZH77">
        <v>0.01</v>
      </c>
      <c r="BZJ77">
        <v>0.01</v>
      </c>
      <c r="BZN77">
        <v>0.01</v>
      </c>
      <c r="BZP77">
        <v>0.01</v>
      </c>
      <c r="BZR77">
        <v>0.01</v>
      </c>
      <c r="BZV77">
        <v>0.01</v>
      </c>
      <c r="BZX77">
        <v>0.01</v>
      </c>
      <c r="BZZ77">
        <v>0.01</v>
      </c>
      <c r="CAD77">
        <v>0.01</v>
      </c>
      <c r="CAF77">
        <v>0.01</v>
      </c>
      <c r="CAH77">
        <v>0.01</v>
      </c>
      <c r="CAL77">
        <v>0.01</v>
      </c>
      <c r="CAN77">
        <v>0.01</v>
      </c>
      <c r="CAP77">
        <v>0.01</v>
      </c>
      <c r="CAT77">
        <v>0.01</v>
      </c>
      <c r="CAV77">
        <v>0.01</v>
      </c>
      <c r="CAX77">
        <v>0.01</v>
      </c>
      <c r="CBB77">
        <v>0.01</v>
      </c>
      <c r="CBD77">
        <v>0.01</v>
      </c>
      <c r="CBF77">
        <v>0.01</v>
      </c>
      <c r="CBJ77">
        <v>0.01</v>
      </c>
      <c r="CBL77">
        <v>0.01</v>
      </c>
      <c r="CBN77">
        <v>0.01</v>
      </c>
      <c r="CBR77">
        <v>0.01</v>
      </c>
      <c r="CBT77">
        <v>0.01</v>
      </c>
      <c r="CBV77">
        <v>0.01</v>
      </c>
      <c r="CBZ77">
        <v>0.01</v>
      </c>
      <c r="CCB77">
        <v>0.01</v>
      </c>
      <c r="CCD77">
        <v>0.01</v>
      </c>
      <c r="CCH77">
        <v>0.01</v>
      </c>
      <c r="CCJ77">
        <v>0.01</v>
      </c>
      <c r="CCL77">
        <v>0.01</v>
      </c>
      <c r="CCP77">
        <v>0.01</v>
      </c>
      <c r="CCR77">
        <v>0.01</v>
      </c>
      <c r="CCT77">
        <v>0.01</v>
      </c>
      <c r="CCX77">
        <v>0.01</v>
      </c>
      <c r="CCZ77">
        <v>0.01</v>
      </c>
      <c r="CDB77">
        <v>0.01</v>
      </c>
      <c r="CDF77">
        <v>0.01</v>
      </c>
      <c r="CDH77">
        <v>0.01</v>
      </c>
      <c r="CDJ77">
        <v>0.01</v>
      </c>
      <c r="CDN77">
        <v>0.01</v>
      </c>
      <c r="CDP77">
        <v>0.01</v>
      </c>
      <c r="CDR77">
        <v>0.01</v>
      </c>
      <c r="CDV77">
        <v>0.01</v>
      </c>
      <c r="CDX77">
        <v>0.01</v>
      </c>
      <c r="CDZ77">
        <v>0.01</v>
      </c>
      <c r="CED77">
        <v>0.01</v>
      </c>
      <c r="CEF77">
        <v>0.01</v>
      </c>
      <c r="CEH77">
        <v>0.01</v>
      </c>
      <c r="CEL77">
        <v>0.01</v>
      </c>
      <c r="CEN77">
        <v>0.01</v>
      </c>
      <c r="CEP77">
        <v>0.01</v>
      </c>
      <c r="CET77">
        <v>0.01</v>
      </c>
      <c r="CEV77">
        <v>0.01</v>
      </c>
      <c r="CEX77">
        <v>0.01</v>
      </c>
      <c r="CFB77">
        <v>0.01</v>
      </c>
      <c r="CFD77">
        <v>0.01</v>
      </c>
      <c r="CFF77">
        <v>0.01</v>
      </c>
      <c r="CFJ77">
        <v>0.01</v>
      </c>
      <c r="CFL77">
        <v>0.01</v>
      </c>
      <c r="CFN77">
        <v>0.01</v>
      </c>
      <c r="CFR77">
        <v>0.01</v>
      </c>
      <c r="CFT77">
        <v>0.01</v>
      </c>
      <c r="CFV77">
        <v>0.01</v>
      </c>
      <c r="CFZ77">
        <v>0.01</v>
      </c>
      <c r="CGB77">
        <v>0.01</v>
      </c>
      <c r="CGD77">
        <v>0.01</v>
      </c>
      <c r="CGH77">
        <v>0.01</v>
      </c>
      <c r="CGJ77">
        <v>0.01</v>
      </c>
      <c r="CGL77">
        <v>0.01</v>
      </c>
      <c r="CGP77">
        <v>0.01</v>
      </c>
      <c r="CGR77">
        <v>0.01</v>
      </c>
      <c r="CGT77">
        <v>0.01</v>
      </c>
      <c r="CGX77">
        <v>0.01</v>
      </c>
      <c r="CGZ77">
        <v>0.01</v>
      </c>
      <c r="CHB77">
        <v>0.01</v>
      </c>
      <c r="CHF77">
        <v>0.01</v>
      </c>
      <c r="CHH77">
        <v>0.01</v>
      </c>
      <c r="CHJ77">
        <v>0.01</v>
      </c>
      <c r="CHN77">
        <v>0.01</v>
      </c>
      <c r="CHP77">
        <v>0.01</v>
      </c>
      <c r="CHR77">
        <v>0.01</v>
      </c>
      <c r="CHV77">
        <v>0.01</v>
      </c>
      <c r="CHX77">
        <v>0.01</v>
      </c>
      <c r="CHZ77">
        <v>0.01</v>
      </c>
      <c r="CID77">
        <v>0.01</v>
      </c>
      <c r="CIF77">
        <v>0.01</v>
      </c>
      <c r="CIH77">
        <v>0.01</v>
      </c>
      <c r="CIL77">
        <v>0.01</v>
      </c>
      <c r="CIN77">
        <v>0.01</v>
      </c>
      <c r="CIP77">
        <v>0.01</v>
      </c>
      <c r="CIT77">
        <v>0.01</v>
      </c>
      <c r="CIV77">
        <v>0.01</v>
      </c>
      <c r="CIX77">
        <v>0.01</v>
      </c>
      <c r="CJB77">
        <v>0.01</v>
      </c>
      <c r="CJD77">
        <v>0.01</v>
      </c>
      <c r="CJF77">
        <v>0.01</v>
      </c>
      <c r="CJJ77">
        <v>0.01</v>
      </c>
      <c r="CJL77">
        <v>0.01</v>
      </c>
      <c r="CJN77">
        <v>0.01</v>
      </c>
      <c r="CJR77">
        <v>0.01</v>
      </c>
      <c r="CJT77">
        <v>0.01</v>
      </c>
      <c r="CJV77">
        <v>0.01</v>
      </c>
      <c r="CJZ77">
        <v>0.01</v>
      </c>
      <c r="CKB77">
        <v>0.01</v>
      </c>
      <c r="CKD77">
        <v>0.01</v>
      </c>
      <c r="CKH77">
        <v>0.01</v>
      </c>
      <c r="CKJ77">
        <v>0.01</v>
      </c>
      <c r="CKL77">
        <v>0.01</v>
      </c>
      <c r="CKP77">
        <v>0.01</v>
      </c>
      <c r="CKR77">
        <v>0.01</v>
      </c>
      <c r="CKT77">
        <v>0.01</v>
      </c>
      <c r="CKX77">
        <v>0.01</v>
      </c>
      <c r="CKZ77">
        <v>0.01</v>
      </c>
      <c r="CLB77">
        <v>0.01</v>
      </c>
      <c r="CLF77">
        <v>0.01</v>
      </c>
      <c r="CLH77">
        <v>0.01</v>
      </c>
      <c r="CLJ77">
        <v>0.01</v>
      </c>
      <c r="CLN77">
        <v>0.01</v>
      </c>
      <c r="CLP77">
        <v>0.01</v>
      </c>
      <c r="CLR77">
        <v>0.01</v>
      </c>
      <c r="CLV77">
        <v>0.01</v>
      </c>
      <c r="CLX77">
        <v>0.01</v>
      </c>
      <c r="CLZ77">
        <v>0.01</v>
      </c>
      <c r="CMD77">
        <v>0.01</v>
      </c>
      <c r="CMF77">
        <v>0.01</v>
      </c>
      <c r="CMH77">
        <v>0.01</v>
      </c>
      <c r="CML77">
        <v>0.01</v>
      </c>
      <c r="CMN77">
        <v>0.01</v>
      </c>
      <c r="CMP77">
        <v>0.01</v>
      </c>
      <c r="CMT77">
        <v>0.01</v>
      </c>
      <c r="CMV77">
        <v>0.01</v>
      </c>
      <c r="CMX77">
        <v>0.01</v>
      </c>
      <c r="CNB77">
        <v>0.01</v>
      </c>
      <c r="CND77">
        <v>0.01</v>
      </c>
      <c r="CNF77">
        <v>0.01</v>
      </c>
      <c r="CNJ77">
        <v>0.01</v>
      </c>
      <c r="CNL77">
        <v>0.01</v>
      </c>
      <c r="CNN77">
        <v>0.01</v>
      </c>
      <c r="CNR77">
        <v>0.01</v>
      </c>
      <c r="CNT77">
        <v>0.01</v>
      </c>
      <c r="CNV77">
        <v>0.01</v>
      </c>
      <c r="CNZ77">
        <v>0.01</v>
      </c>
      <c r="COB77">
        <v>0.01</v>
      </c>
      <c r="COD77">
        <v>0.01</v>
      </c>
      <c r="COH77">
        <v>0.01</v>
      </c>
      <c r="COJ77">
        <v>0.01</v>
      </c>
      <c r="COL77">
        <v>0.01</v>
      </c>
      <c r="COP77">
        <v>0.01</v>
      </c>
      <c r="COR77">
        <v>0.01</v>
      </c>
      <c r="COT77">
        <v>0.01</v>
      </c>
      <c r="COX77">
        <v>0.01</v>
      </c>
      <c r="COZ77">
        <v>0.01</v>
      </c>
      <c r="CPB77">
        <v>0.01</v>
      </c>
      <c r="CPF77">
        <v>0.01</v>
      </c>
      <c r="CPH77">
        <v>0.01</v>
      </c>
      <c r="CPJ77">
        <v>0.01</v>
      </c>
      <c r="CPN77">
        <v>0.01</v>
      </c>
      <c r="CPP77">
        <v>0.01</v>
      </c>
      <c r="CPR77">
        <v>0.01</v>
      </c>
      <c r="CPV77">
        <v>0.01</v>
      </c>
      <c r="CPX77">
        <v>0.01</v>
      </c>
      <c r="CPZ77">
        <v>0.01</v>
      </c>
      <c r="CQD77">
        <v>0.01</v>
      </c>
      <c r="CQF77">
        <v>0.01</v>
      </c>
      <c r="CQH77">
        <v>0.01</v>
      </c>
      <c r="CQL77">
        <v>0.01</v>
      </c>
      <c r="CQN77">
        <v>0.01</v>
      </c>
      <c r="CQP77">
        <v>0.01</v>
      </c>
      <c r="CQT77">
        <v>0.01</v>
      </c>
      <c r="CQV77">
        <v>0.01</v>
      </c>
      <c r="CQX77">
        <v>0.01</v>
      </c>
      <c r="CRB77">
        <v>0.01</v>
      </c>
      <c r="CRD77">
        <v>0.01</v>
      </c>
      <c r="CRF77">
        <v>0.01</v>
      </c>
      <c r="CRJ77">
        <v>0.01</v>
      </c>
      <c r="CRL77">
        <v>0.01</v>
      </c>
      <c r="CRN77">
        <v>0.01</v>
      </c>
      <c r="CRR77">
        <v>0.01</v>
      </c>
      <c r="CRT77">
        <v>0.01</v>
      </c>
      <c r="CRV77">
        <v>0.01</v>
      </c>
      <c r="CRZ77">
        <v>0.01</v>
      </c>
      <c r="CSB77">
        <v>0.01</v>
      </c>
      <c r="CSD77">
        <v>0.01</v>
      </c>
      <c r="CSH77">
        <v>0.01</v>
      </c>
      <c r="CSJ77">
        <v>0.01</v>
      </c>
      <c r="CSL77">
        <v>0.01</v>
      </c>
      <c r="CSP77">
        <v>0.01</v>
      </c>
      <c r="CSR77">
        <v>0.01</v>
      </c>
      <c r="CST77">
        <v>0.01</v>
      </c>
      <c r="CSX77">
        <v>0.01</v>
      </c>
      <c r="CSZ77">
        <v>0.01</v>
      </c>
      <c r="CTB77">
        <v>0.01</v>
      </c>
      <c r="CTF77">
        <v>0.01</v>
      </c>
      <c r="CTH77">
        <v>0.01</v>
      </c>
      <c r="CTJ77">
        <v>0.01</v>
      </c>
      <c r="CTN77">
        <v>0.01</v>
      </c>
      <c r="CTP77">
        <v>0.01</v>
      </c>
      <c r="CTR77">
        <v>0.01</v>
      </c>
      <c r="CTV77">
        <v>0.01</v>
      </c>
      <c r="CTX77">
        <v>0.01</v>
      </c>
      <c r="CTZ77">
        <v>0.01</v>
      </c>
      <c r="CUD77">
        <v>0.01</v>
      </c>
      <c r="CUF77">
        <v>0.01</v>
      </c>
      <c r="CUH77">
        <v>0.01</v>
      </c>
      <c r="CUL77">
        <v>0.01</v>
      </c>
      <c r="CUN77">
        <v>0.01</v>
      </c>
      <c r="CUP77">
        <v>0.01</v>
      </c>
      <c r="CUT77">
        <v>0.01</v>
      </c>
      <c r="CUV77">
        <v>0.01</v>
      </c>
      <c r="CUX77">
        <v>0.01</v>
      </c>
      <c r="CVB77">
        <v>0.01</v>
      </c>
      <c r="CVD77">
        <v>0.01</v>
      </c>
      <c r="CVF77">
        <v>0.01</v>
      </c>
      <c r="CVJ77">
        <v>0.01</v>
      </c>
      <c r="CVL77">
        <v>0.01</v>
      </c>
      <c r="CVN77">
        <v>0.01</v>
      </c>
      <c r="CVR77">
        <v>0.01</v>
      </c>
      <c r="CVT77">
        <v>0.01</v>
      </c>
      <c r="CVV77">
        <v>0.01</v>
      </c>
      <c r="CVZ77">
        <v>0.01</v>
      </c>
      <c r="CWB77">
        <v>0.01</v>
      </c>
      <c r="CWD77">
        <v>0.01</v>
      </c>
      <c r="CWH77">
        <v>0.01</v>
      </c>
      <c r="CWJ77">
        <v>0.01</v>
      </c>
      <c r="CWL77">
        <v>0.01</v>
      </c>
      <c r="CWP77">
        <v>0.01</v>
      </c>
      <c r="CWR77">
        <v>0.01</v>
      </c>
      <c r="CWT77">
        <v>0.01</v>
      </c>
      <c r="CWX77">
        <v>0.01</v>
      </c>
      <c r="CWZ77">
        <v>0.01</v>
      </c>
      <c r="CXB77">
        <v>0.01</v>
      </c>
      <c r="CXF77">
        <v>0.01</v>
      </c>
      <c r="CXH77">
        <v>0.01</v>
      </c>
      <c r="CXJ77">
        <v>0.01</v>
      </c>
      <c r="CXN77">
        <v>0.01</v>
      </c>
      <c r="CXP77">
        <v>0.01</v>
      </c>
      <c r="CXR77">
        <v>0.01</v>
      </c>
      <c r="CXV77">
        <v>0.01</v>
      </c>
      <c r="CXX77">
        <v>0.01</v>
      </c>
      <c r="CXZ77">
        <v>0.01</v>
      </c>
      <c r="CYD77">
        <v>0.01</v>
      </c>
      <c r="CYF77">
        <v>0.01</v>
      </c>
      <c r="CYH77">
        <v>0.01</v>
      </c>
      <c r="CYL77">
        <v>0.01</v>
      </c>
      <c r="CYN77">
        <v>0.01</v>
      </c>
      <c r="CYP77">
        <v>0.01</v>
      </c>
      <c r="CYT77">
        <v>0.01</v>
      </c>
      <c r="CYV77">
        <v>0.01</v>
      </c>
      <c r="CYX77">
        <v>0.01</v>
      </c>
      <c r="CZB77">
        <v>0.01</v>
      </c>
      <c r="CZD77">
        <v>0.01</v>
      </c>
      <c r="CZF77">
        <v>0.01</v>
      </c>
      <c r="CZJ77">
        <v>0.01</v>
      </c>
      <c r="CZL77">
        <v>0.01</v>
      </c>
      <c r="CZN77">
        <v>0.01</v>
      </c>
      <c r="CZR77">
        <v>0.01</v>
      </c>
      <c r="CZT77">
        <v>0.01</v>
      </c>
      <c r="CZV77">
        <v>0.01</v>
      </c>
      <c r="CZZ77">
        <v>0.01</v>
      </c>
      <c r="DAB77">
        <v>0.01</v>
      </c>
      <c r="DAD77">
        <v>0.01</v>
      </c>
      <c r="DAH77">
        <v>0.01</v>
      </c>
      <c r="DAJ77">
        <v>0.01</v>
      </c>
      <c r="DAL77">
        <v>0.01</v>
      </c>
      <c r="DAP77">
        <v>0.01</v>
      </c>
      <c r="DAR77">
        <v>0.01</v>
      </c>
      <c r="DAT77">
        <v>0.01</v>
      </c>
      <c r="DAX77">
        <v>0.01</v>
      </c>
      <c r="DAZ77">
        <v>0.01</v>
      </c>
      <c r="DBB77">
        <v>0.01</v>
      </c>
      <c r="DBF77">
        <v>0.01</v>
      </c>
      <c r="DBH77">
        <v>0.01</v>
      </c>
      <c r="DBJ77">
        <v>0.01</v>
      </c>
      <c r="DBN77">
        <v>0.01</v>
      </c>
      <c r="DBP77">
        <v>0.01</v>
      </c>
      <c r="DBR77">
        <v>0.01</v>
      </c>
      <c r="DBV77">
        <v>0.01</v>
      </c>
      <c r="DBX77">
        <v>0.01</v>
      </c>
      <c r="DBZ77">
        <v>0.01</v>
      </c>
      <c r="DCD77">
        <v>0.01</v>
      </c>
      <c r="DCF77">
        <v>0.01</v>
      </c>
      <c r="DCH77">
        <v>0.01</v>
      </c>
      <c r="DCL77">
        <v>0.01</v>
      </c>
      <c r="DCN77">
        <v>0.01</v>
      </c>
      <c r="DCP77">
        <v>0.01</v>
      </c>
      <c r="DCT77">
        <v>0.01</v>
      </c>
      <c r="DCV77">
        <v>0.01</v>
      </c>
      <c r="DCX77">
        <v>0.01</v>
      </c>
      <c r="DDB77">
        <v>0.01</v>
      </c>
      <c r="DDD77">
        <v>0.01</v>
      </c>
      <c r="DDF77">
        <v>0.01</v>
      </c>
      <c r="DDJ77">
        <v>0.01</v>
      </c>
      <c r="DDL77">
        <v>0.01</v>
      </c>
      <c r="DDN77">
        <v>0.01</v>
      </c>
      <c r="DDR77">
        <v>0.01</v>
      </c>
      <c r="DDT77">
        <v>0.01</v>
      </c>
      <c r="DDV77">
        <v>0.01</v>
      </c>
      <c r="DDZ77">
        <v>0.01</v>
      </c>
      <c r="DEB77">
        <v>0.01</v>
      </c>
      <c r="DED77">
        <v>0.01</v>
      </c>
      <c r="DEH77">
        <v>0.01</v>
      </c>
      <c r="DEJ77">
        <v>0.01</v>
      </c>
      <c r="DEL77">
        <v>0.01</v>
      </c>
      <c r="DEP77">
        <v>0.01</v>
      </c>
      <c r="DER77">
        <v>0.01</v>
      </c>
      <c r="DET77">
        <v>0.01</v>
      </c>
      <c r="DEX77">
        <v>0.01</v>
      </c>
      <c r="DEZ77">
        <v>0.01</v>
      </c>
      <c r="DFB77">
        <v>0.01</v>
      </c>
      <c r="DFF77">
        <v>0.01</v>
      </c>
      <c r="DFH77">
        <v>0.01</v>
      </c>
      <c r="DFJ77">
        <v>0.01</v>
      </c>
      <c r="DFN77">
        <v>0.01</v>
      </c>
      <c r="DFP77">
        <v>0.01</v>
      </c>
      <c r="DFR77">
        <v>0.01</v>
      </c>
      <c r="DFV77">
        <v>0.01</v>
      </c>
      <c r="DFX77">
        <v>0.01</v>
      </c>
      <c r="DFZ77">
        <v>0.01</v>
      </c>
      <c r="DGD77">
        <v>0.01</v>
      </c>
      <c r="DGF77">
        <v>0.01</v>
      </c>
      <c r="DGH77">
        <v>0.01</v>
      </c>
      <c r="DGL77">
        <v>0.01</v>
      </c>
      <c r="DGN77">
        <v>0.01</v>
      </c>
      <c r="DGP77">
        <v>0.01</v>
      </c>
      <c r="DGT77">
        <v>0.01</v>
      </c>
      <c r="DGV77">
        <v>0.01</v>
      </c>
      <c r="DGX77">
        <v>0.01</v>
      </c>
      <c r="DHB77">
        <v>0.01</v>
      </c>
      <c r="DHD77">
        <v>0.01</v>
      </c>
      <c r="DHF77">
        <v>0.01</v>
      </c>
      <c r="DHJ77">
        <v>0.01</v>
      </c>
      <c r="DHL77">
        <v>0.01</v>
      </c>
      <c r="DHN77">
        <v>0.01</v>
      </c>
      <c r="DHR77">
        <v>0.01</v>
      </c>
      <c r="DHT77">
        <v>0.01</v>
      </c>
      <c r="DHV77">
        <v>0.01</v>
      </c>
      <c r="DHZ77">
        <v>0.01</v>
      </c>
      <c r="DIB77">
        <v>0.01</v>
      </c>
      <c r="DID77">
        <v>0.01</v>
      </c>
      <c r="DIH77">
        <v>0.01</v>
      </c>
      <c r="DIJ77">
        <v>0.01</v>
      </c>
      <c r="DIL77">
        <v>0.01</v>
      </c>
      <c r="DIP77">
        <v>0.01</v>
      </c>
      <c r="DIR77">
        <v>0.01</v>
      </c>
      <c r="DIT77">
        <v>0.01</v>
      </c>
      <c r="DIX77">
        <v>0.01</v>
      </c>
      <c r="DIZ77">
        <v>0.01</v>
      </c>
      <c r="DJB77">
        <v>0.01</v>
      </c>
      <c r="DJF77">
        <v>0.01</v>
      </c>
      <c r="DJH77">
        <v>0.01</v>
      </c>
      <c r="DJJ77">
        <v>0.01</v>
      </c>
      <c r="DJN77">
        <v>0.01</v>
      </c>
      <c r="DJP77">
        <v>0.01</v>
      </c>
      <c r="DJR77">
        <v>0.01</v>
      </c>
      <c r="DJV77">
        <v>0.01</v>
      </c>
      <c r="DJX77">
        <v>0.01</v>
      </c>
      <c r="DJZ77">
        <v>0.01</v>
      </c>
      <c r="DKD77">
        <v>0.01</v>
      </c>
      <c r="DKF77">
        <v>0.01</v>
      </c>
      <c r="DKH77">
        <v>0.01</v>
      </c>
      <c r="DKL77">
        <v>0.01</v>
      </c>
      <c r="DKN77">
        <v>0.01</v>
      </c>
      <c r="DKP77">
        <v>0.01</v>
      </c>
      <c r="DKT77">
        <v>0.01</v>
      </c>
      <c r="DKV77">
        <v>0.01</v>
      </c>
      <c r="DKX77">
        <v>0.01</v>
      </c>
      <c r="DLB77">
        <v>0.01</v>
      </c>
      <c r="DLD77">
        <v>0.01</v>
      </c>
      <c r="DLF77">
        <v>0.01</v>
      </c>
      <c r="DLJ77">
        <v>0.01</v>
      </c>
      <c r="DLL77">
        <v>0.01</v>
      </c>
      <c r="DLN77">
        <v>0.01</v>
      </c>
      <c r="DLR77">
        <v>0.01</v>
      </c>
      <c r="DLT77">
        <v>0.01</v>
      </c>
      <c r="DLV77">
        <v>0.01</v>
      </c>
      <c r="DLZ77">
        <v>0.01</v>
      </c>
      <c r="DMB77">
        <v>0.01</v>
      </c>
      <c r="DMD77">
        <v>0.01</v>
      </c>
      <c r="DMH77">
        <v>0.01</v>
      </c>
      <c r="DMJ77">
        <v>0.01</v>
      </c>
      <c r="DML77">
        <v>0.01</v>
      </c>
      <c r="DMP77">
        <v>0.01</v>
      </c>
      <c r="DMR77">
        <v>0.01</v>
      </c>
      <c r="DMT77">
        <v>0.01</v>
      </c>
      <c r="DMX77">
        <v>0.01</v>
      </c>
      <c r="DMZ77">
        <v>0.01</v>
      </c>
      <c r="DNB77">
        <v>0.01</v>
      </c>
      <c r="DNF77">
        <v>0.01</v>
      </c>
      <c r="DNH77">
        <v>0.01</v>
      </c>
      <c r="DNJ77">
        <v>0.01</v>
      </c>
      <c r="DNN77">
        <v>0.01</v>
      </c>
      <c r="DNP77">
        <v>0.01</v>
      </c>
      <c r="DNR77">
        <v>0.01</v>
      </c>
      <c r="DNV77">
        <v>0.01</v>
      </c>
      <c r="DNX77">
        <v>0.01</v>
      </c>
      <c r="DNZ77">
        <v>0.01</v>
      </c>
      <c r="DOD77">
        <v>0.01</v>
      </c>
      <c r="DOF77">
        <v>0.01</v>
      </c>
      <c r="DOH77">
        <v>0.01</v>
      </c>
      <c r="DOL77">
        <v>0.01</v>
      </c>
      <c r="DON77">
        <v>0.01</v>
      </c>
      <c r="DOP77">
        <v>0.01</v>
      </c>
      <c r="DOT77">
        <v>0.01</v>
      </c>
      <c r="DOV77">
        <v>0.01</v>
      </c>
      <c r="DOX77">
        <v>0.01</v>
      </c>
      <c r="DPB77">
        <v>0.01</v>
      </c>
      <c r="DPD77">
        <v>0.01</v>
      </c>
      <c r="DPF77">
        <v>0.01</v>
      </c>
      <c r="DPJ77">
        <v>0.01</v>
      </c>
      <c r="DPL77">
        <v>0.01</v>
      </c>
      <c r="DPN77">
        <v>0.01</v>
      </c>
      <c r="DPR77">
        <v>0.01</v>
      </c>
      <c r="DPT77">
        <v>0.01</v>
      </c>
      <c r="DPV77">
        <v>0.01</v>
      </c>
      <c r="DPZ77">
        <v>0.01</v>
      </c>
      <c r="DQB77">
        <v>0.01</v>
      </c>
      <c r="DQD77">
        <v>0.01</v>
      </c>
      <c r="DQH77">
        <v>0.01</v>
      </c>
      <c r="DQJ77">
        <v>0.01</v>
      </c>
      <c r="DQL77">
        <v>0.01</v>
      </c>
      <c r="DQP77">
        <v>0.01</v>
      </c>
      <c r="DQR77">
        <v>0.01</v>
      </c>
      <c r="DQT77">
        <v>0.01</v>
      </c>
      <c r="DQX77">
        <v>0.01</v>
      </c>
      <c r="DQZ77">
        <v>0.01</v>
      </c>
      <c r="DRB77">
        <v>0.01</v>
      </c>
      <c r="DRF77">
        <v>0.01</v>
      </c>
      <c r="DRH77">
        <v>0.01</v>
      </c>
      <c r="DRJ77">
        <v>0.01</v>
      </c>
      <c r="DRN77">
        <v>0.01</v>
      </c>
      <c r="DRP77">
        <v>0.01</v>
      </c>
      <c r="DRR77">
        <v>0.01</v>
      </c>
      <c r="DRV77">
        <v>0.01</v>
      </c>
      <c r="DRX77">
        <v>0.01</v>
      </c>
      <c r="DRZ77">
        <v>0.01</v>
      </c>
      <c r="DSD77">
        <v>0.01</v>
      </c>
      <c r="DSF77">
        <v>0.01</v>
      </c>
      <c r="DSH77">
        <v>0.01</v>
      </c>
      <c r="DSL77">
        <v>0.01</v>
      </c>
      <c r="DSN77">
        <v>0.01</v>
      </c>
      <c r="DSP77">
        <v>0.01</v>
      </c>
      <c r="DST77">
        <v>0.01</v>
      </c>
      <c r="DSV77">
        <v>0.01</v>
      </c>
      <c r="DSX77">
        <v>0.01</v>
      </c>
      <c r="DTB77">
        <v>0.01</v>
      </c>
      <c r="DTD77">
        <v>0.01</v>
      </c>
      <c r="DTF77">
        <v>0.01</v>
      </c>
      <c r="DTJ77">
        <v>0.01</v>
      </c>
      <c r="DTL77">
        <v>0.01</v>
      </c>
      <c r="DTN77">
        <v>0.01</v>
      </c>
      <c r="DTR77">
        <v>0.01</v>
      </c>
      <c r="DTT77">
        <v>0.01</v>
      </c>
      <c r="DTV77">
        <v>0.01</v>
      </c>
      <c r="DTZ77">
        <v>0.01</v>
      </c>
      <c r="DUB77">
        <v>0.01</v>
      </c>
      <c r="DUD77">
        <v>0.01</v>
      </c>
      <c r="DUH77">
        <v>0.01</v>
      </c>
      <c r="DUJ77">
        <v>0.01</v>
      </c>
      <c r="DUL77">
        <v>0.01</v>
      </c>
      <c r="DUP77">
        <v>0.01</v>
      </c>
      <c r="DUR77">
        <v>0.01</v>
      </c>
      <c r="DUT77">
        <v>0.01</v>
      </c>
      <c r="DUX77">
        <v>0.01</v>
      </c>
      <c r="DUZ77">
        <v>0.01</v>
      </c>
      <c r="DVB77">
        <v>0.01</v>
      </c>
      <c r="DVF77">
        <v>0.01</v>
      </c>
      <c r="DVH77">
        <v>0.01</v>
      </c>
      <c r="DVJ77">
        <v>0.01</v>
      </c>
      <c r="DVN77">
        <v>0.01</v>
      </c>
      <c r="DVP77">
        <v>0.01</v>
      </c>
      <c r="DVR77">
        <v>0.01</v>
      </c>
      <c r="DVV77">
        <v>0.01</v>
      </c>
      <c r="DVX77">
        <v>0.01</v>
      </c>
      <c r="DVZ77">
        <v>0.01</v>
      </c>
      <c r="DWD77">
        <v>0.01</v>
      </c>
      <c r="DWF77">
        <v>0.01</v>
      </c>
      <c r="DWH77">
        <v>0.01</v>
      </c>
      <c r="DWL77">
        <v>0.01</v>
      </c>
      <c r="DWN77">
        <v>0.01</v>
      </c>
      <c r="DWP77">
        <v>0.01</v>
      </c>
      <c r="DWT77">
        <v>0.01</v>
      </c>
      <c r="DWV77">
        <v>0.01</v>
      </c>
      <c r="DWX77">
        <v>0.01</v>
      </c>
      <c r="DXB77">
        <v>0.01</v>
      </c>
      <c r="DXD77">
        <v>0.01</v>
      </c>
      <c r="DXF77">
        <v>0.01</v>
      </c>
      <c r="DXJ77">
        <v>0.01</v>
      </c>
      <c r="DXL77">
        <v>0.01</v>
      </c>
      <c r="DXN77">
        <v>0.01</v>
      </c>
      <c r="DXR77">
        <v>0.01</v>
      </c>
      <c r="DXT77">
        <v>0.01</v>
      </c>
      <c r="DXV77">
        <v>0.01</v>
      </c>
      <c r="DXZ77">
        <v>0.01</v>
      </c>
      <c r="DYB77">
        <v>0.01</v>
      </c>
      <c r="DYD77">
        <v>0.01</v>
      </c>
      <c r="DYH77">
        <v>0.01</v>
      </c>
      <c r="DYJ77">
        <v>0.01</v>
      </c>
      <c r="DYL77">
        <v>0.01</v>
      </c>
      <c r="DYP77">
        <v>0.01</v>
      </c>
      <c r="DYR77">
        <v>0.01</v>
      </c>
      <c r="DYT77">
        <v>0.01</v>
      </c>
      <c r="DYX77">
        <v>0.01</v>
      </c>
      <c r="DYZ77">
        <v>0.01</v>
      </c>
      <c r="DZB77">
        <v>0.01</v>
      </c>
      <c r="DZF77">
        <v>0.01</v>
      </c>
      <c r="DZH77">
        <v>0.01</v>
      </c>
      <c r="DZJ77">
        <v>0.01</v>
      </c>
      <c r="DZN77">
        <v>0.01</v>
      </c>
      <c r="DZP77">
        <v>0.01</v>
      </c>
      <c r="DZR77">
        <v>0.01</v>
      </c>
      <c r="DZV77">
        <v>0.01</v>
      </c>
      <c r="DZX77">
        <v>0.01</v>
      </c>
      <c r="DZZ77">
        <v>0.01</v>
      </c>
      <c r="EAD77">
        <v>0.01</v>
      </c>
      <c r="EAF77">
        <v>0.01</v>
      </c>
      <c r="EAH77">
        <v>0.01</v>
      </c>
      <c r="EAL77">
        <v>0.01</v>
      </c>
      <c r="EAN77">
        <v>0.01</v>
      </c>
      <c r="EAP77">
        <v>0.01</v>
      </c>
      <c r="EAT77">
        <v>0.01</v>
      </c>
      <c r="EAV77">
        <v>0.01</v>
      </c>
      <c r="EAX77">
        <v>0.01</v>
      </c>
      <c r="EBB77">
        <v>0.01</v>
      </c>
      <c r="EBD77">
        <v>0.01</v>
      </c>
      <c r="EBF77">
        <v>0.01</v>
      </c>
      <c r="EBJ77">
        <v>0.01</v>
      </c>
      <c r="EBL77">
        <v>0.01</v>
      </c>
      <c r="EBN77">
        <v>0.01</v>
      </c>
      <c r="EBR77">
        <v>0.01</v>
      </c>
      <c r="EBT77">
        <v>0.01</v>
      </c>
      <c r="EBV77">
        <v>0.01</v>
      </c>
      <c r="EBZ77">
        <v>0.01</v>
      </c>
      <c r="ECB77">
        <v>0.01</v>
      </c>
      <c r="ECD77">
        <v>0.01</v>
      </c>
      <c r="ECH77">
        <v>0.01</v>
      </c>
      <c r="ECJ77">
        <v>0.01</v>
      </c>
      <c r="ECL77">
        <v>0.01</v>
      </c>
      <c r="ECP77">
        <v>0.01</v>
      </c>
      <c r="ECR77">
        <v>0.01</v>
      </c>
      <c r="ECT77">
        <v>0.01</v>
      </c>
      <c r="ECX77">
        <v>0.01</v>
      </c>
      <c r="ECZ77">
        <v>0.01</v>
      </c>
      <c r="EDB77">
        <v>0.01</v>
      </c>
      <c r="EDF77">
        <v>0.01</v>
      </c>
      <c r="EDH77">
        <v>0.01</v>
      </c>
      <c r="EDJ77">
        <v>0.01</v>
      </c>
      <c r="EDN77">
        <v>0.01</v>
      </c>
      <c r="EDP77">
        <v>0.01</v>
      </c>
      <c r="EDR77">
        <v>0.01</v>
      </c>
      <c r="EDV77">
        <v>0.01</v>
      </c>
      <c r="EDX77">
        <v>0.01</v>
      </c>
      <c r="EDZ77">
        <v>0.01</v>
      </c>
      <c r="EED77">
        <v>0.01</v>
      </c>
      <c r="EEF77">
        <v>0.01</v>
      </c>
      <c r="EEH77">
        <v>0.01</v>
      </c>
      <c r="EEL77">
        <v>0.01</v>
      </c>
      <c r="EEN77">
        <v>0.01</v>
      </c>
      <c r="EEP77">
        <v>0.01</v>
      </c>
      <c r="EET77">
        <v>0.01</v>
      </c>
      <c r="EEV77">
        <v>0.01</v>
      </c>
      <c r="EEX77">
        <v>0.01</v>
      </c>
      <c r="EFB77">
        <v>0.01</v>
      </c>
      <c r="EFD77">
        <v>0.01</v>
      </c>
      <c r="EFF77">
        <v>0.01</v>
      </c>
      <c r="EFJ77">
        <v>0.01</v>
      </c>
      <c r="EFL77">
        <v>0.01</v>
      </c>
      <c r="EFN77">
        <v>0.01</v>
      </c>
      <c r="EFR77">
        <v>0.01</v>
      </c>
      <c r="EFT77">
        <v>0.01</v>
      </c>
      <c r="EFV77">
        <v>0.01</v>
      </c>
      <c r="EFZ77">
        <v>0.01</v>
      </c>
      <c r="EGB77">
        <v>0.01</v>
      </c>
      <c r="EGD77">
        <v>0.01</v>
      </c>
      <c r="EGH77">
        <v>0.01</v>
      </c>
      <c r="EGJ77">
        <v>0.01</v>
      </c>
      <c r="EGL77">
        <v>0.01</v>
      </c>
      <c r="EGP77">
        <v>0.01</v>
      </c>
      <c r="EGR77">
        <v>0.01</v>
      </c>
      <c r="EGT77">
        <v>0.01</v>
      </c>
      <c r="EGX77">
        <v>0.01</v>
      </c>
      <c r="EGZ77">
        <v>0.01</v>
      </c>
      <c r="EHB77">
        <v>0.01</v>
      </c>
      <c r="EHF77">
        <v>0.01</v>
      </c>
      <c r="EHH77">
        <v>0.01</v>
      </c>
      <c r="EHJ77">
        <v>0.01</v>
      </c>
      <c r="EHN77">
        <v>0.01</v>
      </c>
      <c r="EHP77">
        <v>0.01</v>
      </c>
      <c r="EHR77">
        <v>0.01</v>
      </c>
      <c r="EHV77">
        <v>0.01</v>
      </c>
      <c r="EHX77">
        <v>0.01</v>
      </c>
      <c r="EHZ77">
        <v>0.01</v>
      </c>
      <c r="EID77">
        <v>0.01</v>
      </c>
      <c r="EIF77">
        <v>0.01</v>
      </c>
      <c r="EIH77">
        <v>0.01</v>
      </c>
      <c r="EIL77">
        <v>0.01</v>
      </c>
      <c r="EIN77">
        <v>0.01</v>
      </c>
      <c r="EIP77">
        <v>0.01</v>
      </c>
      <c r="EIT77">
        <v>0.01</v>
      </c>
      <c r="EIV77">
        <v>0.01</v>
      </c>
      <c r="EIX77">
        <v>0.01</v>
      </c>
      <c r="EJB77">
        <v>0.01</v>
      </c>
      <c r="EJD77">
        <v>0.01</v>
      </c>
      <c r="EJF77">
        <v>0.01</v>
      </c>
      <c r="EJJ77">
        <v>0.01</v>
      </c>
      <c r="EJL77">
        <v>0.01</v>
      </c>
      <c r="EJN77">
        <v>0.01</v>
      </c>
      <c r="EJR77">
        <v>0.01</v>
      </c>
      <c r="EJT77">
        <v>0.01</v>
      </c>
      <c r="EJV77">
        <v>0.01</v>
      </c>
      <c r="EJZ77">
        <v>0.01</v>
      </c>
      <c r="EKB77">
        <v>0.01</v>
      </c>
      <c r="EKD77">
        <v>0.01</v>
      </c>
      <c r="EKH77">
        <v>0.01</v>
      </c>
      <c r="EKJ77">
        <v>0.01</v>
      </c>
      <c r="EKL77">
        <v>0.01</v>
      </c>
      <c r="EKP77">
        <v>0.01</v>
      </c>
      <c r="EKR77">
        <v>0.01</v>
      </c>
      <c r="EKT77">
        <v>0.01</v>
      </c>
      <c r="EKX77">
        <v>0.01</v>
      </c>
      <c r="EKZ77">
        <v>0.01</v>
      </c>
      <c r="ELB77">
        <v>0.01</v>
      </c>
      <c r="ELF77">
        <v>0.01</v>
      </c>
      <c r="ELH77">
        <v>0.01</v>
      </c>
      <c r="ELJ77">
        <v>0.01</v>
      </c>
      <c r="ELN77">
        <v>0.01</v>
      </c>
      <c r="ELP77">
        <v>0.01</v>
      </c>
      <c r="ELR77">
        <v>0.01</v>
      </c>
      <c r="ELV77">
        <v>0.01</v>
      </c>
      <c r="ELX77">
        <v>0.01</v>
      </c>
      <c r="ELZ77">
        <v>0.01</v>
      </c>
      <c r="EMD77">
        <v>0.01</v>
      </c>
      <c r="EMF77">
        <v>0.01</v>
      </c>
      <c r="EMH77">
        <v>0.01</v>
      </c>
      <c r="EML77">
        <v>0.01</v>
      </c>
      <c r="EMN77">
        <v>0.01</v>
      </c>
      <c r="EMP77">
        <v>0.01</v>
      </c>
      <c r="EMT77">
        <v>0.01</v>
      </c>
      <c r="EMV77">
        <v>0.01</v>
      </c>
      <c r="EMX77">
        <v>0.01</v>
      </c>
      <c r="ENB77">
        <v>0.01</v>
      </c>
      <c r="END77">
        <v>0.01</v>
      </c>
      <c r="ENF77">
        <v>0.01</v>
      </c>
      <c r="ENJ77">
        <v>0.01</v>
      </c>
      <c r="ENL77">
        <v>0.01</v>
      </c>
      <c r="ENN77">
        <v>0.01</v>
      </c>
      <c r="ENR77">
        <v>0.01</v>
      </c>
      <c r="ENT77">
        <v>0.01</v>
      </c>
      <c r="ENV77">
        <v>0.01</v>
      </c>
      <c r="ENZ77">
        <v>0.01</v>
      </c>
      <c r="EOB77">
        <v>0.01</v>
      </c>
      <c r="EOD77">
        <v>0.01</v>
      </c>
      <c r="EOH77">
        <v>0.01</v>
      </c>
      <c r="EOJ77">
        <v>0.01</v>
      </c>
      <c r="EOL77">
        <v>0.01</v>
      </c>
      <c r="EOP77">
        <v>0.01</v>
      </c>
      <c r="EOR77">
        <v>0.01</v>
      </c>
      <c r="EOT77">
        <v>0.01</v>
      </c>
      <c r="EOX77">
        <v>0.01</v>
      </c>
      <c r="EOZ77">
        <v>0.01</v>
      </c>
      <c r="EPB77">
        <v>0.01</v>
      </c>
      <c r="EPF77">
        <v>0.01</v>
      </c>
      <c r="EPH77">
        <v>0.01</v>
      </c>
      <c r="EPJ77">
        <v>0.01</v>
      </c>
      <c r="EPN77">
        <v>0.01</v>
      </c>
      <c r="EPP77">
        <v>0.01</v>
      </c>
      <c r="EPR77">
        <v>0.01</v>
      </c>
      <c r="EPV77">
        <v>0.01</v>
      </c>
      <c r="EPX77">
        <v>0.01</v>
      </c>
      <c r="EPZ77">
        <v>0.01</v>
      </c>
      <c r="EQD77">
        <v>0.01</v>
      </c>
      <c r="EQF77">
        <v>0.01</v>
      </c>
      <c r="EQH77">
        <v>0.01</v>
      </c>
      <c r="EQL77">
        <v>0.01</v>
      </c>
      <c r="EQN77">
        <v>0.01</v>
      </c>
      <c r="EQP77">
        <v>0.01</v>
      </c>
      <c r="EQT77">
        <v>0.01</v>
      </c>
      <c r="EQV77">
        <v>0.01</v>
      </c>
      <c r="EQX77">
        <v>0.01</v>
      </c>
      <c r="ERB77">
        <v>0.01</v>
      </c>
      <c r="ERD77">
        <v>0.01</v>
      </c>
      <c r="ERF77">
        <v>0.01</v>
      </c>
      <c r="ERJ77">
        <v>0.01</v>
      </c>
      <c r="ERL77">
        <v>0.01</v>
      </c>
      <c r="ERN77">
        <v>0.01</v>
      </c>
      <c r="ERR77">
        <v>0.01</v>
      </c>
      <c r="ERT77">
        <v>0.01</v>
      </c>
      <c r="ERV77">
        <v>0.01</v>
      </c>
      <c r="ERZ77">
        <v>0.01</v>
      </c>
      <c r="ESB77">
        <v>0.01</v>
      </c>
      <c r="ESD77">
        <v>0.01</v>
      </c>
      <c r="ESH77">
        <v>0.01</v>
      </c>
      <c r="ESJ77">
        <v>0.01</v>
      </c>
      <c r="ESL77">
        <v>0.01</v>
      </c>
      <c r="ESP77">
        <v>0.01</v>
      </c>
      <c r="ESR77">
        <v>0.01</v>
      </c>
      <c r="EST77">
        <v>0.01</v>
      </c>
      <c r="ESX77">
        <v>0.01</v>
      </c>
      <c r="ESZ77">
        <v>0.01</v>
      </c>
      <c r="ETB77">
        <v>0.01</v>
      </c>
      <c r="ETF77">
        <v>0.01</v>
      </c>
      <c r="ETH77">
        <v>0.01</v>
      </c>
      <c r="ETJ77">
        <v>0.01</v>
      </c>
      <c r="ETN77">
        <v>0.01</v>
      </c>
      <c r="ETP77">
        <v>0.01</v>
      </c>
      <c r="ETR77">
        <v>0.01</v>
      </c>
      <c r="ETV77">
        <v>0.01</v>
      </c>
      <c r="ETX77">
        <v>0.01</v>
      </c>
      <c r="ETZ77">
        <v>0.01</v>
      </c>
      <c r="EUD77">
        <v>0.01</v>
      </c>
      <c r="EUF77">
        <v>0.01</v>
      </c>
      <c r="EUH77">
        <v>0.01</v>
      </c>
      <c r="EUL77">
        <v>0.01</v>
      </c>
      <c r="EUN77">
        <v>0.01</v>
      </c>
      <c r="EUP77">
        <v>0.01</v>
      </c>
      <c r="EUT77">
        <v>0.01</v>
      </c>
      <c r="EUV77">
        <v>0.01</v>
      </c>
      <c r="EUX77">
        <v>0.01</v>
      </c>
      <c r="EVB77">
        <v>0.01</v>
      </c>
      <c r="EVD77">
        <v>0.01</v>
      </c>
      <c r="EVF77">
        <v>0.01</v>
      </c>
      <c r="EVJ77">
        <v>0.01</v>
      </c>
      <c r="EVL77">
        <v>0.01</v>
      </c>
      <c r="EVN77">
        <v>0.01</v>
      </c>
      <c r="EVR77">
        <v>0.01</v>
      </c>
      <c r="EVT77">
        <v>0.01</v>
      </c>
      <c r="EVV77">
        <v>0.01</v>
      </c>
      <c r="EVZ77">
        <v>0.01</v>
      </c>
      <c r="EWB77">
        <v>0.01</v>
      </c>
      <c r="EWD77">
        <v>0.01</v>
      </c>
      <c r="EWH77">
        <v>0.01</v>
      </c>
      <c r="EWJ77">
        <v>0.01</v>
      </c>
      <c r="EWL77">
        <v>0.01</v>
      </c>
      <c r="EWP77">
        <v>0.01</v>
      </c>
      <c r="EWR77">
        <v>0.01</v>
      </c>
      <c r="EWT77">
        <v>0.01</v>
      </c>
      <c r="EWX77">
        <v>0.01</v>
      </c>
      <c r="EWZ77">
        <v>0.01</v>
      </c>
      <c r="EXB77">
        <v>0.01</v>
      </c>
      <c r="EXF77">
        <v>0.01</v>
      </c>
      <c r="EXH77">
        <v>0.01</v>
      </c>
      <c r="EXJ77">
        <v>0.01</v>
      </c>
      <c r="EXN77">
        <v>0.01</v>
      </c>
      <c r="EXP77">
        <v>0.01</v>
      </c>
      <c r="EXR77">
        <v>0.01</v>
      </c>
      <c r="EXV77">
        <v>0.01</v>
      </c>
      <c r="EXX77">
        <v>0.01</v>
      </c>
      <c r="EXZ77">
        <v>0.01</v>
      </c>
      <c r="EYD77">
        <v>0.01</v>
      </c>
      <c r="EYF77">
        <v>0.01</v>
      </c>
      <c r="EYH77">
        <v>0.01</v>
      </c>
      <c r="EYL77">
        <v>0.01</v>
      </c>
      <c r="EYN77">
        <v>0.01</v>
      </c>
      <c r="EYP77">
        <v>0.01</v>
      </c>
      <c r="EYT77">
        <v>0.01</v>
      </c>
      <c r="EYV77">
        <v>0.01</v>
      </c>
      <c r="EYX77">
        <v>0.01</v>
      </c>
      <c r="EZB77">
        <v>0.01</v>
      </c>
      <c r="EZD77">
        <v>0.01</v>
      </c>
      <c r="EZF77">
        <v>0.01</v>
      </c>
      <c r="EZJ77">
        <v>0.01</v>
      </c>
      <c r="EZL77">
        <v>0.01</v>
      </c>
      <c r="EZN77">
        <v>0.01</v>
      </c>
      <c r="EZR77">
        <v>0.01</v>
      </c>
      <c r="EZT77">
        <v>0.01</v>
      </c>
      <c r="EZV77">
        <v>0.01</v>
      </c>
      <c r="EZZ77">
        <v>0.01</v>
      </c>
      <c r="FAB77">
        <v>0.01</v>
      </c>
      <c r="FAD77">
        <v>0.01</v>
      </c>
      <c r="FAH77">
        <v>0.01</v>
      </c>
      <c r="FAJ77">
        <v>0.01</v>
      </c>
      <c r="FAL77">
        <v>0.01</v>
      </c>
      <c r="FAP77">
        <v>0.01</v>
      </c>
      <c r="FAR77">
        <v>0.01</v>
      </c>
      <c r="FAT77">
        <v>0.01</v>
      </c>
      <c r="FAX77">
        <v>0.01</v>
      </c>
      <c r="FAZ77">
        <v>0.01</v>
      </c>
      <c r="FBB77">
        <v>0.01</v>
      </c>
      <c r="FBF77">
        <v>0.01</v>
      </c>
      <c r="FBH77">
        <v>0.01</v>
      </c>
      <c r="FBJ77">
        <v>0.01</v>
      </c>
      <c r="FBN77">
        <v>0.01</v>
      </c>
      <c r="FBP77">
        <v>0.01</v>
      </c>
      <c r="FBR77">
        <v>0.01</v>
      </c>
      <c r="FBV77">
        <v>0.01</v>
      </c>
      <c r="FBX77">
        <v>0.01</v>
      </c>
      <c r="FBZ77">
        <v>0.01</v>
      </c>
      <c r="FCD77">
        <v>0.01</v>
      </c>
      <c r="FCF77">
        <v>0.01</v>
      </c>
      <c r="FCH77">
        <v>0.01</v>
      </c>
      <c r="FCL77">
        <v>0.01</v>
      </c>
      <c r="FCN77">
        <v>0.01</v>
      </c>
      <c r="FCP77">
        <v>0.01</v>
      </c>
      <c r="FCT77">
        <v>0.01</v>
      </c>
      <c r="FCV77">
        <v>0.01</v>
      </c>
      <c r="FCX77">
        <v>0.01</v>
      </c>
      <c r="FDB77">
        <v>0.01</v>
      </c>
      <c r="FDD77">
        <v>0.01</v>
      </c>
      <c r="FDF77">
        <v>0.01</v>
      </c>
      <c r="FDJ77">
        <v>0.01</v>
      </c>
      <c r="FDL77">
        <v>0.01</v>
      </c>
      <c r="FDN77">
        <v>0.01</v>
      </c>
      <c r="FDR77">
        <v>0.01</v>
      </c>
      <c r="FDT77">
        <v>0.01</v>
      </c>
      <c r="FDV77">
        <v>0.01</v>
      </c>
      <c r="FDZ77">
        <v>0.01</v>
      </c>
      <c r="FEB77">
        <v>0.01</v>
      </c>
      <c r="FED77">
        <v>0.01</v>
      </c>
      <c r="FEH77">
        <v>0.01</v>
      </c>
      <c r="FEJ77">
        <v>0.01</v>
      </c>
      <c r="FEL77">
        <v>0.01</v>
      </c>
      <c r="FEP77">
        <v>0.01</v>
      </c>
      <c r="FER77">
        <v>0.01</v>
      </c>
      <c r="FET77">
        <v>0.01</v>
      </c>
      <c r="FEX77">
        <v>0.01</v>
      </c>
      <c r="FEZ77">
        <v>0.01</v>
      </c>
      <c r="FFB77">
        <v>0.01</v>
      </c>
      <c r="FFF77">
        <v>0.01</v>
      </c>
      <c r="FFH77">
        <v>0.01</v>
      </c>
      <c r="FFJ77">
        <v>0.01</v>
      </c>
      <c r="FFN77">
        <v>0.01</v>
      </c>
      <c r="FFP77">
        <v>0.01</v>
      </c>
      <c r="FFR77">
        <v>0.01</v>
      </c>
      <c r="FFV77">
        <v>0.01</v>
      </c>
      <c r="FFX77">
        <v>0.01</v>
      </c>
      <c r="FFZ77">
        <v>0.01</v>
      </c>
      <c r="FGD77">
        <v>0.01</v>
      </c>
      <c r="FGF77">
        <v>0.01</v>
      </c>
      <c r="FGH77">
        <v>0.01</v>
      </c>
      <c r="FGL77">
        <v>0.01</v>
      </c>
      <c r="FGN77">
        <v>0.01</v>
      </c>
      <c r="FGP77">
        <v>0.01</v>
      </c>
      <c r="FGT77">
        <v>0.01</v>
      </c>
      <c r="FGV77">
        <v>0.01</v>
      </c>
      <c r="FGX77">
        <v>0.01</v>
      </c>
      <c r="FHB77">
        <v>0.01</v>
      </c>
      <c r="FHD77">
        <v>0.01</v>
      </c>
      <c r="FHF77">
        <v>0.01</v>
      </c>
      <c r="FHJ77">
        <v>0.01</v>
      </c>
      <c r="FHL77">
        <v>0.01</v>
      </c>
      <c r="FHN77">
        <v>0.01</v>
      </c>
      <c r="FHR77">
        <v>0.01</v>
      </c>
      <c r="FHT77">
        <v>0.01</v>
      </c>
      <c r="FHV77">
        <v>0.01</v>
      </c>
      <c r="FHZ77">
        <v>0.01</v>
      </c>
      <c r="FIB77">
        <v>0.01</v>
      </c>
      <c r="FID77">
        <v>0.01</v>
      </c>
      <c r="FIH77">
        <v>0.01</v>
      </c>
      <c r="FIJ77">
        <v>0.01</v>
      </c>
      <c r="FIL77">
        <v>0.01</v>
      </c>
      <c r="FIP77">
        <v>0.01</v>
      </c>
      <c r="FIR77">
        <v>0.01</v>
      </c>
      <c r="FIT77">
        <v>0.01</v>
      </c>
      <c r="FIX77">
        <v>0.01</v>
      </c>
      <c r="FIZ77">
        <v>0.01</v>
      </c>
      <c r="FJB77">
        <v>0.01</v>
      </c>
      <c r="FJF77">
        <v>0.01</v>
      </c>
      <c r="FJH77">
        <v>0.01</v>
      </c>
      <c r="FJJ77">
        <v>0.01</v>
      </c>
      <c r="FJN77">
        <v>0.01</v>
      </c>
      <c r="FJP77">
        <v>0.01</v>
      </c>
      <c r="FJR77">
        <v>0.01</v>
      </c>
      <c r="FJV77">
        <v>0.01</v>
      </c>
      <c r="FJX77">
        <v>0.01</v>
      </c>
      <c r="FJZ77">
        <v>0.01</v>
      </c>
      <c r="FKD77">
        <v>0.01</v>
      </c>
      <c r="FKF77">
        <v>0.01</v>
      </c>
      <c r="FKH77">
        <v>0.01</v>
      </c>
      <c r="FKL77">
        <v>0.01</v>
      </c>
      <c r="FKN77">
        <v>0.01</v>
      </c>
      <c r="FKP77">
        <v>0.01</v>
      </c>
      <c r="FKT77">
        <v>0.01</v>
      </c>
      <c r="FKV77">
        <v>0.01</v>
      </c>
      <c r="FKX77">
        <v>0.01</v>
      </c>
      <c r="FLB77">
        <v>0.01</v>
      </c>
      <c r="FLD77">
        <v>0.01</v>
      </c>
      <c r="FLF77">
        <v>0.01</v>
      </c>
      <c r="FLJ77">
        <v>0.01</v>
      </c>
      <c r="FLL77">
        <v>0.01</v>
      </c>
      <c r="FLN77">
        <v>0.01</v>
      </c>
      <c r="FLR77">
        <v>0.01</v>
      </c>
      <c r="FLT77">
        <v>0.01</v>
      </c>
      <c r="FLV77">
        <v>0.01</v>
      </c>
      <c r="FLZ77">
        <v>0.01</v>
      </c>
      <c r="FMB77">
        <v>0.01</v>
      </c>
      <c r="FMD77">
        <v>0.01</v>
      </c>
      <c r="FMH77">
        <v>0.01</v>
      </c>
      <c r="FMJ77">
        <v>0.01</v>
      </c>
      <c r="FML77">
        <v>0.01</v>
      </c>
      <c r="FMP77">
        <v>0.01</v>
      </c>
      <c r="FMR77">
        <v>0.01</v>
      </c>
      <c r="FMT77">
        <v>0.01</v>
      </c>
      <c r="FMX77">
        <v>0.01</v>
      </c>
      <c r="FMZ77">
        <v>0.01</v>
      </c>
      <c r="FNB77">
        <v>0.01</v>
      </c>
      <c r="FNF77">
        <v>0.01</v>
      </c>
      <c r="FNH77">
        <v>0.01</v>
      </c>
      <c r="FNJ77">
        <v>0.01</v>
      </c>
      <c r="FNN77">
        <v>0.01</v>
      </c>
      <c r="FNP77">
        <v>0.01</v>
      </c>
      <c r="FNR77">
        <v>0.01</v>
      </c>
      <c r="FNV77">
        <v>0.01</v>
      </c>
      <c r="FNX77">
        <v>0.01</v>
      </c>
      <c r="FNZ77">
        <v>0.01</v>
      </c>
      <c r="FOD77">
        <v>0.01</v>
      </c>
      <c r="FOF77">
        <v>0.01</v>
      </c>
      <c r="FOH77">
        <v>0.01</v>
      </c>
      <c r="FOL77">
        <v>0.01</v>
      </c>
      <c r="FON77">
        <v>0.01</v>
      </c>
      <c r="FOP77">
        <v>0.01</v>
      </c>
      <c r="FOT77">
        <v>0.01</v>
      </c>
      <c r="FOV77">
        <v>0.01</v>
      </c>
      <c r="FOX77">
        <v>0.01</v>
      </c>
      <c r="FPB77">
        <v>0.01</v>
      </c>
      <c r="FPD77">
        <v>0.01</v>
      </c>
      <c r="FPF77">
        <v>0.01</v>
      </c>
      <c r="FPJ77">
        <v>0.01</v>
      </c>
      <c r="FPL77">
        <v>0.01</v>
      </c>
      <c r="FPN77">
        <v>0.01</v>
      </c>
      <c r="FPR77">
        <v>0.01</v>
      </c>
      <c r="FPT77">
        <v>0.01</v>
      </c>
      <c r="FPV77">
        <v>0.01</v>
      </c>
      <c r="FPZ77">
        <v>0.01</v>
      </c>
      <c r="FQB77">
        <v>0.01</v>
      </c>
      <c r="FQD77">
        <v>0.01</v>
      </c>
      <c r="FQH77">
        <v>0.01</v>
      </c>
      <c r="FQJ77">
        <v>0.01</v>
      </c>
      <c r="FQL77">
        <v>0.01</v>
      </c>
      <c r="FQP77">
        <v>0.01</v>
      </c>
      <c r="FQR77">
        <v>0.01</v>
      </c>
      <c r="FQT77">
        <v>0.01</v>
      </c>
      <c r="FQX77">
        <v>0.01</v>
      </c>
      <c r="FQZ77">
        <v>0.01</v>
      </c>
      <c r="FRB77">
        <v>0.01</v>
      </c>
      <c r="FRF77">
        <v>0.01</v>
      </c>
      <c r="FRH77">
        <v>0.01</v>
      </c>
      <c r="FRJ77">
        <v>0.01</v>
      </c>
      <c r="FRN77">
        <v>0.01</v>
      </c>
      <c r="FRP77">
        <v>0.01</v>
      </c>
      <c r="FRR77">
        <v>0.01</v>
      </c>
      <c r="FRV77">
        <v>0.01</v>
      </c>
      <c r="FRX77">
        <v>0.01</v>
      </c>
      <c r="FRZ77">
        <v>0.01</v>
      </c>
      <c r="FSD77">
        <v>0.01</v>
      </c>
      <c r="FSF77">
        <v>0.01</v>
      </c>
      <c r="FSH77">
        <v>0.01</v>
      </c>
      <c r="FSL77">
        <v>0.01</v>
      </c>
      <c r="FSN77">
        <v>0.01</v>
      </c>
      <c r="FSP77">
        <v>0.01</v>
      </c>
      <c r="FST77">
        <v>0.01</v>
      </c>
      <c r="FSV77">
        <v>0.01</v>
      </c>
      <c r="FSX77">
        <v>0.01</v>
      </c>
      <c r="FTB77">
        <v>0.01</v>
      </c>
      <c r="FTD77">
        <v>0.01</v>
      </c>
      <c r="FTF77">
        <v>0.01</v>
      </c>
      <c r="FTJ77">
        <v>0.01</v>
      </c>
      <c r="FTL77">
        <v>0.01</v>
      </c>
      <c r="FTN77">
        <v>0.01</v>
      </c>
      <c r="FTR77">
        <v>0.01</v>
      </c>
      <c r="FTT77">
        <v>0.01</v>
      </c>
      <c r="FTV77">
        <v>0.01</v>
      </c>
      <c r="FTZ77">
        <v>0.01</v>
      </c>
      <c r="FUB77">
        <v>0.01</v>
      </c>
      <c r="FUD77">
        <v>0.01</v>
      </c>
      <c r="FUH77">
        <v>0.01</v>
      </c>
      <c r="FUJ77">
        <v>0.01</v>
      </c>
      <c r="FUL77">
        <v>0.01</v>
      </c>
      <c r="FUP77">
        <v>0.01</v>
      </c>
      <c r="FUR77">
        <v>0.01</v>
      </c>
      <c r="FUT77">
        <v>0.01</v>
      </c>
      <c r="FUX77">
        <v>0.01</v>
      </c>
      <c r="FUZ77">
        <v>0.01</v>
      </c>
      <c r="FVB77">
        <v>0.01</v>
      </c>
      <c r="FVF77">
        <v>0.01</v>
      </c>
      <c r="FVH77">
        <v>0.01</v>
      </c>
      <c r="FVJ77">
        <v>0.01</v>
      </c>
      <c r="FVN77">
        <v>0.01</v>
      </c>
      <c r="FVP77">
        <v>0.01</v>
      </c>
      <c r="FVR77">
        <v>0.01</v>
      </c>
      <c r="FVV77">
        <v>0.01</v>
      </c>
      <c r="FVX77">
        <v>0.01</v>
      </c>
      <c r="FVZ77">
        <v>0.01</v>
      </c>
      <c r="FWD77">
        <v>0.01</v>
      </c>
      <c r="FWF77">
        <v>0.01</v>
      </c>
      <c r="FWH77">
        <v>0.01</v>
      </c>
      <c r="FWL77">
        <v>0.01</v>
      </c>
      <c r="FWN77">
        <v>0.01</v>
      </c>
      <c r="FWP77">
        <v>0.01</v>
      </c>
      <c r="FWT77">
        <v>0.01</v>
      </c>
      <c r="FWV77">
        <v>0.01</v>
      </c>
      <c r="FWX77">
        <v>0.01</v>
      </c>
      <c r="FXB77">
        <v>0.01</v>
      </c>
      <c r="FXD77">
        <v>0.01</v>
      </c>
      <c r="FXF77">
        <v>0.01</v>
      </c>
      <c r="FXJ77">
        <v>0.01</v>
      </c>
      <c r="FXL77">
        <v>0.01</v>
      </c>
      <c r="FXN77">
        <v>0.01</v>
      </c>
      <c r="FXR77">
        <v>0.01</v>
      </c>
      <c r="FXT77">
        <v>0.01</v>
      </c>
      <c r="FXV77">
        <v>0.01</v>
      </c>
      <c r="FXZ77">
        <v>0.01</v>
      </c>
      <c r="FYB77">
        <v>0.01</v>
      </c>
      <c r="FYD77">
        <v>0.01</v>
      </c>
      <c r="FYH77">
        <v>0.01</v>
      </c>
      <c r="FYJ77">
        <v>0.01</v>
      </c>
      <c r="FYL77">
        <v>0.01</v>
      </c>
      <c r="FYP77">
        <v>0.01</v>
      </c>
      <c r="FYR77">
        <v>0.01</v>
      </c>
      <c r="FYT77">
        <v>0.01</v>
      </c>
      <c r="FYX77">
        <v>0.01</v>
      </c>
      <c r="FYZ77">
        <v>0.01</v>
      </c>
      <c r="FZB77">
        <v>0.01</v>
      </c>
      <c r="FZF77">
        <v>0.01</v>
      </c>
      <c r="FZH77">
        <v>0.01</v>
      </c>
      <c r="FZJ77">
        <v>0.01</v>
      </c>
      <c r="FZN77">
        <v>0.01</v>
      </c>
      <c r="FZP77">
        <v>0.01</v>
      </c>
      <c r="FZR77">
        <v>0.01</v>
      </c>
      <c r="FZV77">
        <v>0.01</v>
      </c>
      <c r="FZX77">
        <v>0.01</v>
      </c>
      <c r="FZZ77">
        <v>0.01</v>
      </c>
      <c r="GAD77">
        <v>0.01</v>
      </c>
      <c r="GAF77">
        <v>0.01</v>
      </c>
      <c r="GAH77">
        <v>0.01</v>
      </c>
      <c r="GAL77">
        <v>0.01</v>
      </c>
      <c r="GAN77">
        <v>0.01</v>
      </c>
      <c r="GAP77">
        <v>0.01</v>
      </c>
      <c r="GAT77">
        <v>0.01</v>
      </c>
      <c r="GAV77">
        <v>0.01</v>
      </c>
      <c r="GAX77">
        <v>0.01</v>
      </c>
      <c r="GBB77">
        <v>0.01</v>
      </c>
      <c r="GBD77">
        <v>0.01</v>
      </c>
      <c r="GBF77">
        <v>0.01</v>
      </c>
      <c r="GBJ77">
        <v>0.01</v>
      </c>
      <c r="GBL77">
        <v>0.01</v>
      </c>
      <c r="GBN77">
        <v>0.01</v>
      </c>
      <c r="GBR77">
        <v>0.01</v>
      </c>
      <c r="GBT77">
        <v>0.01</v>
      </c>
      <c r="GBV77">
        <v>0.01</v>
      </c>
      <c r="GBZ77">
        <v>0.01</v>
      </c>
      <c r="GCB77">
        <v>0.01</v>
      </c>
      <c r="GCD77">
        <v>0.01</v>
      </c>
      <c r="GCH77">
        <v>0.01</v>
      </c>
      <c r="GCJ77">
        <v>0.01</v>
      </c>
      <c r="GCL77">
        <v>0.01</v>
      </c>
      <c r="GCP77">
        <v>0.01</v>
      </c>
      <c r="GCR77">
        <v>0.01</v>
      </c>
      <c r="GCT77">
        <v>0.01</v>
      </c>
      <c r="GCX77">
        <v>0.01</v>
      </c>
      <c r="GCZ77">
        <v>0.01</v>
      </c>
      <c r="GDB77">
        <v>0.01</v>
      </c>
      <c r="GDF77">
        <v>0.01</v>
      </c>
      <c r="GDH77">
        <v>0.01</v>
      </c>
      <c r="GDJ77">
        <v>0.01</v>
      </c>
      <c r="GDN77">
        <v>0.01</v>
      </c>
      <c r="GDP77">
        <v>0.01</v>
      </c>
      <c r="GDR77">
        <v>0.01</v>
      </c>
      <c r="GDV77">
        <v>0.01</v>
      </c>
      <c r="GDX77">
        <v>0.01</v>
      </c>
      <c r="GDZ77">
        <v>0.01</v>
      </c>
      <c r="GED77">
        <v>0.01</v>
      </c>
      <c r="GEF77">
        <v>0.01</v>
      </c>
      <c r="GEH77">
        <v>0.01</v>
      </c>
      <c r="GEL77">
        <v>0.01</v>
      </c>
      <c r="GEN77">
        <v>0.01</v>
      </c>
      <c r="GEP77">
        <v>0.01</v>
      </c>
      <c r="GET77">
        <v>0.01</v>
      </c>
      <c r="GEV77">
        <v>0.01</v>
      </c>
      <c r="GEX77">
        <v>0.01</v>
      </c>
      <c r="GFB77">
        <v>0.01</v>
      </c>
      <c r="GFD77">
        <v>0.01</v>
      </c>
      <c r="GFF77">
        <v>0.01</v>
      </c>
      <c r="GFJ77">
        <v>0.01</v>
      </c>
      <c r="GFL77">
        <v>0.01</v>
      </c>
      <c r="GFN77">
        <v>0.01</v>
      </c>
      <c r="GFR77">
        <v>0.01</v>
      </c>
      <c r="GFT77">
        <v>0.01</v>
      </c>
      <c r="GFV77">
        <v>0.01</v>
      </c>
      <c r="GFZ77">
        <v>0.01</v>
      </c>
      <c r="GGB77">
        <v>0.01</v>
      </c>
      <c r="GGD77">
        <v>0.01</v>
      </c>
      <c r="GGH77">
        <v>0.01</v>
      </c>
      <c r="GGJ77">
        <v>0.01</v>
      </c>
      <c r="GGL77">
        <v>0.01</v>
      </c>
      <c r="GGP77">
        <v>0.01</v>
      </c>
      <c r="GGR77">
        <v>0.01</v>
      </c>
      <c r="GGT77">
        <v>0.01</v>
      </c>
      <c r="GGX77">
        <v>0.01</v>
      </c>
      <c r="GGZ77">
        <v>0.01</v>
      </c>
      <c r="GHB77">
        <v>0.01</v>
      </c>
      <c r="GHF77">
        <v>0.01</v>
      </c>
      <c r="GHH77">
        <v>0.01</v>
      </c>
      <c r="GHJ77">
        <v>0.01</v>
      </c>
      <c r="GHN77">
        <v>0.01</v>
      </c>
      <c r="GHP77">
        <v>0.01</v>
      </c>
      <c r="GHR77">
        <v>0.01</v>
      </c>
      <c r="GHV77">
        <v>0.01</v>
      </c>
      <c r="GHX77">
        <v>0.01</v>
      </c>
      <c r="GHZ77">
        <v>0.01</v>
      </c>
      <c r="GID77">
        <v>0.01</v>
      </c>
      <c r="GIF77">
        <v>0.01</v>
      </c>
      <c r="GIH77">
        <v>0.01</v>
      </c>
      <c r="GIL77">
        <v>0.01</v>
      </c>
      <c r="GIN77">
        <v>0.01</v>
      </c>
      <c r="GIP77">
        <v>0.01</v>
      </c>
      <c r="GIT77">
        <v>0.01</v>
      </c>
      <c r="GIV77">
        <v>0.01</v>
      </c>
      <c r="GIX77">
        <v>0.01</v>
      </c>
      <c r="GJB77">
        <v>0.01</v>
      </c>
      <c r="GJD77">
        <v>0.01</v>
      </c>
      <c r="GJF77">
        <v>0.01</v>
      </c>
      <c r="GJJ77">
        <v>0.01</v>
      </c>
      <c r="GJL77">
        <v>0.01</v>
      </c>
      <c r="GJN77">
        <v>0.01</v>
      </c>
      <c r="GJR77">
        <v>0.01</v>
      </c>
      <c r="GJT77">
        <v>0.01</v>
      </c>
      <c r="GJV77">
        <v>0.01</v>
      </c>
      <c r="GJZ77">
        <v>0.01</v>
      </c>
      <c r="GKB77">
        <v>0.01</v>
      </c>
      <c r="GKD77">
        <v>0.01</v>
      </c>
      <c r="GKH77">
        <v>0.01</v>
      </c>
      <c r="GKJ77">
        <v>0.01</v>
      </c>
      <c r="GKL77">
        <v>0.01</v>
      </c>
      <c r="GKP77">
        <v>0.01</v>
      </c>
      <c r="GKR77">
        <v>0.01</v>
      </c>
      <c r="GKT77">
        <v>0.01</v>
      </c>
      <c r="GKX77">
        <v>0.01</v>
      </c>
      <c r="GKZ77">
        <v>0.01</v>
      </c>
      <c r="GLB77">
        <v>0.01</v>
      </c>
      <c r="GLF77">
        <v>0.01</v>
      </c>
      <c r="GLH77">
        <v>0.01</v>
      </c>
      <c r="GLJ77">
        <v>0.01</v>
      </c>
      <c r="GLN77">
        <v>0.01</v>
      </c>
      <c r="GLP77">
        <v>0.01</v>
      </c>
      <c r="GLR77">
        <v>0.01</v>
      </c>
      <c r="GLV77">
        <v>0.01</v>
      </c>
      <c r="GLX77">
        <v>0.01</v>
      </c>
      <c r="GLZ77">
        <v>0.01</v>
      </c>
      <c r="GMD77">
        <v>0.01</v>
      </c>
      <c r="GMF77">
        <v>0.01</v>
      </c>
      <c r="GMH77">
        <v>0.01</v>
      </c>
      <c r="GML77">
        <v>0.01</v>
      </c>
      <c r="GMN77">
        <v>0.01</v>
      </c>
      <c r="GMP77">
        <v>0.01</v>
      </c>
      <c r="GMT77">
        <v>0.01</v>
      </c>
      <c r="GMV77">
        <v>0.01</v>
      </c>
      <c r="GMX77">
        <v>0.01</v>
      </c>
      <c r="GNB77">
        <v>0.01</v>
      </c>
      <c r="GND77">
        <v>0.01</v>
      </c>
      <c r="GNF77">
        <v>0.01</v>
      </c>
      <c r="GNJ77">
        <v>0.01</v>
      </c>
      <c r="GNL77">
        <v>0.01</v>
      </c>
      <c r="GNN77">
        <v>0.01</v>
      </c>
      <c r="GNR77">
        <v>0.01</v>
      </c>
      <c r="GNT77">
        <v>0.01</v>
      </c>
      <c r="GNV77">
        <v>0.01</v>
      </c>
      <c r="GNZ77">
        <v>0.01</v>
      </c>
      <c r="GOB77">
        <v>0.01</v>
      </c>
      <c r="GOD77">
        <v>0.01</v>
      </c>
      <c r="GOH77">
        <v>0.01</v>
      </c>
      <c r="GOJ77">
        <v>0.01</v>
      </c>
      <c r="GOL77">
        <v>0.01</v>
      </c>
      <c r="GOP77">
        <v>0.01</v>
      </c>
      <c r="GOR77">
        <v>0.01</v>
      </c>
      <c r="GOT77">
        <v>0.01</v>
      </c>
      <c r="GOX77">
        <v>0.01</v>
      </c>
      <c r="GOZ77">
        <v>0.01</v>
      </c>
      <c r="GPB77">
        <v>0.01</v>
      </c>
      <c r="GPF77">
        <v>0.01</v>
      </c>
      <c r="GPH77">
        <v>0.01</v>
      </c>
      <c r="GPJ77">
        <v>0.01</v>
      </c>
      <c r="GPN77">
        <v>0.01</v>
      </c>
      <c r="GPP77">
        <v>0.01</v>
      </c>
      <c r="GPR77">
        <v>0.01</v>
      </c>
      <c r="GPV77">
        <v>0.01</v>
      </c>
      <c r="GPX77">
        <v>0.01</v>
      </c>
      <c r="GPZ77">
        <v>0.01</v>
      </c>
      <c r="GQD77">
        <v>0.01</v>
      </c>
      <c r="GQF77">
        <v>0.01</v>
      </c>
      <c r="GQH77">
        <v>0.01</v>
      </c>
      <c r="GQL77">
        <v>0.01</v>
      </c>
      <c r="GQN77">
        <v>0.01</v>
      </c>
      <c r="GQP77">
        <v>0.01</v>
      </c>
      <c r="GQT77">
        <v>0.01</v>
      </c>
      <c r="GQV77">
        <v>0.01</v>
      </c>
      <c r="GQX77">
        <v>0.01</v>
      </c>
      <c r="GRB77">
        <v>0.01</v>
      </c>
      <c r="GRD77">
        <v>0.01</v>
      </c>
      <c r="GRF77">
        <v>0.01</v>
      </c>
      <c r="GRJ77">
        <v>0.01</v>
      </c>
      <c r="GRL77">
        <v>0.01</v>
      </c>
      <c r="GRN77">
        <v>0.01</v>
      </c>
      <c r="GRR77">
        <v>0.01</v>
      </c>
      <c r="GRT77">
        <v>0.01</v>
      </c>
      <c r="GRV77">
        <v>0.01</v>
      </c>
      <c r="GRZ77">
        <v>0.01</v>
      </c>
      <c r="GSB77">
        <v>0.01</v>
      </c>
      <c r="GSD77">
        <v>0.01</v>
      </c>
      <c r="GSH77">
        <v>0.01</v>
      </c>
      <c r="GSJ77">
        <v>0.01</v>
      </c>
      <c r="GSL77">
        <v>0.01</v>
      </c>
      <c r="GSP77">
        <v>0.01</v>
      </c>
      <c r="GSR77">
        <v>0.01</v>
      </c>
      <c r="GST77">
        <v>0.01</v>
      </c>
      <c r="GSX77">
        <v>0.01</v>
      </c>
      <c r="GSZ77">
        <v>0.01</v>
      </c>
      <c r="GTB77">
        <v>0.01</v>
      </c>
      <c r="GTF77">
        <v>0.01</v>
      </c>
      <c r="GTH77">
        <v>0.01</v>
      </c>
      <c r="GTJ77">
        <v>0.01</v>
      </c>
      <c r="GTN77">
        <v>0.01</v>
      </c>
      <c r="GTP77">
        <v>0.01</v>
      </c>
      <c r="GTR77">
        <v>0.01</v>
      </c>
      <c r="GTV77">
        <v>0.01</v>
      </c>
      <c r="GTX77">
        <v>0.01</v>
      </c>
      <c r="GTZ77">
        <v>0.01</v>
      </c>
      <c r="GUD77">
        <v>0.01</v>
      </c>
      <c r="GUF77">
        <v>0.01</v>
      </c>
      <c r="GUH77">
        <v>0.01</v>
      </c>
      <c r="GUL77">
        <v>0.01</v>
      </c>
      <c r="GUN77">
        <v>0.01</v>
      </c>
      <c r="GUP77">
        <v>0.01</v>
      </c>
      <c r="GUT77">
        <v>0.01</v>
      </c>
      <c r="GUV77">
        <v>0.01</v>
      </c>
      <c r="GUX77">
        <v>0.01</v>
      </c>
      <c r="GVB77">
        <v>0.01</v>
      </c>
      <c r="GVD77">
        <v>0.01</v>
      </c>
      <c r="GVF77">
        <v>0.01</v>
      </c>
      <c r="GVJ77">
        <v>0.01</v>
      </c>
      <c r="GVL77">
        <v>0.01</v>
      </c>
      <c r="GVN77">
        <v>0.01</v>
      </c>
      <c r="GVR77">
        <v>0.01</v>
      </c>
      <c r="GVT77">
        <v>0.01</v>
      </c>
      <c r="GVV77">
        <v>0.01</v>
      </c>
      <c r="GVZ77">
        <v>0.01</v>
      </c>
      <c r="GWB77">
        <v>0.01</v>
      </c>
      <c r="GWD77">
        <v>0.01</v>
      </c>
      <c r="GWH77">
        <v>0.01</v>
      </c>
      <c r="GWJ77">
        <v>0.01</v>
      </c>
      <c r="GWL77">
        <v>0.01</v>
      </c>
      <c r="GWP77">
        <v>0.01</v>
      </c>
      <c r="GWR77">
        <v>0.01</v>
      </c>
      <c r="GWT77">
        <v>0.01</v>
      </c>
      <c r="GWX77">
        <v>0.01</v>
      </c>
      <c r="GWZ77">
        <v>0.01</v>
      </c>
      <c r="GXB77">
        <v>0.01</v>
      </c>
      <c r="GXF77">
        <v>0.01</v>
      </c>
      <c r="GXH77">
        <v>0.01</v>
      </c>
      <c r="GXJ77">
        <v>0.01</v>
      </c>
      <c r="GXN77">
        <v>0.01</v>
      </c>
      <c r="GXP77">
        <v>0.01</v>
      </c>
      <c r="GXR77">
        <v>0.01</v>
      </c>
      <c r="GXV77">
        <v>0.01</v>
      </c>
      <c r="GXX77">
        <v>0.01</v>
      </c>
      <c r="GXZ77">
        <v>0.01</v>
      </c>
      <c r="GYD77">
        <v>0.01</v>
      </c>
      <c r="GYF77">
        <v>0.01</v>
      </c>
      <c r="GYH77">
        <v>0.01</v>
      </c>
      <c r="GYL77">
        <v>0.01</v>
      </c>
      <c r="GYN77">
        <v>0.01</v>
      </c>
      <c r="GYP77">
        <v>0.01</v>
      </c>
      <c r="GYT77">
        <v>0.01</v>
      </c>
      <c r="GYV77">
        <v>0.01</v>
      </c>
      <c r="GYX77">
        <v>0.01</v>
      </c>
      <c r="GZB77">
        <v>0.01</v>
      </c>
      <c r="GZD77">
        <v>0.01</v>
      </c>
      <c r="GZF77">
        <v>0.01</v>
      </c>
      <c r="GZJ77">
        <v>0.01</v>
      </c>
      <c r="GZL77">
        <v>0.01</v>
      </c>
      <c r="GZN77">
        <v>0.01</v>
      </c>
      <c r="GZR77">
        <v>0.01</v>
      </c>
      <c r="GZT77">
        <v>0.01</v>
      </c>
      <c r="GZV77">
        <v>0.01</v>
      </c>
      <c r="GZZ77">
        <v>0.01</v>
      </c>
      <c r="HAB77">
        <v>0.01</v>
      </c>
      <c r="HAD77">
        <v>0.01</v>
      </c>
      <c r="HAH77">
        <v>0.01</v>
      </c>
      <c r="HAJ77">
        <v>0.01</v>
      </c>
      <c r="HAL77">
        <v>0.01</v>
      </c>
      <c r="HAP77">
        <v>0.01</v>
      </c>
      <c r="HAR77">
        <v>0.01</v>
      </c>
      <c r="HAT77">
        <v>0.01</v>
      </c>
      <c r="HAX77">
        <v>0.01</v>
      </c>
      <c r="HAZ77">
        <v>0.01</v>
      </c>
      <c r="HBB77">
        <v>0.01</v>
      </c>
      <c r="HBF77">
        <v>0.01</v>
      </c>
      <c r="HBH77">
        <v>0.01</v>
      </c>
      <c r="HBJ77">
        <v>0.01</v>
      </c>
      <c r="HBN77">
        <v>0.01</v>
      </c>
      <c r="HBP77">
        <v>0.01</v>
      </c>
      <c r="HBR77">
        <v>0.01</v>
      </c>
      <c r="HBV77">
        <v>0.01</v>
      </c>
      <c r="HBX77">
        <v>0.01</v>
      </c>
      <c r="HBZ77">
        <v>0.01</v>
      </c>
      <c r="HCD77">
        <v>0.01</v>
      </c>
      <c r="HCF77">
        <v>0.01</v>
      </c>
      <c r="HCH77">
        <v>0.01</v>
      </c>
      <c r="HCL77">
        <v>0.01</v>
      </c>
      <c r="HCN77">
        <v>0.01</v>
      </c>
      <c r="HCP77">
        <v>0.01</v>
      </c>
      <c r="HCT77">
        <v>0.01</v>
      </c>
      <c r="HCV77">
        <v>0.01</v>
      </c>
      <c r="HCX77">
        <v>0.01</v>
      </c>
      <c r="HDB77">
        <v>0.01</v>
      </c>
      <c r="HDD77">
        <v>0.01</v>
      </c>
      <c r="HDF77">
        <v>0.01</v>
      </c>
      <c r="HDJ77">
        <v>0.01</v>
      </c>
      <c r="HDL77">
        <v>0.01</v>
      </c>
      <c r="HDN77">
        <v>0.01</v>
      </c>
      <c r="HDR77">
        <v>0.01</v>
      </c>
      <c r="HDT77">
        <v>0.01</v>
      </c>
      <c r="HDV77">
        <v>0.01</v>
      </c>
      <c r="HDZ77">
        <v>0.01</v>
      </c>
      <c r="HEB77">
        <v>0.01</v>
      </c>
      <c r="HED77">
        <v>0.01</v>
      </c>
      <c r="HEH77">
        <v>0.01</v>
      </c>
      <c r="HEJ77">
        <v>0.01</v>
      </c>
      <c r="HEL77">
        <v>0.01</v>
      </c>
      <c r="HEP77">
        <v>0.01</v>
      </c>
      <c r="HER77">
        <v>0.01</v>
      </c>
      <c r="HET77">
        <v>0.01</v>
      </c>
      <c r="HEX77">
        <v>0.01</v>
      </c>
      <c r="HEZ77">
        <v>0.01</v>
      </c>
      <c r="HFB77">
        <v>0.01</v>
      </c>
      <c r="HFF77">
        <v>0.01</v>
      </c>
      <c r="HFH77">
        <v>0.01</v>
      </c>
      <c r="HFJ77">
        <v>0.01</v>
      </c>
      <c r="HFN77">
        <v>0.01</v>
      </c>
      <c r="HFP77">
        <v>0.01</v>
      </c>
      <c r="HFR77">
        <v>0.01</v>
      </c>
      <c r="HFV77">
        <v>0.01</v>
      </c>
      <c r="HFX77">
        <v>0.01</v>
      </c>
      <c r="HFZ77">
        <v>0.01</v>
      </c>
      <c r="HGD77">
        <v>0.01</v>
      </c>
      <c r="HGF77">
        <v>0.01</v>
      </c>
      <c r="HGH77">
        <v>0.01</v>
      </c>
      <c r="HGL77">
        <v>0.01</v>
      </c>
      <c r="HGN77">
        <v>0.01</v>
      </c>
      <c r="HGP77">
        <v>0.01</v>
      </c>
      <c r="HGT77">
        <v>0.01</v>
      </c>
      <c r="HGV77">
        <v>0.01</v>
      </c>
      <c r="HGX77">
        <v>0.01</v>
      </c>
      <c r="HHB77">
        <v>0.01</v>
      </c>
      <c r="HHD77">
        <v>0.01</v>
      </c>
      <c r="HHF77">
        <v>0.01</v>
      </c>
      <c r="HHJ77">
        <v>0.01</v>
      </c>
      <c r="HHL77">
        <v>0.01</v>
      </c>
      <c r="HHN77">
        <v>0.01</v>
      </c>
      <c r="HHR77">
        <v>0.01</v>
      </c>
      <c r="HHT77">
        <v>0.01</v>
      </c>
      <c r="HHV77">
        <v>0.01</v>
      </c>
      <c r="HHZ77">
        <v>0.01</v>
      </c>
      <c r="HIB77">
        <v>0.01</v>
      </c>
      <c r="HID77">
        <v>0.01</v>
      </c>
      <c r="HIH77">
        <v>0.01</v>
      </c>
      <c r="HIJ77">
        <v>0.01</v>
      </c>
      <c r="HIL77">
        <v>0.01</v>
      </c>
      <c r="HIP77">
        <v>0.01</v>
      </c>
      <c r="HIR77">
        <v>0.01</v>
      </c>
      <c r="HIT77">
        <v>0.01</v>
      </c>
      <c r="HIX77">
        <v>0.01</v>
      </c>
      <c r="HIZ77">
        <v>0.01</v>
      </c>
      <c r="HJB77">
        <v>0.01</v>
      </c>
      <c r="HJF77">
        <v>0.01</v>
      </c>
      <c r="HJH77">
        <v>0.01</v>
      </c>
      <c r="HJJ77">
        <v>0.01</v>
      </c>
      <c r="HJN77">
        <v>0.01</v>
      </c>
      <c r="HJP77">
        <v>0.01</v>
      </c>
      <c r="HJR77">
        <v>0.01</v>
      </c>
      <c r="HJV77">
        <v>0.01</v>
      </c>
      <c r="HJX77">
        <v>0.01</v>
      </c>
      <c r="HJZ77">
        <v>0.01</v>
      </c>
      <c r="HKD77">
        <v>0.01</v>
      </c>
      <c r="HKF77">
        <v>0.01</v>
      </c>
      <c r="HKH77">
        <v>0.01</v>
      </c>
      <c r="HKL77">
        <v>0.01</v>
      </c>
      <c r="HKN77">
        <v>0.01</v>
      </c>
      <c r="HKP77">
        <v>0.01</v>
      </c>
      <c r="HKT77">
        <v>0.01</v>
      </c>
      <c r="HKV77">
        <v>0.01</v>
      </c>
      <c r="HKX77">
        <v>0.01</v>
      </c>
      <c r="HLB77">
        <v>0.01</v>
      </c>
      <c r="HLD77">
        <v>0.01</v>
      </c>
      <c r="HLF77">
        <v>0.01</v>
      </c>
      <c r="HLJ77">
        <v>0.01</v>
      </c>
      <c r="HLL77">
        <v>0.01</v>
      </c>
      <c r="HLN77">
        <v>0.01</v>
      </c>
      <c r="HLR77">
        <v>0.01</v>
      </c>
      <c r="HLT77">
        <v>0.01</v>
      </c>
      <c r="HLV77">
        <v>0.01</v>
      </c>
      <c r="HLZ77">
        <v>0.01</v>
      </c>
      <c r="HMB77">
        <v>0.01</v>
      </c>
      <c r="HMD77">
        <v>0.01</v>
      </c>
      <c r="HMH77">
        <v>0.01</v>
      </c>
      <c r="HMJ77">
        <v>0.01</v>
      </c>
      <c r="HML77">
        <v>0.01</v>
      </c>
      <c r="HMP77">
        <v>0.01</v>
      </c>
      <c r="HMR77">
        <v>0.01</v>
      </c>
      <c r="HMT77">
        <v>0.01</v>
      </c>
      <c r="HMX77">
        <v>0.01</v>
      </c>
      <c r="HMZ77">
        <v>0.01</v>
      </c>
      <c r="HNB77">
        <v>0.01</v>
      </c>
      <c r="HNF77">
        <v>0.01</v>
      </c>
      <c r="HNH77">
        <v>0.01</v>
      </c>
      <c r="HNJ77">
        <v>0.01</v>
      </c>
      <c r="HNN77">
        <v>0.01</v>
      </c>
      <c r="HNP77">
        <v>0.01</v>
      </c>
      <c r="HNR77">
        <v>0.01</v>
      </c>
      <c r="HNV77">
        <v>0.01</v>
      </c>
      <c r="HNX77">
        <v>0.01</v>
      </c>
      <c r="HNZ77">
        <v>0.01</v>
      </c>
      <c r="HOD77">
        <v>0.01</v>
      </c>
      <c r="HOF77">
        <v>0.01</v>
      </c>
      <c r="HOH77">
        <v>0.01</v>
      </c>
      <c r="HOL77">
        <v>0.01</v>
      </c>
      <c r="HON77">
        <v>0.01</v>
      </c>
      <c r="HOP77">
        <v>0.01</v>
      </c>
      <c r="HOT77">
        <v>0.01</v>
      </c>
      <c r="HOV77">
        <v>0.01</v>
      </c>
      <c r="HOX77">
        <v>0.01</v>
      </c>
      <c r="HPB77">
        <v>0.01</v>
      </c>
      <c r="HPD77">
        <v>0.01</v>
      </c>
      <c r="HPF77">
        <v>0.01</v>
      </c>
      <c r="HPJ77">
        <v>0.01</v>
      </c>
      <c r="HPL77">
        <v>0.01</v>
      </c>
      <c r="HPN77">
        <v>0.01</v>
      </c>
      <c r="HPR77">
        <v>0.01</v>
      </c>
      <c r="HPT77">
        <v>0.01</v>
      </c>
      <c r="HPV77">
        <v>0.01</v>
      </c>
      <c r="HPZ77">
        <v>0.01</v>
      </c>
      <c r="HQB77">
        <v>0.01</v>
      </c>
      <c r="HQD77">
        <v>0.01</v>
      </c>
      <c r="HQH77">
        <v>0.01</v>
      </c>
      <c r="HQJ77">
        <v>0.01</v>
      </c>
      <c r="HQL77">
        <v>0.01</v>
      </c>
      <c r="HQP77">
        <v>0.01</v>
      </c>
      <c r="HQR77">
        <v>0.01</v>
      </c>
      <c r="HQT77">
        <v>0.01</v>
      </c>
      <c r="HQX77">
        <v>0.01</v>
      </c>
      <c r="HQZ77">
        <v>0.01</v>
      </c>
      <c r="HRB77">
        <v>0.01</v>
      </c>
      <c r="HRF77">
        <v>0.01</v>
      </c>
      <c r="HRH77">
        <v>0.01</v>
      </c>
      <c r="HRJ77">
        <v>0.01</v>
      </c>
      <c r="HRN77">
        <v>0.01</v>
      </c>
      <c r="HRP77">
        <v>0.01</v>
      </c>
      <c r="HRR77">
        <v>0.01</v>
      </c>
      <c r="HRV77">
        <v>0.01</v>
      </c>
      <c r="HRX77">
        <v>0.01</v>
      </c>
      <c r="HRZ77">
        <v>0.01</v>
      </c>
      <c r="HSD77">
        <v>0.01</v>
      </c>
      <c r="HSF77">
        <v>0.01</v>
      </c>
      <c r="HSH77">
        <v>0.01</v>
      </c>
      <c r="HSL77">
        <v>0.01</v>
      </c>
      <c r="HSN77">
        <v>0.01</v>
      </c>
      <c r="HSP77">
        <v>0.01</v>
      </c>
      <c r="HST77">
        <v>0.01</v>
      </c>
      <c r="HSV77">
        <v>0.01</v>
      </c>
      <c r="HSX77">
        <v>0.01</v>
      </c>
      <c r="HTB77">
        <v>0.01</v>
      </c>
      <c r="HTD77">
        <v>0.01</v>
      </c>
      <c r="HTF77">
        <v>0.01</v>
      </c>
      <c r="HTJ77">
        <v>0.01</v>
      </c>
      <c r="HTL77">
        <v>0.01</v>
      </c>
      <c r="HTN77">
        <v>0.01</v>
      </c>
      <c r="HTR77">
        <v>0.01</v>
      </c>
      <c r="HTT77">
        <v>0.01</v>
      </c>
      <c r="HTV77">
        <v>0.01</v>
      </c>
      <c r="HTZ77">
        <v>0.01</v>
      </c>
      <c r="HUB77">
        <v>0.01</v>
      </c>
      <c r="HUD77">
        <v>0.01</v>
      </c>
      <c r="HUH77">
        <v>0.01</v>
      </c>
      <c r="HUJ77">
        <v>0.01</v>
      </c>
      <c r="HUL77">
        <v>0.01</v>
      </c>
      <c r="HUP77">
        <v>0.01</v>
      </c>
      <c r="HUR77">
        <v>0.01</v>
      </c>
      <c r="HUT77">
        <v>0.01</v>
      </c>
      <c r="HUX77">
        <v>0.01</v>
      </c>
      <c r="HUZ77">
        <v>0.01</v>
      </c>
      <c r="HVB77">
        <v>0.01</v>
      </c>
      <c r="HVF77">
        <v>0.01</v>
      </c>
      <c r="HVH77">
        <v>0.01</v>
      </c>
      <c r="HVJ77">
        <v>0.01</v>
      </c>
      <c r="HVN77">
        <v>0.01</v>
      </c>
      <c r="HVP77">
        <v>0.01</v>
      </c>
      <c r="HVR77">
        <v>0.01</v>
      </c>
      <c r="HVV77">
        <v>0.01</v>
      </c>
      <c r="HVX77">
        <v>0.01</v>
      </c>
      <c r="HVZ77">
        <v>0.01</v>
      </c>
      <c r="HWD77">
        <v>0.01</v>
      </c>
      <c r="HWF77">
        <v>0.01</v>
      </c>
      <c r="HWH77">
        <v>0.01</v>
      </c>
      <c r="HWL77">
        <v>0.01</v>
      </c>
      <c r="HWN77">
        <v>0.01</v>
      </c>
      <c r="HWP77">
        <v>0.01</v>
      </c>
      <c r="HWT77">
        <v>0.01</v>
      </c>
      <c r="HWV77">
        <v>0.01</v>
      </c>
      <c r="HWX77">
        <v>0.01</v>
      </c>
      <c r="HXB77">
        <v>0.01</v>
      </c>
      <c r="HXD77">
        <v>0.01</v>
      </c>
      <c r="HXF77">
        <v>0.01</v>
      </c>
      <c r="HXJ77">
        <v>0.01</v>
      </c>
      <c r="HXL77">
        <v>0.01</v>
      </c>
      <c r="HXN77">
        <v>0.01</v>
      </c>
      <c r="HXR77">
        <v>0.01</v>
      </c>
      <c r="HXT77">
        <v>0.01</v>
      </c>
      <c r="HXV77">
        <v>0.01</v>
      </c>
      <c r="HXZ77">
        <v>0.01</v>
      </c>
      <c r="HYB77">
        <v>0.01</v>
      </c>
      <c r="HYD77">
        <v>0.01</v>
      </c>
      <c r="HYH77">
        <v>0.01</v>
      </c>
      <c r="HYJ77">
        <v>0.01</v>
      </c>
      <c r="HYL77">
        <v>0.01</v>
      </c>
      <c r="HYP77">
        <v>0.01</v>
      </c>
      <c r="HYR77">
        <v>0.01</v>
      </c>
      <c r="HYT77">
        <v>0.01</v>
      </c>
      <c r="HYX77">
        <v>0.01</v>
      </c>
      <c r="HYZ77">
        <v>0.01</v>
      </c>
      <c r="HZB77">
        <v>0.01</v>
      </c>
      <c r="HZF77">
        <v>0.01</v>
      </c>
      <c r="HZH77">
        <v>0.01</v>
      </c>
      <c r="HZJ77">
        <v>0.01</v>
      </c>
      <c r="HZN77">
        <v>0.01</v>
      </c>
      <c r="HZP77">
        <v>0.01</v>
      </c>
      <c r="HZR77">
        <v>0.01</v>
      </c>
      <c r="HZV77">
        <v>0.01</v>
      </c>
      <c r="HZX77">
        <v>0.01</v>
      </c>
      <c r="HZZ77">
        <v>0.01</v>
      </c>
      <c r="IAD77">
        <v>0.01</v>
      </c>
      <c r="IAF77">
        <v>0.01</v>
      </c>
      <c r="IAH77">
        <v>0.01</v>
      </c>
      <c r="IAL77">
        <v>0.01</v>
      </c>
      <c r="IAN77">
        <v>0.01</v>
      </c>
      <c r="IAP77">
        <v>0.01</v>
      </c>
      <c r="IAT77">
        <v>0.01</v>
      </c>
      <c r="IAV77">
        <v>0.01</v>
      </c>
      <c r="IAX77">
        <v>0.01</v>
      </c>
      <c r="IBB77">
        <v>0.01</v>
      </c>
      <c r="IBD77">
        <v>0.01</v>
      </c>
      <c r="IBF77">
        <v>0.01</v>
      </c>
      <c r="IBJ77">
        <v>0.01</v>
      </c>
      <c r="IBL77">
        <v>0.01</v>
      </c>
      <c r="IBN77">
        <v>0.01</v>
      </c>
      <c r="IBR77">
        <v>0.01</v>
      </c>
      <c r="IBT77">
        <v>0.01</v>
      </c>
      <c r="IBV77">
        <v>0.01</v>
      </c>
      <c r="IBZ77">
        <v>0.01</v>
      </c>
      <c r="ICB77">
        <v>0.01</v>
      </c>
      <c r="ICD77">
        <v>0.01</v>
      </c>
      <c r="ICH77">
        <v>0.01</v>
      </c>
      <c r="ICJ77">
        <v>0.01</v>
      </c>
      <c r="ICL77">
        <v>0.01</v>
      </c>
      <c r="ICP77">
        <v>0.01</v>
      </c>
      <c r="ICR77">
        <v>0.01</v>
      </c>
      <c r="ICT77">
        <v>0.01</v>
      </c>
      <c r="ICX77">
        <v>0.01</v>
      </c>
      <c r="ICZ77">
        <v>0.01</v>
      </c>
      <c r="IDB77">
        <v>0.01</v>
      </c>
      <c r="IDF77">
        <v>0.01</v>
      </c>
      <c r="IDH77">
        <v>0.01</v>
      </c>
      <c r="IDJ77">
        <v>0.01</v>
      </c>
      <c r="IDN77">
        <v>0.01</v>
      </c>
      <c r="IDP77">
        <v>0.01</v>
      </c>
      <c r="IDR77">
        <v>0.01</v>
      </c>
      <c r="IDV77">
        <v>0.01</v>
      </c>
      <c r="IDX77">
        <v>0.01</v>
      </c>
      <c r="IDZ77">
        <v>0.01</v>
      </c>
      <c r="IED77">
        <v>0.01</v>
      </c>
      <c r="IEF77">
        <v>0.01</v>
      </c>
      <c r="IEH77">
        <v>0.01</v>
      </c>
      <c r="IEL77">
        <v>0.01</v>
      </c>
      <c r="IEN77">
        <v>0.01</v>
      </c>
      <c r="IEP77">
        <v>0.01</v>
      </c>
      <c r="IET77">
        <v>0.01</v>
      </c>
      <c r="IEV77">
        <v>0.01</v>
      </c>
      <c r="IEX77">
        <v>0.01</v>
      </c>
      <c r="IFB77">
        <v>0.01</v>
      </c>
      <c r="IFD77">
        <v>0.01</v>
      </c>
      <c r="IFF77">
        <v>0.01</v>
      </c>
      <c r="IFJ77">
        <v>0.01</v>
      </c>
      <c r="IFL77">
        <v>0.01</v>
      </c>
      <c r="IFN77">
        <v>0.01</v>
      </c>
      <c r="IFR77">
        <v>0.01</v>
      </c>
      <c r="IFT77">
        <v>0.01</v>
      </c>
      <c r="IFV77">
        <v>0.01</v>
      </c>
      <c r="IFZ77">
        <v>0.01</v>
      </c>
      <c r="IGB77">
        <v>0.01</v>
      </c>
      <c r="IGD77">
        <v>0.01</v>
      </c>
      <c r="IGH77">
        <v>0.01</v>
      </c>
      <c r="IGJ77">
        <v>0.01</v>
      </c>
      <c r="IGL77">
        <v>0.01</v>
      </c>
      <c r="IGP77">
        <v>0.01</v>
      </c>
      <c r="IGR77">
        <v>0.01</v>
      </c>
      <c r="IGT77">
        <v>0.01</v>
      </c>
      <c r="IGX77">
        <v>0.01</v>
      </c>
      <c r="IGZ77">
        <v>0.01</v>
      </c>
      <c r="IHB77">
        <v>0.01</v>
      </c>
      <c r="IHF77">
        <v>0.01</v>
      </c>
      <c r="IHH77">
        <v>0.01</v>
      </c>
      <c r="IHJ77">
        <v>0.01</v>
      </c>
      <c r="IHN77">
        <v>0.01</v>
      </c>
      <c r="IHP77">
        <v>0.01</v>
      </c>
      <c r="IHR77">
        <v>0.01</v>
      </c>
      <c r="IHV77">
        <v>0.01</v>
      </c>
      <c r="IHX77">
        <v>0.01</v>
      </c>
      <c r="IHZ77">
        <v>0.01</v>
      </c>
      <c r="IID77">
        <v>0.01</v>
      </c>
      <c r="IIF77">
        <v>0.01</v>
      </c>
      <c r="IIH77">
        <v>0.01</v>
      </c>
      <c r="IIL77">
        <v>0.01</v>
      </c>
      <c r="IIN77">
        <v>0.01</v>
      </c>
      <c r="IIP77">
        <v>0.01</v>
      </c>
      <c r="IIT77">
        <v>0.01</v>
      </c>
      <c r="IIV77">
        <v>0.01</v>
      </c>
      <c r="IIX77">
        <v>0.01</v>
      </c>
      <c r="IJB77">
        <v>0.01</v>
      </c>
      <c r="IJD77">
        <v>0.01</v>
      </c>
      <c r="IJF77">
        <v>0.01</v>
      </c>
      <c r="IJJ77">
        <v>0.01</v>
      </c>
      <c r="IJL77">
        <v>0.01</v>
      </c>
      <c r="IJN77">
        <v>0.01</v>
      </c>
      <c r="IJR77">
        <v>0.01</v>
      </c>
      <c r="IJT77">
        <v>0.01</v>
      </c>
      <c r="IJV77">
        <v>0.01</v>
      </c>
      <c r="IJZ77">
        <v>0.01</v>
      </c>
      <c r="IKB77">
        <v>0.01</v>
      </c>
      <c r="IKD77">
        <v>0.01</v>
      </c>
      <c r="IKH77">
        <v>0.01</v>
      </c>
      <c r="IKJ77">
        <v>0.01</v>
      </c>
      <c r="IKL77">
        <v>0.01</v>
      </c>
      <c r="IKP77">
        <v>0.01</v>
      </c>
      <c r="IKR77">
        <v>0.01</v>
      </c>
      <c r="IKT77">
        <v>0.01</v>
      </c>
      <c r="IKX77">
        <v>0.01</v>
      </c>
      <c r="IKZ77">
        <v>0.01</v>
      </c>
      <c r="ILB77">
        <v>0.01</v>
      </c>
      <c r="ILF77">
        <v>0.01</v>
      </c>
      <c r="ILH77">
        <v>0.01</v>
      </c>
      <c r="ILJ77">
        <v>0.01</v>
      </c>
      <c r="ILN77">
        <v>0.01</v>
      </c>
      <c r="ILP77">
        <v>0.01</v>
      </c>
      <c r="ILR77">
        <v>0.01</v>
      </c>
      <c r="ILV77">
        <v>0.01</v>
      </c>
      <c r="ILX77">
        <v>0.01</v>
      </c>
      <c r="ILZ77">
        <v>0.01</v>
      </c>
      <c r="IMD77">
        <v>0.01</v>
      </c>
      <c r="IMF77">
        <v>0.01</v>
      </c>
      <c r="IMH77">
        <v>0.01</v>
      </c>
      <c r="IML77">
        <v>0.01</v>
      </c>
      <c r="IMN77">
        <v>0.01</v>
      </c>
      <c r="IMP77">
        <v>0.01</v>
      </c>
      <c r="IMT77">
        <v>0.01</v>
      </c>
      <c r="IMV77">
        <v>0.01</v>
      </c>
      <c r="IMX77">
        <v>0.01</v>
      </c>
      <c r="INB77">
        <v>0.01</v>
      </c>
      <c r="IND77">
        <v>0.01</v>
      </c>
      <c r="INF77">
        <v>0.01</v>
      </c>
      <c r="INJ77">
        <v>0.01</v>
      </c>
      <c r="INL77">
        <v>0.01</v>
      </c>
      <c r="INN77">
        <v>0.01</v>
      </c>
      <c r="INR77">
        <v>0.01</v>
      </c>
      <c r="INT77">
        <v>0.01</v>
      </c>
      <c r="INV77">
        <v>0.01</v>
      </c>
      <c r="INZ77">
        <v>0.01</v>
      </c>
      <c r="IOB77">
        <v>0.01</v>
      </c>
      <c r="IOD77">
        <v>0.01</v>
      </c>
      <c r="IOH77">
        <v>0.01</v>
      </c>
      <c r="IOJ77">
        <v>0.01</v>
      </c>
      <c r="IOL77">
        <v>0.01</v>
      </c>
      <c r="IOP77">
        <v>0.01</v>
      </c>
      <c r="IOR77">
        <v>0.01</v>
      </c>
      <c r="IOT77">
        <v>0.01</v>
      </c>
      <c r="IOX77">
        <v>0.01</v>
      </c>
      <c r="IOZ77">
        <v>0.01</v>
      </c>
      <c r="IPB77">
        <v>0.01</v>
      </c>
      <c r="IPF77">
        <v>0.01</v>
      </c>
      <c r="IPH77">
        <v>0.01</v>
      </c>
      <c r="IPJ77">
        <v>0.01</v>
      </c>
      <c r="IPN77">
        <v>0.01</v>
      </c>
      <c r="IPP77">
        <v>0.01</v>
      </c>
      <c r="IPR77">
        <v>0.01</v>
      </c>
      <c r="IPV77">
        <v>0.01</v>
      </c>
      <c r="IPX77">
        <v>0.01</v>
      </c>
      <c r="IPZ77">
        <v>0.01</v>
      </c>
      <c r="IQD77">
        <v>0.01</v>
      </c>
      <c r="IQF77">
        <v>0.01</v>
      </c>
      <c r="IQH77">
        <v>0.01</v>
      </c>
      <c r="IQL77">
        <v>0.01</v>
      </c>
      <c r="IQN77">
        <v>0.01</v>
      </c>
      <c r="IQP77">
        <v>0.01</v>
      </c>
      <c r="IQT77">
        <v>0.01</v>
      </c>
      <c r="IQV77">
        <v>0.01</v>
      </c>
      <c r="IQX77">
        <v>0.01</v>
      </c>
      <c r="IRB77">
        <v>0.01</v>
      </c>
      <c r="IRD77">
        <v>0.01</v>
      </c>
      <c r="IRF77">
        <v>0.01</v>
      </c>
      <c r="IRJ77">
        <v>0.01</v>
      </c>
      <c r="IRL77">
        <v>0.01</v>
      </c>
      <c r="IRN77">
        <v>0.01</v>
      </c>
      <c r="IRR77">
        <v>0.01</v>
      </c>
      <c r="IRT77">
        <v>0.01</v>
      </c>
      <c r="IRV77">
        <v>0.01</v>
      </c>
      <c r="IRZ77">
        <v>0.01</v>
      </c>
      <c r="ISB77">
        <v>0.01</v>
      </c>
      <c r="ISD77">
        <v>0.01</v>
      </c>
      <c r="ISH77">
        <v>0.01</v>
      </c>
      <c r="ISJ77">
        <v>0.01</v>
      </c>
      <c r="ISL77">
        <v>0.01</v>
      </c>
      <c r="ISP77">
        <v>0.01</v>
      </c>
      <c r="ISR77">
        <v>0.01</v>
      </c>
      <c r="IST77">
        <v>0.01</v>
      </c>
      <c r="ISX77">
        <v>0.01</v>
      </c>
      <c r="ISZ77">
        <v>0.01</v>
      </c>
      <c r="ITB77">
        <v>0.01</v>
      </c>
      <c r="ITF77">
        <v>0.01</v>
      </c>
      <c r="ITH77">
        <v>0.01</v>
      </c>
      <c r="ITJ77">
        <v>0.01</v>
      </c>
      <c r="ITN77">
        <v>0.01</v>
      </c>
      <c r="ITP77">
        <v>0.01</v>
      </c>
      <c r="ITR77">
        <v>0.01</v>
      </c>
      <c r="ITV77">
        <v>0.01</v>
      </c>
      <c r="ITX77">
        <v>0.01</v>
      </c>
      <c r="ITZ77">
        <v>0.01</v>
      </c>
      <c r="IUD77">
        <v>0.01</v>
      </c>
      <c r="IUF77">
        <v>0.01</v>
      </c>
      <c r="IUH77">
        <v>0.01</v>
      </c>
      <c r="IUL77">
        <v>0.01</v>
      </c>
      <c r="IUN77">
        <v>0.01</v>
      </c>
      <c r="IUP77">
        <v>0.01</v>
      </c>
      <c r="IUT77">
        <v>0.01</v>
      </c>
      <c r="IUV77">
        <v>0.01</v>
      </c>
      <c r="IUX77">
        <v>0.01</v>
      </c>
      <c r="IVB77">
        <v>0.01</v>
      </c>
      <c r="IVD77">
        <v>0.01</v>
      </c>
      <c r="IVF77">
        <v>0.01</v>
      </c>
      <c r="IVJ77">
        <v>0.01</v>
      </c>
      <c r="IVL77">
        <v>0.01</v>
      </c>
      <c r="IVN77">
        <v>0.01</v>
      </c>
      <c r="IVR77">
        <v>0.01</v>
      </c>
      <c r="IVT77">
        <v>0.01</v>
      </c>
      <c r="IVV77">
        <v>0.01</v>
      </c>
      <c r="IVZ77">
        <v>0.01</v>
      </c>
      <c r="IWB77">
        <v>0.01</v>
      </c>
      <c r="IWD77">
        <v>0.01</v>
      </c>
      <c r="IWH77">
        <v>0.01</v>
      </c>
      <c r="IWJ77">
        <v>0.01</v>
      </c>
      <c r="IWL77">
        <v>0.01</v>
      </c>
      <c r="IWP77">
        <v>0.01</v>
      </c>
      <c r="IWR77">
        <v>0.01</v>
      </c>
      <c r="IWT77">
        <v>0.01</v>
      </c>
      <c r="IWX77">
        <v>0.01</v>
      </c>
      <c r="IWZ77">
        <v>0.01</v>
      </c>
      <c r="IXB77">
        <v>0.01</v>
      </c>
      <c r="IXF77">
        <v>0.01</v>
      </c>
      <c r="IXH77">
        <v>0.01</v>
      </c>
      <c r="IXJ77">
        <v>0.01</v>
      </c>
      <c r="IXN77">
        <v>0.01</v>
      </c>
      <c r="IXP77">
        <v>0.01</v>
      </c>
      <c r="IXR77">
        <v>0.01</v>
      </c>
      <c r="IXV77">
        <v>0.01</v>
      </c>
      <c r="IXX77">
        <v>0.01</v>
      </c>
      <c r="IXZ77">
        <v>0.01</v>
      </c>
      <c r="IYD77">
        <v>0.01</v>
      </c>
      <c r="IYF77">
        <v>0.01</v>
      </c>
      <c r="IYH77">
        <v>0.01</v>
      </c>
      <c r="IYL77">
        <v>0.01</v>
      </c>
      <c r="IYN77">
        <v>0.01</v>
      </c>
      <c r="IYP77">
        <v>0.01</v>
      </c>
      <c r="IYT77">
        <v>0.01</v>
      </c>
      <c r="IYV77">
        <v>0.01</v>
      </c>
      <c r="IYX77">
        <v>0.01</v>
      </c>
      <c r="IZB77">
        <v>0.01</v>
      </c>
      <c r="IZD77">
        <v>0.01</v>
      </c>
      <c r="IZF77">
        <v>0.01</v>
      </c>
      <c r="IZJ77">
        <v>0.01</v>
      </c>
      <c r="IZL77">
        <v>0.01</v>
      </c>
      <c r="IZN77">
        <v>0.01</v>
      </c>
      <c r="IZR77">
        <v>0.01</v>
      </c>
      <c r="IZT77">
        <v>0.01</v>
      </c>
      <c r="IZV77">
        <v>0.01</v>
      </c>
      <c r="IZZ77">
        <v>0.01</v>
      </c>
      <c r="JAB77">
        <v>0.01</v>
      </c>
      <c r="JAD77">
        <v>0.01</v>
      </c>
      <c r="JAH77">
        <v>0.01</v>
      </c>
      <c r="JAJ77">
        <v>0.01</v>
      </c>
      <c r="JAL77">
        <v>0.01</v>
      </c>
      <c r="JAP77">
        <v>0.01</v>
      </c>
      <c r="JAR77">
        <v>0.01</v>
      </c>
      <c r="JAT77">
        <v>0.01</v>
      </c>
      <c r="JAX77">
        <v>0.01</v>
      </c>
      <c r="JAZ77">
        <v>0.01</v>
      </c>
      <c r="JBB77">
        <v>0.01</v>
      </c>
      <c r="JBF77">
        <v>0.01</v>
      </c>
      <c r="JBH77">
        <v>0.01</v>
      </c>
      <c r="JBJ77">
        <v>0.01</v>
      </c>
      <c r="JBN77">
        <v>0.01</v>
      </c>
      <c r="JBP77">
        <v>0.01</v>
      </c>
      <c r="JBR77">
        <v>0.01</v>
      </c>
      <c r="JBV77">
        <v>0.01</v>
      </c>
      <c r="JBX77">
        <v>0.01</v>
      </c>
      <c r="JBZ77">
        <v>0.01</v>
      </c>
      <c r="JCD77">
        <v>0.01</v>
      </c>
      <c r="JCF77">
        <v>0.01</v>
      </c>
      <c r="JCH77">
        <v>0.01</v>
      </c>
      <c r="JCL77">
        <v>0.01</v>
      </c>
      <c r="JCN77">
        <v>0.01</v>
      </c>
      <c r="JCP77">
        <v>0.01</v>
      </c>
      <c r="JCT77">
        <v>0.01</v>
      </c>
      <c r="JCV77">
        <v>0.01</v>
      </c>
      <c r="JCX77">
        <v>0.01</v>
      </c>
      <c r="JDB77">
        <v>0.01</v>
      </c>
      <c r="JDD77">
        <v>0.01</v>
      </c>
      <c r="JDF77">
        <v>0.01</v>
      </c>
      <c r="JDJ77">
        <v>0.01</v>
      </c>
      <c r="JDL77">
        <v>0.01</v>
      </c>
      <c r="JDN77">
        <v>0.01</v>
      </c>
      <c r="JDR77">
        <v>0.01</v>
      </c>
      <c r="JDT77">
        <v>0.01</v>
      </c>
      <c r="JDV77">
        <v>0.01</v>
      </c>
      <c r="JDZ77">
        <v>0.01</v>
      </c>
      <c r="JEB77">
        <v>0.01</v>
      </c>
      <c r="JED77">
        <v>0.01</v>
      </c>
      <c r="JEH77">
        <v>0.01</v>
      </c>
      <c r="JEJ77">
        <v>0.01</v>
      </c>
      <c r="JEL77">
        <v>0.01</v>
      </c>
      <c r="JEP77">
        <v>0.01</v>
      </c>
      <c r="JER77">
        <v>0.01</v>
      </c>
      <c r="JET77">
        <v>0.01</v>
      </c>
      <c r="JEX77">
        <v>0.01</v>
      </c>
      <c r="JEZ77">
        <v>0.01</v>
      </c>
      <c r="JFB77">
        <v>0.01</v>
      </c>
      <c r="JFF77">
        <v>0.01</v>
      </c>
      <c r="JFH77">
        <v>0.01</v>
      </c>
      <c r="JFJ77">
        <v>0.01</v>
      </c>
      <c r="JFN77">
        <v>0.01</v>
      </c>
      <c r="JFP77">
        <v>0.01</v>
      </c>
      <c r="JFR77">
        <v>0.01</v>
      </c>
      <c r="JFV77">
        <v>0.01</v>
      </c>
      <c r="JFX77">
        <v>0.01</v>
      </c>
      <c r="JFZ77">
        <v>0.01</v>
      </c>
      <c r="JGD77">
        <v>0.01</v>
      </c>
      <c r="JGF77">
        <v>0.01</v>
      </c>
      <c r="JGH77">
        <v>0.01</v>
      </c>
      <c r="JGL77">
        <v>0.01</v>
      </c>
      <c r="JGN77">
        <v>0.01</v>
      </c>
      <c r="JGP77">
        <v>0.01</v>
      </c>
      <c r="JGT77">
        <v>0.01</v>
      </c>
      <c r="JGV77">
        <v>0.01</v>
      </c>
      <c r="JGX77">
        <v>0.01</v>
      </c>
      <c r="JHB77">
        <v>0.01</v>
      </c>
      <c r="JHD77">
        <v>0.01</v>
      </c>
      <c r="JHF77">
        <v>0.01</v>
      </c>
      <c r="JHJ77">
        <v>0.01</v>
      </c>
      <c r="JHL77">
        <v>0.01</v>
      </c>
      <c r="JHN77">
        <v>0.01</v>
      </c>
      <c r="JHR77">
        <v>0.01</v>
      </c>
      <c r="JHT77">
        <v>0.01</v>
      </c>
      <c r="JHV77">
        <v>0.01</v>
      </c>
      <c r="JHZ77">
        <v>0.01</v>
      </c>
      <c r="JIB77">
        <v>0.01</v>
      </c>
      <c r="JID77">
        <v>0.01</v>
      </c>
      <c r="JIH77">
        <v>0.01</v>
      </c>
      <c r="JIJ77">
        <v>0.01</v>
      </c>
      <c r="JIL77">
        <v>0.01</v>
      </c>
      <c r="JIP77">
        <v>0.01</v>
      </c>
      <c r="JIR77">
        <v>0.01</v>
      </c>
      <c r="JIT77">
        <v>0.01</v>
      </c>
      <c r="JIX77">
        <v>0.01</v>
      </c>
      <c r="JIZ77">
        <v>0.01</v>
      </c>
      <c r="JJB77">
        <v>0.01</v>
      </c>
      <c r="JJF77">
        <v>0.01</v>
      </c>
      <c r="JJH77">
        <v>0.01</v>
      </c>
      <c r="JJJ77">
        <v>0.01</v>
      </c>
      <c r="JJN77">
        <v>0.01</v>
      </c>
      <c r="JJP77">
        <v>0.01</v>
      </c>
      <c r="JJR77">
        <v>0.01</v>
      </c>
      <c r="JJV77">
        <v>0.01</v>
      </c>
      <c r="JJX77">
        <v>0.01</v>
      </c>
      <c r="JJZ77">
        <v>0.01</v>
      </c>
      <c r="JKD77">
        <v>0.01</v>
      </c>
      <c r="JKF77">
        <v>0.01</v>
      </c>
      <c r="JKH77">
        <v>0.01</v>
      </c>
      <c r="JKL77">
        <v>0.01</v>
      </c>
      <c r="JKN77">
        <v>0.01</v>
      </c>
      <c r="JKP77">
        <v>0.01</v>
      </c>
      <c r="JKT77">
        <v>0.01</v>
      </c>
      <c r="JKV77">
        <v>0.01</v>
      </c>
      <c r="JKX77">
        <v>0.01</v>
      </c>
      <c r="JLB77">
        <v>0.01</v>
      </c>
      <c r="JLD77">
        <v>0.01</v>
      </c>
      <c r="JLF77">
        <v>0.01</v>
      </c>
      <c r="JLJ77">
        <v>0.01</v>
      </c>
      <c r="JLL77">
        <v>0.01</v>
      </c>
      <c r="JLN77">
        <v>0.01</v>
      </c>
      <c r="JLR77">
        <v>0.01</v>
      </c>
      <c r="JLT77">
        <v>0.01</v>
      </c>
      <c r="JLV77">
        <v>0.01</v>
      </c>
      <c r="JLZ77">
        <v>0.01</v>
      </c>
      <c r="JMB77">
        <v>0.01</v>
      </c>
      <c r="JMD77">
        <v>0.01</v>
      </c>
      <c r="JMH77">
        <v>0.01</v>
      </c>
      <c r="JMJ77">
        <v>0.01</v>
      </c>
      <c r="JML77">
        <v>0.01</v>
      </c>
      <c r="JMP77">
        <v>0.01</v>
      </c>
      <c r="JMR77">
        <v>0.01</v>
      </c>
      <c r="JMT77">
        <v>0.01</v>
      </c>
      <c r="JMX77">
        <v>0.01</v>
      </c>
      <c r="JMZ77">
        <v>0.01</v>
      </c>
      <c r="JNB77">
        <v>0.01</v>
      </c>
      <c r="JNF77">
        <v>0.01</v>
      </c>
      <c r="JNH77">
        <v>0.01</v>
      </c>
      <c r="JNJ77">
        <v>0.01</v>
      </c>
      <c r="JNN77">
        <v>0.01</v>
      </c>
      <c r="JNP77">
        <v>0.01</v>
      </c>
      <c r="JNR77">
        <v>0.01</v>
      </c>
      <c r="JNV77">
        <v>0.01</v>
      </c>
      <c r="JNX77">
        <v>0.01</v>
      </c>
      <c r="JNZ77">
        <v>0.01</v>
      </c>
      <c r="JOD77">
        <v>0.01</v>
      </c>
      <c r="JOF77">
        <v>0.01</v>
      </c>
      <c r="JOH77">
        <v>0.01</v>
      </c>
      <c r="JOL77">
        <v>0.01</v>
      </c>
      <c r="JON77">
        <v>0.01</v>
      </c>
      <c r="JOP77">
        <v>0.01</v>
      </c>
      <c r="JOT77">
        <v>0.01</v>
      </c>
      <c r="JOV77">
        <v>0.01</v>
      </c>
      <c r="JOX77">
        <v>0.01</v>
      </c>
      <c r="JPB77">
        <v>0.01</v>
      </c>
      <c r="JPD77">
        <v>0.01</v>
      </c>
      <c r="JPF77">
        <v>0.01</v>
      </c>
      <c r="JPJ77">
        <v>0.01</v>
      </c>
      <c r="JPL77">
        <v>0.01</v>
      </c>
      <c r="JPN77">
        <v>0.01</v>
      </c>
      <c r="JPR77">
        <v>0.01</v>
      </c>
      <c r="JPT77">
        <v>0.01</v>
      </c>
      <c r="JPV77">
        <v>0.01</v>
      </c>
      <c r="JPZ77">
        <v>0.01</v>
      </c>
      <c r="JQB77">
        <v>0.01</v>
      </c>
      <c r="JQD77">
        <v>0.01</v>
      </c>
      <c r="JQH77">
        <v>0.01</v>
      </c>
      <c r="JQJ77">
        <v>0.01</v>
      </c>
      <c r="JQL77">
        <v>0.01</v>
      </c>
      <c r="JQP77">
        <v>0.01</v>
      </c>
      <c r="JQR77">
        <v>0.01</v>
      </c>
      <c r="JQT77">
        <v>0.01</v>
      </c>
      <c r="JQX77">
        <v>0.01</v>
      </c>
      <c r="JQZ77">
        <v>0.01</v>
      </c>
      <c r="JRB77">
        <v>0.01</v>
      </c>
      <c r="JRF77">
        <v>0.01</v>
      </c>
      <c r="JRH77">
        <v>0.01</v>
      </c>
      <c r="JRJ77">
        <v>0.01</v>
      </c>
      <c r="JRN77">
        <v>0.01</v>
      </c>
      <c r="JRP77">
        <v>0.01</v>
      </c>
      <c r="JRR77">
        <v>0.01</v>
      </c>
      <c r="JRV77">
        <v>0.01</v>
      </c>
      <c r="JRX77">
        <v>0.01</v>
      </c>
      <c r="JRZ77">
        <v>0.01</v>
      </c>
      <c r="JSD77">
        <v>0.01</v>
      </c>
      <c r="JSF77">
        <v>0.01</v>
      </c>
      <c r="JSH77">
        <v>0.01</v>
      </c>
      <c r="JSL77">
        <v>0.01</v>
      </c>
      <c r="JSN77">
        <v>0.01</v>
      </c>
      <c r="JSP77">
        <v>0.01</v>
      </c>
      <c r="JST77">
        <v>0.01</v>
      </c>
      <c r="JSV77">
        <v>0.01</v>
      </c>
      <c r="JSX77">
        <v>0.01</v>
      </c>
      <c r="JTB77">
        <v>0.01</v>
      </c>
      <c r="JTD77">
        <v>0.01</v>
      </c>
      <c r="JTF77">
        <v>0.01</v>
      </c>
      <c r="JTJ77">
        <v>0.01</v>
      </c>
      <c r="JTL77">
        <v>0.01</v>
      </c>
      <c r="JTN77">
        <v>0.01</v>
      </c>
      <c r="JTR77">
        <v>0.01</v>
      </c>
      <c r="JTT77">
        <v>0.01</v>
      </c>
      <c r="JTV77">
        <v>0.01</v>
      </c>
      <c r="JTZ77">
        <v>0.01</v>
      </c>
      <c r="JUB77">
        <v>0.01</v>
      </c>
      <c r="JUD77">
        <v>0.01</v>
      </c>
      <c r="JUH77">
        <v>0.01</v>
      </c>
      <c r="JUJ77">
        <v>0.01</v>
      </c>
      <c r="JUL77">
        <v>0.01</v>
      </c>
      <c r="JUP77">
        <v>0.01</v>
      </c>
      <c r="JUR77">
        <v>0.01</v>
      </c>
      <c r="JUT77">
        <v>0.01</v>
      </c>
      <c r="JUX77">
        <v>0.01</v>
      </c>
      <c r="JUZ77">
        <v>0.01</v>
      </c>
      <c r="JVB77">
        <v>0.01</v>
      </c>
      <c r="JVF77">
        <v>0.01</v>
      </c>
      <c r="JVH77">
        <v>0.01</v>
      </c>
      <c r="JVJ77">
        <v>0.01</v>
      </c>
      <c r="JVN77">
        <v>0.01</v>
      </c>
      <c r="JVP77">
        <v>0.01</v>
      </c>
      <c r="JVR77">
        <v>0.01</v>
      </c>
      <c r="JVV77">
        <v>0.01</v>
      </c>
      <c r="JVX77">
        <v>0.01</v>
      </c>
      <c r="JVZ77">
        <v>0.01</v>
      </c>
      <c r="JWD77">
        <v>0.01</v>
      </c>
      <c r="JWF77">
        <v>0.01</v>
      </c>
      <c r="JWH77">
        <v>0.01</v>
      </c>
      <c r="JWL77">
        <v>0.01</v>
      </c>
      <c r="JWN77">
        <v>0.01</v>
      </c>
      <c r="JWP77">
        <v>0.01</v>
      </c>
      <c r="JWT77">
        <v>0.01</v>
      </c>
      <c r="JWV77">
        <v>0.01</v>
      </c>
      <c r="JWX77">
        <v>0.01</v>
      </c>
      <c r="JXB77">
        <v>0.01</v>
      </c>
      <c r="JXD77">
        <v>0.01</v>
      </c>
      <c r="JXF77">
        <v>0.01</v>
      </c>
      <c r="JXJ77">
        <v>0.01</v>
      </c>
      <c r="JXL77">
        <v>0.01</v>
      </c>
      <c r="JXN77">
        <v>0.01</v>
      </c>
      <c r="JXR77">
        <v>0.01</v>
      </c>
      <c r="JXT77">
        <v>0.01</v>
      </c>
      <c r="JXV77">
        <v>0.01</v>
      </c>
      <c r="JXZ77">
        <v>0.01</v>
      </c>
      <c r="JYB77">
        <v>0.01</v>
      </c>
      <c r="JYD77">
        <v>0.01</v>
      </c>
      <c r="JYH77">
        <v>0.01</v>
      </c>
      <c r="JYJ77">
        <v>0.01</v>
      </c>
      <c r="JYL77">
        <v>0.01</v>
      </c>
      <c r="JYP77">
        <v>0.01</v>
      </c>
      <c r="JYR77">
        <v>0.01</v>
      </c>
      <c r="JYT77">
        <v>0.01</v>
      </c>
      <c r="JYX77">
        <v>0.01</v>
      </c>
      <c r="JYZ77">
        <v>0.01</v>
      </c>
      <c r="JZB77">
        <v>0.01</v>
      </c>
      <c r="JZF77">
        <v>0.01</v>
      </c>
      <c r="JZH77">
        <v>0.01</v>
      </c>
      <c r="JZJ77">
        <v>0.01</v>
      </c>
      <c r="JZN77">
        <v>0.01</v>
      </c>
      <c r="JZP77">
        <v>0.01</v>
      </c>
      <c r="JZR77">
        <v>0.01</v>
      </c>
      <c r="JZV77">
        <v>0.01</v>
      </c>
      <c r="JZX77">
        <v>0.01</v>
      </c>
      <c r="JZZ77">
        <v>0.01</v>
      </c>
      <c r="KAD77">
        <v>0.01</v>
      </c>
      <c r="KAF77">
        <v>0.01</v>
      </c>
      <c r="KAH77">
        <v>0.01</v>
      </c>
      <c r="KAL77">
        <v>0.01</v>
      </c>
      <c r="KAN77">
        <v>0.01</v>
      </c>
      <c r="KAP77">
        <v>0.01</v>
      </c>
      <c r="KAT77">
        <v>0.01</v>
      </c>
      <c r="KAV77">
        <v>0.01</v>
      </c>
      <c r="KAX77">
        <v>0.01</v>
      </c>
      <c r="KBB77">
        <v>0.01</v>
      </c>
      <c r="KBD77">
        <v>0.01</v>
      </c>
      <c r="KBF77">
        <v>0.01</v>
      </c>
      <c r="KBJ77">
        <v>0.01</v>
      </c>
      <c r="KBL77">
        <v>0.01</v>
      </c>
      <c r="KBN77">
        <v>0.01</v>
      </c>
      <c r="KBR77">
        <v>0.01</v>
      </c>
      <c r="KBT77">
        <v>0.01</v>
      </c>
      <c r="KBV77">
        <v>0.01</v>
      </c>
      <c r="KBZ77">
        <v>0.01</v>
      </c>
      <c r="KCB77">
        <v>0.01</v>
      </c>
      <c r="KCD77">
        <v>0.01</v>
      </c>
      <c r="KCH77">
        <v>0.01</v>
      </c>
      <c r="KCJ77">
        <v>0.01</v>
      </c>
      <c r="KCL77">
        <v>0.01</v>
      </c>
      <c r="KCP77">
        <v>0.01</v>
      </c>
      <c r="KCR77">
        <v>0.01</v>
      </c>
      <c r="KCT77">
        <v>0.01</v>
      </c>
      <c r="KCX77">
        <v>0.01</v>
      </c>
      <c r="KCZ77">
        <v>0.01</v>
      </c>
      <c r="KDB77">
        <v>0.01</v>
      </c>
      <c r="KDF77">
        <v>0.01</v>
      </c>
      <c r="KDH77">
        <v>0.01</v>
      </c>
      <c r="KDJ77">
        <v>0.01</v>
      </c>
      <c r="KDN77">
        <v>0.01</v>
      </c>
      <c r="KDP77">
        <v>0.01</v>
      </c>
      <c r="KDR77">
        <v>0.01</v>
      </c>
      <c r="KDV77">
        <v>0.01</v>
      </c>
      <c r="KDX77">
        <v>0.01</v>
      </c>
      <c r="KDZ77">
        <v>0.01</v>
      </c>
      <c r="KED77">
        <v>0.01</v>
      </c>
      <c r="KEF77">
        <v>0.01</v>
      </c>
      <c r="KEH77">
        <v>0.01</v>
      </c>
      <c r="KEL77">
        <v>0.01</v>
      </c>
      <c r="KEN77">
        <v>0.01</v>
      </c>
      <c r="KEP77">
        <v>0.01</v>
      </c>
      <c r="KET77">
        <v>0.01</v>
      </c>
      <c r="KEV77">
        <v>0.01</v>
      </c>
      <c r="KEX77">
        <v>0.01</v>
      </c>
      <c r="KFB77">
        <v>0.01</v>
      </c>
      <c r="KFD77">
        <v>0.01</v>
      </c>
      <c r="KFF77">
        <v>0.01</v>
      </c>
      <c r="KFJ77">
        <v>0.01</v>
      </c>
      <c r="KFL77">
        <v>0.01</v>
      </c>
      <c r="KFN77">
        <v>0.01</v>
      </c>
      <c r="KFR77">
        <v>0.01</v>
      </c>
      <c r="KFT77">
        <v>0.01</v>
      </c>
      <c r="KFV77">
        <v>0.01</v>
      </c>
      <c r="KFZ77">
        <v>0.01</v>
      </c>
      <c r="KGB77">
        <v>0.01</v>
      </c>
      <c r="KGD77">
        <v>0.01</v>
      </c>
      <c r="KGH77">
        <v>0.01</v>
      </c>
      <c r="KGJ77">
        <v>0.01</v>
      </c>
      <c r="KGL77">
        <v>0.01</v>
      </c>
      <c r="KGP77">
        <v>0.01</v>
      </c>
      <c r="KGR77">
        <v>0.01</v>
      </c>
      <c r="KGT77">
        <v>0.01</v>
      </c>
      <c r="KGX77">
        <v>0.01</v>
      </c>
      <c r="KGZ77">
        <v>0.01</v>
      </c>
      <c r="KHB77">
        <v>0.01</v>
      </c>
      <c r="KHF77">
        <v>0.01</v>
      </c>
      <c r="KHH77">
        <v>0.01</v>
      </c>
      <c r="KHJ77">
        <v>0.01</v>
      </c>
      <c r="KHN77">
        <v>0.01</v>
      </c>
      <c r="KHP77">
        <v>0.01</v>
      </c>
      <c r="KHR77">
        <v>0.01</v>
      </c>
      <c r="KHV77">
        <v>0.01</v>
      </c>
      <c r="KHX77">
        <v>0.01</v>
      </c>
      <c r="KHZ77">
        <v>0.01</v>
      </c>
      <c r="KID77">
        <v>0.01</v>
      </c>
      <c r="KIF77">
        <v>0.01</v>
      </c>
      <c r="KIH77">
        <v>0.01</v>
      </c>
      <c r="KIL77">
        <v>0.01</v>
      </c>
      <c r="KIN77">
        <v>0.01</v>
      </c>
      <c r="KIP77">
        <v>0.01</v>
      </c>
      <c r="KIT77">
        <v>0.01</v>
      </c>
      <c r="KIV77">
        <v>0.01</v>
      </c>
      <c r="KIX77">
        <v>0.01</v>
      </c>
      <c r="KJB77">
        <v>0.01</v>
      </c>
      <c r="KJD77">
        <v>0.01</v>
      </c>
      <c r="KJF77">
        <v>0.01</v>
      </c>
      <c r="KJJ77">
        <v>0.01</v>
      </c>
      <c r="KJL77">
        <v>0.01</v>
      </c>
      <c r="KJN77">
        <v>0.01</v>
      </c>
      <c r="KJR77">
        <v>0.01</v>
      </c>
      <c r="KJT77">
        <v>0.01</v>
      </c>
      <c r="KJV77">
        <v>0.01</v>
      </c>
      <c r="KJZ77">
        <v>0.01</v>
      </c>
      <c r="KKB77">
        <v>0.01</v>
      </c>
      <c r="KKD77">
        <v>0.01</v>
      </c>
      <c r="KKH77">
        <v>0.01</v>
      </c>
      <c r="KKJ77">
        <v>0.01</v>
      </c>
      <c r="KKL77">
        <v>0.01</v>
      </c>
      <c r="KKP77">
        <v>0.01</v>
      </c>
      <c r="KKR77">
        <v>0.01</v>
      </c>
      <c r="KKT77">
        <v>0.01</v>
      </c>
      <c r="KKX77">
        <v>0.01</v>
      </c>
      <c r="KKZ77">
        <v>0.01</v>
      </c>
      <c r="KLB77">
        <v>0.01</v>
      </c>
      <c r="KLF77">
        <v>0.01</v>
      </c>
      <c r="KLH77">
        <v>0.01</v>
      </c>
      <c r="KLJ77">
        <v>0.01</v>
      </c>
      <c r="KLN77">
        <v>0.01</v>
      </c>
      <c r="KLP77">
        <v>0.01</v>
      </c>
      <c r="KLR77">
        <v>0.01</v>
      </c>
      <c r="KLV77">
        <v>0.01</v>
      </c>
      <c r="KLX77">
        <v>0.01</v>
      </c>
      <c r="KLZ77">
        <v>0.01</v>
      </c>
      <c r="KMD77">
        <v>0.01</v>
      </c>
      <c r="KMF77">
        <v>0.01</v>
      </c>
      <c r="KMH77">
        <v>0.01</v>
      </c>
      <c r="KML77">
        <v>0.01</v>
      </c>
      <c r="KMN77">
        <v>0.01</v>
      </c>
      <c r="KMP77">
        <v>0.01</v>
      </c>
      <c r="KMT77">
        <v>0.01</v>
      </c>
      <c r="KMV77">
        <v>0.01</v>
      </c>
      <c r="KMX77">
        <v>0.01</v>
      </c>
      <c r="KNB77">
        <v>0.01</v>
      </c>
      <c r="KND77">
        <v>0.01</v>
      </c>
      <c r="KNF77">
        <v>0.01</v>
      </c>
      <c r="KNJ77">
        <v>0.01</v>
      </c>
      <c r="KNL77">
        <v>0.01</v>
      </c>
      <c r="KNN77">
        <v>0.01</v>
      </c>
      <c r="KNR77">
        <v>0.01</v>
      </c>
      <c r="KNT77">
        <v>0.01</v>
      </c>
      <c r="KNV77">
        <v>0.01</v>
      </c>
      <c r="KNZ77">
        <v>0.01</v>
      </c>
      <c r="KOB77">
        <v>0.01</v>
      </c>
      <c r="KOD77">
        <v>0.01</v>
      </c>
      <c r="KOH77">
        <v>0.01</v>
      </c>
      <c r="KOJ77">
        <v>0.01</v>
      </c>
      <c r="KOL77">
        <v>0.01</v>
      </c>
      <c r="KOP77">
        <v>0.01</v>
      </c>
      <c r="KOR77">
        <v>0.01</v>
      </c>
      <c r="KOT77">
        <v>0.01</v>
      </c>
      <c r="KOX77">
        <v>0.01</v>
      </c>
      <c r="KOZ77">
        <v>0.01</v>
      </c>
      <c r="KPB77">
        <v>0.01</v>
      </c>
      <c r="KPF77">
        <v>0.01</v>
      </c>
      <c r="KPH77">
        <v>0.01</v>
      </c>
      <c r="KPJ77">
        <v>0.01</v>
      </c>
      <c r="KPN77">
        <v>0.01</v>
      </c>
      <c r="KPP77">
        <v>0.01</v>
      </c>
      <c r="KPR77">
        <v>0.01</v>
      </c>
      <c r="KPV77">
        <v>0.01</v>
      </c>
      <c r="KPX77">
        <v>0.01</v>
      </c>
      <c r="KPZ77">
        <v>0.01</v>
      </c>
      <c r="KQD77">
        <v>0.01</v>
      </c>
      <c r="KQF77">
        <v>0.01</v>
      </c>
      <c r="KQH77">
        <v>0.01</v>
      </c>
      <c r="KQL77">
        <v>0.01</v>
      </c>
      <c r="KQN77">
        <v>0.01</v>
      </c>
      <c r="KQP77">
        <v>0.01</v>
      </c>
      <c r="KQT77">
        <v>0.01</v>
      </c>
      <c r="KQV77">
        <v>0.01</v>
      </c>
      <c r="KQX77">
        <v>0.01</v>
      </c>
      <c r="KRB77">
        <v>0.01</v>
      </c>
      <c r="KRD77">
        <v>0.01</v>
      </c>
      <c r="KRF77">
        <v>0.01</v>
      </c>
      <c r="KRJ77">
        <v>0.01</v>
      </c>
      <c r="KRL77">
        <v>0.01</v>
      </c>
      <c r="KRN77">
        <v>0.01</v>
      </c>
      <c r="KRR77">
        <v>0.01</v>
      </c>
      <c r="KRT77">
        <v>0.01</v>
      </c>
      <c r="KRV77">
        <v>0.01</v>
      </c>
      <c r="KRZ77">
        <v>0.01</v>
      </c>
      <c r="KSB77">
        <v>0.01</v>
      </c>
      <c r="KSD77">
        <v>0.01</v>
      </c>
      <c r="KSH77">
        <v>0.01</v>
      </c>
      <c r="KSJ77">
        <v>0.01</v>
      </c>
      <c r="KSL77">
        <v>0.01</v>
      </c>
      <c r="KSP77">
        <v>0.01</v>
      </c>
      <c r="KSR77">
        <v>0.01</v>
      </c>
      <c r="KST77">
        <v>0.01</v>
      </c>
      <c r="KSX77">
        <v>0.01</v>
      </c>
      <c r="KSZ77">
        <v>0.01</v>
      </c>
      <c r="KTB77">
        <v>0.01</v>
      </c>
      <c r="KTF77">
        <v>0.01</v>
      </c>
      <c r="KTH77">
        <v>0.01</v>
      </c>
      <c r="KTJ77">
        <v>0.01</v>
      </c>
      <c r="KTN77">
        <v>0.01</v>
      </c>
      <c r="KTP77">
        <v>0.01</v>
      </c>
      <c r="KTR77">
        <v>0.01</v>
      </c>
      <c r="KTV77">
        <v>0.01</v>
      </c>
      <c r="KTX77">
        <v>0.01</v>
      </c>
      <c r="KTZ77">
        <v>0.01</v>
      </c>
      <c r="KUD77">
        <v>0.01</v>
      </c>
      <c r="KUF77">
        <v>0.01</v>
      </c>
      <c r="KUH77">
        <v>0.01</v>
      </c>
      <c r="KUL77">
        <v>0.01</v>
      </c>
      <c r="KUN77">
        <v>0.01</v>
      </c>
      <c r="KUP77">
        <v>0.01</v>
      </c>
      <c r="KUT77">
        <v>0.01</v>
      </c>
      <c r="KUV77">
        <v>0.01</v>
      </c>
      <c r="KUX77">
        <v>0.01</v>
      </c>
      <c r="KVB77">
        <v>0.01</v>
      </c>
      <c r="KVD77">
        <v>0.01</v>
      </c>
      <c r="KVF77">
        <v>0.01</v>
      </c>
      <c r="KVJ77">
        <v>0.01</v>
      </c>
      <c r="KVL77">
        <v>0.01</v>
      </c>
      <c r="KVN77">
        <v>0.01</v>
      </c>
      <c r="KVR77">
        <v>0.01</v>
      </c>
      <c r="KVT77">
        <v>0.01</v>
      </c>
      <c r="KVV77">
        <v>0.01</v>
      </c>
      <c r="KVZ77">
        <v>0.01</v>
      </c>
      <c r="KWB77">
        <v>0.01</v>
      </c>
      <c r="KWD77">
        <v>0.01</v>
      </c>
      <c r="KWH77">
        <v>0.01</v>
      </c>
      <c r="KWJ77">
        <v>0.01</v>
      </c>
      <c r="KWL77">
        <v>0.01</v>
      </c>
      <c r="KWP77">
        <v>0.01</v>
      </c>
      <c r="KWR77">
        <v>0.01</v>
      </c>
      <c r="KWT77">
        <v>0.01</v>
      </c>
      <c r="KWX77">
        <v>0.01</v>
      </c>
      <c r="KWZ77">
        <v>0.01</v>
      </c>
      <c r="KXB77">
        <v>0.01</v>
      </c>
      <c r="KXF77">
        <v>0.01</v>
      </c>
      <c r="KXH77">
        <v>0.01</v>
      </c>
      <c r="KXJ77">
        <v>0.01</v>
      </c>
      <c r="KXN77">
        <v>0.01</v>
      </c>
      <c r="KXP77">
        <v>0.01</v>
      </c>
      <c r="KXR77">
        <v>0.01</v>
      </c>
      <c r="KXV77">
        <v>0.01</v>
      </c>
      <c r="KXX77">
        <v>0.01</v>
      </c>
      <c r="KXZ77">
        <v>0.01</v>
      </c>
      <c r="KYD77">
        <v>0.01</v>
      </c>
      <c r="KYF77">
        <v>0.01</v>
      </c>
      <c r="KYH77">
        <v>0.01</v>
      </c>
      <c r="KYL77">
        <v>0.01</v>
      </c>
      <c r="KYN77">
        <v>0.01</v>
      </c>
      <c r="KYP77">
        <v>0.01</v>
      </c>
      <c r="KYT77">
        <v>0.01</v>
      </c>
      <c r="KYV77">
        <v>0.01</v>
      </c>
      <c r="KYX77">
        <v>0.01</v>
      </c>
      <c r="KZB77">
        <v>0.01</v>
      </c>
      <c r="KZD77">
        <v>0.01</v>
      </c>
      <c r="KZF77">
        <v>0.01</v>
      </c>
      <c r="KZJ77">
        <v>0.01</v>
      </c>
      <c r="KZL77">
        <v>0.01</v>
      </c>
      <c r="KZN77">
        <v>0.01</v>
      </c>
      <c r="KZR77">
        <v>0.01</v>
      </c>
      <c r="KZT77">
        <v>0.01</v>
      </c>
      <c r="KZV77">
        <v>0.01</v>
      </c>
      <c r="KZZ77">
        <v>0.01</v>
      </c>
      <c r="LAB77">
        <v>0.01</v>
      </c>
      <c r="LAD77">
        <v>0.01</v>
      </c>
      <c r="LAH77">
        <v>0.01</v>
      </c>
      <c r="LAJ77">
        <v>0.01</v>
      </c>
      <c r="LAL77">
        <v>0.01</v>
      </c>
      <c r="LAP77">
        <v>0.01</v>
      </c>
      <c r="LAR77">
        <v>0.01</v>
      </c>
      <c r="LAT77">
        <v>0.01</v>
      </c>
      <c r="LAX77">
        <v>0.01</v>
      </c>
      <c r="LAZ77">
        <v>0.01</v>
      </c>
      <c r="LBB77">
        <v>0.01</v>
      </c>
      <c r="LBF77">
        <v>0.01</v>
      </c>
      <c r="LBH77">
        <v>0.01</v>
      </c>
      <c r="LBJ77">
        <v>0.01</v>
      </c>
      <c r="LBN77">
        <v>0.01</v>
      </c>
      <c r="LBP77">
        <v>0.01</v>
      </c>
      <c r="LBR77">
        <v>0.01</v>
      </c>
      <c r="LBV77">
        <v>0.01</v>
      </c>
      <c r="LBX77">
        <v>0.01</v>
      </c>
      <c r="LBZ77">
        <v>0.01</v>
      </c>
      <c r="LCD77">
        <v>0.01</v>
      </c>
      <c r="LCF77">
        <v>0.01</v>
      </c>
      <c r="LCH77">
        <v>0.01</v>
      </c>
      <c r="LCL77">
        <v>0.01</v>
      </c>
      <c r="LCN77">
        <v>0.01</v>
      </c>
      <c r="LCP77">
        <v>0.01</v>
      </c>
      <c r="LCT77">
        <v>0.01</v>
      </c>
      <c r="LCV77">
        <v>0.01</v>
      </c>
      <c r="LCX77">
        <v>0.01</v>
      </c>
      <c r="LDB77">
        <v>0.01</v>
      </c>
      <c r="LDD77">
        <v>0.01</v>
      </c>
      <c r="LDF77">
        <v>0.01</v>
      </c>
      <c r="LDJ77">
        <v>0.01</v>
      </c>
      <c r="LDL77">
        <v>0.01</v>
      </c>
      <c r="LDN77">
        <v>0.01</v>
      </c>
      <c r="LDR77">
        <v>0.01</v>
      </c>
      <c r="LDT77">
        <v>0.01</v>
      </c>
      <c r="LDV77">
        <v>0.01</v>
      </c>
      <c r="LDZ77">
        <v>0.01</v>
      </c>
      <c r="LEB77">
        <v>0.01</v>
      </c>
      <c r="LED77">
        <v>0.01</v>
      </c>
      <c r="LEH77">
        <v>0.01</v>
      </c>
      <c r="LEJ77">
        <v>0.01</v>
      </c>
      <c r="LEL77">
        <v>0.01</v>
      </c>
      <c r="LEP77">
        <v>0.01</v>
      </c>
      <c r="LER77">
        <v>0.01</v>
      </c>
      <c r="LET77">
        <v>0.01</v>
      </c>
      <c r="LEX77">
        <v>0.01</v>
      </c>
      <c r="LEZ77">
        <v>0.01</v>
      </c>
      <c r="LFB77">
        <v>0.01</v>
      </c>
      <c r="LFF77">
        <v>0.01</v>
      </c>
      <c r="LFH77">
        <v>0.01</v>
      </c>
      <c r="LFJ77">
        <v>0.01</v>
      </c>
      <c r="LFN77">
        <v>0.01</v>
      </c>
      <c r="LFP77">
        <v>0.01</v>
      </c>
      <c r="LFR77">
        <v>0.01</v>
      </c>
      <c r="LFV77">
        <v>0.01</v>
      </c>
      <c r="LFX77">
        <v>0.01</v>
      </c>
      <c r="LFZ77">
        <v>0.01</v>
      </c>
      <c r="LGD77">
        <v>0.01</v>
      </c>
      <c r="LGF77">
        <v>0.01</v>
      </c>
      <c r="LGH77">
        <v>0.01</v>
      </c>
      <c r="LGL77">
        <v>0.01</v>
      </c>
      <c r="LGN77">
        <v>0.01</v>
      </c>
      <c r="LGP77">
        <v>0.01</v>
      </c>
      <c r="LGT77">
        <v>0.01</v>
      </c>
      <c r="LGV77">
        <v>0.01</v>
      </c>
      <c r="LGX77">
        <v>0.01</v>
      </c>
      <c r="LHB77">
        <v>0.01</v>
      </c>
      <c r="LHD77">
        <v>0.01</v>
      </c>
      <c r="LHF77">
        <v>0.01</v>
      </c>
      <c r="LHJ77">
        <v>0.01</v>
      </c>
      <c r="LHL77">
        <v>0.01</v>
      </c>
      <c r="LHN77">
        <v>0.01</v>
      </c>
      <c r="LHR77">
        <v>0.01</v>
      </c>
      <c r="LHT77">
        <v>0.01</v>
      </c>
      <c r="LHV77">
        <v>0.01</v>
      </c>
      <c r="LHZ77">
        <v>0.01</v>
      </c>
      <c r="LIB77">
        <v>0.01</v>
      </c>
      <c r="LID77">
        <v>0.01</v>
      </c>
      <c r="LIH77">
        <v>0.01</v>
      </c>
      <c r="LIJ77">
        <v>0.01</v>
      </c>
      <c r="LIL77">
        <v>0.01</v>
      </c>
      <c r="LIP77">
        <v>0.01</v>
      </c>
      <c r="LIR77">
        <v>0.01</v>
      </c>
      <c r="LIT77">
        <v>0.01</v>
      </c>
      <c r="LIX77">
        <v>0.01</v>
      </c>
      <c r="LIZ77">
        <v>0.01</v>
      </c>
      <c r="LJB77">
        <v>0.01</v>
      </c>
      <c r="LJF77">
        <v>0.01</v>
      </c>
      <c r="LJH77">
        <v>0.01</v>
      </c>
      <c r="LJJ77">
        <v>0.01</v>
      </c>
      <c r="LJN77">
        <v>0.01</v>
      </c>
      <c r="LJP77">
        <v>0.01</v>
      </c>
      <c r="LJR77">
        <v>0.01</v>
      </c>
      <c r="LJV77">
        <v>0.01</v>
      </c>
      <c r="LJX77">
        <v>0.01</v>
      </c>
      <c r="LJZ77">
        <v>0.01</v>
      </c>
      <c r="LKD77">
        <v>0.01</v>
      </c>
      <c r="LKF77">
        <v>0.01</v>
      </c>
      <c r="LKH77">
        <v>0.01</v>
      </c>
      <c r="LKL77">
        <v>0.01</v>
      </c>
      <c r="LKN77">
        <v>0.01</v>
      </c>
      <c r="LKP77">
        <v>0.01</v>
      </c>
      <c r="LKT77">
        <v>0.01</v>
      </c>
      <c r="LKV77">
        <v>0.01</v>
      </c>
      <c r="LKX77">
        <v>0.01</v>
      </c>
      <c r="LLB77">
        <v>0.01</v>
      </c>
      <c r="LLD77">
        <v>0.01</v>
      </c>
      <c r="LLF77">
        <v>0.01</v>
      </c>
      <c r="LLJ77">
        <v>0.01</v>
      </c>
      <c r="LLL77">
        <v>0.01</v>
      </c>
      <c r="LLN77">
        <v>0.01</v>
      </c>
      <c r="LLR77">
        <v>0.01</v>
      </c>
      <c r="LLT77">
        <v>0.01</v>
      </c>
      <c r="LLV77">
        <v>0.01</v>
      </c>
      <c r="LLZ77">
        <v>0.01</v>
      </c>
      <c r="LMB77">
        <v>0.01</v>
      </c>
      <c r="LMD77">
        <v>0.01</v>
      </c>
      <c r="LMH77">
        <v>0.01</v>
      </c>
      <c r="LMJ77">
        <v>0.01</v>
      </c>
      <c r="LML77">
        <v>0.01</v>
      </c>
      <c r="LMP77">
        <v>0.01</v>
      </c>
      <c r="LMR77">
        <v>0.01</v>
      </c>
      <c r="LMT77">
        <v>0.01</v>
      </c>
      <c r="LMX77">
        <v>0.01</v>
      </c>
      <c r="LMZ77">
        <v>0.01</v>
      </c>
      <c r="LNB77">
        <v>0.01</v>
      </c>
      <c r="LNF77">
        <v>0.01</v>
      </c>
      <c r="LNH77">
        <v>0.01</v>
      </c>
      <c r="LNJ77">
        <v>0.01</v>
      </c>
      <c r="LNN77">
        <v>0.01</v>
      </c>
      <c r="LNP77">
        <v>0.01</v>
      </c>
      <c r="LNR77">
        <v>0.01</v>
      </c>
      <c r="LNV77">
        <v>0.01</v>
      </c>
      <c r="LNX77">
        <v>0.01</v>
      </c>
      <c r="LNZ77">
        <v>0.01</v>
      </c>
      <c r="LOD77">
        <v>0.01</v>
      </c>
      <c r="LOF77">
        <v>0.01</v>
      </c>
      <c r="LOH77">
        <v>0.01</v>
      </c>
      <c r="LOL77">
        <v>0.01</v>
      </c>
      <c r="LON77">
        <v>0.01</v>
      </c>
      <c r="LOP77">
        <v>0.01</v>
      </c>
      <c r="LOT77">
        <v>0.01</v>
      </c>
      <c r="LOV77">
        <v>0.01</v>
      </c>
      <c r="LOX77">
        <v>0.01</v>
      </c>
      <c r="LPB77">
        <v>0.01</v>
      </c>
      <c r="LPD77">
        <v>0.01</v>
      </c>
      <c r="LPF77">
        <v>0.01</v>
      </c>
      <c r="LPJ77">
        <v>0.01</v>
      </c>
      <c r="LPL77">
        <v>0.01</v>
      </c>
      <c r="LPN77">
        <v>0.01</v>
      </c>
      <c r="LPR77">
        <v>0.01</v>
      </c>
      <c r="LPT77">
        <v>0.01</v>
      </c>
      <c r="LPV77">
        <v>0.01</v>
      </c>
      <c r="LPZ77">
        <v>0.01</v>
      </c>
      <c r="LQB77">
        <v>0.01</v>
      </c>
      <c r="LQD77">
        <v>0.01</v>
      </c>
      <c r="LQH77">
        <v>0.01</v>
      </c>
      <c r="LQJ77">
        <v>0.01</v>
      </c>
      <c r="LQL77">
        <v>0.01</v>
      </c>
      <c r="LQP77">
        <v>0.01</v>
      </c>
      <c r="LQR77">
        <v>0.01</v>
      </c>
      <c r="LQT77">
        <v>0.01</v>
      </c>
      <c r="LQX77">
        <v>0.01</v>
      </c>
      <c r="LQZ77">
        <v>0.01</v>
      </c>
      <c r="LRB77">
        <v>0.01</v>
      </c>
      <c r="LRF77">
        <v>0.01</v>
      </c>
      <c r="LRH77">
        <v>0.01</v>
      </c>
      <c r="LRJ77">
        <v>0.01</v>
      </c>
      <c r="LRN77">
        <v>0.01</v>
      </c>
      <c r="LRP77">
        <v>0.01</v>
      </c>
      <c r="LRR77">
        <v>0.01</v>
      </c>
      <c r="LRV77">
        <v>0.01</v>
      </c>
      <c r="LRX77">
        <v>0.01</v>
      </c>
      <c r="LRZ77">
        <v>0.01</v>
      </c>
      <c r="LSD77">
        <v>0.01</v>
      </c>
      <c r="LSF77">
        <v>0.01</v>
      </c>
      <c r="LSH77">
        <v>0.01</v>
      </c>
      <c r="LSL77">
        <v>0.01</v>
      </c>
      <c r="LSN77">
        <v>0.01</v>
      </c>
      <c r="LSP77">
        <v>0.01</v>
      </c>
      <c r="LST77">
        <v>0.01</v>
      </c>
      <c r="LSV77">
        <v>0.01</v>
      </c>
      <c r="LSX77">
        <v>0.01</v>
      </c>
      <c r="LTB77">
        <v>0.01</v>
      </c>
      <c r="LTD77">
        <v>0.01</v>
      </c>
      <c r="LTF77">
        <v>0.01</v>
      </c>
      <c r="LTJ77">
        <v>0.01</v>
      </c>
      <c r="LTL77">
        <v>0.01</v>
      </c>
      <c r="LTN77">
        <v>0.01</v>
      </c>
      <c r="LTR77">
        <v>0.01</v>
      </c>
      <c r="LTT77">
        <v>0.01</v>
      </c>
      <c r="LTV77">
        <v>0.01</v>
      </c>
      <c r="LTZ77">
        <v>0.01</v>
      </c>
      <c r="LUB77">
        <v>0.01</v>
      </c>
      <c r="LUD77">
        <v>0.01</v>
      </c>
      <c r="LUH77">
        <v>0.01</v>
      </c>
      <c r="LUJ77">
        <v>0.01</v>
      </c>
      <c r="LUL77">
        <v>0.01</v>
      </c>
      <c r="LUP77">
        <v>0.01</v>
      </c>
      <c r="LUR77">
        <v>0.01</v>
      </c>
      <c r="LUT77">
        <v>0.01</v>
      </c>
      <c r="LUX77">
        <v>0.01</v>
      </c>
      <c r="LUZ77">
        <v>0.01</v>
      </c>
      <c r="LVB77">
        <v>0.01</v>
      </c>
      <c r="LVF77">
        <v>0.01</v>
      </c>
      <c r="LVH77">
        <v>0.01</v>
      </c>
      <c r="LVJ77">
        <v>0.01</v>
      </c>
      <c r="LVN77">
        <v>0.01</v>
      </c>
      <c r="LVP77">
        <v>0.01</v>
      </c>
      <c r="LVR77">
        <v>0.01</v>
      </c>
      <c r="LVV77">
        <v>0.01</v>
      </c>
      <c r="LVX77">
        <v>0.01</v>
      </c>
      <c r="LVZ77">
        <v>0.01</v>
      </c>
      <c r="LWD77">
        <v>0.01</v>
      </c>
      <c r="LWF77">
        <v>0.01</v>
      </c>
      <c r="LWH77">
        <v>0.01</v>
      </c>
      <c r="LWL77">
        <v>0.01</v>
      </c>
      <c r="LWN77">
        <v>0.01</v>
      </c>
      <c r="LWP77">
        <v>0.01</v>
      </c>
      <c r="LWT77">
        <v>0.01</v>
      </c>
      <c r="LWV77">
        <v>0.01</v>
      </c>
      <c r="LWX77">
        <v>0.01</v>
      </c>
      <c r="LXB77">
        <v>0.01</v>
      </c>
      <c r="LXD77">
        <v>0.01</v>
      </c>
      <c r="LXF77">
        <v>0.01</v>
      </c>
      <c r="LXJ77">
        <v>0.01</v>
      </c>
      <c r="LXL77">
        <v>0.01</v>
      </c>
      <c r="LXN77">
        <v>0.01</v>
      </c>
      <c r="LXR77">
        <v>0.01</v>
      </c>
      <c r="LXT77">
        <v>0.01</v>
      </c>
      <c r="LXV77">
        <v>0.01</v>
      </c>
      <c r="LXZ77">
        <v>0.01</v>
      </c>
      <c r="LYB77">
        <v>0.01</v>
      </c>
      <c r="LYD77">
        <v>0.01</v>
      </c>
      <c r="LYH77">
        <v>0.01</v>
      </c>
      <c r="LYJ77">
        <v>0.01</v>
      </c>
      <c r="LYL77">
        <v>0.01</v>
      </c>
      <c r="LYP77">
        <v>0.01</v>
      </c>
      <c r="LYR77">
        <v>0.01</v>
      </c>
      <c r="LYT77">
        <v>0.01</v>
      </c>
      <c r="LYX77">
        <v>0.01</v>
      </c>
      <c r="LYZ77">
        <v>0.01</v>
      </c>
      <c r="LZB77">
        <v>0.01</v>
      </c>
      <c r="LZF77">
        <v>0.01</v>
      </c>
      <c r="LZH77">
        <v>0.01</v>
      </c>
      <c r="LZJ77">
        <v>0.01</v>
      </c>
      <c r="LZN77">
        <v>0.01</v>
      </c>
      <c r="LZP77">
        <v>0.01</v>
      </c>
      <c r="LZR77">
        <v>0.01</v>
      </c>
      <c r="LZV77">
        <v>0.01</v>
      </c>
      <c r="LZX77">
        <v>0.01</v>
      </c>
      <c r="LZZ77">
        <v>0.01</v>
      </c>
      <c r="MAD77">
        <v>0.01</v>
      </c>
      <c r="MAF77">
        <v>0.01</v>
      </c>
      <c r="MAH77">
        <v>0.01</v>
      </c>
      <c r="MAL77">
        <v>0.01</v>
      </c>
      <c r="MAN77">
        <v>0.01</v>
      </c>
      <c r="MAP77">
        <v>0.01</v>
      </c>
      <c r="MAT77">
        <v>0.01</v>
      </c>
      <c r="MAV77">
        <v>0.01</v>
      </c>
      <c r="MAX77">
        <v>0.01</v>
      </c>
      <c r="MBB77">
        <v>0.01</v>
      </c>
      <c r="MBD77">
        <v>0.01</v>
      </c>
      <c r="MBF77">
        <v>0.01</v>
      </c>
      <c r="MBJ77">
        <v>0.01</v>
      </c>
      <c r="MBL77">
        <v>0.01</v>
      </c>
      <c r="MBN77">
        <v>0.01</v>
      </c>
      <c r="MBR77">
        <v>0.01</v>
      </c>
      <c r="MBT77">
        <v>0.01</v>
      </c>
      <c r="MBV77">
        <v>0.01</v>
      </c>
      <c r="MBZ77">
        <v>0.01</v>
      </c>
      <c r="MCB77">
        <v>0.01</v>
      </c>
      <c r="MCD77">
        <v>0.01</v>
      </c>
      <c r="MCH77">
        <v>0.01</v>
      </c>
      <c r="MCJ77">
        <v>0.01</v>
      </c>
      <c r="MCL77">
        <v>0.01</v>
      </c>
      <c r="MCP77">
        <v>0.01</v>
      </c>
      <c r="MCR77">
        <v>0.01</v>
      </c>
      <c r="MCT77">
        <v>0.01</v>
      </c>
      <c r="MCX77">
        <v>0.01</v>
      </c>
      <c r="MCZ77">
        <v>0.01</v>
      </c>
      <c r="MDB77">
        <v>0.01</v>
      </c>
      <c r="MDF77">
        <v>0.01</v>
      </c>
      <c r="MDH77">
        <v>0.01</v>
      </c>
      <c r="MDJ77">
        <v>0.01</v>
      </c>
      <c r="MDN77">
        <v>0.01</v>
      </c>
      <c r="MDP77">
        <v>0.01</v>
      </c>
      <c r="MDR77">
        <v>0.01</v>
      </c>
      <c r="MDV77">
        <v>0.01</v>
      </c>
      <c r="MDX77">
        <v>0.01</v>
      </c>
      <c r="MDZ77">
        <v>0.01</v>
      </c>
      <c r="MED77">
        <v>0.01</v>
      </c>
      <c r="MEF77">
        <v>0.01</v>
      </c>
      <c r="MEH77">
        <v>0.01</v>
      </c>
      <c r="MEL77">
        <v>0.01</v>
      </c>
      <c r="MEN77">
        <v>0.01</v>
      </c>
      <c r="MEP77">
        <v>0.01</v>
      </c>
      <c r="MET77">
        <v>0.01</v>
      </c>
      <c r="MEV77">
        <v>0.01</v>
      </c>
      <c r="MEX77">
        <v>0.01</v>
      </c>
      <c r="MFB77">
        <v>0.01</v>
      </c>
      <c r="MFD77">
        <v>0.01</v>
      </c>
      <c r="MFF77">
        <v>0.01</v>
      </c>
      <c r="MFJ77">
        <v>0.01</v>
      </c>
      <c r="MFL77">
        <v>0.01</v>
      </c>
      <c r="MFN77">
        <v>0.01</v>
      </c>
      <c r="MFR77">
        <v>0.01</v>
      </c>
      <c r="MFT77">
        <v>0.01</v>
      </c>
      <c r="MFV77">
        <v>0.01</v>
      </c>
      <c r="MFZ77">
        <v>0.01</v>
      </c>
      <c r="MGB77">
        <v>0.01</v>
      </c>
      <c r="MGD77">
        <v>0.01</v>
      </c>
      <c r="MGH77">
        <v>0.01</v>
      </c>
      <c r="MGJ77">
        <v>0.01</v>
      </c>
      <c r="MGL77">
        <v>0.01</v>
      </c>
      <c r="MGP77">
        <v>0.01</v>
      </c>
      <c r="MGR77">
        <v>0.01</v>
      </c>
      <c r="MGT77">
        <v>0.01</v>
      </c>
      <c r="MGX77">
        <v>0.01</v>
      </c>
      <c r="MGZ77">
        <v>0.01</v>
      </c>
      <c r="MHB77">
        <v>0.01</v>
      </c>
      <c r="MHF77">
        <v>0.01</v>
      </c>
      <c r="MHH77">
        <v>0.01</v>
      </c>
      <c r="MHJ77">
        <v>0.01</v>
      </c>
      <c r="MHN77">
        <v>0.01</v>
      </c>
      <c r="MHP77">
        <v>0.01</v>
      </c>
      <c r="MHR77">
        <v>0.01</v>
      </c>
      <c r="MHV77">
        <v>0.01</v>
      </c>
      <c r="MHX77">
        <v>0.01</v>
      </c>
      <c r="MHZ77">
        <v>0.01</v>
      </c>
      <c r="MID77">
        <v>0.01</v>
      </c>
      <c r="MIF77">
        <v>0.01</v>
      </c>
      <c r="MIH77">
        <v>0.01</v>
      </c>
      <c r="MIL77">
        <v>0.01</v>
      </c>
      <c r="MIN77">
        <v>0.01</v>
      </c>
      <c r="MIP77">
        <v>0.01</v>
      </c>
      <c r="MIT77">
        <v>0.01</v>
      </c>
      <c r="MIV77">
        <v>0.01</v>
      </c>
      <c r="MIX77">
        <v>0.01</v>
      </c>
      <c r="MJB77">
        <v>0.01</v>
      </c>
      <c r="MJD77">
        <v>0.01</v>
      </c>
      <c r="MJF77">
        <v>0.01</v>
      </c>
      <c r="MJJ77">
        <v>0.01</v>
      </c>
      <c r="MJL77">
        <v>0.01</v>
      </c>
      <c r="MJN77">
        <v>0.01</v>
      </c>
      <c r="MJR77">
        <v>0.01</v>
      </c>
      <c r="MJT77">
        <v>0.01</v>
      </c>
      <c r="MJV77">
        <v>0.01</v>
      </c>
      <c r="MJZ77">
        <v>0.01</v>
      </c>
      <c r="MKB77">
        <v>0.01</v>
      </c>
      <c r="MKD77">
        <v>0.01</v>
      </c>
      <c r="MKH77">
        <v>0.01</v>
      </c>
      <c r="MKJ77">
        <v>0.01</v>
      </c>
      <c r="MKL77">
        <v>0.01</v>
      </c>
      <c r="MKP77">
        <v>0.01</v>
      </c>
      <c r="MKR77">
        <v>0.01</v>
      </c>
      <c r="MKT77">
        <v>0.01</v>
      </c>
      <c r="MKX77">
        <v>0.01</v>
      </c>
      <c r="MKZ77">
        <v>0.01</v>
      </c>
      <c r="MLB77">
        <v>0.01</v>
      </c>
      <c r="MLF77">
        <v>0.01</v>
      </c>
      <c r="MLH77">
        <v>0.01</v>
      </c>
      <c r="MLJ77">
        <v>0.01</v>
      </c>
      <c r="MLN77">
        <v>0.01</v>
      </c>
      <c r="MLP77">
        <v>0.01</v>
      </c>
      <c r="MLR77">
        <v>0.01</v>
      </c>
      <c r="MLV77">
        <v>0.01</v>
      </c>
      <c r="MLX77">
        <v>0.01</v>
      </c>
      <c r="MLZ77">
        <v>0.01</v>
      </c>
      <c r="MMD77">
        <v>0.01</v>
      </c>
      <c r="MMF77">
        <v>0.01</v>
      </c>
      <c r="MMH77">
        <v>0.01</v>
      </c>
      <c r="MML77">
        <v>0.01</v>
      </c>
      <c r="MMN77">
        <v>0.01</v>
      </c>
      <c r="MMP77">
        <v>0.01</v>
      </c>
      <c r="MMT77">
        <v>0.01</v>
      </c>
      <c r="MMV77">
        <v>0.01</v>
      </c>
      <c r="MMX77">
        <v>0.01</v>
      </c>
      <c r="MNB77">
        <v>0.01</v>
      </c>
      <c r="MND77">
        <v>0.01</v>
      </c>
      <c r="MNF77">
        <v>0.01</v>
      </c>
      <c r="MNJ77">
        <v>0.01</v>
      </c>
      <c r="MNL77">
        <v>0.01</v>
      </c>
      <c r="MNN77">
        <v>0.01</v>
      </c>
      <c r="MNR77">
        <v>0.01</v>
      </c>
      <c r="MNT77">
        <v>0.01</v>
      </c>
      <c r="MNV77">
        <v>0.01</v>
      </c>
      <c r="MNZ77">
        <v>0.01</v>
      </c>
      <c r="MOB77">
        <v>0.01</v>
      </c>
      <c r="MOD77">
        <v>0.01</v>
      </c>
      <c r="MOH77">
        <v>0.01</v>
      </c>
      <c r="MOJ77">
        <v>0.01</v>
      </c>
      <c r="MOL77">
        <v>0.01</v>
      </c>
      <c r="MOP77">
        <v>0.01</v>
      </c>
      <c r="MOR77">
        <v>0.01</v>
      </c>
      <c r="MOT77">
        <v>0.01</v>
      </c>
      <c r="MOX77">
        <v>0.01</v>
      </c>
      <c r="MOZ77">
        <v>0.01</v>
      </c>
      <c r="MPB77">
        <v>0.01</v>
      </c>
      <c r="MPF77">
        <v>0.01</v>
      </c>
      <c r="MPH77">
        <v>0.01</v>
      </c>
      <c r="MPJ77">
        <v>0.01</v>
      </c>
      <c r="MPN77">
        <v>0.01</v>
      </c>
      <c r="MPP77">
        <v>0.01</v>
      </c>
      <c r="MPR77">
        <v>0.01</v>
      </c>
      <c r="MPV77">
        <v>0.01</v>
      </c>
      <c r="MPX77">
        <v>0.01</v>
      </c>
      <c r="MPZ77">
        <v>0.01</v>
      </c>
      <c r="MQD77">
        <v>0.01</v>
      </c>
      <c r="MQF77">
        <v>0.01</v>
      </c>
      <c r="MQH77">
        <v>0.01</v>
      </c>
      <c r="MQL77">
        <v>0.01</v>
      </c>
      <c r="MQN77">
        <v>0.01</v>
      </c>
      <c r="MQP77">
        <v>0.01</v>
      </c>
      <c r="MQT77">
        <v>0.01</v>
      </c>
      <c r="MQV77">
        <v>0.01</v>
      </c>
      <c r="MQX77">
        <v>0.01</v>
      </c>
      <c r="MRB77">
        <v>0.01</v>
      </c>
      <c r="MRD77">
        <v>0.01</v>
      </c>
      <c r="MRF77">
        <v>0.01</v>
      </c>
      <c r="MRJ77">
        <v>0.01</v>
      </c>
      <c r="MRL77">
        <v>0.01</v>
      </c>
      <c r="MRN77">
        <v>0.01</v>
      </c>
      <c r="MRR77">
        <v>0.01</v>
      </c>
      <c r="MRT77">
        <v>0.01</v>
      </c>
      <c r="MRV77">
        <v>0.01</v>
      </c>
      <c r="MRZ77">
        <v>0.01</v>
      </c>
      <c r="MSB77">
        <v>0.01</v>
      </c>
      <c r="MSD77">
        <v>0.01</v>
      </c>
      <c r="MSH77">
        <v>0.01</v>
      </c>
      <c r="MSJ77">
        <v>0.01</v>
      </c>
      <c r="MSL77">
        <v>0.01</v>
      </c>
      <c r="MSP77">
        <v>0.01</v>
      </c>
      <c r="MSR77">
        <v>0.01</v>
      </c>
      <c r="MST77">
        <v>0.01</v>
      </c>
      <c r="MSX77">
        <v>0.01</v>
      </c>
      <c r="MSZ77">
        <v>0.01</v>
      </c>
      <c r="MTB77">
        <v>0.01</v>
      </c>
      <c r="MTF77">
        <v>0.01</v>
      </c>
      <c r="MTH77">
        <v>0.01</v>
      </c>
      <c r="MTJ77">
        <v>0.01</v>
      </c>
      <c r="MTN77">
        <v>0.01</v>
      </c>
      <c r="MTP77">
        <v>0.01</v>
      </c>
      <c r="MTR77">
        <v>0.01</v>
      </c>
      <c r="MTV77">
        <v>0.01</v>
      </c>
      <c r="MTX77">
        <v>0.01</v>
      </c>
      <c r="MTZ77">
        <v>0.01</v>
      </c>
      <c r="MUD77">
        <v>0.01</v>
      </c>
      <c r="MUF77">
        <v>0.01</v>
      </c>
      <c r="MUH77">
        <v>0.01</v>
      </c>
      <c r="MUL77">
        <v>0.01</v>
      </c>
      <c r="MUN77">
        <v>0.01</v>
      </c>
      <c r="MUP77">
        <v>0.01</v>
      </c>
      <c r="MUT77">
        <v>0.01</v>
      </c>
      <c r="MUV77">
        <v>0.01</v>
      </c>
      <c r="MUX77">
        <v>0.01</v>
      </c>
      <c r="MVB77">
        <v>0.01</v>
      </c>
      <c r="MVD77">
        <v>0.01</v>
      </c>
      <c r="MVF77">
        <v>0.01</v>
      </c>
      <c r="MVJ77">
        <v>0.01</v>
      </c>
      <c r="MVL77">
        <v>0.01</v>
      </c>
      <c r="MVN77">
        <v>0.01</v>
      </c>
      <c r="MVR77">
        <v>0.01</v>
      </c>
      <c r="MVT77">
        <v>0.01</v>
      </c>
      <c r="MVV77">
        <v>0.01</v>
      </c>
      <c r="MVZ77">
        <v>0.01</v>
      </c>
      <c r="MWB77">
        <v>0.01</v>
      </c>
      <c r="MWD77">
        <v>0.01</v>
      </c>
      <c r="MWH77">
        <v>0.01</v>
      </c>
      <c r="MWJ77">
        <v>0.01</v>
      </c>
      <c r="MWL77">
        <v>0.01</v>
      </c>
      <c r="MWP77">
        <v>0.01</v>
      </c>
      <c r="MWR77">
        <v>0.01</v>
      </c>
      <c r="MWT77">
        <v>0.01</v>
      </c>
      <c r="MWX77">
        <v>0.01</v>
      </c>
      <c r="MWZ77">
        <v>0.01</v>
      </c>
      <c r="MXB77">
        <v>0.01</v>
      </c>
      <c r="MXF77">
        <v>0.01</v>
      </c>
      <c r="MXH77">
        <v>0.01</v>
      </c>
      <c r="MXJ77">
        <v>0.01</v>
      </c>
      <c r="MXN77">
        <v>0.01</v>
      </c>
      <c r="MXP77">
        <v>0.01</v>
      </c>
      <c r="MXR77">
        <v>0.01</v>
      </c>
      <c r="MXV77">
        <v>0.01</v>
      </c>
      <c r="MXX77">
        <v>0.01</v>
      </c>
      <c r="MXZ77">
        <v>0.01</v>
      </c>
      <c r="MYD77">
        <v>0.01</v>
      </c>
      <c r="MYF77">
        <v>0.01</v>
      </c>
      <c r="MYH77">
        <v>0.01</v>
      </c>
      <c r="MYL77">
        <v>0.01</v>
      </c>
      <c r="MYN77">
        <v>0.01</v>
      </c>
      <c r="MYP77">
        <v>0.01</v>
      </c>
      <c r="MYT77">
        <v>0.01</v>
      </c>
      <c r="MYV77">
        <v>0.01</v>
      </c>
      <c r="MYX77">
        <v>0.01</v>
      </c>
      <c r="MZB77">
        <v>0.01</v>
      </c>
      <c r="MZD77">
        <v>0.01</v>
      </c>
      <c r="MZF77">
        <v>0.01</v>
      </c>
      <c r="MZJ77">
        <v>0.01</v>
      </c>
      <c r="MZL77">
        <v>0.01</v>
      </c>
      <c r="MZN77">
        <v>0.01</v>
      </c>
      <c r="MZR77">
        <v>0.01</v>
      </c>
      <c r="MZT77">
        <v>0.01</v>
      </c>
      <c r="MZV77">
        <v>0.01</v>
      </c>
      <c r="MZZ77">
        <v>0.01</v>
      </c>
      <c r="NAB77">
        <v>0.01</v>
      </c>
      <c r="NAD77">
        <v>0.01</v>
      </c>
      <c r="NAH77">
        <v>0.01</v>
      </c>
      <c r="NAJ77">
        <v>0.01</v>
      </c>
      <c r="NAL77">
        <v>0.01</v>
      </c>
      <c r="NAP77">
        <v>0.01</v>
      </c>
      <c r="NAR77">
        <v>0.01</v>
      </c>
      <c r="NAT77">
        <v>0.01</v>
      </c>
      <c r="NAX77">
        <v>0.01</v>
      </c>
      <c r="NAZ77">
        <v>0.01</v>
      </c>
      <c r="NBB77">
        <v>0.01</v>
      </c>
      <c r="NBF77">
        <v>0.01</v>
      </c>
      <c r="NBH77">
        <v>0.01</v>
      </c>
      <c r="NBJ77">
        <v>0.01</v>
      </c>
      <c r="NBN77">
        <v>0.01</v>
      </c>
      <c r="NBP77">
        <v>0.01</v>
      </c>
      <c r="NBR77">
        <v>0.01</v>
      </c>
      <c r="NBV77">
        <v>0.01</v>
      </c>
      <c r="NBX77">
        <v>0.01</v>
      </c>
      <c r="NBZ77">
        <v>0.01</v>
      </c>
      <c r="NCD77">
        <v>0.01</v>
      </c>
      <c r="NCF77">
        <v>0.01</v>
      </c>
      <c r="NCH77">
        <v>0.01</v>
      </c>
      <c r="NCL77">
        <v>0.01</v>
      </c>
      <c r="NCN77">
        <v>0.01</v>
      </c>
      <c r="NCP77">
        <v>0.01</v>
      </c>
      <c r="NCT77">
        <v>0.01</v>
      </c>
      <c r="NCV77">
        <v>0.01</v>
      </c>
      <c r="NCX77">
        <v>0.01</v>
      </c>
      <c r="NDB77">
        <v>0.01</v>
      </c>
      <c r="NDD77">
        <v>0.01</v>
      </c>
      <c r="NDF77">
        <v>0.01</v>
      </c>
      <c r="NDJ77">
        <v>0.01</v>
      </c>
      <c r="NDL77">
        <v>0.01</v>
      </c>
      <c r="NDN77">
        <v>0.01</v>
      </c>
      <c r="NDR77">
        <v>0.01</v>
      </c>
      <c r="NDT77">
        <v>0.01</v>
      </c>
      <c r="NDV77">
        <v>0.01</v>
      </c>
      <c r="NDZ77">
        <v>0.01</v>
      </c>
      <c r="NEB77">
        <v>0.01</v>
      </c>
      <c r="NED77">
        <v>0.01</v>
      </c>
      <c r="NEH77">
        <v>0.01</v>
      </c>
      <c r="NEJ77">
        <v>0.01</v>
      </c>
      <c r="NEL77">
        <v>0.01</v>
      </c>
      <c r="NEP77">
        <v>0.01</v>
      </c>
      <c r="NER77">
        <v>0.01</v>
      </c>
      <c r="NET77">
        <v>0.01</v>
      </c>
      <c r="NEX77">
        <v>0.01</v>
      </c>
      <c r="NEZ77">
        <v>0.01</v>
      </c>
      <c r="NFB77">
        <v>0.01</v>
      </c>
      <c r="NFF77">
        <v>0.01</v>
      </c>
      <c r="NFH77">
        <v>0.01</v>
      </c>
      <c r="NFJ77">
        <v>0.01</v>
      </c>
      <c r="NFN77">
        <v>0.01</v>
      </c>
      <c r="NFP77">
        <v>0.01</v>
      </c>
      <c r="NFR77">
        <v>0.01</v>
      </c>
      <c r="NFV77">
        <v>0.01</v>
      </c>
      <c r="NFX77">
        <v>0.01</v>
      </c>
      <c r="NFZ77">
        <v>0.01</v>
      </c>
      <c r="NGD77">
        <v>0.01</v>
      </c>
      <c r="NGF77">
        <v>0.01</v>
      </c>
      <c r="NGH77">
        <v>0.01</v>
      </c>
      <c r="NGL77">
        <v>0.01</v>
      </c>
      <c r="NGN77">
        <v>0.01</v>
      </c>
      <c r="NGP77">
        <v>0.01</v>
      </c>
      <c r="NGT77">
        <v>0.01</v>
      </c>
      <c r="NGV77">
        <v>0.01</v>
      </c>
      <c r="NGX77">
        <v>0.01</v>
      </c>
      <c r="NHB77">
        <v>0.01</v>
      </c>
      <c r="NHD77">
        <v>0.01</v>
      </c>
      <c r="NHF77">
        <v>0.01</v>
      </c>
      <c r="NHJ77">
        <v>0.01</v>
      </c>
      <c r="NHL77">
        <v>0.01</v>
      </c>
      <c r="NHN77">
        <v>0.01</v>
      </c>
      <c r="NHR77">
        <v>0.01</v>
      </c>
      <c r="NHT77">
        <v>0.01</v>
      </c>
      <c r="NHV77">
        <v>0.01</v>
      </c>
      <c r="NHZ77">
        <v>0.01</v>
      </c>
      <c r="NIB77">
        <v>0.01</v>
      </c>
      <c r="NID77">
        <v>0.01</v>
      </c>
      <c r="NIH77">
        <v>0.01</v>
      </c>
      <c r="NIJ77">
        <v>0.01</v>
      </c>
      <c r="NIL77">
        <v>0.01</v>
      </c>
      <c r="NIP77">
        <v>0.01</v>
      </c>
      <c r="NIR77">
        <v>0.01</v>
      </c>
      <c r="NIT77">
        <v>0.01</v>
      </c>
      <c r="NIX77">
        <v>0.01</v>
      </c>
      <c r="NIZ77">
        <v>0.01</v>
      </c>
      <c r="NJB77">
        <v>0.01</v>
      </c>
      <c r="NJF77">
        <v>0.01</v>
      </c>
      <c r="NJH77">
        <v>0.01</v>
      </c>
      <c r="NJJ77">
        <v>0.01</v>
      </c>
      <c r="NJN77">
        <v>0.01</v>
      </c>
      <c r="NJP77">
        <v>0.01</v>
      </c>
      <c r="NJR77">
        <v>0.01</v>
      </c>
      <c r="NJV77">
        <v>0.01</v>
      </c>
      <c r="NJX77">
        <v>0.01</v>
      </c>
      <c r="NJZ77">
        <v>0.01</v>
      </c>
      <c r="NKD77">
        <v>0.01</v>
      </c>
      <c r="NKF77">
        <v>0.01</v>
      </c>
      <c r="NKH77">
        <v>0.01</v>
      </c>
      <c r="NKL77">
        <v>0.01</v>
      </c>
      <c r="NKN77">
        <v>0.01</v>
      </c>
      <c r="NKP77">
        <v>0.01</v>
      </c>
      <c r="NKT77">
        <v>0.01</v>
      </c>
      <c r="NKV77">
        <v>0.01</v>
      </c>
      <c r="NKX77">
        <v>0.01</v>
      </c>
      <c r="NLB77">
        <v>0.01</v>
      </c>
      <c r="NLD77">
        <v>0.01</v>
      </c>
      <c r="NLF77">
        <v>0.01</v>
      </c>
      <c r="NLJ77">
        <v>0.01</v>
      </c>
      <c r="NLL77">
        <v>0.01</v>
      </c>
      <c r="NLN77">
        <v>0.01</v>
      </c>
      <c r="NLR77">
        <v>0.01</v>
      </c>
      <c r="NLT77">
        <v>0.01</v>
      </c>
      <c r="NLV77">
        <v>0.01</v>
      </c>
      <c r="NLZ77">
        <v>0.01</v>
      </c>
      <c r="NMB77">
        <v>0.01</v>
      </c>
      <c r="NMD77">
        <v>0.01</v>
      </c>
      <c r="NMH77">
        <v>0.01</v>
      </c>
      <c r="NMJ77">
        <v>0.01</v>
      </c>
      <c r="NML77">
        <v>0.01</v>
      </c>
      <c r="NMP77">
        <v>0.01</v>
      </c>
      <c r="NMR77">
        <v>0.01</v>
      </c>
      <c r="NMT77">
        <v>0.01</v>
      </c>
      <c r="NMX77">
        <v>0.01</v>
      </c>
      <c r="NMZ77">
        <v>0.01</v>
      </c>
      <c r="NNB77">
        <v>0.01</v>
      </c>
      <c r="NNF77">
        <v>0.01</v>
      </c>
      <c r="NNH77">
        <v>0.01</v>
      </c>
      <c r="NNJ77">
        <v>0.01</v>
      </c>
      <c r="NNN77">
        <v>0.01</v>
      </c>
      <c r="NNP77">
        <v>0.01</v>
      </c>
      <c r="NNR77">
        <v>0.01</v>
      </c>
      <c r="NNV77">
        <v>0.01</v>
      </c>
      <c r="NNX77">
        <v>0.01</v>
      </c>
      <c r="NNZ77">
        <v>0.01</v>
      </c>
      <c r="NOD77">
        <v>0.01</v>
      </c>
      <c r="NOF77">
        <v>0.01</v>
      </c>
      <c r="NOH77">
        <v>0.01</v>
      </c>
      <c r="NOL77">
        <v>0.01</v>
      </c>
      <c r="NON77">
        <v>0.01</v>
      </c>
      <c r="NOP77">
        <v>0.01</v>
      </c>
      <c r="NOT77">
        <v>0.01</v>
      </c>
      <c r="NOV77">
        <v>0.01</v>
      </c>
      <c r="NOX77">
        <v>0.01</v>
      </c>
      <c r="NPB77">
        <v>0.01</v>
      </c>
      <c r="NPD77">
        <v>0.01</v>
      </c>
      <c r="NPF77">
        <v>0.01</v>
      </c>
      <c r="NPJ77">
        <v>0.01</v>
      </c>
      <c r="NPL77">
        <v>0.01</v>
      </c>
      <c r="NPN77">
        <v>0.01</v>
      </c>
      <c r="NPR77">
        <v>0.01</v>
      </c>
      <c r="NPT77">
        <v>0.01</v>
      </c>
      <c r="NPV77">
        <v>0.01</v>
      </c>
      <c r="NPZ77">
        <v>0.01</v>
      </c>
      <c r="NQB77">
        <v>0.01</v>
      </c>
      <c r="NQD77">
        <v>0.01</v>
      </c>
      <c r="NQH77">
        <v>0.01</v>
      </c>
      <c r="NQJ77">
        <v>0.01</v>
      </c>
      <c r="NQL77">
        <v>0.01</v>
      </c>
      <c r="NQP77">
        <v>0.01</v>
      </c>
      <c r="NQR77">
        <v>0.01</v>
      </c>
      <c r="NQT77">
        <v>0.01</v>
      </c>
      <c r="NQX77">
        <v>0.01</v>
      </c>
      <c r="NQZ77">
        <v>0.01</v>
      </c>
      <c r="NRB77">
        <v>0.01</v>
      </c>
      <c r="NRF77">
        <v>0.01</v>
      </c>
      <c r="NRH77">
        <v>0.01</v>
      </c>
      <c r="NRJ77">
        <v>0.01</v>
      </c>
      <c r="NRN77">
        <v>0.01</v>
      </c>
      <c r="NRP77">
        <v>0.01</v>
      </c>
      <c r="NRR77">
        <v>0.01</v>
      </c>
      <c r="NRV77">
        <v>0.01</v>
      </c>
      <c r="NRX77">
        <v>0.01</v>
      </c>
      <c r="NRZ77">
        <v>0.01</v>
      </c>
      <c r="NSD77">
        <v>0.01</v>
      </c>
      <c r="NSF77">
        <v>0.01</v>
      </c>
      <c r="NSH77">
        <v>0.01</v>
      </c>
      <c r="NSL77">
        <v>0.01</v>
      </c>
      <c r="NSN77">
        <v>0.01</v>
      </c>
      <c r="NSP77">
        <v>0.01</v>
      </c>
      <c r="NST77">
        <v>0.01</v>
      </c>
      <c r="NSV77">
        <v>0.01</v>
      </c>
      <c r="NSX77">
        <v>0.01</v>
      </c>
      <c r="NTB77">
        <v>0.01</v>
      </c>
      <c r="NTD77">
        <v>0.01</v>
      </c>
      <c r="NTF77">
        <v>0.01</v>
      </c>
      <c r="NTJ77">
        <v>0.01</v>
      </c>
      <c r="NTL77">
        <v>0.01</v>
      </c>
      <c r="NTN77">
        <v>0.01</v>
      </c>
      <c r="NTR77">
        <v>0.01</v>
      </c>
      <c r="NTT77">
        <v>0.01</v>
      </c>
      <c r="NTV77">
        <v>0.01</v>
      </c>
      <c r="NTZ77">
        <v>0.01</v>
      </c>
      <c r="NUB77">
        <v>0.01</v>
      </c>
      <c r="NUD77">
        <v>0.01</v>
      </c>
      <c r="NUH77">
        <v>0.01</v>
      </c>
      <c r="NUJ77">
        <v>0.01</v>
      </c>
      <c r="NUL77">
        <v>0.01</v>
      </c>
      <c r="NUP77">
        <v>0.01</v>
      </c>
      <c r="NUR77">
        <v>0.01</v>
      </c>
      <c r="NUT77">
        <v>0.01</v>
      </c>
      <c r="NUX77">
        <v>0.01</v>
      </c>
      <c r="NUZ77">
        <v>0.01</v>
      </c>
      <c r="NVB77">
        <v>0.01</v>
      </c>
      <c r="NVF77">
        <v>0.01</v>
      </c>
      <c r="NVH77">
        <v>0.01</v>
      </c>
      <c r="NVJ77">
        <v>0.01</v>
      </c>
      <c r="NVN77">
        <v>0.01</v>
      </c>
      <c r="NVP77">
        <v>0.01</v>
      </c>
      <c r="NVR77">
        <v>0.01</v>
      </c>
      <c r="NVV77">
        <v>0.01</v>
      </c>
      <c r="NVX77">
        <v>0.01</v>
      </c>
      <c r="NVZ77">
        <v>0.01</v>
      </c>
      <c r="NWD77">
        <v>0.01</v>
      </c>
      <c r="NWF77">
        <v>0.01</v>
      </c>
      <c r="NWH77">
        <v>0.01</v>
      </c>
      <c r="NWL77">
        <v>0.01</v>
      </c>
      <c r="NWN77">
        <v>0.01</v>
      </c>
      <c r="NWP77">
        <v>0.01</v>
      </c>
      <c r="NWT77">
        <v>0.01</v>
      </c>
      <c r="NWV77">
        <v>0.01</v>
      </c>
      <c r="NWX77">
        <v>0.01</v>
      </c>
      <c r="NXB77">
        <v>0.01</v>
      </c>
      <c r="NXD77">
        <v>0.01</v>
      </c>
      <c r="NXF77">
        <v>0.01</v>
      </c>
      <c r="NXJ77">
        <v>0.01</v>
      </c>
      <c r="NXL77">
        <v>0.01</v>
      </c>
      <c r="NXN77">
        <v>0.01</v>
      </c>
      <c r="NXR77">
        <v>0.01</v>
      </c>
      <c r="NXT77">
        <v>0.01</v>
      </c>
      <c r="NXV77">
        <v>0.01</v>
      </c>
      <c r="NXZ77">
        <v>0.01</v>
      </c>
      <c r="NYB77">
        <v>0.01</v>
      </c>
      <c r="NYD77">
        <v>0.01</v>
      </c>
      <c r="NYH77">
        <v>0.01</v>
      </c>
      <c r="NYJ77">
        <v>0.01</v>
      </c>
      <c r="NYL77">
        <v>0.01</v>
      </c>
      <c r="NYP77">
        <v>0.01</v>
      </c>
      <c r="NYR77">
        <v>0.01</v>
      </c>
      <c r="NYT77">
        <v>0.01</v>
      </c>
      <c r="NYX77">
        <v>0.01</v>
      </c>
      <c r="NYZ77">
        <v>0.01</v>
      </c>
      <c r="NZB77">
        <v>0.01</v>
      </c>
      <c r="NZF77">
        <v>0.01</v>
      </c>
      <c r="NZH77">
        <v>0.01</v>
      </c>
      <c r="NZJ77">
        <v>0.01</v>
      </c>
      <c r="NZN77">
        <v>0.01</v>
      </c>
      <c r="NZP77">
        <v>0.01</v>
      </c>
      <c r="NZR77">
        <v>0.01</v>
      </c>
      <c r="NZV77">
        <v>0.01</v>
      </c>
      <c r="NZX77">
        <v>0.01</v>
      </c>
      <c r="NZZ77">
        <v>0.01</v>
      </c>
      <c r="OAD77">
        <v>0.01</v>
      </c>
      <c r="OAF77">
        <v>0.01</v>
      </c>
      <c r="OAH77">
        <v>0.01</v>
      </c>
      <c r="OAL77">
        <v>0.01</v>
      </c>
      <c r="OAN77">
        <v>0.01</v>
      </c>
      <c r="OAP77">
        <v>0.01</v>
      </c>
      <c r="OAT77">
        <v>0.01</v>
      </c>
      <c r="OAV77">
        <v>0.01</v>
      </c>
      <c r="OAX77">
        <v>0.01</v>
      </c>
      <c r="OBB77">
        <v>0.01</v>
      </c>
      <c r="OBD77">
        <v>0.01</v>
      </c>
      <c r="OBF77">
        <v>0.01</v>
      </c>
      <c r="OBJ77">
        <v>0.01</v>
      </c>
      <c r="OBL77">
        <v>0.01</v>
      </c>
      <c r="OBN77">
        <v>0.01</v>
      </c>
      <c r="OBR77">
        <v>0.01</v>
      </c>
      <c r="OBT77">
        <v>0.01</v>
      </c>
      <c r="OBV77">
        <v>0.01</v>
      </c>
      <c r="OBZ77">
        <v>0.01</v>
      </c>
      <c r="OCB77">
        <v>0.01</v>
      </c>
      <c r="OCD77">
        <v>0.01</v>
      </c>
      <c r="OCH77">
        <v>0.01</v>
      </c>
      <c r="OCJ77">
        <v>0.01</v>
      </c>
      <c r="OCL77">
        <v>0.01</v>
      </c>
      <c r="OCP77">
        <v>0.01</v>
      </c>
      <c r="OCR77">
        <v>0.01</v>
      </c>
      <c r="OCT77">
        <v>0.01</v>
      </c>
      <c r="OCX77">
        <v>0.01</v>
      </c>
      <c r="OCZ77">
        <v>0.01</v>
      </c>
      <c r="ODB77">
        <v>0.01</v>
      </c>
      <c r="ODF77">
        <v>0.01</v>
      </c>
      <c r="ODH77">
        <v>0.01</v>
      </c>
      <c r="ODJ77">
        <v>0.01</v>
      </c>
      <c r="ODN77">
        <v>0.01</v>
      </c>
      <c r="ODP77">
        <v>0.01</v>
      </c>
      <c r="ODR77">
        <v>0.01</v>
      </c>
      <c r="ODV77">
        <v>0.01</v>
      </c>
      <c r="ODX77">
        <v>0.01</v>
      </c>
      <c r="ODZ77">
        <v>0.01</v>
      </c>
      <c r="OED77">
        <v>0.01</v>
      </c>
      <c r="OEF77">
        <v>0.01</v>
      </c>
      <c r="OEH77">
        <v>0.01</v>
      </c>
      <c r="OEL77">
        <v>0.01</v>
      </c>
      <c r="OEN77">
        <v>0.01</v>
      </c>
      <c r="OEP77">
        <v>0.01</v>
      </c>
      <c r="OET77">
        <v>0.01</v>
      </c>
      <c r="OEV77">
        <v>0.01</v>
      </c>
      <c r="OEX77">
        <v>0.01</v>
      </c>
      <c r="OFB77">
        <v>0.01</v>
      </c>
      <c r="OFD77">
        <v>0.01</v>
      </c>
      <c r="OFF77">
        <v>0.01</v>
      </c>
      <c r="OFJ77">
        <v>0.01</v>
      </c>
      <c r="OFL77">
        <v>0.01</v>
      </c>
      <c r="OFN77">
        <v>0.01</v>
      </c>
      <c r="OFR77">
        <v>0.01</v>
      </c>
      <c r="OFT77">
        <v>0.01</v>
      </c>
      <c r="OFV77">
        <v>0.01</v>
      </c>
      <c r="OFZ77">
        <v>0.01</v>
      </c>
      <c r="OGB77">
        <v>0.01</v>
      </c>
      <c r="OGD77">
        <v>0.01</v>
      </c>
      <c r="OGH77">
        <v>0.01</v>
      </c>
      <c r="OGJ77">
        <v>0.01</v>
      </c>
      <c r="OGL77">
        <v>0.01</v>
      </c>
      <c r="OGP77">
        <v>0.01</v>
      </c>
      <c r="OGR77">
        <v>0.01</v>
      </c>
      <c r="OGT77">
        <v>0.01</v>
      </c>
      <c r="OGX77">
        <v>0.01</v>
      </c>
      <c r="OGZ77">
        <v>0.01</v>
      </c>
      <c r="OHB77">
        <v>0.01</v>
      </c>
      <c r="OHF77">
        <v>0.01</v>
      </c>
      <c r="OHH77">
        <v>0.01</v>
      </c>
      <c r="OHJ77">
        <v>0.01</v>
      </c>
      <c r="OHN77">
        <v>0.01</v>
      </c>
      <c r="OHP77">
        <v>0.01</v>
      </c>
      <c r="OHR77">
        <v>0.01</v>
      </c>
      <c r="OHV77">
        <v>0.01</v>
      </c>
      <c r="OHX77">
        <v>0.01</v>
      </c>
      <c r="OHZ77">
        <v>0.01</v>
      </c>
      <c r="OID77">
        <v>0.01</v>
      </c>
      <c r="OIF77">
        <v>0.01</v>
      </c>
      <c r="OIH77">
        <v>0.01</v>
      </c>
      <c r="OIL77">
        <v>0.01</v>
      </c>
      <c r="OIN77">
        <v>0.01</v>
      </c>
      <c r="OIP77">
        <v>0.01</v>
      </c>
      <c r="OIT77">
        <v>0.01</v>
      </c>
      <c r="OIV77">
        <v>0.01</v>
      </c>
      <c r="OIX77">
        <v>0.01</v>
      </c>
      <c r="OJB77">
        <v>0.01</v>
      </c>
      <c r="OJD77">
        <v>0.01</v>
      </c>
      <c r="OJF77">
        <v>0.01</v>
      </c>
      <c r="OJJ77">
        <v>0.01</v>
      </c>
      <c r="OJL77">
        <v>0.01</v>
      </c>
      <c r="OJN77">
        <v>0.01</v>
      </c>
      <c r="OJR77">
        <v>0.01</v>
      </c>
      <c r="OJT77">
        <v>0.01</v>
      </c>
      <c r="OJV77">
        <v>0.01</v>
      </c>
      <c r="OJZ77">
        <v>0.01</v>
      </c>
      <c r="OKB77">
        <v>0.01</v>
      </c>
      <c r="OKD77">
        <v>0.01</v>
      </c>
      <c r="OKH77">
        <v>0.01</v>
      </c>
      <c r="OKJ77">
        <v>0.01</v>
      </c>
      <c r="OKL77">
        <v>0.01</v>
      </c>
      <c r="OKP77">
        <v>0.01</v>
      </c>
      <c r="OKR77">
        <v>0.01</v>
      </c>
      <c r="OKT77">
        <v>0.01</v>
      </c>
      <c r="OKX77">
        <v>0.01</v>
      </c>
      <c r="OKZ77">
        <v>0.01</v>
      </c>
      <c r="OLB77">
        <v>0.01</v>
      </c>
      <c r="OLF77">
        <v>0.01</v>
      </c>
      <c r="OLH77">
        <v>0.01</v>
      </c>
      <c r="OLJ77">
        <v>0.01</v>
      </c>
      <c r="OLN77">
        <v>0.01</v>
      </c>
      <c r="OLP77">
        <v>0.01</v>
      </c>
      <c r="OLR77">
        <v>0.01</v>
      </c>
      <c r="OLV77">
        <v>0.01</v>
      </c>
      <c r="OLX77">
        <v>0.01</v>
      </c>
      <c r="OLZ77">
        <v>0.01</v>
      </c>
      <c r="OMD77">
        <v>0.01</v>
      </c>
      <c r="OMF77">
        <v>0.01</v>
      </c>
      <c r="OMH77">
        <v>0.01</v>
      </c>
      <c r="OML77">
        <v>0.01</v>
      </c>
      <c r="OMN77">
        <v>0.01</v>
      </c>
      <c r="OMP77">
        <v>0.01</v>
      </c>
      <c r="OMT77">
        <v>0.01</v>
      </c>
      <c r="OMV77">
        <v>0.01</v>
      </c>
      <c r="OMX77">
        <v>0.01</v>
      </c>
      <c r="ONB77">
        <v>0.01</v>
      </c>
      <c r="OND77">
        <v>0.01</v>
      </c>
      <c r="ONF77">
        <v>0.01</v>
      </c>
      <c r="ONJ77">
        <v>0.01</v>
      </c>
      <c r="ONL77">
        <v>0.01</v>
      </c>
      <c r="ONN77">
        <v>0.01</v>
      </c>
      <c r="ONR77">
        <v>0.01</v>
      </c>
      <c r="ONT77">
        <v>0.01</v>
      </c>
      <c r="ONV77">
        <v>0.01</v>
      </c>
      <c r="ONZ77">
        <v>0.01</v>
      </c>
      <c r="OOB77">
        <v>0.01</v>
      </c>
      <c r="OOD77">
        <v>0.01</v>
      </c>
      <c r="OOH77">
        <v>0.01</v>
      </c>
      <c r="OOJ77">
        <v>0.01</v>
      </c>
      <c r="OOL77">
        <v>0.01</v>
      </c>
      <c r="OOP77">
        <v>0.01</v>
      </c>
      <c r="OOR77">
        <v>0.01</v>
      </c>
      <c r="OOT77">
        <v>0.01</v>
      </c>
      <c r="OOX77">
        <v>0.01</v>
      </c>
      <c r="OOZ77">
        <v>0.01</v>
      </c>
      <c r="OPB77">
        <v>0.01</v>
      </c>
      <c r="OPF77">
        <v>0.01</v>
      </c>
      <c r="OPH77">
        <v>0.01</v>
      </c>
      <c r="OPJ77">
        <v>0.01</v>
      </c>
      <c r="OPN77">
        <v>0.01</v>
      </c>
      <c r="OPP77">
        <v>0.01</v>
      </c>
      <c r="OPR77">
        <v>0.01</v>
      </c>
      <c r="OPV77">
        <v>0.01</v>
      </c>
      <c r="OPX77">
        <v>0.01</v>
      </c>
      <c r="OPZ77">
        <v>0.01</v>
      </c>
      <c r="OQD77">
        <v>0.01</v>
      </c>
      <c r="OQF77">
        <v>0.01</v>
      </c>
      <c r="OQH77">
        <v>0.01</v>
      </c>
      <c r="OQL77">
        <v>0.01</v>
      </c>
      <c r="OQN77">
        <v>0.01</v>
      </c>
      <c r="OQP77">
        <v>0.01</v>
      </c>
      <c r="OQT77">
        <v>0.01</v>
      </c>
      <c r="OQV77">
        <v>0.01</v>
      </c>
      <c r="OQX77">
        <v>0.01</v>
      </c>
      <c r="ORB77">
        <v>0.01</v>
      </c>
      <c r="ORD77">
        <v>0.01</v>
      </c>
      <c r="ORF77">
        <v>0.01</v>
      </c>
      <c r="ORJ77">
        <v>0.01</v>
      </c>
      <c r="ORL77">
        <v>0.01</v>
      </c>
      <c r="ORN77">
        <v>0.01</v>
      </c>
      <c r="ORR77">
        <v>0.01</v>
      </c>
      <c r="ORT77">
        <v>0.01</v>
      </c>
      <c r="ORV77">
        <v>0.01</v>
      </c>
      <c r="ORZ77">
        <v>0.01</v>
      </c>
      <c r="OSB77">
        <v>0.01</v>
      </c>
      <c r="OSD77">
        <v>0.01</v>
      </c>
      <c r="OSH77">
        <v>0.01</v>
      </c>
      <c r="OSJ77">
        <v>0.01</v>
      </c>
      <c r="OSL77">
        <v>0.01</v>
      </c>
      <c r="OSP77">
        <v>0.01</v>
      </c>
      <c r="OSR77">
        <v>0.01</v>
      </c>
      <c r="OST77">
        <v>0.01</v>
      </c>
      <c r="OSX77">
        <v>0.01</v>
      </c>
      <c r="OSZ77">
        <v>0.01</v>
      </c>
      <c r="OTB77">
        <v>0.01</v>
      </c>
      <c r="OTF77">
        <v>0.01</v>
      </c>
      <c r="OTH77">
        <v>0.01</v>
      </c>
      <c r="OTJ77">
        <v>0.01</v>
      </c>
      <c r="OTN77">
        <v>0.01</v>
      </c>
      <c r="OTP77">
        <v>0.01</v>
      </c>
      <c r="OTR77">
        <v>0.01</v>
      </c>
      <c r="OTV77">
        <v>0.01</v>
      </c>
      <c r="OTX77">
        <v>0.01</v>
      </c>
      <c r="OTZ77">
        <v>0.01</v>
      </c>
      <c r="OUD77">
        <v>0.01</v>
      </c>
      <c r="OUF77">
        <v>0.01</v>
      </c>
      <c r="OUH77">
        <v>0.01</v>
      </c>
      <c r="OUL77">
        <v>0.01</v>
      </c>
      <c r="OUN77">
        <v>0.01</v>
      </c>
      <c r="OUP77">
        <v>0.01</v>
      </c>
      <c r="OUT77">
        <v>0.01</v>
      </c>
      <c r="OUV77">
        <v>0.01</v>
      </c>
      <c r="OUX77">
        <v>0.01</v>
      </c>
      <c r="OVB77">
        <v>0.01</v>
      </c>
      <c r="OVD77">
        <v>0.01</v>
      </c>
      <c r="OVF77">
        <v>0.01</v>
      </c>
      <c r="OVJ77">
        <v>0.01</v>
      </c>
      <c r="OVL77">
        <v>0.01</v>
      </c>
      <c r="OVN77">
        <v>0.01</v>
      </c>
      <c r="OVR77">
        <v>0.01</v>
      </c>
      <c r="OVT77">
        <v>0.01</v>
      </c>
      <c r="OVV77">
        <v>0.01</v>
      </c>
      <c r="OVZ77">
        <v>0.01</v>
      </c>
      <c r="OWB77">
        <v>0.01</v>
      </c>
      <c r="OWD77">
        <v>0.01</v>
      </c>
      <c r="OWH77">
        <v>0.01</v>
      </c>
      <c r="OWJ77">
        <v>0.01</v>
      </c>
      <c r="OWL77">
        <v>0.01</v>
      </c>
      <c r="OWP77">
        <v>0.01</v>
      </c>
      <c r="OWR77">
        <v>0.01</v>
      </c>
      <c r="OWT77">
        <v>0.01</v>
      </c>
      <c r="OWX77">
        <v>0.01</v>
      </c>
      <c r="OWZ77">
        <v>0.01</v>
      </c>
      <c r="OXB77">
        <v>0.01</v>
      </c>
      <c r="OXF77">
        <v>0.01</v>
      </c>
      <c r="OXH77">
        <v>0.01</v>
      </c>
      <c r="OXJ77">
        <v>0.01</v>
      </c>
      <c r="OXN77">
        <v>0.01</v>
      </c>
      <c r="OXP77">
        <v>0.01</v>
      </c>
      <c r="OXR77">
        <v>0.01</v>
      </c>
      <c r="OXV77">
        <v>0.01</v>
      </c>
      <c r="OXX77">
        <v>0.01</v>
      </c>
      <c r="OXZ77">
        <v>0.01</v>
      </c>
      <c r="OYD77">
        <v>0.01</v>
      </c>
      <c r="OYF77">
        <v>0.01</v>
      </c>
      <c r="OYH77">
        <v>0.01</v>
      </c>
      <c r="OYL77">
        <v>0.01</v>
      </c>
      <c r="OYN77">
        <v>0.01</v>
      </c>
      <c r="OYP77">
        <v>0.01</v>
      </c>
      <c r="OYT77">
        <v>0.01</v>
      </c>
      <c r="OYV77">
        <v>0.01</v>
      </c>
      <c r="OYX77">
        <v>0.01</v>
      </c>
      <c r="OZB77">
        <v>0.01</v>
      </c>
      <c r="OZD77">
        <v>0.01</v>
      </c>
      <c r="OZF77">
        <v>0.01</v>
      </c>
      <c r="OZJ77">
        <v>0.01</v>
      </c>
      <c r="OZL77">
        <v>0.01</v>
      </c>
      <c r="OZN77">
        <v>0.01</v>
      </c>
      <c r="OZR77">
        <v>0.01</v>
      </c>
      <c r="OZT77">
        <v>0.01</v>
      </c>
      <c r="OZV77">
        <v>0.01</v>
      </c>
      <c r="OZZ77">
        <v>0.01</v>
      </c>
      <c r="PAB77">
        <v>0.01</v>
      </c>
      <c r="PAD77">
        <v>0.01</v>
      </c>
      <c r="PAH77">
        <v>0.01</v>
      </c>
      <c r="PAJ77">
        <v>0.01</v>
      </c>
      <c r="PAL77">
        <v>0.01</v>
      </c>
      <c r="PAP77">
        <v>0.01</v>
      </c>
      <c r="PAR77">
        <v>0.01</v>
      </c>
      <c r="PAT77">
        <v>0.01</v>
      </c>
      <c r="PAX77">
        <v>0.01</v>
      </c>
      <c r="PAZ77">
        <v>0.01</v>
      </c>
      <c r="PBB77">
        <v>0.01</v>
      </c>
      <c r="PBF77">
        <v>0.01</v>
      </c>
      <c r="PBH77">
        <v>0.01</v>
      </c>
      <c r="PBJ77">
        <v>0.01</v>
      </c>
      <c r="PBN77">
        <v>0.01</v>
      </c>
      <c r="PBP77">
        <v>0.01</v>
      </c>
      <c r="PBR77">
        <v>0.01</v>
      </c>
      <c r="PBV77">
        <v>0.01</v>
      </c>
      <c r="PBX77">
        <v>0.01</v>
      </c>
      <c r="PBZ77">
        <v>0.01</v>
      </c>
      <c r="PCD77">
        <v>0.01</v>
      </c>
      <c r="PCF77">
        <v>0.01</v>
      </c>
      <c r="PCH77">
        <v>0.01</v>
      </c>
      <c r="PCL77">
        <v>0.01</v>
      </c>
      <c r="PCN77">
        <v>0.01</v>
      </c>
      <c r="PCP77">
        <v>0.01</v>
      </c>
      <c r="PCT77">
        <v>0.01</v>
      </c>
      <c r="PCV77">
        <v>0.01</v>
      </c>
      <c r="PCX77">
        <v>0.01</v>
      </c>
      <c r="PDB77">
        <v>0.01</v>
      </c>
      <c r="PDD77">
        <v>0.01</v>
      </c>
      <c r="PDF77">
        <v>0.01</v>
      </c>
      <c r="PDJ77">
        <v>0.01</v>
      </c>
      <c r="PDL77">
        <v>0.01</v>
      </c>
      <c r="PDN77">
        <v>0.01</v>
      </c>
      <c r="PDR77">
        <v>0.01</v>
      </c>
      <c r="PDT77">
        <v>0.01</v>
      </c>
      <c r="PDV77">
        <v>0.01</v>
      </c>
      <c r="PDZ77">
        <v>0.01</v>
      </c>
      <c r="PEB77">
        <v>0.01</v>
      </c>
      <c r="PED77">
        <v>0.01</v>
      </c>
      <c r="PEH77">
        <v>0.01</v>
      </c>
      <c r="PEJ77">
        <v>0.01</v>
      </c>
      <c r="PEL77">
        <v>0.01</v>
      </c>
      <c r="PEP77">
        <v>0.01</v>
      </c>
      <c r="PER77">
        <v>0.01</v>
      </c>
      <c r="PET77">
        <v>0.01</v>
      </c>
      <c r="PEX77">
        <v>0.01</v>
      </c>
      <c r="PEZ77">
        <v>0.01</v>
      </c>
      <c r="PFB77">
        <v>0.01</v>
      </c>
      <c r="PFF77">
        <v>0.01</v>
      </c>
      <c r="PFH77">
        <v>0.01</v>
      </c>
      <c r="PFJ77">
        <v>0.01</v>
      </c>
      <c r="PFN77">
        <v>0.01</v>
      </c>
      <c r="PFP77">
        <v>0.01</v>
      </c>
      <c r="PFR77">
        <v>0.01</v>
      </c>
      <c r="PFV77">
        <v>0.01</v>
      </c>
      <c r="PFX77">
        <v>0.01</v>
      </c>
      <c r="PFZ77">
        <v>0.01</v>
      </c>
      <c r="PGD77">
        <v>0.01</v>
      </c>
      <c r="PGF77">
        <v>0.01</v>
      </c>
      <c r="PGH77">
        <v>0.01</v>
      </c>
      <c r="PGL77">
        <v>0.01</v>
      </c>
      <c r="PGN77">
        <v>0.01</v>
      </c>
      <c r="PGP77">
        <v>0.01</v>
      </c>
      <c r="PGT77">
        <v>0.01</v>
      </c>
      <c r="PGV77">
        <v>0.01</v>
      </c>
      <c r="PGX77">
        <v>0.01</v>
      </c>
      <c r="PHB77">
        <v>0.01</v>
      </c>
      <c r="PHD77">
        <v>0.01</v>
      </c>
      <c r="PHF77">
        <v>0.01</v>
      </c>
      <c r="PHJ77">
        <v>0.01</v>
      </c>
      <c r="PHL77">
        <v>0.01</v>
      </c>
      <c r="PHN77">
        <v>0.01</v>
      </c>
      <c r="PHR77">
        <v>0.01</v>
      </c>
      <c r="PHT77">
        <v>0.01</v>
      </c>
      <c r="PHV77">
        <v>0.01</v>
      </c>
      <c r="PHZ77">
        <v>0.01</v>
      </c>
      <c r="PIB77">
        <v>0.01</v>
      </c>
      <c r="PID77">
        <v>0.01</v>
      </c>
      <c r="PIH77">
        <v>0.01</v>
      </c>
      <c r="PIJ77">
        <v>0.01</v>
      </c>
      <c r="PIL77">
        <v>0.01</v>
      </c>
      <c r="PIP77">
        <v>0.01</v>
      </c>
      <c r="PIR77">
        <v>0.01</v>
      </c>
      <c r="PIT77">
        <v>0.01</v>
      </c>
      <c r="PIX77">
        <v>0.01</v>
      </c>
      <c r="PIZ77">
        <v>0.01</v>
      </c>
      <c r="PJB77">
        <v>0.01</v>
      </c>
      <c r="PJF77">
        <v>0.01</v>
      </c>
      <c r="PJH77">
        <v>0.01</v>
      </c>
      <c r="PJJ77">
        <v>0.01</v>
      </c>
      <c r="PJN77">
        <v>0.01</v>
      </c>
      <c r="PJP77">
        <v>0.01</v>
      </c>
      <c r="PJR77">
        <v>0.01</v>
      </c>
      <c r="PJV77">
        <v>0.01</v>
      </c>
      <c r="PJX77">
        <v>0.01</v>
      </c>
      <c r="PJZ77">
        <v>0.01</v>
      </c>
      <c r="PKD77">
        <v>0.01</v>
      </c>
      <c r="PKF77">
        <v>0.01</v>
      </c>
      <c r="PKH77">
        <v>0.01</v>
      </c>
      <c r="PKL77">
        <v>0.01</v>
      </c>
      <c r="PKN77">
        <v>0.01</v>
      </c>
      <c r="PKP77">
        <v>0.01</v>
      </c>
      <c r="PKT77">
        <v>0.01</v>
      </c>
      <c r="PKV77">
        <v>0.01</v>
      </c>
      <c r="PKX77">
        <v>0.01</v>
      </c>
      <c r="PLB77">
        <v>0.01</v>
      </c>
      <c r="PLD77">
        <v>0.01</v>
      </c>
      <c r="PLF77">
        <v>0.01</v>
      </c>
      <c r="PLJ77">
        <v>0.01</v>
      </c>
      <c r="PLL77">
        <v>0.01</v>
      </c>
      <c r="PLN77">
        <v>0.01</v>
      </c>
      <c r="PLR77">
        <v>0.01</v>
      </c>
      <c r="PLT77">
        <v>0.01</v>
      </c>
      <c r="PLV77">
        <v>0.01</v>
      </c>
      <c r="PLZ77">
        <v>0.01</v>
      </c>
      <c r="PMB77">
        <v>0.01</v>
      </c>
      <c r="PMD77">
        <v>0.01</v>
      </c>
      <c r="PMH77">
        <v>0.01</v>
      </c>
      <c r="PMJ77">
        <v>0.01</v>
      </c>
      <c r="PML77">
        <v>0.01</v>
      </c>
      <c r="PMP77">
        <v>0.01</v>
      </c>
      <c r="PMR77">
        <v>0.01</v>
      </c>
      <c r="PMT77">
        <v>0.01</v>
      </c>
      <c r="PMX77">
        <v>0.01</v>
      </c>
      <c r="PMZ77">
        <v>0.01</v>
      </c>
      <c r="PNB77">
        <v>0.01</v>
      </c>
      <c r="PNF77">
        <v>0.01</v>
      </c>
      <c r="PNH77">
        <v>0.01</v>
      </c>
      <c r="PNJ77">
        <v>0.01</v>
      </c>
      <c r="PNN77">
        <v>0.01</v>
      </c>
      <c r="PNP77">
        <v>0.01</v>
      </c>
      <c r="PNR77">
        <v>0.01</v>
      </c>
      <c r="PNV77">
        <v>0.01</v>
      </c>
      <c r="PNX77">
        <v>0.01</v>
      </c>
      <c r="PNZ77">
        <v>0.01</v>
      </c>
      <c r="POD77">
        <v>0.01</v>
      </c>
      <c r="POF77">
        <v>0.01</v>
      </c>
      <c r="POH77">
        <v>0.01</v>
      </c>
      <c r="POL77">
        <v>0.01</v>
      </c>
      <c r="PON77">
        <v>0.01</v>
      </c>
      <c r="POP77">
        <v>0.01</v>
      </c>
      <c r="POT77">
        <v>0.01</v>
      </c>
      <c r="POV77">
        <v>0.01</v>
      </c>
      <c r="POX77">
        <v>0.01</v>
      </c>
      <c r="PPB77">
        <v>0.01</v>
      </c>
      <c r="PPD77">
        <v>0.01</v>
      </c>
      <c r="PPF77">
        <v>0.01</v>
      </c>
      <c r="PPJ77">
        <v>0.01</v>
      </c>
      <c r="PPL77">
        <v>0.01</v>
      </c>
      <c r="PPN77">
        <v>0.01</v>
      </c>
      <c r="PPR77">
        <v>0.01</v>
      </c>
      <c r="PPT77">
        <v>0.01</v>
      </c>
      <c r="PPV77">
        <v>0.01</v>
      </c>
      <c r="PPZ77">
        <v>0.01</v>
      </c>
      <c r="PQB77">
        <v>0.01</v>
      </c>
      <c r="PQD77">
        <v>0.01</v>
      </c>
      <c r="PQH77">
        <v>0.01</v>
      </c>
      <c r="PQJ77">
        <v>0.01</v>
      </c>
      <c r="PQL77">
        <v>0.01</v>
      </c>
      <c r="PQP77">
        <v>0.01</v>
      </c>
      <c r="PQR77">
        <v>0.01</v>
      </c>
      <c r="PQT77">
        <v>0.01</v>
      </c>
      <c r="PQX77">
        <v>0.01</v>
      </c>
      <c r="PQZ77">
        <v>0.01</v>
      </c>
      <c r="PRB77">
        <v>0.01</v>
      </c>
      <c r="PRF77">
        <v>0.01</v>
      </c>
      <c r="PRH77">
        <v>0.01</v>
      </c>
      <c r="PRJ77">
        <v>0.01</v>
      </c>
      <c r="PRN77">
        <v>0.01</v>
      </c>
      <c r="PRP77">
        <v>0.01</v>
      </c>
      <c r="PRR77">
        <v>0.01</v>
      </c>
      <c r="PRV77">
        <v>0.01</v>
      </c>
      <c r="PRX77">
        <v>0.01</v>
      </c>
      <c r="PRZ77">
        <v>0.01</v>
      </c>
      <c r="PSD77">
        <v>0.01</v>
      </c>
      <c r="PSF77">
        <v>0.01</v>
      </c>
      <c r="PSH77">
        <v>0.01</v>
      </c>
      <c r="PSL77">
        <v>0.01</v>
      </c>
      <c r="PSN77">
        <v>0.01</v>
      </c>
      <c r="PSP77">
        <v>0.01</v>
      </c>
      <c r="PST77">
        <v>0.01</v>
      </c>
      <c r="PSV77">
        <v>0.01</v>
      </c>
      <c r="PSX77">
        <v>0.01</v>
      </c>
      <c r="PTB77">
        <v>0.01</v>
      </c>
      <c r="PTD77">
        <v>0.01</v>
      </c>
      <c r="PTF77">
        <v>0.01</v>
      </c>
      <c r="PTJ77">
        <v>0.01</v>
      </c>
      <c r="PTL77">
        <v>0.01</v>
      </c>
      <c r="PTN77">
        <v>0.01</v>
      </c>
      <c r="PTR77">
        <v>0.01</v>
      </c>
      <c r="PTT77">
        <v>0.01</v>
      </c>
      <c r="PTV77">
        <v>0.01</v>
      </c>
      <c r="PTZ77">
        <v>0.01</v>
      </c>
      <c r="PUB77">
        <v>0.01</v>
      </c>
      <c r="PUD77">
        <v>0.01</v>
      </c>
      <c r="PUH77">
        <v>0.01</v>
      </c>
      <c r="PUJ77">
        <v>0.01</v>
      </c>
      <c r="PUL77">
        <v>0.01</v>
      </c>
      <c r="PUP77">
        <v>0.01</v>
      </c>
      <c r="PUR77">
        <v>0.01</v>
      </c>
      <c r="PUT77">
        <v>0.01</v>
      </c>
      <c r="PUX77">
        <v>0.01</v>
      </c>
      <c r="PUZ77">
        <v>0.01</v>
      </c>
      <c r="PVB77">
        <v>0.01</v>
      </c>
      <c r="PVF77">
        <v>0.01</v>
      </c>
      <c r="PVH77">
        <v>0.01</v>
      </c>
      <c r="PVJ77">
        <v>0.01</v>
      </c>
      <c r="PVN77">
        <v>0.01</v>
      </c>
      <c r="PVP77">
        <v>0.01</v>
      </c>
      <c r="PVR77">
        <v>0.01</v>
      </c>
      <c r="PVV77">
        <v>0.01</v>
      </c>
      <c r="PVX77">
        <v>0.01</v>
      </c>
      <c r="PVZ77">
        <v>0.01</v>
      </c>
      <c r="PWD77">
        <v>0.01</v>
      </c>
      <c r="PWF77">
        <v>0.01</v>
      </c>
      <c r="PWH77">
        <v>0.01</v>
      </c>
      <c r="PWL77">
        <v>0.01</v>
      </c>
      <c r="PWN77">
        <v>0.01</v>
      </c>
      <c r="PWP77">
        <v>0.01</v>
      </c>
      <c r="PWT77">
        <v>0.01</v>
      </c>
      <c r="PWV77">
        <v>0.01</v>
      </c>
      <c r="PWX77">
        <v>0.01</v>
      </c>
      <c r="PXB77">
        <v>0.01</v>
      </c>
      <c r="PXD77">
        <v>0.01</v>
      </c>
      <c r="PXF77">
        <v>0.01</v>
      </c>
      <c r="PXJ77">
        <v>0.01</v>
      </c>
      <c r="PXL77">
        <v>0.01</v>
      </c>
      <c r="PXN77">
        <v>0.01</v>
      </c>
      <c r="PXR77">
        <v>0.01</v>
      </c>
      <c r="PXT77">
        <v>0.01</v>
      </c>
      <c r="PXV77">
        <v>0.01</v>
      </c>
      <c r="PXZ77">
        <v>0.01</v>
      </c>
      <c r="PYB77">
        <v>0.01</v>
      </c>
      <c r="PYD77">
        <v>0.01</v>
      </c>
      <c r="PYH77">
        <v>0.01</v>
      </c>
      <c r="PYJ77">
        <v>0.01</v>
      </c>
      <c r="PYL77">
        <v>0.01</v>
      </c>
      <c r="PYP77">
        <v>0.01</v>
      </c>
      <c r="PYR77">
        <v>0.01</v>
      </c>
      <c r="PYT77">
        <v>0.01</v>
      </c>
      <c r="PYX77">
        <v>0.01</v>
      </c>
      <c r="PYZ77">
        <v>0.01</v>
      </c>
      <c r="PZB77">
        <v>0.01</v>
      </c>
      <c r="PZF77">
        <v>0.01</v>
      </c>
      <c r="PZH77">
        <v>0.01</v>
      </c>
      <c r="PZJ77">
        <v>0.01</v>
      </c>
      <c r="PZN77">
        <v>0.01</v>
      </c>
      <c r="PZP77">
        <v>0.01</v>
      </c>
      <c r="PZR77">
        <v>0.01</v>
      </c>
      <c r="PZV77">
        <v>0.01</v>
      </c>
      <c r="PZX77">
        <v>0.01</v>
      </c>
      <c r="PZZ77">
        <v>0.01</v>
      </c>
      <c r="QAD77">
        <v>0.01</v>
      </c>
      <c r="QAF77">
        <v>0.01</v>
      </c>
      <c r="QAH77">
        <v>0.01</v>
      </c>
      <c r="QAL77">
        <v>0.01</v>
      </c>
      <c r="QAN77">
        <v>0.01</v>
      </c>
      <c r="QAP77">
        <v>0.01</v>
      </c>
      <c r="QAT77">
        <v>0.01</v>
      </c>
      <c r="QAV77">
        <v>0.01</v>
      </c>
      <c r="QAX77">
        <v>0.01</v>
      </c>
      <c r="QBB77">
        <v>0.01</v>
      </c>
      <c r="QBD77">
        <v>0.01</v>
      </c>
      <c r="QBF77">
        <v>0.01</v>
      </c>
      <c r="QBJ77">
        <v>0.01</v>
      </c>
      <c r="QBL77">
        <v>0.01</v>
      </c>
      <c r="QBN77">
        <v>0.01</v>
      </c>
      <c r="QBR77">
        <v>0.01</v>
      </c>
      <c r="QBT77">
        <v>0.01</v>
      </c>
      <c r="QBV77">
        <v>0.01</v>
      </c>
      <c r="QBZ77">
        <v>0.01</v>
      </c>
      <c r="QCB77">
        <v>0.01</v>
      </c>
      <c r="QCD77">
        <v>0.01</v>
      </c>
      <c r="QCH77">
        <v>0.01</v>
      </c>
      <c r="QCJ77">
        <v>0.01</v>
      </c>
      <c r="QCL77">
        <v>0.01</v>
      </c>
      <c r="QCP77">
        <v>0.01</v>
      </c>
      <c r="QCR77">
        <v>0.01</v>
      </c>
      <c r="QCT77">
        <v>0.01</v>
      </c>
      <c r="QCX77">
        <v>0.01</v>
      </c>
      <c r="QCZ77">
        <v>0.01</v>
      </c>
      <c r="QDB77">
        <v>0.01</v>
      </c>
      <c r="QDF77">
        <v>0.01</v>
      </c>
      <c r="QDH77">
        <v>0.01</v>
      </c>
      <c r="QDJ77">
        <v>0.01</v>
      </c>
      <c r="QDN77">
        <v>0.01</v>
      </c>
      <c r="QDP77">
        <v>0.01</v>
      </c>
      <c r="QDR77">
        <v>0.01</v>
      </c>
      <c r="QDV77">
        <v>0.01</v>
      </c>
      <c r="QDX77">
        <v>0.01</v>
      </c>
      <c r="QDZ77">
        <v>0.01</v>
      </c>
      <c r="QED77">
        <v>0.01</v>
      </c>
      <c r="QEF77">
        <v>0.01</v>
      </c>
      <c r="QEH77">
        <v>0.01</v>
      </c>
      <c r="QEL77">
        <v>0.01</v>
      </c>
      <c r="QEN77">
        <v>0.01</v>
      </c>
      <c r="QEP77">
        <v>0.01</v>
      </c>
      <c r="QET77">
        <v>0.01</v>
      </c>
      <c r="QEV77">
        <v>0.01</v>
      </c>
      <c r="QEX77">
        <v>0.01</v>
      </c>
      <c r="QFB77">
        <v>0.01</v>
      </c>
      <c r="QFD77">
        <v>0.01</v>
      </c>
      <c r="QFF77">
        <v>0.01</v>
      </c>
      <c r="QFJ77">
        <v>0.01</v>
      </c>
      <c r="QFL77">
        <v>0.01</v>
      </c>
      <c r="QFN77">
        <v>0.01</v>
      </c>
      <c r="QFR77">
        <v>0.01</v>
      </c>
      <c r="QFT77">
        <v>0.01</v>
      </c>
      <c r="QFV77">
        <v>0.01</v>
      </c>
      <c r="QFZ77">
        <v>0.01</v>
      </c>
      <c r="QGB77">
        <v>0.01</v>
      </c>
      <c r="QGD77">
        <v>0.01</v>
      </c>
      <c r="QGH77">
        <v>0.01</v>
      </c>
      <c r="QGJ77">
        <v>0.01</v>
      </c>
      <c r="QGL77">
        <v>0.01</v>
      </c>
      <c r="QGP77">
        <v>0.01</v>
      </c>
      <c r="QGR77">
        <v>0.01</v>
      </c>
      <c r="QGT77">
        <v>0.01</v>
      </c>
      <c r="QGX77">
        <v>0.01</v>
      </c>
      <c r="QGZ77">
        <v>0.01</v>
      </c>
      <c r="QHB77">
        <v>0.01</v>
      </c>
      <c r="QHF77">
        <v>0.01</v>
      </c>
      <c r="QHH77">
        <v>0.01</v>
      </c>
      <c r="QHJ77">
        <v>0.01</v>
      </c>
      <c r="QHN77">
        <v>0.01</v>
      </c>
      <c r="QHP77">
        <v>0.01</v>
      </c>
      <c r="QHR77">
        <v>0.01</v>
      </c>
      <c r="QHV77">
        <v>0.01</v>
      </c>
      <c r="QHX77">
        <v>0.01</v>
      </c>
      <c r="QHZ77">
        <v>0.01</v>
      </c>
      <c r="QID77">
        <v>0.01</v>
      </c>
      <c r="QIF77">
        <v>0.01</v>
      </c>
      <c r="QIH77">
        <v>0.01</v>
      </c>
      <c r="QIL77">
        <v>0.01</v>
      </c>
      <c r="QIN77">
        <v>0.01</v>
      </c>
      <c r="QIP77">
        <v>0.01</v>
      </c>
      <c r="QIT77">
        <v>0.01</v>
      </c>
      <c r="QIV77">
        <v>0.01</v>
      </c>
      <c r="QIX77">
        <v>0.01</v>
      </c>
      <c r="QJB77">
        <v>0.01</v>
      </c>
      <c r="QJD77">
        <v>0.01</v>
      </c>
      <c r="QJF77">
        <v>0.01</v>
      </c>
      <c r="QJJ77">
        <v>0.01</v>
      </c>
      <c r="QJL77">
        <v>0.01</v>
      </c>
      <c r="QJN77">
        <v>0.01</v>
      </c>
      <c r="QJR77">
        <v>0.01</v>
      </c>
      <c r="QJT77">
        <v>0.01</v>
      </c>
      <c r="QJV77">
        <v>0.01</v>
      </c>
      <c r="QJZ77">
        <v>0.01</v>
      </c>
      <c r="QKB77">
        <v>0.01</v>
      </c>
      <c r="QKD77">
        <v>0.01</v>
      </c>
      <c r="QKH77">
        <v>0.01</v>
      </c>
      <c r="QKJ77">
        <v>0.01</v>
      </c>
      <c r="QKL77">
        <v>0.01</v>
      </c>
      <c r="QKP77">
        <v>0.01</v>
      </c>
      <c r="QKR77">
        <v>0.01</v>
      </c>
      <c r="QKT77">
        <v>0.01</v>
      </c>
      <c r="QKX77">
        <v>0.01</v>
      </c>
      <c r="QKZ77">
        <v>0.01</v>
      </c>
      <c r="QLB77">
        <v>0.01</v>
      </c>
      <c r="QLF77">
        <v>0.01</v>
      </c>
      <c r="QLH77">
        <v>0.01</v>
      </c>
      <c r="QLJ77">
        <v>0.01</v>
      </c>
      <c r="QLN77">
        <v>0.01</v>
      </c>
      <c r="QLP77">
        <v>0.01</v>
      </c>
      <c r="QLR77">
        <v>0.01</v>
      </c>
      <c r="QLV77">
        <v>0.01</v>
      </c>
      <c r="QLX77">
        <v>0.01</v>
      </c>
      <c r="QLZ77">
        <v>0.01</v>
      </c>
      <c r="QMD77">
        <v>0.01</v>
      </c>
      <c r="QMF77">
        <v>0.01</v>
      </c>
      <c r="QMH77">
        <v>0.01</v>
      </c>
      <c r="QML77">
        <v>0.01</v>
      </c>
      <c r="QMN77">
        <v>0.01</v>
      </c>
      <c r="QMP77">
        <v>0.01</v>
      </c>
      <c r="QMT77">
        <v>0.01</v>
      </c>
      <c r="QMV77">
        <v>0.01</v>
      </c>
      <c r="QMX77">
        <v>0.01</v>
      </c>
      <c r="QNB77">
        <v>0.01</v>
      </c>
      <c r="QND77">
        <v>0.01</v>
      </c>
      <c r="QNF77">
        <v>0.01</v>
      </c>
      <c r="QNJ77">
        <v>0.01</v>
      </c>
      <c r="QNL77">
        <v>0.01</v>
      </c>
      <c r="QNN77">
        <v>0.01</v>
      </c>
      <c r="QNR77">
        <v>0.01</v>
      </c>
      <c r="QNT77">
        <v>0.01</v>
      </c>
      <c r="QNV77">
        <v>0.01</v>
      </c>
      <c r="QNZ77">
        <v>0.01</v>
      </c>
      <c r="QOB77">
        <v>0.01</v>
      </c>
      <c r="QOD77">
        <v>0.01</v>
      </c>
      <c r="QOH77">
        <v>0.01</v>
      </c>
      <c r="QOJ77">
        <v>0.01</v>
      </c>
      <c r="QOL77">
        <v>0.01</v>
      </c>
      <c r="QOP77">
        <v>0.01</v>
      </c>
      <c r="QOR77">
        <v>0.01</v>
      </c>
      <c r="QOT77">
        <v>0.01</v>
      </c>
      <c r="QOX77">
        <v>0.01</v>
      </c>
      <c r="QOZ77">
        <v>0.01</v>
      </c>
      <c r="QPB77">
        <v>0.01</v>
      </c>
      <c r="QPF77">
        <v>0.01</v>
      </c>
      <c r="QPH77">
        <v>0.01</v>
      </c>
      <c r="QPJ77">
        <v>0.01</v>
      </c>
      <c r="QPN77">
        <v>0.01</v>
      </c>
      <c r="QPP77">
        <v>0.01</v>
      </c>
      <c r="QPR77">
        <v>0.01</v>
      </c>
      <c r="QPV77">
        <v>0.01</v>
      </c>
      <c r="QPX77">
        <v>0.01</v>
      </c>
      <c r="QPZ77">
        <v>0.01</v>
      </c>
      <c r="QQD77">
        <v>0.01</v>
      </c>
      <c r="QQF77">
        <v>0.01</v>
      </c>
      <c r="QQH77">
        <v>0.01</v>
      </c>
      <c r="QQL77">
        <v>0.01</v>
      </c>
      <c r="QQN77">
        <v>0.01</v>
      </c>
      <c r="QQP77">
        <v>0.01</v>
      </c>
      <c r="QQT77">
        <v>0.01</v>
      </c>
      <c r="QQV77">
        <v>0.01</v>
      </c>
      <c r="QQX77">
        <v>0.01</v>
      </c>
      <c r="QRB77">
        <v>0.01</v>
      </c>
      <c r="QRD77">
        <v>0.01</v>
      </c>
      <c r="QRF77">
        <v>0.01</v>
      </c>
      <c r="QRJ77">
        <v>0.01</v>
      </c>
      <c r="QRL77">
        <v>0.01</v>
      </c>
      <c r="QRN77">
        <v>0.01</v>
      </c>
      <c r="QRR77">
        <v>0.01</v>
      </c>
      <c r="QRT77">
        <v>0.01</v>
      </c>
      <c r="QRV77">
        <v>0.01</v>
      </c>
      <c r="QRZ77">
        <v>0.01</v>
      </c>
      <c r="QSB77">
        <v>0.01</v>
      </c>
      <c r="QSD77">
        <v>0.01</v>
      </c>
      <c r="QSH77">
        <v>0.01</v>
      </c>
      <c r="QSJ77">
        <v>0.01</v>
      </c>
      <c r="QSL77">
        <v>0.01</v>
      </c>
      <c r="QSP77">
        <v>0.01</v>
      </c>
      <c r="QSR77">
        <v>0.01</v>
      </c>
      <c r="QST77">
        <v>0.01</v>
      </c>
      <c r="QSX77">
        <v>0.01</v>
      </c>
      <c r="QSZ77">
        <v>0.01</v>
      </c>
      <c r="QTB77">
        <v>0.01</v>
      </c>
      <c r="QTF77">
        <v>0.01</v>
      </c>
      <c r="QTH77">
        <v>0.01</v>
      </c>
      <c r="QTJ77">
        <v>0.01</v>
      </c>
      <c r="QTN77">
        <v>0.01</v>
      </c>
      <c r="QTP77">
        <v>0.01</v>
      </c>
      <c r="QTR77">
        <v>0.01</v>
      </c>
      <c r="QTV77">
        <v>0.01</v>
      </c>
      <c r="QTX77">
        <v>0.01</v>
      </c>
      <c r="QTZ77">
        <v>0.01</v>
      </c>
      <c r="QUD77">
        <v>0.01</v>
      </c>
      <c r="QUF77">
        <v>0.01</v>
      </c>
      <c r="QUH77">
        <v>0.01</v>
      </c>
      <c r="QUL77">
        <v>0.01</v>
      </c>
      <c r="QUN77">
        <v>0.01</v>
      </c>
      <c r="QUP77">
        <v>0.01</v>
      </c>
      <c r="QUT77">
        <v>0.01</v>
      </c>
      <c r="QUV77">
        <v>0.01</v>
      </c>
      <c r="QUX77">
        <v>0.01</v>
      </c>
      <c r="QVB77">
        <v>0.01</v>
      </c>
      <c r="QVD77">
        <v>0.01</v>
      </c>
      <c r="QVF77">
        <v>0.01</v>
      </c>
      <c r="QVJ77">
        <v>0.01</v>
      </c>
      <c r="QVL77">
        <v>0.01</v>
      </c>
      <c r="QVN77">
        <v>0.01</v>
      </c>
      <c r="QVR77">
        <v>0.01</v>
      </c>
      <c r="QVT77">
        <v>0.01</v>
      </c>
      <c r="QVV77">
        <v>0.01</v>
      </c>
      <c r="QVZ77">
        <v>0.01</v>
      </c>
      <c r="QWB77">
        <v>0.01</v>
      </c>
      <c r="QWD77">
        <v>0.01</v>
      </c>
      <c r="QWH77">
        <v>0.01</v>
      </c>
      <c r="QWJ77">
        <v>0.01</v>
      </c>
      <c r="QWL77">
        <v>0.01</v>
      </c>
      <c r="QWP77">
        <v>0.01</v>
      </c>
      <c r="QWR77">
        <v>0.01</v>
      </c>
      <c r="QWT77">
        <v>0.01</v>
      </c>
      <c r="QWX77">
        <v>0.01</v>
      </c>
      <c r="QWZ77">
        <v>0.01</v>
      </c>
      <c r="QXB77">
        <v>0.01</v>
      </c>
      <c r="QXF77">
        <v>0.01</v>
      </c>
      <c r="QXH77">
        <v>0.01</v>
      </c>
      <c r="QXJ77">
        <v>0.01</v>
      </c>
      <c r="QXN77">
        <v>0.01</v>
      </c>
      <c r="QXP77">
        <v>0.01</v>
      </c>
      <c r="QXR77">
        <v>0.01</v>
      </c>
      <c r="QXV77">
        <v>0.01</v>
      </c>
      <c r="QXX77">
        <v>0.01</v>
      </c>
      <c r="QXZ77">
        <v>0.01</v>
      </c>
      <c r="QYD77">
        <v>0.01</v>
      </c>
      <c r="QYF77">
        <v>0.01</v>
      </c>
      <c r="QYH77">
        <v>0.01</v>
      </c>
      <c r="QYL77">
        <v>0.01</v>
      </c>
      <c r="QYN77">
        <v>0.01</v>
      </c>
      <c r="QYP77">
        <v>0.01</v>
      </c>
      <c r="QYT77">
        <v>0.01</v>
      </c>
      <c r="QYV77">
        <v>0.01</v>
      </c>
      <c r="QYX77">
        <v>0.01</v>
      </c>
      <c r="QZB77">
        <v>0.01</v>
      </c>
      <c r="QZD77">
        <v>0.01</v>
      </c>
      <c r="QZF77">
        <v>0.01</v>
      </c>
      <c r="QZJ77">
        <v>0.01</v>
      </c>
      <c r="QZL77">
        <v>0.01</v>
      </c>
      <c r="QZN77">
        <v>0.01</v>
      </c>
      <c r="QZR77">
        <v>0.01</v>
      </c>
      <c r="QZT77">
        <v>0.01</v>
      </c>
      <c r="QZV77">
        <v>0.01</v>
      </c>
      <c r="QZZ77">
        <v>0.01</v>
      </c>
      <c r="RAB77">
        <v>0.01</v>
      </c>
      <c r="RAD77">
        <v>0.01</v>
      </c>
      <c r="RAH77">
        <v>0.01</v>
      </c>
      <c r="RAJ77">
        <v>0.01</v>
      </c>
      <c r="RAL77">
        <v>0.01</v>
      </c>
      <c r="RAP77">
        <v>0.01</v>
      </c>
      <c r="RAR77">
        <v>0.01</v>
      </c>
      <c r="RAT77">
        <v>0.01</v>
      </c>
      <c r="RAX77">
        <v>0.01</v>
      </c>
      <c r="RAZ77">
        <v>0.01</v>
      </c>
      <c r="RBB77">
        <v>0.01</v>
      </c>
      <c r="RBF77">
        <v>0.01</v>
      </c>
      <c r="RBH77">
        <v>0.01</v>
      </c>
      <c r="RBJ77">
        <v>0.01</v>
      </c>
      <c r="RBN77">
        <v>0.01</v>
      </c>
      <c r="RBP77">
        <v>0.01</v>
      </c>
      <c r="RBR77">
        <v>0.01</v>
      </c>
      <c r="RBV77">
        <v>0.01</v>
      </c>
      <c r="RBX77">
        <v>0.01</v>
      </c>
      <c r="RBZ77">
        <v>0.01</v>
      </c>
      <c r="RCD77">
        <v>0.01</v>
      </c>
      <c r="RCF77">
        <v>0.01</v>
      </c>
      <c r="RCH77">
        <v>0.01</v>
      </c>
      <c r="RCL77">
        <v>0.01</v>
      </c>
      <c r="RCN77">
        <v>0.01</v>
      </c>
      <c r="RCP77">
        <v>0.01</v>
      </c>
      <c r="RCT77">
        <v>0.01</v>
      </c>
      <c r="RCV77">
        <v>0.01</v>
      </c>
      <c r="RCX77">
        <v>0.01</v>
      </c>
      <c r="RDB77">
        <v>0.01</v>
      </c>
      <c r="RDD77">
        <v>0.01</v>
      </c>
      <c r="RDF77">
        <v>0.01</v>
      </c>
      <c r="RDJ77">
        <v>0.01</v>
      </c>
      <c r="RDL77">
        <v>0.01</v>
      </c>
      <c r="RDN77">
        <v>0.01</v>
      </c>
      <c r="RDR77">
        <v>0.01</v>
      </c>
      <c r="RDT77">
        <v>0.01</v>
      </c>
      <c r="RDV77">
        <v>0.01</v>
      </c>
      <c r="RDZ77">
        <v>0.01</v>
      </c>
      <c r="REB77">
        <v>0.01</v>
      </c>
      <c r="RED77">
        <v>0.01</v>
      </c>
      <c r="REH77">
        <v>0.01</v>
      </c>
      <c r="REJ77">
        <v>0.01</v>
      </c>
      <c r="REL77">
        <v>0.01</v>
      </c>
      <c r="REP77">
        <v>0.01</v>
      </c>
      <c r="RER77">
        <v>0.01</v>
      </c>
      <c r="RET77">
        <v>0.01</v>
      </c>
      <c r="REX77">
        <v>0.01</v>
      </c>
      <c r="REZ77">
        <v>0.01</v>
      </c>
      <c r="RFB77">
        <v>0.01</v>
      </c>
      <c r="RFF77">
        <v>0.01</v>
      </c>
      <c r="RFH77">
        <v>0.01</v>
      </c>
      <c r="RFJ77">
        <v>0.01</v>
      </c>
      <c r="RFN77">
        <v>0.01</v>
      </c>
      <c r="RFP77">
        <v>0.01</v>
      </c>
      <c r="RFR77">
        <v>0.01</v>
      </c>
      <c r="RFV77">
        <v>0.01</v>
      </c>
      <c r="RFX77">
        <v>0.01</v>
      </c>
      <c r="RFZ77">
        <v>0.01</v>
      </c>
      <c r="RGD77">
        <v>0.01</v>
      </c>
      <c r="RGF77">
        <v>0.01</v>
      </c>
      <c r="RGH77">
        <v>0.01</v>
      </c>
      <c r="RGL77">
        <v>0.01</v>
      </c>
      <c r="RGN77">
        <v>0.01</v>
      </c>
      <c r="RGP77">
        <v>0.01</v>
      </c>
      <c r="RGT77">
        <v>0.01</v>
      </c>
      <c r="RGV77">
        <v>0.01</v>
      </c>
      <c r="RGX77">
        <v>0.01</v>
      </c>
      <c r="RHB77">
        <v>0.01</v>
      </c>
      <c r="RHD77">
        <v>0.01</v>
      </c>
      <c r="RHF77">
        <v>0.01</v>
      </c>
      <c r="RHJ77">
        <v>0.01</v>
      </c>
      <c r="RHL77">
        <v>0.01</v>
      </c>
      <c r="RHN77">
        <v>0.01</v>
      </c>
      <c r="RHR77">
        <v>0.01</v>
      </c>
      <c r="RHT77">
        <v>0.01</v>
      </c>
      <c r="RHV77">
        <v>0.01</v>
      </c>
      <c r="RHZ77">
        <v>0.01</v>
      </c>
      <c r="RIB77">
        <v>0.01</v>
      </c>
      <c r="RID77">
        <v>0.01</v>
      </c>
      <c r="RIH77">
        <v>0.01</v>
      </c>
      <c r="RIJ77">
        <v>0.01</v>
      </c>
      <c r="RIL77">
        <v>0.01</v>
      </c>
      <c r="RIP77">
        <v>0.01</v>
      </c>
      <c r="RIR77">
        <v>0.01</v>
      </c>
      <c r="RIT77">
        <v>0.01</v>
      </c>
      <c r="RIX77">
        <v>0.01</v>
      </c>
      <c r="RIZ77">
        <v>0.01</v>
      </c>
      <c r="RJB77">
        <v>0.01</v>
      </c>
      <c r="RJF77">
        <v>0.01</v>
      </c>
      <c r="RJH77">
        <v>0.01</v>
      </c>
      <c r="RJJ77">
        <v>0.01</v>
      </c>
      <c r="RJN77">
        <v>0.01</v>
      </c>
      <c r="RJP77">
        <v>0.01</v>
      </c>
      <c r="RJR77">
        <v>0.01</v>
      </c>
      <c r="RJV77">
        <v>0.01</v>
      </c>
      <c r="RJX77">
        <v>0.01</v>
      </c>
      <c r="RJZ77">
        <v>0.01</v>
      </c>
      <c r="RKD77">
        <v>0.01</v>
      </c>
      <c r="RKF77">
        <v>0.01</v>
      </c>
      <c r="RKH77">
        <v>0.01</v>
      </c>
      <c r="RKL77">
        <v>0.01</v>
      </c>
      <c r="RKN77">
        <v>0.01</v>
      </c>
      <c r="RKP77">
        <v>0.01</v>
      </c>
      <c r="RKT77">
        <v>0.01</v>
      </c>
      <c r="RKV77">
        <v>0.01</v>
      </c>
      <c r="RKX77">
        <v>0.01</v>
      </c>
      <c r="RLB77">
        <v>0.01</v>
      </c>
      <c r="RLD77">
        <v>0.01</v>
      </c>
      <c r="RLF77">
        <v>0.01</v>
      </c>
      <c r="RLJ77">
        <v>0.01</v>
      </c>
      <c r="RLL77">
        <v>0.01</v>
      </c>
      <c r="RLN77">
        <v>0.01</v>
      </c>
      <c r="RLR77">
        <v>0.01</v>
      </c>
      <c r="RLT77">
        <v>0.01</v>
      </c>
      <c r="RLV77">
        <v>0.01</v>
      </c>
      <c r="RLZ77">
        <v>0.01</v>
      </c>
      <c r="RMB77">
        <v>0.01</v>
      </c>
      <c r="RMD77">
        <v>0.01</v>
      </c>
      <c r="RMH77">
        <v>0.01</v>
      </c>
      <c r="RMJ77">
        <v>0.01</v>
      </c>
      <c r="RML77">
        <v>0.01</v>
      </c>
      <c r="RMP77">
        <v>0.01</v>
      </c>
      <c r="RMR77">
        <v>0.01</v>
      </c>
      <c r="RMT77">
        <v>0.01</v>
      </c>
      <c r="RMX77">
        <v>0.01</v>
      </c>
      <c r="RMZ77">
        <v>0.01</v>
      </c>
      <c r="RNB77">
        <v>0.01</v>
      </c>
      <c r="RNF77">
        <v>0.01</v>
      </c>
      <c r="RNH77">
        <v>0.01</v>
      </c>
      <c r="RNJ77">
        <v>0.01</v>
      </c>
      <c r="RNN77">
        <v>0.01</v>
      </c>
      <c r="RNP77">
        <v>0.01</v>
      </c>
      <c r="RNR77">
        <v>0.01</v>
      </c>
      <c r="RNV77">
        <v>0.01</v>
      </c>
      <c r="RNX77">
        <v>0.01</v>
      </c>
      <c r="RNZ77">
        <v>0.01</v>
      </c>
      <c r="ROD77">
        <v>0.01</v>
      </c>
      <c r="ROF77">
        <v>0.01</v>
      </c>
      <c r="ROH77">
        <v>0.01</v>
      </c>
      <c r="ROL77">
        <v>0.01</v>
      </c>
      <c r="RON77">
        <v>0.01</v>
      </c>
      <c r="ROP77">
        <v>0.01</v>
      </c>
      <c r="ROT77">
        <v>0.01</v>
      </c>
      <c r="ROV77">
        <v>0.01</v>
      </c>
      <c r="ROX77">
        <v>0.01</v>
      </c>
      <c r="RPB77">
        <v>0.01</v>
      </c>
      <c r="RPD77">
        <v>0.01</v>
      </c>
      <c r="RPF77">
        <v>0.01</v>
      </c>
      <c r="RPJ77">
        <v>0.01</v>
      </c>
      <c r="RPL77">
        <v>0.01</v>
      </c>
      <c r="RPN77">
        <v>0.01</v>
      </c>
      <c r="RPR77">
        <v>0.01</v>
      </c>
      <c r="RPT77">
        <v>0.01</v>
      </c>
      <c r="RPV77">
        <v>0.01</v>
      </c>
      <c r="RPZ77">
        <v>0.01</v>
      </c>
      <c r="RQB77">
        <v>0.01</v>
      </c>
      <c r="RQD77">
        <v>0.01</v>
      </c>
      <c r="RQH77">
        <v>0.01</v>
      </c>
      <c r="RQJ77">
        <v>0.01</v>
      </c>
      <c r="RQL77">
        <v>0.01</v>
      </c>
      <c r="RQP77">
        <v>0.01</v>
      </c>
      <c r="RQR77">
        <v>0.01</v>
      </c>
      <c r="RQT77">
        <v>0.01</v>
      </c>
      <c r="RQX77">
        <v>0.01</v>
      </c>
      <c r="RQZ77">
        <v>0.01</v>
      </c>
      <c r="RRB77">
        <v>0.01</v>
      </c>
      <c r="RRF77">
        <v>0.01</v>
      </c>
      <c r="RRH77">
        <v>0.01</v>
      </c>
      <c r="RRJ77">
        <v>0.01</v>
      </c>
      <c r="RRN77">
        <v>0.01</v>
      </c>
      <c r="RRP77">
        <v>0.01</v>
      </c>
      <c r="RRR77">
        <v>0.01</v>
      </c>
      <c r="RRV77">
        <v>0.01</v>
      </c>
      <c r="RRX77">
        <v>0.01</v>
      </c>
      <c r="RRZ77">
        <v>0.01</v>
      </c>
      <c r="RSD77">
        <v>0.01</v>
      </c>
      <c r="RSF77">
        <v>0.01</v>
      </c>
      <c r="RSH77">
        <v>0.01</v>
      </c>
      <c r="RSL77">
        <v>0.01</v>
      </c>
      <c r="RSN77">
        <v>0.01</v>
      </c>
      <c r="RSP77">
        <v>0.01</v>
      </c>
      <c r="RST77">
        <v>0.01</v>
      </c>
      <c r="RSV77">
        <v>0.01</v>
      </c>
      <c r="RSX77">
        <v>0.01</v>
      </c>
      <c r="RTB77">
        <v>0.01</v>
      </c>
      <c r="RTD77">
        <v>0.01</v>
      </c>
      <c r="RTF77">
        <v>0.01</v>
      </c>
      <c r="RTJ77">
        <v>0.01</v>
      </c>
      <c r="RTL77">
        <v>0.01</v>
      </c>
      <c r="RTN77">
        <v>0.01</v>
      </c>
      <c r="RTR77">
        <v>0.01</v>
      </c>
      <c r="RTT77">
        <v>0.01</v>
      </c>
      <c r="RTV77">
        <v>0.01</v>
      </c>
      <c r="RTZ77">
        <v>0.01</v>
      </c>
      <c r="RUB77">
        <v>0.01</v>
      </c>
      <c r="RUD77">
        <v>0.01</v>
      </c>
      <c r="RUH77">
        <v>0.01</v>
      </c>
      <c r="RUJ77">
        <v>0.01</v>
      </c>
      <c r="RUL77">
        <v>0.01</v>
      </c>
      <c r="RUP77">
        <v>0.01</v>
      </c>
      <c r="RUR77">
        <v>0.01</v>
      </c>
      <c r="RUT77">
        <v>0.01</v>
      </c>
      <c r="RUX77">
        <v>0.01</v>
      </c>
      <c r="RUZ77">
        <v>0.01</v>
      </c>
      <c r="RVB77">
        <v>0.01</v>
      </c>
      <c r="RVF77">
        <v>0.01</v>
      </c>
      <c r="RVH77">
        <v>0.01</v>
      </c>
      <c r="RVJ77">
        <v>0.01</v>
      </c>
      <c r="RVN77">
        <v>0.01</v>
      </c>
      <c r="RVP77">
        <v>0.01</v>
      </c>
      <c r="RVR77">
        <v>0.01</v>
      </c>
      <c r="RVV77">
        <v>0.01</v>
      </c>
      <c r="RVX77">
        <v>0.01</v>
      </c>
      <c r="RVZ77">
        <v>0.01</v>
      </c>
      <c r="RWD77">
        <v>0.01</v>
      </c>
      <c r="RWF77">
        <v>0.01</v>
      </c>
      <c r="RWH77">
        <v>0.01</v>
      </c>
      <c r="RWL77">
        <v>0.01</v>
      </c>
      <c r="RWN77">
        <v>0.01</v>
      </c>
      <c r="RWP77">
        <v>0.01</v>
      </c>
      <c r="RWT77">
        <v>0.01</v>
      </c>
      <c r="RWV77">
        <v>0.01</v>
      </c>
      <c r="RWX77">
        <v>0.01</v>
      </c>
      <c r="RXB77">
        <v>0.01</v>
      </c>
      <c r="RXD77">
        <v>0.01</v>
      </c>
      <c r="RXF77">
        <v>0.01</v>
      </c>
      <c r="RXJ77">
        <v>0.01</v>
      </c>
      <c r="RXL77">
        <v>0.01</v>
      </c>
      <c r="RXN77">
        <v>0.01</v>
      </c>
      <c r="RXR77">
        <v>0.01</v>
      </c>
      <c r="RXT77">
        <v>0.01</v>
      </c>
      <c r="RXV77">
        <v>0.01</v>
      </c>
      <c r="RXZ77">
        <v>0.01</v>
      </c>
      <c r="RYB77">
        <v>0.01</v>
      </c>
      <c r="RYD77">
        <v>0.01</v>
      </c>
      <c r="RYH77">
        <v>0.01</v>
      </c>
      <c r="RYJ77">
        <v>0.01</v>
      </c>
      <c r="RYL77">
        <v>0.01</v>
      </c>
      <c r="RYP77">
        <v>0.01</v>
      </c>
      <c r="RYR77">
        <v>0.01</v>
      </c>
      <c r="RYT77">
        <v>0.01</v>
      </c>
      <c r="RYX77">
        <v>0.01</v>
      </c>
      <c r="RYZ77">
        <v>0.01</v>
      </c>
      <c r="RZB77">
        <v>0.01</v>
      </c>
      <c r="RZF77">
        <v>0.01</v>
      </c>
      <c r="RZH77">
        <v>0.01</v>
      </c>
      <c r="RZJ77">
        <v>0.01</v>
      </c>
      <c r="RZN77">
        <v>0.01</v>
      </c>
      <c r="RZP77">
        <v>0.01</v>
      </c>
      <c r="RZR77">
        <v>0.01</v>
      </c>
      <c r="RZV77">
        <v>0.01</v>
      </c>
      <c r="RZX77">
        <v>0.01</v>
      </c>
      <c r="RZZ77">
        <v>0.01</v>
      </c>
      <c r="SAD77">
        <v>0.01</v>
      </c>
      <c r="SAF77">
        <v>0.01</v>
      </c>
      <c r="SAH77">
        <v>0.01</v>
      </c>
      <c r="SAL77">
        <v>0.01</v>
      </c>
      <c r="SAN77">
        <v>0.01</v>
      </c>
      <c r="SAP77">
        <v>0.01</v>
      </c>
      <c r="SAT77">
        <v>0.01</v>
      </c>
      <c r="SAV77">
        <v>0.01</v>
      </c>
      <c r="SAX77">
        <v>0.01</v>
      </c>
      <c r="SBB77">
        <v>0.01</v>
      </c>
      <c r="SBD77">
        <v>0.01</v>
      </c>
      <c r="SBF77">
        <v>0.01</v>
      </c>
      <c r="SBJ77">
        <v>0.01</v>
      </c>
      <c r="SBL77">
        <v>0.01</v>
      </c>
      <c r="SBN77">
        <v>0.01</v>
      </c>
      <c r="SBR77">
        <v>0.01</v>
      </c>
      <c r="SBT77">
        <v>0.01</v>
      </c>
      <c r="SBV77">
        <v>0.01</v>
      </c>
      <c r="SBZ77">
        <v>0.01</v>
      </c>
      <c r="SCB77">
        <v>0.01</v>
      </c>
      <c r="SCD77">
        <v>0.01</v>
      </c>
      <c r="SCH77">
        <v>0.01</v>
      </c>
      <c r="SCJ77">
        <v>0.01</v>
      </c>
      <c r="SCL77">
        <v>0.01</v>
      </c>
      <c r="SCP77">
        <v>0.01</v>
      </c>
      <c r="SCR77">
        <v>0.01</v>
      </c>
      <c r="SCT77">
        <v>0.01</v>
      </c>
      <c r="SCX77">
        <v>0.01</v>
      </c>
      <c r="SCZ77">
        <v>0.01</v>
      </c>
      <c r="SDB77">
        <v>0.01</v>
      </c>
      <c r="SDF77">
        <v>0.01</v>
      </c>
      <c r="SDH77">
        <v>0.01</v>
      </c>
      <c r="SDJ77">
        <v>0.01</v>
      </c>
      <c r="SDN77">
        <v>0.01</v>
      </c>
      <c r="SDP77">
        <v>0.01</v>
      </c>
      <c r="SDR77">
        <v>0.01</v>
      </c>
      <c r="SDV77">
        <v>0.01</v>
      </c>
      <c r="SDX77">
        <v>0.01</v>
      </c>
      <c r="SDZ77">
        <v>0.01</v>
      </c>
      <c r="SED77">
        <v>0.01</v>
      </c>
      <c r="SEF77">
        <v>0.01</v>
      </c>
      <c r="SEH77">
        <v>0.01</v>
      </c>
      <c r="SEL77">
        <v>0.01</v>
      </c>
      <c r="SEN77">
        <v>0.01</v>
      </c>
      <c r="SEP77">
        <v>0.01</v>
      </c>
      <c r="SET77">
        <v>0.01</v>
      </c>
      <c r="SEV77">
        <v>0.01</v>
      </c>
      <c r="SEX77">
        <v>0.01</v>
      </c>
      <c r="SFB77">
        <v>0.01</v>
      </c>
      <c r="SFD77">
        <v>0.01</v>
      </c>
      <c r="SFF77">
        <v>0.01</v>
      </c>
      <c r="SFJ77">
        <v>0.01</v>
      </c>
      <c r="SFL77">
        <v>0.01</v>
      </c>
      <c r="SFN77">
        <v>0.01</v>
      </c>
      <c r="SFR77">
        <v>0.01</v>
      </c>
      <c r="SFT77">
        <v>0.01</v>
      </c>
      <c r="SFV77">
        <v>0.01</v>
      </c>
      <c r="SFZ77">
        <v>0.01</v>
      </c>
      <c r="SGB77">
        <v>0.01</v>
      </c>
      <c r="SGD77">
        <v>0.01</v>
      </c>
      <c r="SGH77">
        <v>0.01</v>
      </c>
      <c r="SGJ77">
        <v>0.01</v>
      </c>
      <c r="SGL77">
        <v>0.01</v>
      </c>
      <c r="SGP77">
        <v>0.01</v>
      </c>
      <c r="SGR77">
        <v>0.01</v>
      </c>
      <c r="SGT77">
        <v>0.01</v>
      </c>
      <c r="SGX77">
        <v>0.01</v>
      </c>
      <c r="SGZ77">
        <v>0.01</v>
      </c>
      <c r="SHB77">
        <v>0.01</v>
      </c>
      <c r="SHF77">
        <v>0.01</v>
      </c>
      <c r="SHH77">
        <v>0.01</v>
      </c>
      <c r="SHJ77">
        <v>0.01</v>
      </c>
      <c r="SHN77">
        <v>0.01</v>
      </c>
      <c r="SHP77">
        <v>0.01</v>
      </c>
      <c r="SHR77">
        <v>0.01</v>
      </c>
      <c r="SHV77">
        <v>0.01</v>
      </c>
      <c r="SHX77">
        <v>0.01</v>
      </c>
      <c r="SHZ77">
        <v>0.01</v>
      </c>
      <c r="SID77">
        <v>0.01</v>
      </c>
      <c r="SIF77">
        <v>0.01</v>
      </c>
      <c r="SIH77">
        <v>0.01</v>
      </c>
      <c r="SIL77">
        <v>0.01</v>
      </c>
      <c r="SIN77">
        <v>0.01</v>
      </c>
      <c r="SIP77">
        <v>0.01</v>
      </c>
      <c r="SIT77">
        <v>0.01</v>
      </c>
      <c r="SIV77">
        <v>0.01</v>
      </c>
      <c r="SIX77">
        <v>0.01</v>
      </c>
      <c r="SJB77">
        <v>0.01</v>
      </c>
      <c r="SJD77">
        <v>0.01</v>
      </c>
      <c r="SJF77">
        <v>0.01</v>
      </c>
      <c r="SJJ77">
        <v>0.01</v>
      </c>
      <c r="SJL77">
        <v>0.01</v>
      </c>
      <c r="SJN77">
        <v>0.01</v>
      </c>
      <c r="SJR77">
        <v>0.01</v>
      </c>
      <c r="SJT77">
        <v>0.01</v>
      </c>
      <c r="SJV77">
        <v>0.01</v>
      </c>
      <c r="SJZ77">
        <v>0.01</v>
      </c>
      <c r="SKB77">
        <v>0.01</v>
      </c>
      <c r="SKD77">
        <v>0.01</v>
      </c>
      <c r="SKH77">
        <v>0.01</v>
      </c>
      <c r="SKJ77">
        <v>0.01</v>
      </c>
      <c r="SKL77">
        <v>0.01</v>
      </c>
      <c r="SKP77">
        <v>0.01</v>
      </c>
      <c r="SKR77">
        <v>0.01</v>
      </c>
      <c r="SKT77">
        <v>0.01</v>
      </c>
      <c r="SKX77">
        <v>0.01</v>
      </c>
      <c r="SKZ77">
        <v>0.01</v>
      </c>
      <c r="SLB77">
        <v>0.01</v>
      </c>
      <c r="SLF77">
        <v>0.01</v>
      </c>
      <c r="SLH77">
        <v>0.01</v>
      </c>
      <c r="SLJ77">
        <v>0.01</v>
      </c>
      <c r="SLN77">
        <v>0.01</v>
      </c>
      <c r="SLP77">
        <v>0.01</v>
      </c>
      <c r="SLR77">
        <v>0.01</v>
      </c>
      <c r="SLV77">
        <v>0.01</v>
      </c>
      <c r="SLX77">
        <v>0.01</v>
      </c>
      <c r="SLZ77">
        <v>0.01</v>
      </c>
      <c r="SMD77">
        <v>0.01</v>
      </c>
      <c r="SMF77">
        <v>0.01</v>
      </c>
      <c r="SMH77">
        <v>0.01</v>
      </c>
      <c r="SML77">
        <v>0.01</v>
      </c>
      <c r="SMN77">
        <v>0.01</v>
      </c>
      <c r="SMP77">
        <v>0.01</v>
      </c>
      <c r="SMT77">
        <v>0.01</v>
      </c>
      <c r="SMV77">
        <v>0.01</v>
      </c>
      <c r="SMX77">
        <v>0.01</v>
      </c>
      <c r="SNB77">
        <v>0.01</v>
      </c>
      <c r="SND77">
        <v>0.01</v>
      </c>
      <c r="SNF77">
        <v>0.01</v>
      </c>
      <c r="SNJ77">
        <v>0.01</v>
      </c>
      <c r="SNL77">
        <v>0.01</v>
      </c>
      <c r="SNN77">
        <v>0.01</v>
      </c>
      <c r="SNR77">
        <v>0.01</v>
      </c>
      <c r="SNT77">
        <v>0.01</v>
      </c>
      <c r="SNV77">
        <v>0.01</v>
      </c>
      <c r="SNZ77">
        <v>0.01</v>
      </c>
      <c r="SOB77">
        <v>0.01</v>
      </c>
      <c r="SOD77">
        <v>0.01</v>
      </c>
      <c r="SOH77">
        <v>0.01</v>
      </c>
      <c r="SOJ77">
        <v>0.01</v>
      </c>
      <c r="SOL77">
        <v>0.01</v>
      </c>
      <c r="SOP77">
        <v>0.01</v>
      </c>
      <c r="SOR77">
        <v>0.01</v>
      </c>
      <c r="SOT77">
        <v>0.01</v>
      </c>
      <c r="SOX77">
        <v>0.01</v>
      </c>
      <c r="SOZ77">
        <v>0.01</v>
      </c>
      <c r="SPB77">
        <v>0.01</v>
      </c>
      <c r="SPF77">
        <v>0.01</v>
      </c>
      <c r="SPH77">
        <v>0.01</v>
      </c>
      <c r="SPJ77">
        <v>0.01</v>
      </c>
      <c r="SPN77">
        <v>0.01</v>
      </c>
      <c r="SPP77">
        <v>0.01</v>
      </c>
      <c r="SPR77">
        <v>0.01</v>
      </c>
      <c r="SPV77">
        <v>0.01</v>
      </c>
      <c r="SPX77">
        <v>0.01</v>
      </c>
      <c r="SPZ77">
        <v>0.01</v>
      </c>
      <c r="SQD77">
        <v>0.01</v>
      </c>
      <c r="SQF77">
        <v>0.01</v>
      </c>
      <c r="SQH77">
        <v>0.01</v>
      </c>
      <c r="SQL77">
        <v>0.01</v>
      </c>
      <c r="SQN77">
        <v>0.01</v>
      </c>
      <c r="SQP77">
        <v>0.01</v>
      </c>
      <c r="SQT77">
        <v>0.01</v>
      </c>
      <c r="SQV77">
        <v>0.01</v>
      </c>
      <c r="SQX77">
        <v>0.01</v>
      </c>
      <c r="SRB77">
        <v>0.01</v>
      </c>
      <c r="SRD77">
        <v>0.01</v>
      </c>
      <c r="SRF77">
        <v>0.01</v>
      </c>
      <c r="SRJ77">
        <v>0.01</v>
      </c>
      <c r="SRL77">
        <v>0.01</v>
      </c>
      <c r="SRN77">
        <v>0.01</v>
      </c>
      <c r="SRR77">
        <v>0.01</v>
      </c>
      <c r="SRT77">
        <v>0.01</v>
      </c>
      <c r="SRV77">
        <v>0.01</v>
      </c>
      <c r="SRZ77">
        <v>0.01</v>
      </c>
      <c r="SSB77">
        <v>0.01</v>
      </c>
      <c r="SSD77">
        <v>0.01</v>
      </c>
      <c r="SSH77">
        <v>0.01</v>
      </c>
      <c r="SSJ77">
        <v>0.01</v>
      </c>
      <c r="SSL77">
        <v>0.01</v>
      </c>
      <c r="SSP77">
        <v>0.01</v>
      </c>
      <c r="SSR77">
        <v>0.01</v>
      </c>
      <c r="SST77">
        <v>0.01</v>
      </c>
      <c r="SSX77">
        <v>0.01</v>
      </c>
      <c r="SSZ77">
        <v>0.01</v>
      </c>
      <c r="STB77">
        <v>0.01</v>
      </c>
      <c r="STF77">
        <v>0.01</v>
      </c>
      <c r="STH77">
        <v>0.01</v>
      </c>
      <c r="STJ77">
        <v>0.01</v>
      </c>
      <c r="STN77">
        <v>0.01</v>
      </c>
      <c r="STP77">
        <v>0.01</v>
      </c>
      <c r="STR77">
        <v>0.01</v>
      </c>
      <c r="STV77">
        <v>0.01</v>
      </c>
      <c r="STX77">
        <v>0.01</v>
      </c>
      <c r="STZ77">
        <v>0.01</v>
      </c>
      <c r="SUD77">
        <v>0.01</v>
      </c>
      <c r="SUF77">
        <v>0.01</v>
      </c>
      <c r="SUH77">
        <v>0.01</v>
      </c>
      <c r="SUL77">
        <v>0.01</v>
      </c>
      <c r="SUN77">
        <v>0.01</v>
      </c>
      <c r="SUP77">
        <v>0.01</v>
      </c>
      <c r="SUT77">
        <v>0.01</v>
      </c>
      <c r="SUV77">
        <v>0.01</v>
      </c>
      <c r="SUX77">
        <v>0.01</v>
      </c>
      <c r="SVB77">
        <v>0.01</v>
      </c>
      <c r="SVD77">
        <v>0.01</v>
      </c>
      <c r="SVF77">
        <v>0.01</v>
      </c>
      <c r="SVJ77">
        <v>0.01</v>
      </c>
      <c r="SVL77">
        <v>0.01</v>
      </c>
      <c r="SVN77">
        <v>0.01</v>
      </c>
      <c r="SVR77">
        <v>0.01</v>
      </c>
      <c r="SVT77">
        <v>0.01</v>
      </c>
      <c r="SVV77">
        <v>0.01</v>
      </c>
      <c r="SVZ77">
        <v>0.01</v>
      </c>
      <c r="SWB77">
        <v>0.01</v>
      </c>
      <c r="SWD77">
        <v>0.01</v>
      </c>
      <c r="SWH77">
        <v>0.01</v>
      </c>
      <c r="SWJ77">
        <v>0.01</v>
      </c>
      <c r="SWL77">
        <v>0.01</v>
      </c>
      <c r="SWP77">
        <v>0.01</v>
      </c>
      <c r="SWR77">
        <v>0.01</v>
      </c>
      <c r="SWT77">
        <v>0.01</v>
      </c>
      <c r="SWX77">
        <v>0.01</v>
      </c>
      <c r="SWZ77">
        <v>0.01</v>
      </c>
      <c r="SXB77">
        <v>0.01</v>
      </c>
      <c r="SXF77">
        <v>0.01</v>
      </c>
      <c r="SXH77">
        <v>0.01</v>
      </c>
      <c r="SXJ77">
        <v>0.01</v>
      </c>
      <c r="SXN77">
        <v>0.01</v>
      </c>
      <c r="SXP77">
        <v>0.01</v>
      </c>
      <c r="SXR77">
        <v>0.01</v>
      </c>
      <c r="SXV77">
        <v>0.01</v>
      </c>
      <c r="SXX77">
        <v>0.01</v>
      </c>
      <c r="SXZ77">
        <v>0.01</v>
      </c>
      <c r="SYD77">
        <v>0.01</v>
      </c>
      <c r="SYF77">
        <v>0.01</v>
      </c>
      <c r="SYH77">
        <v>0.01</v>
      </c>
      <c r="SYL77">
        <v>0.01</v>
      </c>
      <c r="SYN77">
        <v>0.01</v>
      </c>
      <c r="SYP77">
        <v>0.01</v>
      </c>
      <c r="SYT77">
        <v>0.01</v>
      </c>
      <c r="SYV77">
        <v>0.01</v>
      </c>
      <c r="SYX77">
        <v>0.01</v>
      </c>
      <c r="SZB77">
        <v>0.01</v>
      </c>
      <c r="SZD77">
        <v>0.01</v>
      </c>
      <c r="SZF77">
        <v>0.01</v>
      </c>
      <c r="SZJ77">
        <v>0.01</v>
      </c>
      <c r="SZL77">
        <v>0.01</v>
      </c>
      <c r="SZN77">
        <v>0.01</v>
      </c>
      <c r="SZR77">
        <v>0.01</v>
      </c>
      <c r="SZT77">
        <v>0.01</v>
      </c>
      <c r="SZV77">
        <v>0.01</v>
      </c>
      <c r="SZZ77">
        <v>0.01</v>
      </c>
      <c r="TAB77">
        <v>0.01</v>
      </c>
      <c r="TAD77">
        <v>0.01</v>
      </c>
      <c r="TAH77">
        <v>0.01</v>
      </c>
      <c r="TAJ77">
        <v>0.01</v>
      </c>
      <c r="TAL77">
        <v>0.01</v>
      </c>
      <c r="TAP77">
        <v>0.01</v>
      </c>
      <c r="TAR77">
        <v>0.01</v>
      </c>
      <c r="TAT77">
        <v>0.01</v>
      </c>
      <c r="TAX77">
        <v>0.01</v>
      </c>
      <c r="TAZ77">
        <v>0.01</v>
      </c>
      <c r="TBB77">
        <v>0.01</v>
      </c>
      <c r="TBF77">
        <v>0.01</v>
      </c>
      <c r="TBH77">
        <v>0.01</v>
      </c>
      <c r="TBJ77">
        <v>0.01</v>
      </c>
      <c r="TBN77">
        <v>0.01</v>
      </c>
      <c r="TBP77">
        <v>0.01</v>
      </c>
      <c r="TBR77">
        <v>0.01</v>
      </c>
      <c r="TBV77">
        <v>0.01</v>
      </c>
      <c r="TBX77">
        <v>0.01</v>
      </c>
      <c r="TBZ77">
        <v>0.01</v>
      </c>
      <c r="TCD77">
        <v>0.01</v>
      </c>
      <c r="TCF77">
        <v>0.01</v>
      </c>
      <c r="TCH77">
        <v>0.01</v>
      </c>
      <c r="TCL77">
        <v>0.01</v>
      </c>
      <c r="TCN77">
        <v>0.01</v>
      </c>
      <c r="TCP77">
        <v>0.01</v>
      </c>
      <c r="TCT77">
        <v>0.01</v>
      </c>
      <c r="TCV77">
        <v>0.01</v>
      </c>
      <c r="TCX77">
        <v>0.01</v>
      </c>
      <c r="TDB77">
        <v>0.01</v>
      </c>
      <c r="TDD77">
        <v>0.01</v>
      </c>
      <c r="TDF77">
        <v>0.01</v>
      </c>
      <c r="TDJ77">
        <v>0.01</v>
      </c>
      <c r="TDL77">
        <v>0.01</v>
      </c>
      <c r="TDN77">
        <v>0.01</v>
      </c>
      <c r="TDR77">
        <v>0.01</v>
      </c>
      <c r="TDT77">
        <v>0.01</v>
      </c>
      <c r="TDV77">
        <v>0.01</v>
      </c>
      <c r="TDZ77">
        <v>0.01</v>
      </c>
      <c r="TEB77">
        <v>0.01</v>
      </c>
      <c r="TED77">
        <v>0.01</v>
      </c>
      <c r="TEH77">
        <v>0.01</v>
      </c>
      <c r="TEJ77">
        <v>0.01</v>
      </c>
      <c r="TEL77">
        <v>0.01</v>
      </c>
      <c r="TEP77">
        <v>0.01</v>
      </c>
      <c r="TER77">
        <v>0.01</v>
      </c>
      <c r="TET77">
        <v>0.01</v>
      </c>
      <c r="TEX77">
        <v>0.01</v>
      </c>
      <c r="TEZ77">
        <v>0.01</v>
      </c>
      <c r="TFB77">
        <v>0.01</v>
      </c>
      <c r="TFF77">
        <v>0.01</v>
      </c>
      <c r="TFH77">
        <v>0.01</v>
      </c>
      <c r="TFJ77">
        <v>0.01</v>
      </c>
      <c r="TFN77">
        <v>0.01</v>
      </c>
      <c r="TFP77">
        <v>0.01</v>
      </c>
      <c r="TFR77">
        <v>0.01</v>
      </c>
      <c r="TFV77">
        <v>0.01</v>
      </c>
      <c r="TFX77">
        <v>0.01</v>
      </c>
      <c r="TFZ77">
        <v>0.01</v>
      </c>
      <c r="TGD77">
        <v>0.01</v>
      </c>
      <c r="TGF77">
        <v>0.01</v>
      </c>
      <c r="TGH77">
        <v>0.01</v>
      </c>
      <c r="TGL77">
        <v>0.01</v>
      </c>
      <c r="TGN77">
        <v>0.01</v>
      </c>
      <c r="TGP77">
        <v>0.01</v>
      </c>
      <c r="TGT77">
        <v>0.01</v>
      </c>
      <c r="TGV77">
        <v>0.01</v>
      </c>
      <c r="TGX77">
        <v>0.01</v>
      </c>
      <c r="THB77">
        <v>0.01</v>
      </c>
      <c r="THD77">
        <v>0.01</v>
      </c>
      <c r="THF77">
        <v>0.01</v>
      </c>
      <c r="THJ77">
        <v>0.01</v>
      </c>
      <c r="THL77">
        <v>0.01</v>
      </c>
      <c r="THN77">
        <v>0.01</v>
      </c>
      <c r="THR77">
        <v>0.01</v>
      </c>
      <c r="THT77">
        <v>0.01</v>
      </c>
      <c r="THV77">
        <v>0.01</v>
      </c>
      <c r="THZ77">
        <v>0.01</v>
      </c>
      <c r="TIB77">
        <v>0.01</v>
      </c>
      <c r="TID77">
        <v>0.01</v>
      </c>
      <c r="TIH77">
        <v>0.01</v>
      </c>
      <c r="TIJ77">
        <v>0.01</v>
      </c>
      <c r="TIL77">
        <v>0.01</v>
      </c>
      <c r="TIP77">
        <v>0.01</v>
      </c>
      <c r="TIR77">
        <v>0.01</v>
      </c>
      <c r="TIT77">
        <v>0.01</v>
      </c>
      <c r="TIX77">
        <v>0.01</v>
      </c>
      <c r="TIZ77">
        <v>0.01</v>
      </c>
      <c r="TJB77">
        <v>0.01</v>
      </c>
      <c r="TJF77">
        <v>0.01</v>
      </c>
      <c r="TJH77">
        <v>0.01</v>
      </c>
      <c r="TJJ77">
        <v>0.01</v>
      </c>
      <c r="TJN77">
        <v>0.01</v>
      </c>
      <c r="TJP77">
        <v>0.01</v>
      </c>
      <c r="TJR77">
        <v>0.01</v>
      </c>
      <c r="TJV77">
        <v>0.01</v>
      </c>
      <c r="TJX77">
        <v>0.01</v>
      </c>
      <c r="TJZ77">
        <v>0.01</v>
      </c>
      <c r="TKD77">
        <v>0.01</v>
      </c>
      <c r="TKF77">
        <v>0.01</v>
      </c>
      <c r="TKH77">
        <v>0.01</v>
      </c>
      <c r="TKL77">
        <v>0.01</v>
      </c>
      <c r="TKN77">
        <v>0.01</v>
      </c>
      <c r="TKP77">
        <v>0.01</v>
      </c>
      <c r="TKT77">
        <v>0.01</v>
      </c>
      <c r="TKV77">
        <v>0.01</v>
      </c>
      <c r="TKX77">
        <v>0.01</v>
      </c>
      <c r="TLB77">
        <v>0.01</v>
      </c>
      <c r="TLD77">
        <v>0.01</v>
      </c>
      <c r="TLF77">
        <v>0.01</v>
      </c>
      <c r="TLJ77">
        <v>0.01</v>
      </c>
      <c r="TLL77">
        <v>0.01</v>
      </c>
      <c r="TLN77">
        <v>0.01</v>
      </c>
      <c r="TLR77">
        <v>0.01</v>
      </c>
      <c r="TLT77">
        <v>0.01</v>
      </c>
      <c r="TLV77">
        <v>0.01</v>
      </c>
      <c r="TLZ77">
        <v>0.01</v>
      </c>
      <c r="TMB77">
        <v>0.01</v>
      </c>
      <c r="TMD77">
        <v>0.01</v>
      </c>
      <c r="TMH77">
        <v>0.01</v>
      </c>
      <c r="TMJ77">
        <v>0.01</v>
      </c>
      <c r="TML77">
        <v>0.01</v>
      </c>
      <c r="TMP77">
        <v>0.01</v>
      </c>
      <c r="TMR77">
        <v>0.01</v>
      </c>
      <c r="TMT77">
        <v>0.01</v>
      </c>
      <c r="TMX77">
        <v>0.01</v>
      </c>
      <c r="TMZ77">
        <v>0.01</v>
      </c>
      <c r="TNB77">
        <v>0.01</v>
      </c>
      <c r="TNF77">
        <v>0.01</v>
      </c>
      <c r="TNH77">
        <v>0.01</v>
      </c>
      <c r="TNJ77">
        <v>0.01</v>
      </c>
      <c r="TNN77">
        <v>0.01</v>
      </c>
      <c r="TNP77">
        <v>0.01</v>
      </c>
      <c r="TNR77">
        <v>0.01</v>
      </c>
      <c r="TNV77">
        <v>0.01</v>
      </c>
      <c r="TNX77">
        <v>0.01</v>
      </c>
      <c r="TNZ77">
        <v>0.01</v>
      </c>
      <c r="TOD77">
        <v>0.01</v>
      </c>
      <c r="TOF77">
        <v>0.01</v>
      </c>
      <c r="TOH77">
        <v>0.01</v>
      </c>
      <c r="TOL77">
        <v>0.01</v>
      </c>
      <c r="TON77">
        <v>0.01</v>
      </c>
      <c r="TOP77">
        <v>0.01</v>
      </c>
      <c r="TOT77">
        <v>0.01</v>
      </c>
      <c r="TOV77">
        <v>0.01</v>
      </c>
      <c r="TOX77">
        <v>0.01</v>
      </c>
      <c r="TPB77">
        <v>0.01</v>
      </c>
      <c r="TPD77">
        <v>0.01</v>
      </c>
      <c r="TPF77">
        <v>0.01</v>
      </c>
      <c r="TPJ77">
        <v>0.01</v>
      </c>
      <c r="TPL77">
        <v>0.01</v>
      </c>
      <c r="TPN77">
        <v>0.01</v>
      </c>
      <c r="TPR77">
        <v>0.01</v>
      </c>
      <c r="TPT77">
        <v>0.01</v>
      </c>
      <c r="TPV77">
        <v>0.01</v>
      </c>
      <c r="TPZ77">
        <v>0.01</v>
      </c>
      <c r="TQB77">
        <v>0.01</v>
      </c>
      <c r="TQD77">
        <v>0.01</v>
      </c>
      <c r="TQH77">
        <v>0.01</v>
      </c>
      <c r="TQJ77">
        <v>0.01</v>
      </c>
      <c r="TQL77">
        <v>0.01</v>
      </c>
      <c r="TQP77">
        <v>0.01</v>
      </c>
      <c r="TQR77">
        <v>0.01</v>
      </c>
      <c r="TQT77">
        <v>0.01</v>
      </c>
      <c r="TQX77">
        <v>0.01</v>
      </c>
      <c r="TQZ77">
        <v>0.01</v>
      </c>
      <c r="TRB77">
        <v>0.01</v>
      </c>
      <c r="TRF77">
        <v>0.01</v>
      </c>
      <c r="TRH77">
        <v>0.01</v>
      </c>
      <c r="TRJ77">
        <v>0.01</v>
      </c>
      <c r="TRN77">
        <v>0.01</v>
      </c>
      <c r="TRP77">
        <v>0.01</v>
      </c>
      <c r="TRR77">
        <v>0.01</v>
      </c>
      <c r="TRV77">
        <v>0.01</v>
      </c>
      <c r="TRX77">
        <v>0.01</v>
      </c>
      <c r="TRZ77">
        <v>0.01</v>
      </c>
      <c r="TSD77">
        <v>0.01</v>
      </c>
      <c r="TSF77">
        <v>0.01</v>
      </c>
      <c r="TSH77">
        <v>0.01</v>
      </c>
      <c r="TSL77">
        <v>0.01</v>
      </c>
      <c r="TSN77">
        <v>0.01</v>
      </c>
      <c r="TSP77">
        <v>0.01</v>
      </c>
      <c r="TST77">
        <v>0.01</v>
      </c>
      <c r="TSV77">
        <v>0.01</v>
      </c>
      <c r="TSX77">
        <v>0.01</v>
      </c>
      <c r="TTB77">
        <v>0.01</v>
      </c>
      <c r="TTD77">
        <v>0.01</v>
      </c>
      <c r="TTF77">
        <v>0.01</v>
      </c>
      <c r="TTJ77">
        <v>0.01</v>
      </c>
      <c r="TTL77">
        <v>0.01</v>
      </c>
      <c r="TTN77">
        <v>0.01</v>
      </c>
      <c r="TTR77">
        <v>0.01</v>
      </c>
      <c r="TTT77">
        <v>0.01</v>
      </c>
      <c r="TTV77">
        <v>0.01</v>
      </c>
      <c r="TTZ77">
        <v>0.01</v>
      </c>
      <c r="TUB77">
        <v>0.01</v>
      </c>
      <c r="TUD77">
        <v>0.01</v>
      </c>
      <c r="TUH77">
        <v>0.01</v>
      </c>
      <c r="TUJ77">
        <v>0.01</v>
      </c>
      <c r="TUL77">
        <v>0.01</v>
      </c>
      <c r="TUP77">
        <v>0.01</v>
      </c>
      <c r="TUR77">
        <v>0.01</v>
      </c>
      <c r="TUT77">
        <v>0.01</v>
      </c>
      <c r="TUX77">
        <v>0.01</v>
      </c>
      <c r="TUZ77">
        <v>0.01</v>
      </c>
      <c r="TVB77">
        <v>0.01</v>
      </c>
      <c r="TVF77">
        <v>0.01</v>
      </c>
      <c r="TVH77">
        <v>0.01</v>
      </c>
      <c r="TVJ77">
        <v>0.01</v>
      </c>
      <c r="TVN77">
        <v>0.01</v>
      </c>
      <c r="TVP77">
        <v>0.01</v>
      </c>
      <c r="TVR77">
        <v>0.01</v>
      </c>
      <c r="TVV77">
        <v>0.01</v>
      </c>
      <c r="TVX77">
        <v>0.01</v>
      </c>
      <c r="TVZ77">
        <v>0.01</v>
      </c>
      <c r="TWD77">
        <v>0.01</v>
      </c>
      <c r="TWF77">
        <v>0.01</v>
      </c>
      <c r="TWH77">
        <v>0.01</v>
      </c>
      <c r="TWL77">
        <v>0.01</v>
      </c>
      <c r="TWN77">
        <v>0.01</v>
      </c>
      <c r="TWP77">
        <v>0.01</v>
      </c>
      <c r="TWT77">
        <v>0.01</v>
      </c>
      <c r="TWV77">
        <v>0.01</v>
      </c>
      <c r="TWX77">
        <v>0.01</v>
      </c>
      <c r="TXB77">
        <v>0.01</v>
      </c>
      <c r="TXD77">
        <v>0.01</v>
      </c>
      <c r="TXF77">
        <v>0.01</v>
      </c>
      <c r="TXJ77">
        <v>0.01</v>
      </c>
      <c r="TXL77">
        <v>0.01</v>
      </c>
      <c r="TXN77">
        <v>0.01</v>
      </c>
      <c r="TXR77">
        <v>0.01</v>
      </c>
      <c r="TXT77">
        <v>0.01</v>
      </c>
      <c r="TXV77">
        <v>0.01</v>
      </c>
      <c r="TXZ77">
        <v>0.01</v>
      </c>
      <c r="TYB77">
        <v>0.01</v>
      </c>
      <c r="TYD77">
        <v>0.01</v>
      </c>
      <c r="TYH77">
        <v>0.01</v>
      </c>
      <c r="TYJ77">
        <v>0.01</v>
      </c>
      <c r="TYL77">
        <v>0.01</v>
      </c>
      <c r="TYP77">
        <v>0.01</v>
      </c>
      <c r="TYR77">
        <v>0.01</v>
      </c>
      <c r="TYT77">
        <v>0.01</v>
      </c>
      <c r="TYX77">
        <v>0.01</v>
      </c>
      <c r="TYZ77">
        <v>0.01</v>
      </c>
      <c r="TZB77">
        <v>0.01</v>
      </c>
      <c r="TZF77">
        <v>0.01</v>
      </c>
      <c r="TZH77">
        <v>0.01</v>
      </c>
      <c r="TZJ77">
        <v>0.01</v>
      </c>
      <c r="TZN77">
        <v>0.01</v>
      </c>
      <c r="TZP77">
        <v>0.01</v>
      </c>
      <c r="TZR77">
        <v>0.01</v>
      </c>
      <c r="TZV77">
        <v>0.01</v>
      </c>
      <c r="TZX77">
        <v>0.01</v>
      </c>
      <c r="TZZ77">
        <v>0.01</v>
      </c>
      <c r="UAD77">
        <v>0.01</v>
      </c>
      <c r="UAF77">
        <v>0.01</v>
      </c>
      <c r="UAH77">
        <v>0.01</v>
      </c>
      <c r="UAL77">
        <v>0.01</v>
      </c>
      <c r="UAN77">
        <v>0.01</v>
      </c>
      <c r="UAP77">
        <v>0.01</v>
      </c>
      <c r="UAT77">
        <v>0.01</v>
      </c>
      <c r="UAV77">
        <v>0.01</v>
      </c>
      <c r="UAX77">
        <v>0.01</v>
      </c>
      <c r="UBB77">
        <v>0.01</v>
      </c>
      <c r="UBD77">
        <v>0.01</v>
      </c>
      <c r="UBF77">
        <v>0.01</v>
      </c>
      <c r="UBJ77">
        <v>0.01</v>
      </c>
      <c r="UBL77">
        <v>0.01</v>
      </c>
      <c r="UBN77">
        <v>0.01</v>
      </c>
      <c r="UBR77">
        <v>0.01</v>
      </c>
      <c r="UBT77">
        <v>0.01</v>
      </c>
      <c r="UBV77">
        <v>0.01</v>
      </c>
      <c r="UBZ77">
        <v>0.01</v>
      </c>
      <c r="UCB77">
        <v>0.01</v>
      </c>
      <c r="UCD77">
        <v>0.01</v>
      </c>
      <c r="UCH77">
        <v>0.01</v>
      </c>
      <c r="UCJ77">
        <v>0.01</v>
      </c>
      <c r="UCL77">
        <v>0.01</v>
      </c>
      <c r="UCP77">
        <v>0.01</v>
      </c>
      <c r="UCR77">
        <v>0.01</v>
      </c>
      <c r="UCT77">
        <v>0.01</v>
      </c>
      <c r="UCX77">
        <v>0.01</v>
      </c>
      <c r="UCZ77">
        <v>0.01</v>
      </c>
      <c r="UDB77">
        <v>0.01</v>
      </c>
      <c r="UDF77">
        <v>0.01</v>
      </c>
      <c r="UDH77">
        <v>0.01</v>
      </c>
      <c r="UDJ77">
        <v>0.01</v>
      </c>
      <c r="UDN77">
        <v>0.01</v>
      </c>
      <c r="UDP77">
        <v>0.01</v>
      </c>
      <c r="UDR77">
        <v>0.01</v>
      </c>
      <c r="UDV77">
        <v>0.01</v>
      </c>
      <c r="UDX77">
        <v>0.01</v>
      </c>
      <c r="UDZ77">
        <v>0.01</v>
      </c>
      <c r="UED77">
        <v>0.01</v>
      </c>
      <c r="UEF77">
        <v>0.01</v>
      </c>
      <c r="UEH77">
        <v>0.01</v>
      </c>
      <c r="UEL77">
        <v>0.01</v>
      </c>
      <c r="UEN77">
        <v>0.01</v>
      </c>
      <c r="UEP77">
        <v>0.01</v>
      </c>
      <c r="UET77">
        <v>0.01</v>
      </c>
      <c r="UEV77">
        <v>0.01</v>
      </c>
      <c r="UEX77">
        <v>0.01</v>
      </c>
      <c r="UFB77">
        <v>0.01</v>
      </c>
      <c r="UFD77">
        <v>0.01</v>
      </c>
      <c r="UFF77">
        <v>0.01</v>
      </c>
      <c r="UFJ77">
        <v>0.01</v>
      </c>
      <c r="UFL77">
        <v>0.01</v>
      </c>
      <c r="UFN77">
        <v>0.01</v>
      </c>
      <c r="UFR77">
        <v>0.01</v>
      </c>
      <c r="UFT77">
        <v>0.01</v>
      </c>
      <c r="UFV77">
        <v>0.01</v>
      </c>
      <c r="UFZ77">
        <v>0.01</v>
      </c>
      <c r="UGB77">
        <v>0.01</v>
      </c>
      <c r="UGD77">
        <v>0.01</v>
      </c>
      <c r="UGH77">
        <v>0.01</v>
      </c>
      <c r="UGJ77">
        <v>0.01</v>
      </c>
      <c r="UGL77">
        <v>0.01</v>
      </c>
      <c r="UGP77">
        <v>0.01</v>
      </c>
      <c r="UGR77">
        <v>0.01</v>
      </c>
      <c r="UGT77">
        <v>0.01</v>
      </c>
      <c r="UGX77">
        <v>0.01</v>
      </c>
      <c r="UGZ77">
        <v>0.01</v>
      </c>
      <c r="UHB77">
        <v>0.01</v>
      </c>
      <c r="UHF77">
        <v>0.01</v>
      </c>
      <c r="UHH77">
        <v>0.01</v>
      </c>
      <c r="UHJ77">
        <v>0.01</v>
      </c>
      <c r="UHN77">
        <v>0.01</v>
      </c>
      <c r="UHP77">
        <v>0.01</v>
      </c>
      <c r="UHR77">
        <v>0.01</v>
      </c>
      <c r="UHV77">
        <v>0.01</v>
      </c>
      <c r="UHX77">
        <v>0.01</v>
      </c>
      <c r="UHZ77">
        <v>0.01</v>
      </c>
      <c r="UID77">
        <v>0.01</v>
      </c>
      <c r="UIF77">
        <v>0.01</v>
      </c>
      <c r="UIH77">
        <v>0.01</v>
      </c>
      <c r="UIL77">
        <v>0.01</v>
      </c>
      <c r="UIN77">
        <v>0.01</v>
      </c>
      <c r="UIP77">
        <v>0.01</v>
      </c>
      <c r="UIT77">
        <v>0.01</v>
      </c>
      <c r="UIV77">
        <v>0.01</v>
      </c>
      <c r="UIX77">
        <v>0.01</v>
      </c>
      <c r="UJB77">
        <v>0.01</v>
      </c>
      <c r="UJD77">
        <v>0.01</v>
      </c>
      <c r="UJF77">
        <v>0.01</v>
      </c>
      <c r="UJJ77">
        <v>0.01</v>
      </c>
      <c r="UJL77">
        <v>0.01</v>
      </c>
      <c r="UJN77">
        <v>0.01</v>
      </c>
      <c r="UJR77">
        <v>0.01</v>
      </c>
      <c r="UJT77">
        <v>0.01</v>
      </c>
      <c r="UJV77">
        <v>0.01</v>
      </c>
      <c r="UJZ77">
        <v>0.01</v>
      </c>
      <c r="UKB77">
        <v>0.01</v>
      </c>
      <c r="UKD77">
        <v>0.01</v>
      </c>
      <c r="UKH77">
        <v>0.01</v>
      </c>
      <c r="UKJ77">
        <v>0.01</v>
      </c>
      <c r="UKL77">
        <v>0.01</v>
      </c>
      <c r="UKP77">
        <v>0.01</v>
      </c>
      <c r="UKR77">
        <v>0.01</v>
      </c>
      <c r="UKT77">
        <v>0.01</v>
      </c>
      <c r="UKX77">
        <v>0.01</v>
      </c>
      <c r="UKZ77">
        <v>0.01</v>
      </c>
      <c r="ULB77">
        <v>0.01</v>
      </c>
      <c r="ULF77">
        <v>0.01</v>
      </c>
      <c r="ULH77">
        <v>0.01</v>
      </c>
      <c r="ULJ77">
        <v>0.01</v>
      </c>
      <c r="ULN77">
        <v>0.01</v>
      </c>
      <c r="ULP77">
        <v>0.01</v>
      </c>
      <c r="ULR77">
        <v>0.01</v>
      </c>
      <c r="ULV77">
        <v>0.01</v>
      </c>
      <c r="ULX77">
        <v>0.01</v>
      </c>
      <c r="ULZ77">
        <v>0.01</v>
      </c>
      <c r="UMD77">
        <v>0.01</v>
      </c>
      <c r="UMF77">
        <v>0.01</v>
      </c>
      <c r="UMH77">
        <v>0.01</v>
      </c>
      <c r="UML77">
        <v>0.01</v>
      </c>
      <c r="UMN77">
        <v>0.01</v>
      </c>
      <c r="UMP77">
        <v>0.01</v>
      </c>
      <c r="UMT77">
        <v>0.01</v>
      </c>
      <c r="UMV77">
        <v>0.01</v>
      </c>
      <c r="UMX77">
        <v>0.01</v>
      </c>
      <c r="UNB77">
        <v>0.01</v>
      </c>
      <c r="UND77">
        <v>0.01</v>
      </c>
      <c r="UNF77">
        <v>0.01</v>
      </c>
      <c r="UNJ77">
        <v>0.01</v>
      </c>
      <c r="UNL77">
        <v>0.01</v>
      </c>
      <c r="UNN77">
        <v>0.01</v>
      </c>
      <c r="UNR77">
        <v>0.01</v>
      </c>
      <c r="UNT77">
        <v>0.01</v>
      </c>
      <c r="UNV77">
        <v>0.01</v>
      </c>
      <c r="UNZ77">
        <v>0.01</v>
      </c>
      <c r="UOB77">
        <v>0.01</v>
      </c>
      <c r="UOD77">
        <v>0.01</v>
      </c>
      <c r="UOH77">
        <v>0.01</v>
      </c>
      <c r="UOJ77">
        <v>0.01</v>
      </c>
      <c r="UOL77">
        <v>0.01</v>
      </c>
      <c r="UOP77">
        <v>0.01</v>
      </c>
      <c r="UOR77">
        <v>0.01</v>
      </c>
      <c r="UOT77">
        <v>0.01</v>
      </c>
      <c r="UOX77">
        <v>0.01</v>
      </c>
      <c r="UOZ77">
        <v>0.01</v>
      </c>
      <c r="UPB77">
        <v>0.01</v>
      </c>
      <c r="UPF77">
        <v>0.01</v>
      </c>
      <c r="UPH77">
        <v>0.01</v>
      </c>
      <c r="UPJ77">
        <v>0.01</v>
      </c>
      <c r="UPN77">
        <v>0.01</v>
      </c>
      <c r="UPP77">
        <v>0.01</v>
      </c>
      <c r="UPR77">
        <v>0.01</v>
      </c>
      <c r="UPV77">
        <v>0.01</v>
      </c>
      <c r="UPX77">
        <v>0.01</v>
      </c>
      <c r="UPZ77">
        <v>0.01</v>
      </c>
      <c r="UQD77">
        <v>0.01</v>
      </c>
      <c r="UQF77">
        <v>0.01</v>
      </c>
      <c r="UQH77">
        <v>0.01</v>
      </c>
      <c r="UQL77">
        <v>0.01</v>
      </c>
      <c r="UQN77">
        <v>0.01</v>
      </c>
      <c r="UQP77">
        <v>0.01</v>
      </c>
      <c r="UQT77">
        <v>0.01</v>
      </c>
      <c r="UQV77">
        <v>0.01</v>
      </c>
      <c r="UQX77">
        <v>0.01</v>
      </c>
      <c r="URB77">
        <v>0.01</v>
      </c>
      <c r="URD77">
        <v>0.01</v>
      </c>
      <c r="URF77">
        <v>0.01</v>
      </c>
      <c r="URJ77">
        <v>0.01</v>
      </c>
      <c r="URL77">
        <v>0.01</v>
      </c>
      <c r="URN77">
        <v>0.01</v>
      </c>
      <c r="URR77">
        <v>0.01</v>
      </c>
      <c r="URT77">
        <v>0.01</v>
      </c>
      <c r="URV77">
        <v>0.01</v>
      </c>
      <c r="URZ77">
        <v>0.01</v>
      </c>
      <c r="USB77">
        <v>0.01</v>
      </c>
      <c r="USD77">
        <v>0.01</v>
      </c>
      <c r="USH77">
        <v>0.01</v>
      </c>
      <c r="USJ77">
        <v>0.01</v>
      </c>
      <c r="USL77">
        <v>0.01</v>
      </c>
      <c r="USP77">
        <v>0.01</v>
      </c>
      <c r="USR77">
        <v>0.01</v>
      </c>
      <c r="UST77">
        <v>0.01</v>
      </c>
      <c r="USX77">
        <v>0.01</v>
      </c>
      <c r="USZ77">
        <v>0.01</v>
      </c>
      <c r="UTB77">
        <v>0.01</v>
      </c>
      <c r="UTF77">
        <v>0.01</v>
      </c>
      <c r="UTH77">
        <v>0.01</v>
      </c>
      <c r="UTJ77">
        <v>0.01</v>
      </c>
      <c r="UTN77">
        <v>0.01</v>
      </c>
      <c r="UTP77">
        <v>0.01</v>
      </c>
      <c r="UTR77">
        <v>0.01</v>
      </c>
      <c r="UTV77">
        <v>0.01</v>
      </c>
      <c r="UTX77">
        <v>0.01</v>
      </c>
      <c r="UTZ77">
        <v>0.01</v>
      </c>
      <c r="UUD77">
        <v>0.01</v>
      </c>
      <c r="UUF77">
        <v>0.01</v>
      </c>
      <c r="UUH77">
        <v>0.01</v>
      </c>
      <c r="UUL77">
        <v>0.01</v>
      </c>
      <c r="UUN77">
        <v>0.01</v>
      </c>
      <c r="UUP77">
        <v>0.01</v>
      </c>
      <c r="UUT77">
        <v>0.01</v>
      </c>
      <c r="UUV77">
        <v>0.01</v>
      </c>
      <c r="UUX77">
        <v>0.01</v>
      </c>
      <c r="UVB77">
        <v>0.01</v>
      </c>
      <c r="UVD77">
        <v>0.01</v>
      </c>
      <c r="UVF77">
        <v>0.01</v>
      </c>
      <c r="UVJ77">
        <v>0.01</v>
      </c>
      <c r="UVL77">
        <v>0.01</v>
      </c>
      <c r="UVN77">
        <v>0.01</v>
      </c>
      <c r="UVR77">
        <v>0.01</v>
      </c>
      <c r="UVT77">
        <v>0.01</v>
      </c>
      <c r="UVV77">
        <v>0.01</v>
      </c>
      <c r="UVZ77">
        <v>0.01</v>
      </c>
      <c r="UWB77">
        <v>0.01</v>
      </c>
      <c r="UWD77">
        <v>0.01</v>
      </c>
      <c r="UWH77">
        <v>0.01</v>
      </c>
      <c r="UWJ77">
        <v>0.01</v>
      </c>
      <c r="UWL77">
        <v>0.01</v>
      </c>
      <c r="UWP77">
        <v>0.01</v>
      </c>
      <c r="UWR77">
        <v>0.01</v>
      </c>
      <c r="UWT77">
        <v>0.01</v>
      </c>
      <c r="UWX77">
        <v>0.01</v>
      </c>
      <c r="UWZ77">
        <v>0.01</v>
      </c>
      <c r="UXB77">
        <v>0.01</v>
      </c>
      <c r="UXF77">
        <v>0.01</v>
      </c>
      <c r="UXH77">
        <v>0.01</v>
      </c>
      <c r="UXJ77">
        <v>0.01</v>
      </c>
      <c r="UXN77">
        <v>0.01</v>
      </c>
      <c r="UXP77">
        <v>0.01</v>
      </c>
      <c r="UXR77">
        <v>0.01</v>
      </c>
      <c r="UXV77">
        <v>0.01</v>
      </c>
      <c r="UXX77">
        <v>0.01</v>
      </c>
      <c r="UXZ77">
        <v>0.01</v>
      </c>
      <c r="UYD77">
        <v>0.01</v>
      </c>
      <c r="UYF77">
        <v>0.01</v>
      </c>
      <c r="UYH77">
        <v>0.01</v>
      </c>
      <c r="UYL77">
        <v>0.01</v>
      </c>
      <c r="UYN77">
        <v>0.01</v>
      </c>
      <c r="UYP77">
        <v>0.01</v>
      </c>
      <c r="UYT77">
        <v>0.01</v>
      </c>
      <c r="UYV77">
        <v>0.01</v>
      </c>
      <c r="UYX77">
        <v>0.01</v>
      </c>
      <c r="UZB77">
        <v>0.01</v>
      </c>
      <c r="UZD77">
        <v>0.01</v>
      </c>
      <c r="UZF77">
        <v>0.01</v>
      </c>
      <c r="UZJ77">
        <v>0.01</v>
      </c>
      <c r="UZL77">
        <v>0.01</v>
      </c>
      <c r="UZN77">
        <v>0.01</v>
      </c>
      <c r="UZR77">
        <v>0.01</v>
      </c>
      <c r="UZT77">
        <v>0.01</v>
      </c>
      <c r="UZV77">
        <v>0.01</v>
      </c>
      <c r="UZZ77">
        <v>0.01</v>
      </c>
      <c r="VAB77">
        <v>0.01</v>
      </c>
      <c r="VAD77">
        <v>0.01</v>
      </c>
      <c r="VAH77">
        <v>0.01</v>
      </c>
      <c r="VAJ77">
        <v>0.01</v>
      </c>
      <c r="VAL77">
        <v>0.01</v>
      </c>
      <c r="VAP77">
        <v>0.01</v>
      </c>
      <c r="VAR77">
        <v>0.01</v>
      </c>
      <c r="VAT77">
        <v>0.01</v>
      </c>
      <c r="VAX77">
        <v>0.01</v>
      </c>
      <c r="VAZ77">
        <v>0.01</v>
      </c>
      <c r="VBB77">
        <v>0.01</v>
      </c>
      <c r="VBF77">
        <v>0.01</v>
      </c>
      <c r="VBH77">
        <v>0.01</v>
      </c>
      <c r="VBJ77">
        <v>0.01</v>
      </c>
      <c r="VBN77">
        <v>0.01</v>
      </c>
      <c r="VBP77">
        <v>0.01</v>
      </c>
      <c r="VBR77">
        <v>0.01</v>
      </c>
      <c r="VBV77">
        <v>0.01</v>
      </c>
      <c r="VBX77">
        <v>0.01</v>
      </c>
      <c r="VBZ77">
        <v>0.01</v>
      </c>
      <c r="VCD77">
        <v>0.01</v>
      </c>
      <c r="VCF77">
        <v>0.01</v>
      </c>
      <c r="VCH77">
        <v>0.01</v>
      </c>
      <c r="VCL77">
        <v>0.01</v>
      </c>
      <c r="VCN77">
        <v>0.01</v>
      </c>
      <c r="VCP77">
        <v>0.01</v>
      </c>
      <c r="VCT77">
        <v>0.01</v>
      </c>
      <c r="VCV77">
        <v>0.01</v>
      </c>
      <c r="VCX77">
        <v>0.01</v>
      </c>
      <c r="VDB77">
        <v>0.01</v>
      </c>
      <c r="VDD77">
        <v>0.01</v>
      </c>
      <c r="VDF77">
        <v>0.01</v>
      </c>
      <c r="VDJ77">
        <v>0.01</v>
      </c>
      <c r="VDL77">
        <v>0.01</v>
      </c>
      <c r="VDN77">
        <v>0.01</v>
      </c>
      <c r="VDR77">
        <v>0.01</v>
      </c>
      <c r="VDT77">
        <v>0.01</v>
      </c>
      <c r="VDV77">
        <v>0.01</v>
      </c>
      <c r="VDZ77">
        <v>0.01</v>
      </c>
      <c r="VEB77">
        <v>0.01</v>
      </c>
      <c r="VED77">
        <v>0.01</v>
      </c>
      <c r="VEH77">
        <v>0.01</v>
      </c>
      <c r="VEJ77">
        <v>0.01</v>
      </c>
      <c r="VEL77">
        <v>0.01</v>
      </c>
      <c r="VEP77">
        <v>0.01</v>
      </c>
      <c r="VER77">
        <v>0.01</v>
      </c>
      <c r="VET77">
        <v>0.01</v>
      </c>
      <c r="VEX77">
        <v>0.01</v>
      </c>
      <c r="VEZ77">
        <v>0.01</v>
      </c>
      <c r="VFB77">
        <v>0.01</v>
      </c>
      <c r="VFF77">
        <v>0.01</v>
      </c>
      <c r="VFH77">
        <v>0.01</v>
      </c>
      <c r="VFJ77">
        <v>0.01</v>
      </c>
      <c r="VFN77">
        <v>0.01</v>
      </c>
      <c r="VFP77">
        <v>0.01</v>
      </c>
      <c r="VFR77">
        <v>0.01</v>
      </c>
      <c r="VFV77">
        <v>0.01</v>
      </c>
      <c r="VFX77">
        <v>0.01</v>
      </c>
      <c r="VFZ77">
        <v>0.01</v>
      </c>
      <c r="VGD77">
        <v>0.01</v>
      </c>
      <c r="VGF77">
        <v>0.01</v>
      </c>
      <c r="VGH77">
        <v>0.01</v>
      </c>
      <c r="VGL77">
        <v>0.01</v>
      </c>
      <c r="VGN77">
        <v>0.01</v>
      </c>
      <c r="VGP77">
        <v>0.01</v>
      </c>
      <c r="VGT77">
        <v>0.01</v>
      </c>
      <c r="VGV77">
        <v>0.01</v>
      </c>
      <c r="VGX77">
        <v>0.01</v>
      </c>
      <c r="VHB77">
        <v>0.01</v>
      </c>
      <c r="VHD77">
        <v>0.01</v>
      </c>
      <c r="VHF77">
        <v>0.01</v>
      </c>
      <c r="VHJ77">
        <v>0.01</v>
      </c>
      <c r="VHL77">
        <v>0.01</v>
      </c>
      <c r="VHN77">
        <v>0.01</v>
      </c>
      <c r="VHR77">
        <v>0.01</v>
      </c>
      <c r="VHT77">
        <v>0.01</v>
      </c>
      <c r="VHV77">
        <v>0.01</v>
      </c>
      <c r="VHZ77">
        <v>0.01</v>
      </c>
      <c r="VIB77">
        <v>0.01</v>
      </c>
      <c r="VID77">
        <v>0.01</v>
      </c>
      <c r="VIH77">
        <v>0.01</v>
      </c>
      <c r="VIJ77">
        <v>0.01</v>
      </c>
      <c r="VIL77">
        <v>0.01</v>
      </c>
      <c r="VIP77">
        <v>0.01</v>
      </c>
      <c r="VIR77">
        <v>0.01</v>
      </c>
      <c r="VIT77">
        <v>0.01</v>
      </c>
      <c r="VIX77">
        <v>0.01</v>
      </c>
      <c r="VIZ77">
        <v>0.01</v>
      </c>
      <c r="VJB77">
        <v>0.01</v>
      </c>
      <c r="VJF77">
        <v>0.01</v>
      </c>
      <c r="VJH77">
        <v>0.01</v>
      </c>
      <c r="VJJ77">
        <v>0.01</v>
      </c>
      <c r="VJN77">
        <v>0.01</v>
      </c>
      <c r="VJP77">
        <v>0.01</v>
      </c>
      <c r="VJR77">
        <v>0.01</v>
      </c>
      <c r="VJV77">
        <v>0.01</v>
      </c>
      <c r="VJX77">
        <v>0.01</v>
      </c>
      <c r="VJZ77">
        <v>0.01</v>
      </c>
      <c r="VKD77">
        <v>0.01</v>
      </c>
      <c r="VKF77">
        <v>0.01</v>
      </c>
      <c r="VKH77">
        <v>0.01</v>
      </c>
      <c r="VKL77">
        <v>0.01</v>
      </c>
      <c r="VKN77">
        <v>0.01</v>
      </c>
      <c r="VKP77">
        <v>0.01</v>
      </c>
      <c r="VKT77">
        <v>0.01</v>
      </c>
      <c r="VKV77">
        <v>0.01</v>
      </c>
      <c r="VKX77">
        <v>0.01</v>
      </c>
      <c r="VLB77">
        <v>0.01</v>
      </c>
      <c r="VLD77">
        <v>0.01</v>
      </c>
      <c r="VLF77">
        <v>0.01</v>
      </c>
      <c r="VLJ77">
        <v>0.01</v>
      </c>
      <c r="VLL77">
        <v>0.01</v>
      </c>
      <c r="VLN77">
        <v>0.01</v>
      </c>
      <c r="VLR77">
        <v>0.01</v>
      </c>
      <c r="VLT77">
        <v>0.01</v>
      </c>
      <c r="VLV77">
        <v>0.01</v>
      </c>
      <c r="VLZ77">
        <v>0.01</v>
      </c>
      <c r="VMB77">
        <v>0.01</v>
      </c>
      <c r="VMD77">
        <v>0.01</v>
      </c>
      <c r="VMH77">
        <v>0.01</v>
      </c>
      <c r="VMJ77">
        <v>0.01</v>
      </c>
      <c r="VML77">
        <v>0.01</v>
      </c>
      <c r="VMP77">
        <v>0.01</v>
      </c>
      <c r="VMR77">
        <v>0.01</v>
      </c>
      <c r="VMT77">
        <v>0.01</v>
      </c>
      <c r="VMX77">
        <v>0.01</v>
      </c>
      <c r="VMZ77">
        <v>0.01</v>
      </c>
      <c r="VNB77">
        <v>0.01</v>
      </c>
      <c r="VNF77">
        <v>0.01</v>
      </c>
      <c r="VNH77">
        <v>0.01</v>
      </c>
      <c r="VNJ77">
        <v>0.01</v>
      </c>
      <c r="VNN77">
        <v>0.01</v>
      </c>
      <c r="VNP77">
        <v>0.01</v>
      </c>
      <c r="VNR77">
        <v>0.01</v>
      </c>
      <c r="VNV77">
        <v>0.01</v>
      </c>
      <c r="VNX77">
        <v>0.01</v>
      </c>
      <c r="VNZ77">
        <v>0.01</v>
      </c>
      <c r="VOD77">
        <v>0.01</v>
      </c>
      <c r="VOF77">
        <v>0.01</v>
      </c>
      <c r="VOH77">
        <v>0.01</v>
      </c>
      <c r="VOL77">
        <v>0.01</v>
      </c>
      <c r="VON77">
        <v>0.01</v>
      </c>
      <c r="VOP77">
        <v>0.01</v>
      </c>
      <c r="VOT77">
        <v>0.01</v>
      </c>
      <c r="VOV77">
        <v>0.01</v>
      </c>
      <c r="VOX77">
        <v>0.01</v>
      </c>
      <c r="VPB77">
        <v>0.01</v>
      </c>
      <c r="VPD77">
        <v>0.01</v>
      </c>
      <c r="VPF77">
        <v>0.01</v>
      </c>
      <c r="VPJ77">
        <v>0.01</v>
      </c>
      <c r="VPL77">
        <v>0.01</v>
      </c>
      <c r="VPN77">
        <v>0.01</v>
      </c>
      <c r="VPR77">
        <v>0.01</v>
      </c>
      <c r="VPT77">
        <v>0.01</v>
      </c>
      <c r="VPV77">
        <v>0.01</v>
      </c>
      <c r="VPZ77">
        <v>0.01</v>
      </c>
      <c r="VQB77">
        <v>0.01</v>
      </c>
      <c r="VQD77">
        <v>0.01</v>
      </c>
      <c r="VQH77">
        <v>0.01</v>
      </c>
      <c r="VQJ77">
        <v>0.01</v>
      </c>
      <c r="VQL77">
        <v>0.01</v>
      </c>
      <c r="VQP77">
        <v>0.01</v>
      </c>
      <c r="VQR77">
        <v>0.01</v>
      </c>
      <c r="VQT77">
        <v>0.01</v>
      </c>
      <c r="VQX77">
        <v>0.01</v>
      </c>
      <c r="VQZ77">
        <v>0.01</v>
      </c>
      <c r="VRB77">
        <v>0.01</v>
      </c>
      <c r="VRF77">
        <v>0.01</v>
      </c>
      <c r="VRH77">
        <v>0.01</v>
      </c>
      <c r="VRJ77">
        <v>0.01</v>
      </c>
      <c r="VRN77">
        <v>0.01</v>
      </c>
      <c r="VRP77">
        <v>0.01</v>
      </c>
      <c r="VRR77">
        <v>0.01</v>
      </c>
      <c r="VRV77">
        <v>0.01</v>
      </c>
      <c r="VRX77">
        <v>0.01</v>
      </c>
      <c r="VRZ77">
        <v>0.01</v>
      </c>
      <c r="VSD77">
        <v>0.01</v>
      </c>
      <c r="VSF77">
        <v>0.01</v>
      </c>
      <c r="VSH77">
        <v>0.01</v>
      </c>
      <c r="VSL77">
        <v>0.01</v>
      </c>
      <c r="VSN77">
        <v>0.01</v>
      </c>
      <c r="VSP77">
        <v>0.01</v>
      </c>
      <c r="VST77">
        <v>0.01</v>
      </c>
      <c r="VSV77">
        <v>0.01</v>
      </c>
      <c r="VSX77">
        <v>0.01</v>
      </c>
      <c r="VTB77">
        <v>0.01</v>
      </c>
      <c r="VTD77">
        <v>0.01</v>
      </c>
      <c r="VTF77">
        <v>0.01</v>
      </c>
      <c r="VTJ77">
        <v>0.01</v>
      </c>
      <c r="VTL77">
        <v>0.01</v>
      </c>
      <c r="VTN77">
        <v>0.01</v>
      </c>
      <c r="VTR77">
        <v>0.01</v>
      </c>
      <c r="VTT77">
        <v>0.01</v>
      </c>
      <c r="VTV77">
        <v>0.01</v>
      </c>
      <c r="VTZ77">
        <v>0.01</v>
      </c>
      <c r="VUB77">
        <v>0.01</v>
      </c>
      <c r="VUD77">
        <v>0.01</v>
      </c>
      <c r="VUH77">
        <v>0.01</v>
      </c>
      <c r="VUJ77">
        <v>0.01</v>
      </c>
      <c r="VUL77">
        <v>0.01</v>
      </c>
      <c r="VUP77">
        <v>0.01</v>
      </c>
      <c r="VUR77">
        <v>0.01</v>
      </c>
      <c r="VUT77">
        <v>0.01</v>
      </c>
      <c r="VUX77">
        <v>0.01</v>
      </c>
      <c r="VUZ77">
        <v>0.01</v>
      </c>
      <c r="VVB77">
        <v>0.01</v>
      </c>
      <c r="VVF77">
        <v>0.01</v>
      </c>
      <c r="VVH77">
        <v>0.01</v>
      </c>
      <c r="VVJ77">
        <v>0.01</v>
      </c>
      <c r="VVN77">
        <v>0.01</v>
      </c>
      <c r="VVP77">
        <v>0.01</v>
      </c>
      <c r="VVR77">
        <v>0.01</v>
      </c>
      <c r="VVV77">
        <v>0.01</v>
      </c>
      <c r="VVX77">
        <v>0.01</v>
      </c>
      <c r="VVZ77">
        <v>0.01</v>
      </c>
      <c r="VWD77">
        <v>0.01</v>
      </c>
      <c r="VWF77">
        <v>0.01</v>
      </c>
      <c r="VWH77">
        <v>0.01</v>
      </c>
      <c r="VWL77">
        <v>0.01</v>
      </c>
      <c r="VWN77">
        <v>0.01</v>
      </c>
      <c r="VWP77">
        <v>0.01</v>
      </c>
      <c r="VWT77">
        <v>0.01</v>
      </c>
      <c r="VWV77">
        <v>0.01</v>
      </c>
      <c r="VWX77">
        <v>0.01</v>
      </c>
      <c r="VXB77">
        <v>0.01</v>
      </c>
      <c r="VXD77">
        <v>0.01</v>
      </c>
      <c r="VXF77">
        <v>0.01</v>
      </c>
      <c r="VXJ77">
        <v>0.01</v>
      </c>
      <c r="VXL77">
        <v>0.01</v>
      </c>
      <c r="VXN77">
        <v>0.01</v>
      </c>
      <c r="VXR77">
        <v>0.01</v>
      </c>
      <c r="VXT77">
        <v>0.01</v>
      </c>
      <c r="VXV77">
        <v>0.01</v>
      </c>
      <c r="VXZ77">
        <v>0.01</v>
      </c>
      <c r="VYB77">
        <v>0.01</v>
      </c>
      <c r="VYD77">
        <v>0.01</v>
      </c>
      <c r="VYH77">
        <v>0.01</v>
      </c>
      <c r="VYJ77">
        <v>0.01</v>
      </c>
      <c r="VYL77">
        <v>0.01</v>
      </c>
      <c r="VYP77">
        <v>0.01</v>
      </c>
      <c r="VYR77">
        <v>0.01</v>
      </c>
      <c r="VYT77">
        <v>0.01</v>
      </c>
      <c r="VYX77">
        <v>0.01</v>
      </c>
      <c r="VYZ77">
        <v>0.01</v>
      </c>
      <c r="VZB77">
        <v>0.01</v>
      </c>
      <c r="VZF77">
        <v>0.01</v>
      </c>
      <c r="VZH77">
        <v>0.01</v>
      </c>
      <c r="VZJ77">
        <v>0.01</v>
      </c>
      <c r="VZN77">
        <v>0.01</v>
      </c>
      <c r="VZP77">
        <v>0.01</v>
      </c>
      <c r="VZR77">
        <v>0.01</v>
      </c>
      <c r="VZV77">
        <v>0.01</v>
      </c>
      <c r="VZX77">
        <v>0.01</v>
      </c>
      <c r="VZZ77">
        <v>0.01</v>
      </c>
      <c r="WAD77">
        <v>0.01</v>
      </c>
      <c r="WAF77">
        <v>0.01</v>
      </c>
      <c r="WAH77">
        <v>0.01</v>
      </c>
      <c r="WAL77">
        <v>0.01</v>
      </c>
      <c r="WAN77">
        <v>0.01</v>
      </c>
      <c r="WAP77">
        <v>0.01</v>
      </c>
      <c r="WAT77">
        <v>0.01</v>
      </c>
      <c r="WAV77">
        <v>0.01</v>
      </c>
      <c r="WAX77">
        <v>0.01</v>
      </c>
      <c r="WBB77">
        <v>0.01</v>
      </c>
      <c r="WBD77">
        <v>0.01</v>
      </c>
      <c r="WBF77">
        <v>0.01</v>
      </c>
      <c r="WBJ77">
        <v>0.01</v>
      </c>
      <c r="WBL77">
        <v>0.01</v>
      </c>
      <c r="WBN77">
        <v>0.01</v>
      </c>
      <c r="WBR77">
        <v>0.01</v>
      </c>
      <c r="WBT77">
        <v>0.01</v>
      </c>
      <c r="WBV77">
        <v>0.01</v>
      </c>
      <c r="WBZ77">
        <v>0.01</v>
      </c>
      <c r="WCB77">
        <v>0.01</v>
      </c>
      <c r="WCD77">
        <v>0.01</v>
      </c>
      <c r="WCH77">
        <v>0.01</v>
      </c>
      <c r="WCJ77">
        <v>0.01</v>
      </c>
      <c r="WCL77">
        <v>0.01</v>
      </c>
      <c r="WCP77">
        <v>0.01</v>
      </c>
      <c r="WCR77">
        <v>0.01</v>
      </c>
      <c r="WCT77">
        <v>0.01</v>
      </c>
      <c r="WCX77">
        <v>0.01</v>
      </c>
      <c r="WCZ77">
        <v>0.01</v>
      </c>
      <c r="WDB77">
        <v>0.01</v>
      </c>
      <c r="WDF77">
        <v>0.01</v>
      </c>
      <c r="WDH77">
        <v>0.01</v>
      </c>
      <c r="WDJ77">
        <v>0.01</v>
      </c>
      <c r="WDN77">
        <v>0.01</v>
      </c>
      <c r="WDP77">
        <v>0.01</v>
      </c>
      <c r="WDR77">
        <v>0.01</v>
      </c>
      <c r="WDV77">
        <v>0.01</v>
      </c>
      <c r="WDX77">
        <v>0.01</v>
      </c>
      <c r="WDZ77">
        <v>0.01</v>
      </c>
      <c r="WED77">
        <v>0.01</v>
      </c>
      <c r="WEF77">
        <v>0.01</v>
      </c>
      <c r="WEH77">
        <v>0.01</v>
      </c>
      <c r="WEL77">
        <v>0.01</v>
      </c>
      <c r="WEN77">
        <v>0.01</v>
      </c>
      <c r="WEP77">
        <v>0.01</v>
      </c>
      <c r="WET77">
        <v>0.01</v>
      </c>
      <c r="WEV77">
        <v>0.01</v>
      </c>
      <c r="WEX77">
        <v>0.01</v>
      </c>
      <c r="WFB77">
        <v>0.01</v>
      </c>
      <c r="WFD77">
        <v>0.01</v>
      </c>
      <c r="WFF77">
        <v>0.01</v>
      </c>
      <c r="WFJ77">
        <v>0.01</v>
      </c>
      <c r="WFL77">
        <v>0.01</v>
      </c>
      <c r="WFN77">
        <v>0.01</v>
      </c>
      <c r="WFR77">
        <v>0.01</v>
      </c>
      <c r="WFT77">
        <v>0.01</v>
      </c>
      <c r="WFV77">
        <v>0.01</v>
      </c>
      <c r="WFZ77">
        <v>0.01</v>
      </c>
      <c r="WGB77">
        <v>0.01</v>
      </c>
      <c r="WGD77">
        <v>0.01</v>
      </c>
      <c r="WGH77">
        <v>0.01</v>
      </c>
      <c r="WGJ77">
        <v>0.01</v>
      </c>
      <c r="WGL77">
        <v>0.01</v>
      </c>
      <c r="WGP77">
        <v>0.01</v>
      </c>
      <c r="WGR77">
        <v>0.01</v>
      </c>
      <c r="WGT77">
        <v>0.01</v>
      </c>
      <c r="WGX77">
        <v>0.01</v>
      </c>
      <c r="WGZ77">
        <v>0.01</v>
      </c>
      <c r="WHB77">
        <v>0.01</v>
      </c>
      <c r="WHF77">
        <v>0.01</v>
      </c>
      <c r="WHH77">
        <v>0.01</v>
      </c>
      <c r="WHJ77">
        <v>0.01</v>
      </c>
      <c r="WHN77">
        <v>0.01</v>
      </c>
      <c r="WHP77">
        <v>0.01</v>
      </c>
      <c r="WHR77">
        <v>0.01</v>
      </c>
      <c r="WHV77">
        <v>0.01</v>
      </c>
      <c r="WHX77">
        <v>0.01</v>
      </c>
      <c r="WHZ77">
        <v>0.01</v>
      </c>
      <c r="WID77">
        <v>0.01</v>
      </c>
      <c r="WIF77">
        <v>0.01</v>
      </c>
      <c r="WIH77">
        <v>0.01</v>
      </c>
      <c r="WIL77">
        <v>0.01</v>
      </c>
      <c r="WIN77">
        <v>0.01</v>
      </c>
      <c r="WIP77">
        <v>0.01</v>
      </c>
      <c r="WIT77">
        <v>0.01</v>
      </c>
      <c r="WIV77">
        <v>0.01</v>
      </c>
      <c r="WIX77">
        <v>0.01</v>
      </c>
      <c r="WJB77">
        <v>0.01</v>
      </c>
      <c r="WJD77">
        <v>0.01</v>
      </c>
      <c r="WJF77">
        <v>0.01</v>
      </c>
      <c r="WJJ77">
        <v>0.01</v>
      </c>
      <c r="WJL77">
        <v>0.01</v>
      </c>
      <c r="WJN77">
        <v>0.01</v>
      </c>
      <c r="WJR77">
        <v>0.01</v>
      </c>
      <c r="WJT77">
        <v>0.01</v>
      </c>
      <c r="WJV77">
        <v>0.01</v>
      </c>
      <c r="WJZ77">
        <v>0.01</v>
      </c>
      <c r="WKB77">
        <v>0.01</v>
      </c>
      <c r="WKD77">
        <v>0.01</v>
      </c>
      <c r="WKH77">
        <v>0.01</v>
      </c>
      <c r="WKJ77">
        <v>0.01</v>
      </c>
      <c r="WKL77">
        <v>0.01</v>
      </c>
      <c r="WKP77">
        <v>0.01</v>
      </c>
      <c r="WKR77">
        <v>0.01</v>
      </c>
      <c r="WKT77">
        <v>0.01</v>
      </c>
      <c r="WKX77">
        <v>0.01</v>
      </c>
      <c r="WKZ77">
        <v>0.01</v>
      </c>
      <c r="WLB77">
        <v>0.01</v>
      </c>
      <c r="WLF77">
        <v>0.01</v>
      </c>
      <c r="WLH77">
        <v>0.01</v>
      </c>
      <c r="WLJ77">
        <v>0.01</v>
      </c>
      <c r="WLN77">
        <v>0.01</v>
      </c>
      <c r="WLP77">
        <v>0.01</v>
      </c>
      <c r="WLR77">
        <v>0.01</v>
      </c>
      <c r="WLV77">
        <v>0.01</v>
      </c>
      <c r="WLX77">
        <v>0.01</v>
      </c>
      <c r="WLZ77">
        <v>0.01</v>
      </c>
      <c r="WMD77">
        <v>0.01</v>
      </c>
      <c r="WMF77">
        <v>0.01</v>
      </c>
      <c r="WMH77">
        <v>0.01</v>
      </c>
      <c r="WML77">
        <v>0.01</v>
      </c>
      <c r="WMN77">
        <v>0.01</v>
      </c>
      <c r="WMP77">
        <v>0.01</v>
      </c>
      <c r="WMT77">
        <v>0.01</v>
      </c>
      <c r="WMV77">
        <v>0.01</v>
      </c>
      <c r="WMX77">
        <v>0.01</v>
      </c>
      <c r="WNB77">
        <v>0.01</v>
      </c>
      <c r="WND77">
        <v>0.01</v>
      </c>
      <c r="WNF77">
        <v>0.01</v>
      </c>
      <c r="WNJ77">
        <v>0.01</v>
      </c>
      <c r="WNL77">
        <v>0.01</v>
      </c>
      <c r="WNN77">
        <v>0.01</v>
      </c>
      <c r="WNR77">
        <v>0.01</v>
      </c>
      <c r="WNT77">
        <v>0.01</v>
      </c>
      <c r="WNV77">
        <v>0.01</v>
      </c>
      <c r="WNZ77">
        <v>0.01</v>
      </c>
      <c r="WOB77">
        <v>0.01</v>
      </c>
      <c r="WOD77">
        <v>0.01</v>
      </c>
      <c r="WOH77">
        <v>0.01</v>
      </c>
      <c r="WOJ77">
        <v>0.01</v>
      </c>
      <c r="WOL77">
        <v>0.01</v>
      </c>
      <c r="WOP77">
        <v>0.01</v>
      </c>
      <c r="WOR77">
        <v>0.01</v>
      </c>
      <c r="WOT77">
        <v>0.01</v>
      </c>
      <c r="WOX77">
        <v>0.01</v>
      </c>
      <c r="WOZ77">
        <v>0.01</v>
      </c>
      <c r="WPB77">
        <v>0.01</v>
      </c>
      <c r="WPF77">
        <v>0.01</v>
      </c>
      <c r="WPH77">
        <v>0.01</v>
      </c>
      <c r="WPJ77">
        <v>0.01</v>
      </c>
      <c r="WPN77">
        <v>0.01</v>
      </c>
      <c r="WPP77">
        <v>0.01</v>
      </c>
      <c r="WPR77">
        <v>0.01</v>
      </c>
      <c r="WPV77">
        <v>0.01</v>
      </c>
      <c r="WPX77">
        <v>0.01</v>
      </c>
      <c r="WPZ77">
        <v>0.01</v>
      </c>
      <c r="WQD77">
        <v>0.01</v>
      </c>
      <c r="WQF77">
        <v>0.01</v>
      </c>
      <c r="WQH77">
        <v>0.01</v>
      </c>
      <c r="WQL77">
        <v>0.01</v>
      </c>
      <c r="WQN77">
        <v>0.01</v>
      </c>
      <c r="WQP77">
        <v>0.01</v>
      </c>
      <c r="WQT77">
        <v>0.01</v>
      </c>
      <c r="WQV77">
        <v>0.01</v>
      </c>
      <c r="WQX77">
        <v>0.01</v>
      </c>
      <c r="WRB77">
        <v>0.01</v>
      </c>
      <c r="WRD77">
        <v>0.01</v>
      </c>
      <c r="WRF77">
        <v>0.01</v>
      </c>
      <c r="WRJ77">
        <v>0.01</v>
      </c>
      <c r="WRL77">
        <v>0.01</v>
      </c>
      <c r="WRN77">
        <v>0.01</v>
      </c>
      <c r="WRR77">
        <v>0.01</v>
      </c>
      <c r="WRT77">
        <v>0.01</v>
      </c>
      <c r="WRV77">
        <v>0.01</v>
      </c>
      <c r="WRZ77">
        <v>0.01</v>
      </c>
      <c r="WSB77">
        <v>0.01</v>
      </c>
      <c r="WSD77">
        <v>0.01</v>
      </c>
      <c r="WSH77">
        <v>0.01</v>
      </c>
      <c r="WSJ77">
        <v>0.01</v>
      </c>
      <c r="WSL77">
        <v>0.01</v>
      </c>
      <c r="WSP77">
        <v>0.01</v>
      </c>
      <c r="WSR77">
        <v>0.01</v>
      </c>
      <c r="WST77">
        <v>0.01</v>
      </c>
      <c r="WSX77">
        <v>0.01</v>
      </c>
      <c r="WSZ77">
        <v>0.01</v>
      </c>
      <c r="WTB77">
        <v>0.01</v>
      </c>
      <c r="WTF77">
        <v>0.01</v>
      </c>
      <c r="WTH77">
        <v>0.01</v>
      </c>
      <c r="WTJ77">
        <v>0.01</v>
      </c>
      <c r="WTN77">
        <v>0.01</v>
      </c>
      <c r="WTP77">
        <v>0.01</v>
      </c>
      <c r="WTR77">
        <v>0.01</v>
      </c>
      <c r="WTV77">
        <v>0.01</v>
      </c>
      <c r="WTX77">
        <v>0.01</v>
      </c>
      <c r="WTZ77">
        <v>0.01</v>
      </c>
      <c r="WUD77">
        <v>0.01</v>
      </c>
      <c r="WUF77">
        <v>0.01</v>
      </c>
      <c r="WUH77">
        <v>0.01</v>
      </c>
      <c r="WUL77">
        <v>0.01</v>
      </c>
      <c r="WUN77">
        <v>0.01</v>
      </c>
      <c r="WUP77">
        <v>0.01</v>
      </c>
      <c r="WUT77">
        <v>0.01</v>
      </c>
      <c r="WUV77">
        <v>0.01</v>
      </c>
      <c r="WUX77">
        <v>0.01</v>
      </c>
      <c r="WVB77">
        <v>0.01</v>
      </c>
      <c r="WVD77">
        <v>0.01</v>
      </c>
      <c r="WVF77">
        <v>0.01</v>
      </c>
      <c r="WVJ77">
        <v>0.01</v>
      </c>
      <c r="WVL77">
        <v>0.01</v>
      </c>
      <c r="WVN77">
        <v>0.01</v>
      </c>
      <c r="WVR77">
        <v>0.01</v>
      </c>
      <c r="WVT77">
        <v>0.01</v>
      </c>
      <c r="WVV77">
        <v>0.01</v>
      </c>
      <c r="WVZ77">
        <v>0.01</v>
      </c>
      <c r="WWB77">
        <v>0.01</v>
      </c>
      <c r="WWD77">
        <v>0.01</v>
      </c>
      <c r="WWH77">
        <v>0.01</v>
      </c>
      <c r="WWJ77">
        <v>0.01</v>
      </c>
      <c r="WWL77">
        <v>0.01</v>
      </c>
      <c r="WWP77">
        <v>0.01</v>
      </c>
      <c r="WWR77">
        <v>0.01</v>
      </c>
      <c r="WWT77">
        <v>0.01</v>
      </c>
      <c r="WWX77">
        <v>0.01</v>
      </c>
      <c r="WWZ77">
        <v>0.01</v>
      </c>
      <c r="WXB77">
        <v>0.01</v>
      </c>
      <c r="WXF77">
        <v>0.01</v>
      </c>
      <c r="WXH77">
        <v>0.01</v>
      </c>
      <c r="WXJ77">
        <v>0.01</v>
      </c>
      <c r="WXN77">
        <v>0.01</v>
      </c>
      <c r="WXP77">
        <v>0.01</v>
      </c>
      <c r="WXR77">
        <v>0.01</v>
      </c>
      <c r="WXV77">
        <v>0.01</v>
      </c>
      <c r="WXX77">
        <v>0.01</v>
      </c>
      <c r="WXZ77">
        <v>0.01</v>
      </c>
      <c r="WYD77">
        <v>0.01</v>
      </c>
      <c r="WYF77">
        <v>0.01</v>
      </c>
      <c r="WYH77">
        <v>0.01</v>
      </c>
      <c r="WYL77">
        <v>0.01</v>
      </c>
      <c r="WYN77">
        <v>0.01</v>
      </c>
      <c r="WYP77">
        <v>0.01</v>
      </c>
      <c r="WYT77">
        <v>0.01</v>
      </c>
      <c r="WYV77">
        <v>0.01</v>
      </c>
      <c r="WYX77">
        <v>0.01</v>
      </c>
      <c r="WZB77">
        <v>0.01</v>
      </c>
      <c r="WZD77">
        <v>0.01</v>
      </c>
      <c r="WZF77">
        <v>0.01</v>
      </c>
      <c r="WZJ77">
        <v>0.01</v>
      </c>
      <c r="WZL77">
        <v>0.01</v>
      </c>
      <c r="WZN77">
        <v>0.01</v>
      </c>
      <c r="WZR77">
        <v>0.01</v>
      </c>
      <c r="WZT77">
        <v>0.01</v>
      </c>
      <c r="WZV77">
        <v>0.01</v>
      </c>
      <c r="WZZ77">
        <v>0.01</v>
      </c>
      <c r="XAB77">
        <v>0.01</v>
      </c>
      <c r="XAD77">
        <v>0.01</v>
      </c>
      <c r="XAH77">
        <v>0.01</v>
      </c>
      <c r="XAJ77">
        <v>0.01</v>
      </c>
      <c r="XAL77">
        <v>0.01</v>
      </c>
      <c r="XAP77">
        <v>0.01</v>
      </c>
      <c r="XAR77">
        <v>0.01</v>
      </c>
      <c r="XAT77">
        <v>0.01</v>
      </c>
      <c r="XAX77">
        <v>0.01</v>
      </c>
      <c r="XAZ77">
        <v>0.01</v>
      </c>
      <c r="XBB77">
        <v>0.01</v>
      </c>
      <c r="XBF77">
        <v>0.01</v>
      </c>
      <c r="XBH77">
        <v>0.01</v>
      </c>
      <c r="XBJ77">
        <v>0.01</v>
      </c>
      <c r="XBN77">
        <v>0.01</v>
      </c>
      <c r="XBP77">
        <v>0.01</v>
      </c>
      <c r="XBR77">
        <v>0.01</v>
      </c>
      <c r="XBV77">
        <v>0.01</v>
      </c>
      <c r="XBX77">
        <v>0.01</v>
      </c>
      <c r="XBZ77">
        <v>0.01</v>
      </c>
      <c r="XCD77">
        <v>0.01</v>
      </c>
      <c r="XCF77">
        <v>0.01</v>
      </c>
      <c r="XCH77">
        <v>0.01</v>
      </c>
      <c r="XCL77">
        <v>0.01</v>
      </c>
      <c r="XCN77">
        <v>0.01</v>
      </c>
      <c r="XCP77">
        <v>0.01</v>
      </c>
      <c r="XCT77">
        <v>0.01</v>
      </c>
      <c r="XCV77">
        <v>0.01</v>
      </c>
      <c r="XCX77">
        <v>0.01</v>
      </c>
      <c r="XDB77">
        <v>0.01</v>
      </c>
      <c r="XDD77">
        <v>0.01</v>
      </c>
      <c r="XDF77">
        <v>0.01</v>
      </c>
      <c r="XDJ77">
        <v>0.01</v>
      </c>
      <c r="XDL77">
        <v>0.01</v>
      </c>
      <c r="XDN77">
        <v>0.01</v>
      </c>
      <c r="XDR77">
        <v>0.01</v>
      </c>
      <c r="XDT77">
        <v>0.01</v>
      </c>
      <c r="XDV77">
        <v>0.01</v>
      </c>
      <c r="XDZ77">
        <v>0.01</v>
      </c>
      <c r="XEB77">
        <v>0.01</v>
      </c>
      <c r="XED77">
        <v>0.01</v>
      </c>
      <c r="XEH77">
        <v>0.01</v>
      </c>
      <c r="XEJ77">
        <v>0.01</v>
      </c>
      <c r="XEL77">
        <v>0.01</v>
      </c>
      <c r="XEP77">
        <v>0.01</v>
      </c>
      <c r="XER77">
        <v>0.01</v>
      </c>
      <c r="XET77">
        <v>0.01</v>
      </c>
    </row>
    <row r="78" spans="1:1023 1025:2047 2049:3071 3073:4095 4097:5119 5121:6143 6145:7167 7169:8191 8193:9215 9217:10239 10241:11263 11265:12287 12289:13311 13313:14335 14337:15359 15361:16383" x14ac:dyDescent="0.2">
      <c r="A78" s="162" t="s">
        <v>463</v>
      </c>
      <c r="B78" s="163"/>
      <c r="C78" s="56">
        <f>$C$4*$B$74</f>
        <v>10</v>
      </c>
      <c r="D78" s="163"/>
      <c r="E78" s="56">
        <f>$C$4*$B$74</f>
        <v>10</v>
      </c>
      <c r="F78" s="163"/>
      <c r="G78" s="56">
        <f>$C$4*$B$74</f>
        <v>10</v>
      </c>
    </row>
    <row r="79" spans="1:1023 1025:2047 2049:3071 3073:4095 4097:5119 5121:6143 6145:7167 7169:8191 8193:9215 9217:10239 10241:11263 11265:12287 12289:13311 13313:14335 14337:15359 15361:16383" x14ac:dyDescent="0.2">
      <c r="J79" s="8"/>
      <c r="K79" s="8"/>
      <c r="L79" s="8"/>
      <c r="M79" s="8"/>
      <c r="N79" s="8"/>
      <c r="O79" s="8"/>
      <c r="R79" s="8" t="e">
        <f t="shared" ref="R79:W79" si="4">$B$168*R76*$D$168/$E$168</f>
        <v>#DIV/0!</v>
      </c>
      <c r="S79" s="8" t="e">
        <f t="shared" si="4"/>
        <v>#DIV/0!</v>
      </c>
      <c r="T79" s="8" t="e">
        <f t="shared" si="4"/>
        <v>#DIV/0!</v>
      </c>
      <c r="U79" s="8" t="e">
        <f t="shared" si="4"/>
        <v>#DIV/0!</v>
      </c>
      <c r="V79" s="8" t="e">
        <f t="shared" si="4"/>
        <v>#DIV/0!</v>
      </c>
      <c r="W79" s="8" t="e">
        <f t="shared" si="4"/>
        <v>#DIV/0!</v>
      </c>
      <c r="Z79" s="8" t="e">
        <f t="shared" ref="Z79:AE79" si="5">$B$168*Z76*$D$168/$E$168</f>
        <v>#DIV/0!</v>
      </c>
      <c r="AA79" s="8" t="e">
        <f t="shared" si="5"/>
        <v>#DIV/0!</v>
      </c>
      <c r="AB79" s="8" t="e">
        <f t="shared" si="5"/>
        <v>#DIV/0!</v>
      </c>
      <c r="AC79" s="8" t="e">
        <f t="shared" si="5"/>
        <v>#DIV/0!</v>
      </c>
      <c r="AD79" s="8" t="e">
        <f t="shared" si="5"/>
        <v>#DIV/0!</v>
      </c>
      <c r="AE79" s="8" t="e">
        <f t="shared" si="5"/>
        <v>#DIV/0!</v>
      </c>
      <c r="AH79" s="8" t="e">
        <f t="shared" ref="AH79:AM79" si="6">$B$168*AH76*$D$168/$E$168</f>
        <v>#DIV/0!</v>
      </c>
      <c r="AI79" s="8" t="e">
        <f t="shared" si="6"/>
        <v>#DIV/0!</v>
      </c>
      <c r="AJ79" s="8" t="e">
        <f t="shared" si="6"/>
        <v>#DIV/0!</v>
      </c>
      <c r="AK79" s="8" t="e">
        <f t="shared" si="6"/>
        <v>#DIV/0!</v>
      </c>
      <c r="AL79" s="8" t="e">
        <f t="shared" si="6"/>
        <v>#DIV/0!</v>
      </c>
      <c r="AM79" s="8" t="e">
        <f t="shared" si="6"/>
        <v>#DIV/0!</v>
      </c>
      <c r="AP79" s="8" t="e">
        <f t="shared" ref="AP79:AU79" si="7">$B$168*AP76*$D$168/$E$168</f>
        <v>#DIV/0!</v>
      </c>
      <c r="AQ79" s="8" t="e">
        <f t="shared" si="7"/>
        <v>#DIV/0!</v>
      </c>
      <c r="AR79" s="8" t="e">
        <f t="shared" si="7"/>
        <v>#DIV/0!</v>
      </c>
      <c r="AS79" s="8" t="e">
        <f t="shared" si="7"/>
        <v>#DIV/0!</v>
      </c>
      <c r="AT79" s="8" t="e">
        <f t="shared" si="7"/>
        <v>#DIV/0!</v>
      </c>
      <c r="AU79" s="8" t="e">
        <f t="shared" si="7"/>
        <v>#DIV/0!</v>
      </c>
      <c r="AX79" s="8" t="e">
        <f t="shared" ref="AX79:BC79" si="8">$B$168*AX76*$D$168/$E$168</f>
        <v>#DIV/0!</v>
      </c>
      <c r="AY79" s="8" t="e">
        <f t="shared" si="8"/>
        <v>#DIV/0!</v>
      </c>
      <c r="AZ79" s="8" t="e">
        <f t="shared" si="8"/>
        <v>#DIV/0!</v>
      </c>
      <c r="BA79" s="8" t="e">
        <f t="shared" si="8"/>
        <v>#DIV/0!</v>
      </c>
      <c r="BB79" s="8" t="e">
        <f t="shared" si="8"/>
        <v>#DIV/0!</v>
      </c>
      <c r="BC79" s="8" t="e">
        <f t="shared" si="8"/>
        <v>#DIV/0!</v>
      </c>
      <c r="BF79" s="8" t="e">
        <f t="shared" ref="BF79:BK79" si="9">$B$168*BF76*$D$168/$E$168</f>
        <v>#DIV/0!</v>
      </c>
      <c r="BG79" s="8" t="e">
        <f t="shared" si="9"/>
        <v>#DIV/0!</v>
      </c>
      <c r="BH79" s="8" t="e">
        <f t="shared" si="9"/>
        <v>#DIV/0!</v>
      </c>
      <c r="BI79" s="8" t="e">
        <f t="shared" si="9"/>
        <v>#DIV/0!</v>
      </c>
      <c r="BJ79" s="8" t="e">
        <f t="shared" si="9"/>
        <v>#DIV/0!</v>
      </c>
      <c r="BK79" s="8" t="e">
        <f t="shared" si="9"/>
        <v>#DIV/0!</v>
      </c>
      <c r="BN79" s="8" t="e">
        <f t="shared" ref="BN79:BS79" si="10">$B$168*BN76*$D$168/$E$168</f>
        <v>#DIV/0!</v>
      </c>
      <c r="BO79" s="8" t="e">
        <f t="shared" si="10"/>
        <v>#DIV/0!</v>
      </c>
      <c r="BP79" s="8" t="e">
        <f t="shared" si="10"/>
        <v>#DIV/0!</v>
      </c>
      <c r="BQ79" s="8" t="e">
        <f t="shared" si="10"/>
        <v>#DIV/0!</v>
      </c>
      <c r="BR79" s="8" t="e">
        <f t="shared" si="10"/>
        <v>#DIV/0!</v>
      </c>
      <c r="BS79" s="8" t="e">
        <f t="shared" si="10"/>
        <v>#DIV/0!</v>
      </c>
      <c r="BV79" s="8" t="e">
        <f t="shared" ref="BV79:CA79" si="11">$B$168*BV76*$D$168/$E$168</f>
        <v>#DIV/0!</v>
      </c>
      <c r="BW79" s="8" t="e">
        <f t="shared" si="11"/>
        <v>#DIV/0!</v>
      </c>
      <c r="BX79" s="8" t="e">
        <f t="shared" si="11"/>
        <v>#DIV/0!</v>
      </c>
      <c r="BY79" s="8" t="e">
        <f t="shared" si="11"/>
        <v>#DIV/0!</v>
      </c>
      <c r="BZ79" s="8" t="e">
        <f t="shared" si="11"/>
        <v>#DIV/0!</v>
      </c>
      <c r="CA79" s="8" t="e">
        <f t="shared" si="11"/>
        <v>#DIV/0!</v>
      </c>
      <c r="CD79" s="8" t="e">
        <f t="shared" ref="CD79:CI79" si="12">$B$168*CD76*$D$168/$E$168</f>
        <v>#DIV/0!</v>
      </c>
      <c r="CE79" s="8" t="e">
        <f t="shared" si="12"/>
        <v>#DIV/0!</v>
      </c>
      <c r="CF79" s="8" t="e">
        <f t="shared" si="12"/>
        <v>#DIV/0!</v>
      </c>
      <c r="CG79" s="8" t="e">
        <f t="shared" si="12"/>
        <v>#DIV/0!</v>
      </c>
      <c r="CH79" s="8" t="e">
        <f t="shared" si="12"/>
        <v>#DIV/0!</v>
      </c>
      <c r="CI79" s="8" t="e">
        <f t="shared" si="12"/>
        <v>#DIV/0!</v>
      </c>
      <c r="CL79" s="8" t="e">
        <f t="shared" ref="CL79:CQ79" si="13">$B$168*CL76*$D$168/$E$168</f>
        <v>#DIV/0!</v>
      </c>
      <c r="CM79" s="8" t="e">
        <f t="shared" si="13"/>
        <v>#DIV/0!</v>
      </c>
      <c r="CN79" s="8" t="e">
        <f t="shared" si="13"/>
        <v>#DIV/0!</v>
      </c>
      <c r="CO79" s="8" t="e">
        <f t="shared" si="13"/>
        <v>#DIV/0!</v>
      </c>
      <c r="CP79" s="8" t="e">
        <f t="shared" si="13"/>
        <v>#DIV/0!</v>
      </c>
      <c r="CQ79" s="8" t="e">
        <f t="shared" si="13"/>
        <v>#DIV/0!</v>
      </c>
      <c r="CT79" s="8" t="e">
        <f t="shared" ref="CT79:CY79" si="14">$B$168*CT76*$D$168/$E$168</f>
        <v>#DIV/0!</v>
      </c>
      <c r="CU79" s="8" t="e">
        <f t="shared" si="14"/>
        <v>#DIV/0!</v>
      </c>
      <c r="CV79" s="8" t="e">
        <f t="shared" si="14"/>
        <v>#DIV/0!</v>
      </c>
      <c r="CW79" s="8" t="e">
        <f t="shared" si="14"/>
        <v>#DIV/0!</v>
      </c>
      <c r="CX79" s="8" t="e">
        <f t="shared" si="14"/>
        <v>#DIV/0!</v>
      </c>
      <c r="CY79" s="8" t="e">
        <f t="shared" si="14"/>
        <v>#DIV/0!</v>
      </c>
      <c r="DB79" s="8" t="e">
        <f t="shared" ref="DB79:DG79" si="15">$B$168*DB76*$D$168/$E$168</f>
        <v>#DIV/0!</v>
      </c>
      <c r="DC79" s="8" t="e">
        <f t="shared" si="15"/>
        <v>#DIV/0!</v>
      </c>
      <c r="DD79" s="8" t="e">
        <f t="shared" si="15"/>
        <v>#DIV/0!</v>
      </c>
      <c r="DE79" s="8" t="e">
        <f t="shared" si="15"/>
        <v>#DIV/0!</v>
      </c>
      <c r="DF79" s="8" t="e">
        <f t="shared" si="15"/>
        <v>#DIV/0!</v>
      </c>
      <c r="DG79" s="8" t="e">
        <f t="shared" si="15"/>
        <v>#DIV/0!</v>
      </c>
      <c r="DJ79" s="8" t="e">
        <f t="shared" ref="DJ79:DO79" si="16">$B$168*DJ76*$D$168/$E$168</f>
        <v>#DIV/0!</v>
      </c>
      <c r="DK79" s="8" t="e">
        <f t="shared" si="16"/>
        <v>#DIV/0!</v>
      </c>
      <c r="DL79" s="8" t="e">
        <f t="shared" si="16"/>
        <v>#DIV/0!</v>
      </c>
      <c r="DM79" s="8" t="e">
        <f t="shared" si="16"/>
        <v>#DIV/0!</v>
      </c>
      <c r="DN79" s="8" t="e">
        <f t="shared" si="16"/>
        <v>#DIV/0!</v>
      </c>
      <c r="DO79" s="8" t="e">
        <f t="shared" si="16"/>
        <v>#DIV/0!</v>
      </c>
      <c r="DR79" s="8" t="e">
        <f t="shared" ref="DR79:DW79" si="17">$B$168*DR76*$D$168/$E$168</f>
        <v>#DIV/0!</v>
      </c>
      <c r="DS79" s="8" t="e">
        <f t="shared" si="17"/>
        <v>#DIV/0!</v>
      </c>
      <c r="DT79" s="8" t="e">
        <f t="shared" si="17"/>
        <v>#DIV/0!</v>
      </c>
      <c r="DU79" s="8" t="e">
        <f t="shared" si="17"/>
        <v>#DIV/0!</v>
      </c>
      <c r="DV79" s="8" t="e">
        <f t="shared" si="17"/>
        <v>#DIV/0!</v>
      </c>
      <c r="DW79" s="8" t="e">
        <f t="shared" si="17"/>
        <v>#DIV/0!</v>
      </c>
      <c r="DZ79" s="8" t="e">
        <f t="shared" ref="DZ79:EE79" si="18">$B$168*DZ76*$D$168/$E$168</f>
        <v>#DIV/0!</v>
      </c>
      <c r="EA79" s="8" t="e">
        <f t="shared" si="18"/>
        <v>#DIV/0!</v>
      </c>
      <c r="EB79" s="8" t="e">
        <f t="shared" si="18"/>
        <v>#DIV/0!</v>
      </c>
      <c r="EC79" s="8" t="e">
        <f t="shared" si="18"/>
        <v>#DIV/0!</v>
      </c>
      <c r="ED79" s="8" t="e">
        <f t="shared" si="18"/>
        <v>#DIV/0!</v>
      </c>
      <c r="EE79" s="8" t="e">
        <f t="shared" si="18"/>
        <v>#DIV/0!</v>
      </c>
      <c r="EH79" s="8" t="e">
        <f t="shared" ref="EH79:EM79" si="19">$B$168*EH76*$D$168/$E$168</f>
        <v>#DIV/0!</v>
      </c>
      <c r="EI79" s="8" t="e">
        <f t="shared" si="19"/>
        <v>#DIV/0!</v>
      </c>
      <c r="EJ79" s="8" t="e">
        <f t="shared" si="19"/>
        <v>#DIV/0!</v>
      </c>
      <c r="EK79" s="8" t="e">
        <f t="shared" si="19"/>
        <v>#DIV/0!</v>
      </c>
      <c r="EL79" s="8" t="e">
        <f t="shared" si="19"/>
        <v>#DIV/0!</v>
      </c>
      <c r="EM79" s="8" t="e">
        <f t="shared" si="19"/>
        <v>#DIV/0!</v>
      </c>
      <c r="EP79" s="8" t="e">
        <f t="shared" ref="EP79:EU79" si="20">$B$168*EP76*$D$168/$E$168</f>
        <v>#DIV/0!</v>
      </c>
      <c r="EQ79" s="8" t="e">
        <f t="shared" si="20"/>
        <v>#DIV/0!</v>
      </c>
      <c r="ER79" s="8" t="e">
        <f t="shared" si="20"/>
        <v>#DIV/0!</v>
      </c>
      <c r="ES79" s="8" t="e">
        <f t="shared" si="20"/>
        <v>#DIV/0!</v>
      </c>
      <c r="ET79" s="8" t="e">
        <f t="shared" si="20"/>
        <v>#DIV/0!</v>
      </c>
      <c r="EU79" s="8" t="e">
        <f t="shared" si="20"/>
        <v>#DIV/0!</v>
      </c>
      <c r="EX79" s="8" t="e">
        <f t="shared" ref="EX79:FC79" si="21">$B$168*EX76*$D$168/$E$168</f>
        <v>#DIV/0!</v>
      </c>
      <c r="EY79" s="8" t="e">
        <f t="shared" si="21"/>
        <v>#DIV/0!</v>
      </c>
      <c r="EZ79" s="8" t="e">
        <f t="shared" si="21"/>
        <v>#DIV/0!</v>
      </c>
      <c r="FA79" s="8" t="e">
        <f t="shared" si="21"/>
        <v>#DIV/0!</v>
      </c>
      <c r="FB79" s="8" t="e">
        <f t="shared" si="21"/>
        <v>#DIV/0!</v>
      </c>
      <c r="FC79" s="8" t="e">
        <f t="shared" si="21"/>
        <v>#DIV/0!</v>
      </c>
      <c r="FF79" s="8" t="e">
        <f t="shared" ref="FF79:FK79" si="22">$B$168*FF76*$D$168/$E$168</f>
        <v>#DIV/0!</v>
      </c>
      <c r="FG79" s="8" t="e">
        <f t="shared" si="22"/>
        <v>#DIV/0!</v>
      </c>
      <c r="FH79" s="8" t="e">
        <f t="shared" si="22"/>
        <v>#DIV/0!</v>
      </c>
      <c r="FI79" s="8" t="e">
        <f t="shared" si="22"/>
        <v>#DIV/0!</v>
      </c>
      <c r="FJ79" s="8" t="e">
        <f t="shared" si="22"/>
        <v>#DIV/0!</v>
      </c>
      <c r="FK79" s="8" t="e">
        <f t="shared" si="22"/>
        <v>#DIV/0!</v>
      </c>
      <c r="FN79" s="8" t="e">
        <f t="shared" ref="FN79:FS79" si="23">$B$168*FN76*$D$168/$E$168</f>
        <v>#DIV/0!</v>
      </c>
      <c r="FO79" s="8" t="e">
        <f t="shared" si="23"/>
        <v>#DIV/0!</v>
      </c>
      <c r="FP79" s="8" t="e">
        <f t="shared" si="23"/>
        <v>#DIV/0!</v>
      </c>
      <c r="FQ79" s="8" t="e">
        <f t="shared" si="23"/>
        <v>#DIV/0!</v>
      </c>
      <c r="FR79" s="8" t="e">
        <f t="shared" si="23"/>
        <v>#DIV/0!</v>
      </c>
      <c r="FS79" s="8" t="e">
        <f t="shared" si="23"/>
        <v>#DIV/0!</v>
      </c>
      <c r="FV79" s="8" t="e">
        <f t="shared" ref="FV79:GA79" si="24">$B$168*FV76*$D$168/$E$168</f>
        <v>#DIV/0!</v>
      </c>
      <c r="FW79" s="8" t="e">
        <f t="shared" si="24"/>
        <v>#DIV/0!</v>
      </c>
      <c r="FX79" s="8" t="e">
        <f t="shared" si="24"/>
        <v>#DIV/0!</v>
      </c>
      <c r="FY79" s="8" t="e">
        <f t="shared" si="24"/>
        <v>#DIV/0!</v>
      </c>
      <c r="FZ79" s="8" t="e">
        <f t="shared" si="24"/>
        <v>#DIV/0!</v>
      </c>
      <c r="GA79" s="8" t="e">
        <f t="shared" si="24"/>
        <v>#DIV/0!</v>
      </c>
      <c r="GD79" s="8" t="e">
        <f t="shared" ref="GD79:GI79" si="25">$B$168*GD76*$D$168/$E$168</f>
        <v>#DIV/0!</v>
      </c>
      <c r="GE79" s="8" t="e">
        <f t="shared" si="25"/>
        <v>#DIV/0!</v>
      </c>
      <c r="GF79" s="8" t="e">
        <f t="shared" si="25"/>
        <v>#DIV/0!</v>
      </c>
      <c r="GG79" s="8" t="e">
        <f t="shared" si="25"/>
        <v>#DIV/0!</v>
      </c>
      <c r="GH79" s="8" t="e">
        <f t="shared" si="25"/>
        <v>#DIV/0!</v>
      </c>
      <c r="GI79" s="8" t="e">
        <f t="shared" si="25"/>
        <v>#DIV/0!</v>
      </c>
      <c r="GL79" s="8" t="e">
        <f t="shared" ref="GL79:GQ79" si="26">$B$168*GL76*$D$168/$E$168</f>
        <v>#DIV/0!</v>
      </c>
      <c r="GM79" s="8" t="e">
        <f t="shared" si="26"/>
        <v>#DIV/0!</v>
      </c>
      <c r="GN79" s="8" t="e">
        <f t="shared" si="26"/>
        <v>#DIV/0!</v>
      </c>
      <c r="GO79" s="8" t="e">
        <f t="shared" si="26"/>
        <v>#DIV/0!</v>
      </c>
      <c r="GP79" s="8" t="e">
        <f t="shared" si="26"/>
        <v>#DIV/0!</v>
      </c>
      <c r="GQ79" s="8" t="e">
        <f t="shared" si="26"/>
        <v>#DIV/0!</v>
      </c>
      <c r="GT79" s="8" t="e">
        <f t="shared" ref="GT79:GY79" si="27">$B$168*GT76*$D$168/$E$168</f>
        <v>#DIV/0!</v>
      </c>
      <c r="GU79" s="8" t="e">
        <f t="shared" si="27"/>
        <v>#DIV/0!</v>
      </c>
      <c r="GV79" s="8" t="e">
        <f t="shared" si="27"/>
        <v>#DIV/0!</v>
      </c>
      <c r="GW79" s="8" t="e">
        <f t="shared" si="27"/>
        <v>#DIV/0!</v>
      </c>
      <c r="GX79" s="8" t="e">
        <f t="shared" si="27"/>
        <v>#DIV/0!</v>
      </c>
      <c r="GY79" s="8" t="e">
        <f t="shared" si="27"/>
        <v>#DIV/0!</v>
      </c>
      <c r="HB79" s="8" t="e">
        <f t="shared" ref="HB79:HG79" si="28">$B$168*HB76*$D$168/$E$168</f>
        <v>#DIV/0!</v>
      </c>
      <c r="HC79" s="8" t="e">
        <f t="shared" si="28"/>
        <v>#DIV/0!</v>
      </c>
      <c r="HD79" s="8" t="e">
        <f t="shared" si="28"/>
        <v>#DIV/0!</v>
      </c>
      <c r="HE79" s="8" t="e">
        <f t="shared" si="28"/>
        <v>#DIV/0!</v>
      </c>
      <c r="HF79" s="8" t="e">
        <f t="shared" si="28"/>
        <v>#DIV/0!</v>
      </c>
      <c r="HG79" s="8" t="e">
        <f t="shared" si="28"/>
        <v>#DIV/0!</v>
      </c>
      <c r="HJ79" s="8" t="e">
        <f t="shared" ref="HJ79:HO79" si="29">$B$168*HJ76*$D$168/$E$168</f>
        <v>#DIV/0!</v>
      </c>
      <c r="HK79" s="8" t="e">
        <f t="shared" si="29"/>
        <v>#DIV/0!</v>
      </c>
      <c r="HL79" s="8" t="e">
        <f t="shared" si="29"/>
        <v>#DIV/0!</v>
      </c>
      <c r="HM79" s="8" t="e">
        <f t="shared" si="29"/>
        <v>#DIV/0!</v>
      </c>
      <c r="HN79" s="8" t="e">
        <f t="shared" si="29"/>
        <v>#DIV/0!</v>
      </c>
      <c r="HO79" s="8" t="e">
        <f t="shared" si="29"/>
        <v>#DIV/0!</v>
      </c>
      <c r="HR79" s="8" t="e">
        <f t="shared" ref="HR79:HW79" si="30">$B$168*HR76*$D$168/$E$168</f>
        <v>#DIV/0!</v>
      </c>
      <c r="HS79" s="8" t="e">
        <f t="shared" si="30"/>
        <v>#DIV/0!</v>
      </c>
      <c r="HT79" s="8" t="e">
        <f t="shared" si="30"/>
        <v>#DIV/0!</v>
      </c>
      <c r="HU79" s="8" t="e">
        <f t="shared" si="30"/>
        <v>#DIV/0!</v>
      </c>
      <c r="HV79" s="8" t="e">
        <f t="shared" si="30"/>
        <v>#DIV/0!</v>
      </c>
      <c r="HW79" s="8" t="e">
        <f t="shared" si="30"/>
        <v>#DIV/0!</v>
      </c>
      <c r="HZ79" s="8" t="e">
        <f t="shared" ref="HZ79:IE79" si="31">$B$168*HZ76*$D$168/$E$168</f>
        <v>#DIV/0!</v>
      </c>
      <c r="IA79" s="8" t="e">
        <f t="shared" si="31"/>
        <v>#DIV/0!</v>
      </c>
      <c r="IB79" s="8" t="e">
        <f t="shared" si="31"/>
        <v>#DIV/0!</v>
      </c>
      <c r="IC79" s="8" t="e">
        <f t="shared" si="31"/>
        <v>#DIV/0!</v>
      </c>
      <c r="ID79" s="8" t="e">
        <f t="shared" si="31"/>
        <v>#DIV/0!</v>
      </c>
      <c r="IE79" s="8" t="e">
        <f t="shared" si="31"/>
        <v>#DIV/0!</v>
      </c>
      <c r="IH79" s="8" t="e">
        <f t="shared" ref="IH79:IM79" si="32">$B$168*IH76*$D$168/$E$168</f>
        <v>#DIV/0!</v>
      </c>
      <c r="II79" s="8" t="e">
        <f t="shared" si="32"/>
        <v>#DIV/0!</v>
      </c>
      <c r="IJ79" s="8" t="e">
        <f t="shared" si="32"/>
        <v>#DIV/0!</v>
      </c>
      <c r="IK79" s="8" t="e">
        <f t="shared" si="32"/>
        <v>#DIV/0!</v>
      </c>
      <c r="IL79" s="8" t="e">
        <f t="shared" si="32"/>
        <v>#DIV/0!</v>
      </c>
      <c r="IM79" s="8" t="e">
        <f t="shared" si="32"/>
        <v>#DIV/0!</v>
      </c>
      <c r="IP79" s="8" t="e">
        <f t="shared" ref="IP79:IU79" si="33">$B$168*IP76*$D$168/$E$168</f>
        <v>#DIV/0!</v>
      </c>
      <c r="IQ79" s="8" t="e">
        <f t="shared" si="33"/>
        <v>#DIV/0!</v>
      </c>
      <c r="IR79" s="8" t="e">
        <f t="shared" si="33"/>
        <v>#DIV/0!</v>
      </c>
      <c r="IS79" s="8" t="e">
        <f t="shared" si="33"/>
        <v>#DIV/0!</v>
      </c>
      <c r="IT79" s="8" t="e">
        <f t="shared" si="33"/>
        <v>#DIV/0!</v>
      </c>
      <c r="IU79" s="8" t="e">
        <f t="shared" si="33"/>
        <v>#DIV/0!</v>
      </c>
      <c r="IX79" s="8" t="e">
        <f t="shared" ref="IX79:JC79" si="34">$B$168*IX76*$D$168/$E$168</f>
        <v>#DIV/0!</v>
      </c>
      <c r="IY79" s="8" t="e">
        <f t="shared" si="34"/>
        <v>#DIV/0!</v>
      </c>
      <c r="IZ79" s="8" t="e">
        <f t="shared" si="34"/>
        <v>#DIV/0!</v>
      </c>
      <c r="JA79" s="8" t="e">
        <f t="shared" si="34"/>
        <v>#DIV/0!</v>
      </c>
      <c r="JB79" s="8" t="e">
        <f t="shared" si="34"/>
        <v>#DIV/0!</v>
      </c>
      <c r="JC79" s="8" t="e">
        <f t="shared" si="34"/>
        <v>#DIV/0!</v>
      </c>
      <c r="JF79" s="8" t="e">
        <f t="shared" ref="JF79:JK79" si="35">$B$168*JF76*$D$168/$E$168</f>
        <v>#DIV/0!</v>
      </c>
      <c r="JG79" s="8" t="e">
        <f t="shared" si="35"/>
        <v>#DIV/0!</v>
      </c>
      <c r="JH79" s="8" t="e">
        <f t="shared" si="35"/>
        <v>#DIV/0!</v>
      </c>
      <c r="JI79" s="8" t="e">
        <f t="shared" si="35"/>
        <v>#DIV/0!</v>
      </c>
      <c r="JJ79" s="8" t="e">
        <f t="shared" si="35"/>
        <v>#DIV/0!</v>
      </c>
      <c r="JK79" s="8" t="e">
        <f t="shared" si="35"/>
        <v>#DIV/0!</v>
      </c>
      <c r="JN79" s="8" t="e">
        <f t="shared" ref="JN79:JS79" si="36">$B$168*JN76*$D$168/$E$168</f>
        <v>#DIV/0!</v>
      </c>
      <c r="JO79" s="8" t="e">
        <f t="shared" si="36"/>
        <v>#DIV/0!</v>
      </c>
      <c r="JP79" s="8" t="e">
        <f t="shared" si="36"/>
        <v>#DIV/0!</v>
      </c>
      <c r="JQ79" s="8" t="e">
        <f t="shared" si="36"/>
        <v>#DIV/0!</v>
      </c>
      <c r="JR79" s="8" t="e">
        <f t="shared" si="36"/>
        <v>#DIV/0!</v>
      </c>
      <c r="JS79" s="8" t="e">
        <f t="shared" si="36"/>
        <v>#DIV/0!</v>
      </c>
      <c r="JV79" s="8" t="e">
        <f t="shared" ref="JV79:KA79" si="37">$B$168*JV76*$D$168/$E$168</f>
        <v>#DIV/0!</v>
      </c>
      <c r="JW79" s="8" t="e">
        <f t="shared" si="37"/>
        <v>#DIV/0!</v>
      </c>
      <c r="JX79" s="8" t="e">
        <f t="shared" si="37"/>
        <v>#DIV/0!</v>
      </c>
      <c r="JY79" s="8" t="e">
        <f t="shared" si="37"/>
        <v>#DIV/0!</v>
      </c>
      <c r="JZ79" s="8" t="e">
        <f t="shared" si="37"/>
        <v>#DIV/0!</v>
      </c>
      <c r="KA79" s="8" t="e">
        <f t="shared" si="37"/>
        <v>#DIV/0!</v>
      </c>
      <c r="KD79" s="8" t="e">
        <f t="shared" ref="KD79:KI79" si="38">$B$168*KD76*$D$168/$E$168</f>
        <v>#DIV/0!</v>
      </c>
      <c r="KE79" s="8" t="e">
        <f t="shared" si="38"/>
        <v>#DIV/0!</v>
      </c>
      <c r="KF79" s="8" t="e">
        <f t="shared" si="38"/>
        <v>#DIV/0!</v>
      </c>
      <c r="KG79" s="8" t="e">
        <f t="shared" si="38"/>
        <v>#DIV/0!</v>
      </c>
      <c r="KH79" s="8" t="e">
        <f t="shared" si="38"/>
        <v>#DIV/0!</v>
      </c>
      <c r="KI79" s="8" t="e">
        <f t="shared" si="38"/>
        <v>#DIV/0!</v>
      </c>
      <c r="KL79" s="8" t="e">
        <f t="shared" ref="KL79:KQ79" si="39">$B$168*KL76*$D$168/$E$168</f>
        <v>#DIV/0!</v>
      </c>
      <c r="KM79" s="8" t="e">
        <f t="shared" si="39"/>
        <v>#DIV/0!</v>
      </c>
      <c r="KN79" s="8" t="e">
        <f t="shared" si="39"/>
        <v>#DIV/0!</v>
      </c>
      <c r="KO79" s="8" t="e">
        <f t="shared" si="39"/>
        <v>#DIV/0!</v>
      </c>
      <c r="KP79" s="8" t="e">
        <f t="shared" si="39"/>
        <v>#DIV/0!</v>
      </c>
      <c r="KQ79" s="8" t="e">
        <f t="shared" si="39"/>
        <v>#DIV/0!</v>
      </c>
      <c r="KT79" s="8" t="e">
        <f t="shared" ref="KT79:KY79" si="40">$B$168*KT76*$D$168/$E$168</f>
        <v>#DIV/0!</v>
      </c>
      <c r="KU79" s="8" t="e">
        <f t="shared" si="40"/>
        <v>#DIV/0!</v>
      </c>
      <c r="KV79" s="8" t="e">
        <f t="shared" si="40"/>
        <v>#DIV/0!</v>
      </c>
      <c r="KW79" s="8" t="e">
        <f t="shared" si="40"/>
        <v>#DIV/0!</v>
      </c>
      <c r="KX79" s="8" t="e">
        <f t="shared" si="40"/>
        <v>#DIV/0!</v>
      </c>
      <c r="KY79" s="8" t="e">
        <f t="shared" si="40"/>
        <v>#DIV/0!</v>
      </c>
      <c r="LB79" s="8" t="e">
        <f t="shared" ref="LB79:LG79" si="41">$B$168*LB76*$D$168/$E$168</f>
        <v>#DIV/0!</v>
      </c>
      <c r="LC79" s="8" t="e">
        <f t="shared" si="41"/>
        <v>#DIV/0!</v>
      </c>
      <c r="LD79" s="8" t="e">
        <f t="shared" si="41"/>
        <v>#DIV/0!</v>
      </c>
      <c r="LE79" s="8" t="e">
        <f t="shared" si="41"/>
        <v>#DIV/0!</v>
      </c>
      <c r="LF79" s="8" t="e">
        <f t="shared" si="41"/>
        <v>#DIV/0!</v>
      </c>
      <c r="LG79" s="8" t="e">
        <f t="shared" si="41"/>
        <v>#DIV/0!</v>
      </c>
      <c r="LJ79" s="8" t="e">
        <f t="shared" ref="LJ79:LO79" si="42">$B$168*LJ76*$D$168/$E$168</f>
        <v>#DIV/0!</v>
      </c>
      <c r="LK79" s="8" t="e">
        <f t="shared" si="42"/>
        <v>#DIV/0!</v>
      </c>
      <c r="LL79" s="8" t="e">
        <f t="shared" si="42"/>
        <v>#DIV/0!</v>
      </c>
      <c r="LM79" s="8" t="e">
        <f t="shared" si="42"/>
        <v>#DIV/0!</v>
      </c>
      <c r="LN79" s="8" t="e">
        <f t="shared" si="42"/>
        <v>#DIV/0!</v>
      </c>
      <c r="LO79" s="8" t="e">
        <f t="shared" si="42"/>
        <v>#DIV/0!</v>
      </c>
      <c r="LR79" s="8" t="e">
        <f t="shared" ref="LR79:LW79" si="43">$B$168*LR76*$D$168/$E$168</f>
        <v>#DIV/0!</v>
      </c>
      <c r="LS79" s="8" t="e">
        <f t="shared" si="43"/>
        <v>#DIV/0!</v>
      </c>
      <c r="LT79" s="8" t="e">
        <f t="shared" si="43"/>
        <v>#DIV/0!</v>
      </c>
      <c r="LU79" s="8" t="e">
        <f t="shared" si="43"/>
        <v>#DIV/0!</v>
      </c>
      <c r="LV79" s="8" t="e">
        <f t="shared" si="43"/>
        <v>#DIV/0!</v>
      </c>
      <c r="LW79" s="8" t="e">
        <f t="shared" si="43"/>
        <v>#DIV/0!</v>
      </c>
      <c r="LZ79" s="8" t="e">
        <f t="shared" ref="LZ79:ME79" si="44">$B$168*LZ76*$D$168/$E$168</f>
        <v>#DIV/0!</v>
      </c>
      <c r="MA79" s="8" t="e">
        <f t="shared" si="44"/>
        <v>#DIV/0!</v>
      </c>
      <c r="MB79" s="8" t="e">
        <f t="shared" si="44"/>
        <v>#DIV/0!</v>
      </c>
      <c r="MC79" s="8" t="e">
        <f t="shared" si="44"/>
        <v>#DIV/0!</v>
      </c>
      <c r="MD79" s="8" t="e">
        <f t="shared" si="44"/>
        <v>#DIV/0!</v>
      </c>
      <c r="ME79" s="8" t="e">
        <f t="shared" si="44"/>
        <v>#DIV/0!</v>
      </c>
      <c r="MH79" s="8" t="e">
        <f t="shared" ref="MH79:MM79" si="45">$B$168*MH76*$D$168/$E$168</f>
        <v>#DIV/0!</v>
      </c>
      <c r="MI79" s="8" t="e">
        <f t="shared" si="45"/>
        <v>#DIV/0!</v>
      </c>
      <c r="MJ79" s="8" t="e">
        <f t="shared" si="45"/>
        <v>#DIV/0!</v>
      </c>
      <c r="MK79" s="8" t="e">
        <f t="shared" si="45"/>
        <v>#DIV/0!</v>
      </c>
      <c r="ML79" s="8" t="e">
        <f t="shared" si="45"/>
        <v>#DIV/0!</v>
      </c>
      <c r="MM79" s="8" t="e">
        <f t="shared" si="45"/>
        <v>#DIV/0!</v>
      </c>
      <c r="MP79" s="8" t="e">
        <f t="shared" ref="MP79:MU79" si="46">$B$168*MP76*$D$168/$E$168</f>
        <v>#DIV/0!</v>
      </c>
      <c r="MQ79" s="8" t="e">
        <f t="shared" si="46"/>
        <v>#DIV/0!</v>
      </c>
      <c r="MR79" s="8" t="e">
        <f t="shared" si="46"/>
        <v>#DIV/0!</v>
      </c>
      <c r="MS79" s="8" t="e">
        <f t="shared" si="46"/>
        <v>#DIV/0!</v>
      </c>
      <c r="MT79" s="8" t="e">
        <f t="shared" si="46"/>
        <v>#DIV/0!</v>
      </c>
      <c r="MU79" s="8" t="e">
        <f t="shared" si="46"/>
        <v>#DIV/0!</v>
      </c>
      <c r="MX79" s="8" t="e">
        <f t="shared" ref="MX79:NC79" si="47">$B$168*MX76*$D$168/$E$168</f>
        <v>#DIV/0!</v>
      </c>
      <c r="MY79" s="8" t="e">
        <f t="shared" si="47"/>
        <v>#DIV/0!</v>
      </c>
      <c r="MZ79" s="8" t="e">
        <f t="shared" si="47"/>
        <v>#DIV/0!</v>
      </c>
      <c r="NA79" s="8" t="e">
        <f t="shared" si="47"/>
        <v>#DIV/0!</v>
      </c>
      <c r="NB79" s="8" t="e">
        <f t="shared" si="47"/>
        <v>#DIV/0!</v>
      </c>
      <c r="NC79" s="8" t="e">
        <f t="shared" si="47"/>
        <v>#DIV/0!</v>
      </c>
      <c r="NF79" s="8" t="e">
        <f t="shared" ref="NF79:NK79" si="48">$B$168*NF76*$D$168/$E$168</f>
        <v>#DIV/0!</v>
      </c>
      <c r="NG79" s="8" t="e">
        <f t="shared" si="48"/>
        <v>#DIV/0!</v>
      </c>
      <c r="NH79" s="8" t="e">
        <f t="shared" si="48"/>
        <v>#DIV/0!</v>
      </c>
      <c r="NI79" s="8" t="e">
        <f t="shared" si="48"/>
        <v>#DIV/0!</v>
      </c>
      <c r="NJ79" s="8" t="e">
        <f t="shared" si="48"/>
        <v>#DIV/0!</v>
      </c>
      <c r="NK79" s="8" t="e">
        <f t="shared" si="48"/>
        <v>#DIV/0!</v>
      </c>
      <c r="NN79" s="8" t="e">
        <f t="shared" ref="NN79:NS79" si="49">$B$168*NN76*$D$168/$E$168</f>
        <v>#DIV/0!</v>
      </c>
      <c r="NO79" s="8" t="e">
        <f t="shared" si="49"/>
        <v>#DIV/0!</v>
      </c>
      <c r="NP79" s="8" t="e">
        <f t="shared" si="49"/>
        <v>#DIV/0!</v>
      </c>
      <c r="NQ79" s="8" t="e">
        <f t="shared" si="49"/>
        <v>#DIV/0!</v>
      </c>
      <c r="NR79" s="8" t="e">
        <f t="shared" si="49"/>
        <v>#DIV/0!</v>
      </c>
      <c r="NS79" s="8" t="e">
        <f t="shared" si="49"/>
        <v>#DIV/0!</v>
      </c>
      <c r="NV79" s="8" t="e">
        <f t="shared" ref="NV79:OA79" si="50">$B$168*NV76*$D$168/$E$168</f>
        <v>#DIV/0!</v>
      </c>
      <c r="NW79" s="8" t="e">
        <f t="shared" si="50"/>
        <v>#DIV/0!</v>
      </c>
      <c r="NX79" s="8" t="e">
        <f t="shared" si="50"/>
        <v>#DIV/0!</v>
      </c>
      <c r="NY79" s="8" t="e">
        <f t="shared" si="50"/>
        <v>#DIV/0!</v>
      </c>
      <c r="NZ79" s="8" t="e">
        <f t="shared" si="50"/>
        <v>#DIV/0!</v>
      </c>
      <c r="OA79" s="8" t="e">
        <f t="shared" si="50"/>
        <v>#DIV/0!</v>
      </c>
      <c r="OD79" s="8" t="e">
        <f t="shared" ref="OD79:OI79" si="51">$B$168*OD76*$D$168/$E$168</f>
        <v>#DIV/0!</v>
      </c>
      <c r="OE79" s="8" t="e">
        <f t="shared" si="51"/>
        <v>#DIV/0!</v>
      </c>
      <c r="OF79" s="8" t="e">
        <f t="shared" si="51"/>
        <v>#DIV/0!</v>
      </c>
      <c r="OG79" s="8" t="e">
        <f t="shared" si="51"/>
        <v>#DIV/0!</v>
      </c>
      <c r="OH79" s="8" t="e">
        <f t="shared" si="51"/>
        <v>#DIV/0!</v>
      </c>
      <c r="OI79" s="8" t="e">
        <f t="shared" si="51"/>
        <v>#DIV/0!</v>
      </c>
      <c r="OL79" s="8" t="e">
        <f t="shared" ref="OL79:OQ79" si="52">$B$168*OL76*$D$168/$E$168</f>
        <v>#DIV/0!</v>
      </c>
      <c r="OM79" s="8" t="e">
        <f t="shared" si="52"/>
        <v>#DIV/0!</v>
      </c>
      <c r="ON79" s="8" t="e">
        <f t="shared" si="52"/>
        <v>#DIV/0!</v>
      </c>
      <c r="OO79" s="8" t="e">
        <f t="shared" si="52"/>
        <v>#DIV/0!</v>
      </c>
      <c r="OP79" s="8" t="e">
        <f t="shared" si="52"/>
        <v>#DIV/0!</v>
      </c>
      <c r="OQ79" s="8" t="e">
        <f t="shared" si="52"/>
        <v>#DIV/0!</v>
      </c>
      <c r="OT79" s="8" t="e">
        <f t="shared" ref="OT79:OY79" si="53">$B$168*OT76*$D$168/$E$168</f>
        <v>#DIV/0!</v>
      </c>
      <c r="OU79" s="8" t="e">
        <f t="shared" si="53"/>
        <v>#DIV/0!</v>
      </c>
      <c r="OV79" s="8" t="e">
        <f t="shared" si="53"/>
        <v>#DIV/0!</v>
      </c>
      <c r="OW79" s="8" t="e">
        <f t="shared" si="53"/>
        <v>#DIV/0!</v>
      </c>
      <c r="OX79" s="8" t="e">
        <f t="shared" si="53"/>
        <v>#DIV/0!</v>
      </c>
      <c r="OY79" s="8" t="e">
        <f t="shared" si="53"/>
        <v>#DIV/0!</v>
      </c>
      <c r="PB79" s="8" t="e">
        <f t="shared" ref="PB79:PG79" si="54">$B$168*PB76*$D$168/$E$168</f>
        <v>#DIV/0!</v>
      </c>
      <c r="PC79" s="8" t="e">
        <f t="shared" si="54"/>
        <v>#DIV/0!</v>
      </c>
      <c r="PD79" s="8" t="e">
        <f t="shared" si="54"/>
        <v>#DIV/0!</v>
      </c>
      <c r="PE79" s="8" t="e">
        <f t="shared" si="54"/>
        <v>#DIV/0!</v>
      </c>
      <c r="PF79" s="8" t="e">
        <f t="shared" si="54"/>
        <v>#DIV/0!</v>
      </c>
      <c r="PG79" s="8" t="e">
        <f t="shared" si="54"/>
        <v>#DIV/0!</v>
      </c>
      <c r="PJ79" s="8" t="e">
        <f t="shared" ref="PJ79:PO79" si="55">$B$168*PJ76*$D$168/$E$168</f>
        <v>#DIV/0!</v>
      </c>
      <c r="PK79" s="8" t="e">
        <f t="shared" si="55"/>
        <v>#DIV/0!</v>
      </c>
      <c r="PL79" s="8" t="e">
        <f t="shared" si="55"/>
        <v>#DIV/0!</v>
      </c>
      <c r="PM79" s="8" t="e">
        <f t="shared" si="55"/>
        <v>#DIV/0!</v>
      </c>
      <c r="PN79" s="8" t="e">
        <f t="shared" si="55"/>
        <v>#DIV/0!</v>
      </c>
      <c r="PO79" s="8" t="e">
        <f t="shared" si="55"/>
        <v>#DIV/0!</v>
      </c>
      <c r="PR79" s="8" t="e">
        <f t="shared" ref="PR79:PW79" si="56">$B$168*PR76*$D$168/$E$168</f>
        <v>#DIV/0!</v>
      </c>
      <c r="PS79" s="8" t="e">
        <f t="shared" si="56"/>
        <v>#DIV/0!</v>
      </c>
      <c r="PT79" s="8" t="e">
        <f t="shared" si="56"/>
        <v>#DIV/0!</v>
      </c>
      <c r="PU79" s="8" t="e">
        <f t="shared" si="56"/>
        <v>#DIV/0!</v>
      </c>
      <c r="PV79" s="8" t="e">
        <f t="shared" si="56"/>
        <v>#DIV/0!</v>
      </c>
      <c r="PW79" s="8" t="e">
        <f t="shared" si="56"/>
        <v>#DIV/0!</v>
      </c>
      <c r="PZ79" s="8" t="e">
        <f t="shared" ref="PZ79:QE79" si="57">$B$168*PZ76*$D$168/$E$168</f>
        <v>#DIV/0!</v>
      </c>
      <c r="QA79" s="8" t="e">
        <f t="shared" si="57"/>
        <v>#DIV/0!</v>
      </c>
      <c r="QB79" s="8" t="e">
        <f t="shared" si="57"/>
        <v>#DIV/0!</v>
      </c>
      <c r="QC79" s="8" t="e">
        <f t="shared" si="57"/>
        <v>#DIV/0!</v>
      </c>
      <c r="QD79" s="8" t="e">
        <f t="shared" si="57"/>
        <v>#DIV/0!</v>
      </c>
      <c r="QE79" s="8" t="e">
        <f t="shared" si="57"/>
        <v>#DIV/0!</v>
      </c>
      <c r="QH79" s="8" t="e">
        <f t="shared" ref="QH79:QM79" si="58">$B$168*QH76*$D$168/$E$168</f>
        <v>#DIV/0!</v>
      </c>
      <c r="QI79" s="8" t="e">
        <f t="shared" si="58"/>
        <v>#DIV/0!</v>
      </c>
      <c r="QJ79" s="8" t="e">
        <f t="shared" si="58"/>
        <v>#DIV/0!</v>
      </c>
      <c r="QK79" s="8" t="e">
        <f t="shared" si="58"/>
        <v>#DIV/0!</v>
      </c>
      <c r="QL79" s="8" t="e">
        <f t="shared" si="58"/>
        <v>#DIV/0!</v>
      </c>
      <c r="QM79" s="8" t="e">
        <f t="shared" si="58"/>
        <v>#DIV/0!</v>
      </c>
      <c r="QP79" s="8" t="e">
        <f t="shared" ref="QP79:QU79" si="59">$B$168*QP76*$D$168/$E$168</f>
        <v>#DIV/0!</v>
      </c>
      <c r="QQ79" s="8" t="e">
        <f t="shared" si="59"/>
        <v>#DIV/0!</v>
      </c>
      <c r="QR79" s="8" t="e">
        <f t="shared" si="59"/>
        <v>#DIV/0!</v>
      </c>
      <c r="QS79" s="8" t="e">
        <f t="shared" si="59"/>
        <v>#DIV/0!</v>
      </c>
      <c r="QT79" s="8" t="e">
        <f t="shared" si="59"/>
        <v>#DIV/0!</v>
      </c>
      <c r="QU79" s="8" t="e">
        <f t="shared" si="59"/>
        <v>#DIV/0!</v>
      </c>
      <c r="QX79" s="8" t="e">
        <f t="shared" ref="QX79:RC79" si="60">$B$168*QX76*$D$168/$E$168</f>
        <v>#DIV/0!</v>
      </c>
      <c r="QY79" s="8" t="e">
        <f t="shared" si="60"/>
        <v>#DIV/0!</v>
      </c>
      <c r="QZ79" s="8" t="e">
        <f t="shared" si="60"/>
        <v>#DIV/0!</v>
      </c>
      <c r="RA79" s="8" t="e">
        <f t="shared" si="60"/>
        <v>#DIV/0!</v>
      </c>
      <c r="RB79" s="8" t="e">
        <f t="shared" si="60"/>
        <v>#DIV/0!</v>
      </c>
      <c r="RC79" s="8" t="e">
        <f t="shared" si="60"/>
        <v>#DIV/0!</v>
      </c>
      <c r="RF79" s="8" t="e">
        <f t="shared" ref="RF79:RK79" si="61">$B$168*RF76*$D$168/$E$168</f>
        <v>#DIV/0!</v>
      </c>
      <c r="RG79" s="8" t="e">
        <f t="shared" si="61"/>
        <v>#DIV/0!</v>
      </c>
      <c r="RH79" s="8" t="e">
        <f t="shared" si="61"/>
        <v>#DIV/0!</v>
      </c>
      <c r="RI79" s="8" t="e">
        <f t="shared" si="61"/>
        <v>#DIV/0!</v>
      </c>
      <c r="RJ79" s="8" t="e">
        <f t="shared" si="61"/>
        <v>#DIV/0!</v>
      </c>
      <c r="RK79" s="8" t="e">
        <f t="shared" si="61"/>
        <v>#DIV/0!</v>
      </c>
      <c r="RN79" s="8" t="e">
        <f t="shared" ref="RN79:RS79" si="62">$B$168*RN76*$D$168/$E$168</f>
        <v>#DIV/0!</v>
      </c>
      <c r="RO79" s="8" t="e">
        <f t="shared" si="62"/>
        <v>#DIV/0!</v>
      </c>
      <c r="RP79" s="8" t="e">
        <f t="shared" si="62"/>
        <v>#DIV/0!</v>
      </c>
      <c r="RQ79" s="8" t="e">
        <f t="shared" si="62"/>
        <v>#DIV/0!</v>
      </c>
      <c r="RR79" s="8" t="e">
        <f t="shared" si="62"/>
        <v>#DIV/0!</v>
      </c>
      <c r="RS79" s="8" t="e">
        <f t="shared" si="62"/>
        <v>#DIV/0!</v>
      </c>
      <c r="RV79" s="8" t="e">
        <f t="shared" ref="RV79:SA79" si="63">$B$168*RV76*$D$168/$E$168</f>
        <v>#DIV/0!</v>
      </c>
      <c r="RW79" s="8" t="e">
        <f t="shared" si="63"/>
        <v>#DIV/0!</v>
      </c>
      <c r="RX79" s="8" t="e">
        <f t="shared" si="63"/>
        <v>#DIV/0!</v>
      </c>
      <c r="RY79" s="8" t="e">
        <f t="shared" si="63"/>
        <v>#DIV/0!</v>
      </c>
      <c r="RZ79" s="8" t="e">
        <f t="shared" si="63"/>
        <v>#DIV/0!</v>
      </c>
      <c r="SA79" s="8" t="e">
        <f t="shared" si="63"/>
        <v>#DIV/0!</v>
      </c>
      <c r="SD79" s="8" t="e">
        <f t="shared" ref="SD79:SI79" si="64">$B$168*SD76*$D$168/$E$168</f>
        <v>#DIV/0!</v>
      </c>
      <c r="SE79" s="8" t="e">
        <f t="shared" si="64"/>
        <v>#DIV/0!</v>
      </c>
      <c r="SF79" s="8" t="e">
        <f t="shared" si="64"/>
        <v>#DIV/0!</v>
      </c>
      <c r="SG79" s="8" t="e">
        <f t="shared" si="64"/>
        <v>#DIV/0!</v>
      </c>
      <c r="SH79" s="8" t="e">
        <f t="shared" si="64"/>
        <v>#DIV/0!</v>
      </c>
      <c r="SI79" s="8" t="e">
        <f t="shared" si="64"/>
        <v>#DIV/0!</v>
      </c>
      <c r="SL79" s="8" t="e">
        <f t="shared" ref="SL79:SQ79" si="65">$B$168*SL76*$D$168/$E$168</f>
        <v>#DIV/0!</v>
      </c>
      <c r="SM79" s="8" t="e">
        <f t="shared" si="65"/>
        <v>#DIV/0!</v>
      </c>
      <c r="SN79" s="8" t="e">
        <f t="shared" si="65"/>
        <v>#DIV/0!</v>
      </c>
      <c r="SO79" s="8" t="e">
        <f t="shared" si="65"/>
        <v>#DIV/0!</v>
      </c>
      <c r="SP79" s="8" t="e">
        <f t="shared" si="65"/>
        <v>#DIV/0!</v>
      </c>
      <c r="SQ79" s="8" t="e">
        <f t="shared" si="65"/>
        <v>#DIV/0!</v>
      </c>
      <c r="ST79" s="8" t="e">
        <f t="shared" ref="ST79:SY79" si="66">$B$168*ST76*$D$168/$E$168</f>
        <v>#DIV/0!</v>
      </c>
      <c r="SU79" s="8" t="e">
        <f t="shared" si="66"/>
        <v>#DIV/0!</v>
      </c>
      <c r="SV79" s="8" t="e">
        <f t="shared" si="66"/>
        <v>#DIV/0!</v>
      </c>
      <c r="SW79" s="8" t="e">
        <f t="shared" si="66"/>
        <v>#DIV/0!</v>
      </c>
      <c r="SX79" s="8" t="e">
        <f t="shared" si="66"/>
        <v>#DIV/0!</v>
      </c>
      <c r="SY79" s="8" t="e">
        <f t="shared" si="66"/>
        <v>#DIV/0!</v>
      </c>
      <c r="TB79" s="8" t="e">
        <f t="shared" ref="TB79:TG79" si="67">$B$168*TB76*$D$168/$E$168</f>
        <v>#DIV/0!</v>
      </c>
      <c r="TC79" s="8" t="e">
        <f t="shared" si="67"/>
        <v>#DIV/0!</v>
      </c>
      <c r="TD79" s="8" t="e">
        <f t="shared" si="67"/>
        <v>#DIV/0!</v>
      </c>
      <c r="TE79" s="8" t="e">
        <f t="shared" si="67"/>
        <v>#DIV/0!</v>
      </c>
      <c r="TF79" s="8" t="e">
        <f t="shared" si="67"/>
        <v>#DIV/0!</v>
      </c>
      <c r="TG79" s="8" t="e">
        <f t="shared" si="67"/>
        <v>#DIV/0!</v>
      </c>
      <c r="TJ79" s="8" t="e">
        <f t="shared" ref="TJ79:TO79" si="68">$B$168*TJ76*$D$168/$E$168</f>
        <v>#DIV/0!</v>
      </c>
      <c r="TK79" s="8" t="e">
        <f t="shared" si="68"/>
        <v>#DIV/0!</v>
      </c>
      <c r="TL79" s="8" t="e">
        <f t="shared" si="68"/>
        <v>#DIV/0!</v>
      </c>
      <c r="TM79" s="8" t="e">
        <f t="shared" si="68"/>
        <v>#DIV/0!</v>
      </c>
      <c r="TN79" s="8" t="e">
        <f t="shared" si="68"/>
        <v>#DIV/0!</v>
      </c>
      <c r="TO79" s="8" t="e">
        <f t="shared" si="68"/>
        <v>#DIV/0!</v>
      </c>
      <c r="TR79" s="8" t="e">
        <f t="shared" ref="TR79:TW79" si="69">$B$168*TR76*$D$168/$E$168</f>
        <v>#DIV/0!</v>
      </c>
      <c r="TS79" s="8" t="e">
        <f t="shared" si="69"/>
        <v>#DIV/0!</v>
      </c>
      <c r="TT79" s="8" t="e">
        <f t="shared" si="69"/>
        <v>#DIV/0!</v>
      </c>
      <c r="TU79" s="8" t="e">
        <f t="shared" si="69"/>
        <v>#DIV/0!</v>
      </c>
      <c r="TV79" s="8" t="e">
        <f t="shared" si="69"/>
        <v>#DIV/0!</v>
      </c>
      <c r="TW79" s="8" t="e">
        <f t="shared" si="69"/>
        <v>#DIV/0!</v>
      </c>
      <c r="TZ79" s="8" t="e">
        <f t="shared" ref="TZ79:UE79" si="70">$B$168*TZ76*$D$168/$E$168</f>
        <v>#DIV/0!</v>
      </c>
      <c r="UA79" s="8" t="e">
        <f t="shared" si="70"/>
        <v>#DIV/0!</v>
      </c>
      <c r="UB79" s="8" t="e">
        <f t="shared" si="70"/>
        <v>#DIV/0!</v>
      </c>
      <c r="UC79" s="8" t="e">
        <f t="shared" si="70"/>
        <v>#DIV/0!</v>
      </c>
      <c r="UD79" s="8" t="e">
        <f t="shared" si="70"/>
        <v>#DIV/0!</v>
      </c>
      <c r="UE79" s="8" t="e">
        <f t="shared" si="70"/>
        <v>#DIV/0!</v>
      </c>
      <c r="UH79" s="8" t="e">
        <f t="shared" ref="UH79:UM79" si="71">$B$168*UH76*$D$168/$E$168</f>
        <v>#DIV/0!</v>
      </c>
      <c r="UI79" s="8" t="e">
        <f t="shared" si="71"/>
        <v>#DIV/0!</v>
      </c>
      <c r="UJ79" s="8" t="e">
        <f t="shared" si="71"/>
        <v>#DIV/0!</v>
      </c>
      <c r="UK79" s="8" t="e">
        <f t="shared" si="71"/>
        <v>#DIV/0!</v>
      </c>
      <c r="UL79" s="8" t="e">
        <f t="shared" si="71"/>
        <v>#DIV/0!</v>
      </c>
      <c r="UM79" s="8" t="e">
        <f t="shared" si="71"/>
        <v>#DIV/0!</v>
      </c>
      <c r="UP79" s="8" t="e">
        <f t="shared" ref="UP79:UU79" si="72">$B$168*UP76*$D$168/$E$168</f>
        <v>#DIV/0!</v>
      </c>
      <c r="UQ79" s="8" t="e">
        <f t="shared" si="72"/>
        <v>#DIV/0!</v>
      </c>
      <c r="UR79" s="8" t="e">
        <f t="shared" si="72"/>
        <v>#DIV/0!</v>
      </c>
      <c r="US79" s="8" t="e">
        <f t="shared" si="72"/>
        <v>#DIV/0!</v>
      </c>
      <c r="UT79" s="8" t="e">
        <f t="shared" si="72"/>
        <v>#DIV/0!</v>
      </c>
      <c r="UU79" s="8" t="e">
        <f t="shared" si="72"/>
        <v>#DIV/0!</v>
      </c>
      <c r="UX79" s="8" t="e">
        <f t="shared" ref="UX79:VC79" si="73">$B$168*UX76*$D$168/$E$168</f>
        <v>#DIV/0!</v>
      </c>
      <c r="UY79" s="8" t="e">
        <f t="shared" si="73"/>
        <v>#DIV/0!</v>
      </c>
      <c r="UZ79" s="8" t="e">
        <f t="shared" si="73"/>
        <v>#DIV/0!</v>
      </c>
      <c r="VA79" s="8" t="e">
        <f t="shared" si="73"/>
        <v>#DIV/0!</v>
      </c>
      <c r="VB79" s="8" t="e">
        <f t="shared" si="73"/>
        <v>#DIV/0!</v>
      </c>
      <c r="VC79" s="8" t="e">
        <f t="shared" si="73"/>
        <v>#DIV/0!</v>
      </c>
      <c r="VF79" s="8" t="e">
        <f t="shared" ref="VF79:VK79" si="74">$B$168*VF76*$D$168/$E$168</f>
        <v>#DIV/0!</v>
      </c>
      <c r="VG79" s="8" t="e">
        <f t="shared" si="74"/>
        <v>#DIV/0!</v>
      </c>
      <c r="VH79" s="8" t="e">
        <f t="shared" si="74"/>
        <v>#DIV/0!</v>
      </c>
      <c r="VI79" s="8" t="e">
        <f t="shared" si="74"/>
        <v>#DIV/0!</v>
      </c>
      <c r="VJ79" s="8" t="e">
        <f t="shared" si="74"/>
        <v>#DIV/0!</v>
      </c>
      <c r="VK79" s="8" t="e">
        <f t="shared" si="74"/>
        <v>#DIV/0!</v>
      </c>
      <c r="VN79" s="8" t="e">
        <f t="shared" ref="VN79:VS79" si="75">$B$168*VN76*$D$168/$E$168</f>
        <v>#DIV/0!</v>
      </c>
      <c r="VO79" s="8" t="e">
        <f t="shared" si="75"/>
        <v>#DIV/0!</v>
      </c>
      <c r="VP79" s="8" t="e">
        <f t="shared" si="75"/>
        <v>#DIV/0!</v>
      </c>
      <c r="VQ79" s="8" t="e">
        <f t="shared" si="75"/>
        <v>#DIV/0!</v>
      </c>
      <c r="VR79" s="8" t="e">
        <f t="shared" si="75"/>
        <v>#DIV/0!</v>
      </c>
      <c r="VS79" s="8" t="e">
        <f t="shared" si="75"/>
        <v>#DIV/0!</v>
      </c>
      <c r="VV79" s="8" t="e">
        <f t="shared" ref="VV79:WA79" si="76">$B$168*VV76*$D$168/$E$168</f>
        <v>#DIV/0!</v>
      </c>
      <c r="VW79" s="8" t="e">
        <f t="shared" si="76"/>
        <v>#DIV/0!</v>
      </c>
      <c r="VX79" s="8" t="e">
        <f t="shared" si="76"/>
        <v>#DIV/0!</v>
      </c>
      <c r="VY79" s="8" t="e">
        <f t="shared" si="76"/>
        <v>#DIV/0!</v>
      </c>
      <c r="VZ79" s="8" t="e">
        <f t="shared" si="76"/>
        <v>#DIV/0!</v>
      </c>
      <c r="WA79" s="8" t="e">
        <f t="shared" si="76"/>
        <v>#DIV/0!</v>
      </c>
      <c r="WD79" s="8" t="e">
        <f t="shared" ref="WD79:WI79" si="77">$B$168*WD76*$D$168/$E$168</f>
        <v>#DIV/0!</v>
      </c>
      <c r="WE79" s="8" t="e">
        <f t="shared" si="77"/>
        <v>#DIV/0!</v>
      </c>
      <c r="WF79" s="8" t="e">
        <f t="shared" si="77"/>
        <v>#DIV/0!</v>
      </c>
      <c r="WG79" s="8" t="e">
        <f t="shared" si="77"/>
        <v>#DIV/0!</v>
      </c>
      <c r="WH79" s="8" t="e">
        <f t="shared" si="77"/>
        <v>#DIV/0!</v>
      </c>
      <c r="WI79" s="8" t="e">
        <f t="shared" si="77"/>
        <v>#DIV/0!</v>
      </c>
      <c r="WL79" s="8" t="e">
        <f t="shared" ref="WL79:WQ79" si="78">$B$168*WL76*$D$168/$E$168</f>
        <v>#DIV/0!</v>
      </c>
      <c r="WM79" s="8" t="e">
        <f t="shared" si="78"/>
        <v>#DIV/0!</v>
      </c>
      <c r="WN79" s="8" t="e">
        <f t="shared" si="78"/>
        <v>#DIV/0!</v>
      </c>
      <c r="WO79" s="8" t="e">
        <f t="shared" si="78"/>
        <v>#DIV/0!</v>
      </c>
      <c r="WP79" s="8" t="e">
        <f t="shared" si="78"/>
        <v>#DIV/0!</v>
      </c>
      <c r="WQ79" s="8" t="e">
        <f t="shared" si="78"/>
        <v>#DIV/0!</v>
      </c>
      <c r="WT79" s="8" t="e">
        <f t="shared" ref="WT79:WY79" si="79">$B$168*WT76*$D$168/$E$168</f>
        <v>#DIV/0!</v>
      </c>
      <c r="WU79" s="8" t="e">
        <f t="shared" si="79"/>
        <v>#DIV/0!</v>
      </c>
      <c r="WV79" s="8" t="e">
        <f t="shared" si="79"/>
        <v>#DIV/0!</v>
      </c>
      <c r="WW79" s="8" t="e">
        <f t="shared" si="79"/>
        <v>#DIV/0!</v>
      </c>
      <c r="WX79" s="8" t="e">
        <f t="shared" si="79"/>
        <v>#DIV/0!</v>
      </c>
      <c r="WY79" s="8" t="e">
        <f t="shared" si="79"/>
        <v>#DIV/0!</v>
      </c>
      <c r="XB79" s="8" t="e">
        <f t="shared" ref="XB79:XG79" si="80">$B$168*XB76*$D$168/$E$168</f>
        <v>#DIV/0!</v>
      </c>
      <c r="XC79" s="8" t="e">
        <f t="shared" si="80"/>
        <v>#DIV/0!</v>
      </c>
      <c r="XD79" s="8" t="e">
        <f t="shared" si="80"/>
        <v>#DIV/0!</v>
      </c>
      <c r="XE79" s="8" t="e">
        <f t="shared" si="80"/>
        <v>#DIV/0!</v>
      </c>
      <c r="XF79" s="8" t="e">
        <f t="shared" si="80"/>
        <v>#DIV/0!</v>
      </c>
      <c r="XG79" s="8" t="e">
        <f t="shared" si="80"/>
        <v>#DIV/0!</v>
      </c>
      <c r="XJ79" s="8" t="e">
        <f t="shared" ref="XJ79:XO79" si="81">$B$168*XJ76*$D$168/$E$168</f>
        <v>#DIV/0!</v>
      </c>
      <c r="XK79" s="8" t="e">
        <f t="shared" si="81"/>
        <v>#DIV/0!</v>
      </c>
      <c r="XL79" s="8" t="e">
        <f t="shared" si="81"/>
        <v>#DIV/0!</v>
      </c>
      <c r="XM79" s="8" t="e">
        <f t="shared" si="81"/>
        <v>#DIV/0!</v>
      </c>
      <c r="XN79" s="8" t="e">
        <f t="shared" si="81"/>
        <v>#DIV/0!</v>
      </c>
      <c r="XO79" s="8" t="e">
        <f t="shared" si="81"/>
        <v>#DIV/0!</v>
      </c>
      <c r="XR79" s="8" t="e">
        <f t="shared" ref="XR79:XW79" si="82">$B$168*XR76*$D$168/$E$168</f>
        <v>#DIV/0!</v>
      </c>
      <c r="XS79" s="8" t="e">
        <f t="shared" si="82"/>
        <v>#DIV/0!</v>
      </c>
      <c r="XT79" s="8" t="e">
        <f t="shared" si="82"/>
        <v>#DIV/0!</v>
      </c>
      <c r="XU79" s="8" t="e">
        <f t="shared" si="82"/>
        <v>#DIV/0!</v>
      </c>
      <c r="XV79" s="8" t="e">
        <f t="shared" si="82"/>
        <v>#DIV/0!</v>
      </c>
      <c r="XW79" s="8" t="e">
        <f t="shared" si="82"/>
        <v>#DIV/0!</v>
      </c>
      <c r="XZ79" s="8" t="e">
        <f t="shared" ref="XZ79:YE79" si="83">$B$168*XZ76*$D$168/$E$168</f>
        <v>#DIV/0!</v>
      </c>
      <c r="YA79" s="8" t="e">
        <f t="shared" si="83"/>
        <v>#DIV/0!</v>
      </c>
      <c r="YB79" s="8" t="e">
        <f t="shared" si="83"/>
        <v>#DIV/0!</v>
      </c>
      <c r="YC79" s="8" t="e">
        <f t="shared" si="83"/>
        <v>#DIV/0!</v>
      </c>
      <c r="YD79" s="8" t="e">
        <f t="shared" si="83"/>
        <v>#DIV/0!</v>
      </c>
      <c r="YE79" s="8" t="e">
        <f t="shared" si="83"/>
        <v>#DIV/0!</v>
      </c>
      <c r="YH79" s="8" t="e">
        <f t="shared" ref="YH79:YM79" si="84">$B$168*YH76*$D$168/$E$168</f>
        <v>#DIV/0!</v>
      </c>
      <c r="YI79" s="8" t="e">
        <f t="shared" si="84"/>
        <v>#DIV/0!</v>
      </c>
      <c r="YJ79" s="8" t="e">
        <f t="shared" si="84"/>
        <v>#DIV/0!</v>
      </c>
      <c r="YK79" s="8" t="e">
        <f t="shared" si="84"/>
        <v>#DIV/0!</v>
      </c>
      <c r="YL79" s="8" t="e">
        <f t="shared" si="84"/>
        <v>#DIV/0!</v>
      </c>
      <c r="YM79" s="8" t="e">
        <f t="shared" si="84"/>
        <v>#DIV/0!</v>
      </c>
      <c r="YP79" s="8" t="e">
        <f t="shared" ref="YP79:YU79" si="85">$B$168*YP76*$D$168/$E$168</f>
        <v>#DIV/0!</v>
      </c>
      <c r="YQ79" s="8" t="e">
        <f t="shared" si="85"/>
        <v>#DIV/0!</v>
      </c>
      <c r="YR79" s="8" t="e">
        <f t="shared" si="85"/>
        <v>#DIV/0!</v>
      </c>
      <c r="YS79" s="8" t="e">
        <f t="shared" si="85"/>
        <v>#DIV/0!</v>
      </c>
      <c r="YT79" s="8" t="e">
        <f t="shared" si="85"/>
        <v>#DIV/0!</v>
      </c>
      <c r="YU79" s="8" t="e">
        <f t="shared" si="85"/>
        <v>#DIV/0!</v>
      </c>
      <c r="YX79" s="8" t="e">
        <f t="shared" ref="YX79:ZC79" si="86">$B$168*YX76*$D$168/$E$168</f>
        <v>#DIV/0!</v>
      </c>
      <c r="YY79" s="8" t="e">
        <f t="shared" si="86"/>
        <v>#DIV/0!</v>
      </c>
      <c r="YZ79" s="8" t="e">
        <f t="shared" si="86"/>
        <v>#DIV/0!</v>
      </c>
      <c r="ZA79" s="8" t="e">
        <f t="shared" si="86"/>
        <v>#DIV/0!</v>
      </c>
      <c r="ZB79" s="8" t="e">
        <f t="shared" si="86"/>
        <v>#DIV/0!</v>
      </c>
      <c r="ZC79" s="8" t="e">
        <f t="shared" si="86"/>
        <v>#DIV/0!</v>
      </c>
      <c r="ZF79" s="8" t="e">
        <f t="shared" ref="ZF79:ZK79" si="87">$B$168*ZF76*$D$168/$E$168</f>
        <v>#DIV/0!</v>
      </c>
      <c r="ZG79" s="8" t="e">
        <f t="shared" si="87"/>
        <v>#DIV/0!</v>
      </c>
      <c r="ZH79" s="8" t="e">
        <f t="shared" si="87"/>
        <v>#DIV/0!</v>
      </c>
      <c r="ZI79" s="8" t="e">
        <f t="shared" si="87"/>
        <v>#DIV/0!</v>
      </c>
      <c r="ZJ79" s="8" t="e">
        <f t="shared" si="87"/>
        <v>#DIV/0!</v>
      </c>
      <c r="ZK79" s="8" t="e">
        <f t="shared" si="87"/>
        <v>#DIV/0!</v>
      </c>
      <c r="ZN79" s="8" t="e">
        <f t="shared" ref="ZN79:ZS79" si="88">$B$168*ZN76*$D$168/$E$168</f>
        <v>#DIV/0!</v>
      </c>
      <c r="ZO79" s="8" t="e">
        <f t="shared" si="88"/>
        <v>#DIV/0!</v>
      </c>
      <c r="ZP79" s="8" t="e">
        <f t="shared" si="88"/>
        <v>#DIV/0!</v>
      </c>
      <c r="ZQ79" s="8" t="e">
        <f t="shared" si="88"/>
        <v>#DIV/0!</v>
      </c>
      <c r="ZR79" s="8" t="e">
        <f t="shared" si="88"/>
        <v>#DIV/0!</v>
      </c>
      <c r="ZS79" s="8" t="e">
        <f t="shared" si="88"/>
        <v>#DIV/0!</v>
      </c>
      <c r="ZV79" s="8" t="e">
        <f t="shared" ref="ZV79:AAA79" si="89">$B$168*ZV76*$D$168/$E$168</f>
        <v>#DIV/0!</v>
      </c>
      <c r="ZW79" s="8" t="e">
        <f t="shared" si="89"/>
        <v>#DIV/0!</v>
      </c>
      <c r="ZX79" s="8" t="e">
        <f t="shared" si="89"/>
        <v>#DIV/0!</v>
      </c>
      <c r="ZY79" s="8" t="e">
        <f t="shared" si="89"/>
        <v>#DIV/0!</v>
      </c>
      <c r="ZZ79" s="8" t="e">
        <f t="shared" si="89"/>
        <v>#DIV/0!</v>
      </c>
      <c r="AAA79" s="8" t="e">
        <f t="shared" si="89"/>
        <v>#DIV/0!</v>
      </c>
      <c r="AAD79" s="8" t="e">
        <f t="shared" ref="AAD79:AAI79" si="90">$B$168*AAD76*$D$168/$E$168</f>
        <v>#DIV/0!</v>
      </c>
      <c r="AAE79" s="8" t="e">
        <f t="shared" si="90"/>
        <v>#DIV/0!</v>
      </c>
      <c r="AAF79" s="8" t="e">
        <f t="shared" si="90"/>
        <v>#DIV/0!</v>
      </c>
      <c r="AAG79" s="8" t="e">
        <f t="shared" si="90"/>
        <v>#DIV/0!</v>
      </c>
      <c r="AAH79" s="8" t="e">
        <f t="shared" si="90"/>
        <v>#DIV/0!</v>
      </c>
      <c r="AAI79" s="8" t="e">
        <f t="shared" si="90"/>
        <v>#DIV/0!</v>
      </c>
      <c r="AAL79" s="8" t="e">
        <f t="shared" ref="AAL79:AAQ79" si="91">$B$168*AAL76*$D$168/$E$168</f>
        <v>#DIV/0!</v>
      </c>
      <c r="AAM79" s="8" t="e">
        <f t="shared" si="91"/>
        <v>#DIV/0!</v>
      </c>
      <c r="AAN79" s="8" t="e">
        <f t="shared" si="91"/>
        <v>#DIV/0!</v>
      </c>
      <c r="AAO79" s="8" t="e">
        <f t="shared" si="91"/>
        <v>#DIV/0!</v>
      </c>
      <c r="AAP79" s="8" t="e">
        <f t="shared" si="91"/>
        <v>#DIV/0!</v>
      </c>
      <c r="AAQ79" s="8" t="e">
        <f t="shared" si="91"/>
        <v>#DIV/0!</v>
      </c>
      <c r="AAT79" s="8" t="e">
        <f t="shared" ref="AAT79:AAY79" si="92">$B$168*AAT76*$D$168/$E$168</f>
        <v>#DIV/0!</v>
      </c>
      <c r="AAU79" s="8" t="e">
        <f t="shared" si="92"/>
        <v>#DIV/0!</v>
      </c>
      <c r="AAV79" s="8" t="e">
        <f t="shared" si="92"/>
        <v>#DIV/0!</v>
      </c>
      <c r="AAW79" s="8" t="e">
        <f t="shared" si="92"/>
        <v>#DIV/0!</v>
      </c>
      <c r="AAX79" s="8" t="e">
        <f t="shared" si="92"/>
        <v>#DIV/0!</v>
      </c>
      <c r="AAY79" s="8" t="e">
        <f t="shared" si="92"/>
        <v>#DIV/0!</v>
      </c>
      <c r="ABB79" s="8" t="e">
        <f t="shared" ref="ABB79:ABG79" si="93">$B$168*ABB76*$D$168/$E$168</f>
        <v>#DIV/0!</v>
      </c>
      <c r="ABC79" s="8" t="e">
        <f t="shared" si="93"/>
        <v>#DIV/0!</v>
      </c>
      <c r="ABD79" s="8" t="e">
        <f t="shared" si="93"/>
        <v>#DIV/0!</v>
      </c>
      <c r="ABE79" s="8" t="e">
        <f t="shared" si="93"/>
        <v>#DIV/0!</v>
      </c>
      <c r="ABF79" s="8" t="e">
        <f t="shared" si="93"/>
        <v>#DIV/0!</v>
      </c>
      <c r="ABG79" s="8" t="e">
        <f t="shared" si="93"/>
        <v>#DIV/0!</v>
      </c>
      <c r="ABJ79" s="8" t="e">
        <f t="shared" ref="ABJ79:ABO79" si="94">$B$168*ABJ76*$D$168/$E$168</f>
        <v>#DIV/0!</v>
      </c>
      <c r="ABK79" s="8" t="e">
        <f t="shared" si="94"/>
        <v>#DIV/0!</v>
      </c>
      <c r="ABL79" s="8" t="e">
        <f t="shared" si="94"/>
        <v>#DIV/0!</v>
      </c>
      <c r="ABM79" s="8" t="e">
        <f t="shared" si="94"/>
        <v>#DIV/0!</v>
      </c>
      <c r="ABN79" s="8" t="e">
        <f t="shared" si="94"/>
        <v>#DIV/0!</v>
      </c>
      <c r="ABO79" s="8" t="e">
        <f t="shared" si="94"/>
        <v>#DIV/0!</v>
      </c>
      <c r="ABR79" s="8" t="e">
        <f t="shared" ref="ABR79:ABW79" si="95">$B$168*ABR76*$D$168/$E$168</f>
        <v>#DIV/0!</v>
      </c>
      <c r="ABS79" s="8" t="e">
        <f t="shared" si="95"/>
        <v>#DIV/0!</v>
      </c>
      <c r="ABT79" s="8" t="e">
        <f t="shared" si="95"/>
        <v>#DIV/0!</v>
      </c>
      <c r="ABU79" s="8" t="e">
        <f t="shared" si="95"/>
        <v>#DIV/0!</v>
      </c>
      <c r="ABV79" s="8" t="e">
        <f t="shared" si="95"/>
        <v>#DIV/0!</v>
      </c>
      <c r="ABW79" s="8" t="e">
        <f t="shared" si="95"/>
        <v>#DIV/0!</v>
      </c>
      <c r="ABZ79" s="8" t="e">
        <f t="shared" ref="ABZ79:ACE79" si="96">$B$168*ABZ76*$D$168/$E$168</f>
        <v>#DIV/0!</v>
      </c>
      <c r="ACA79" s="8" t="e">
        <f t="shared" si="96"/>
        <v>#DIV/0!</v>
      </c>
      <c r="ACB79" s="8" t="e">
        <f t="shared" si="96"/>
        <v>#DIV/0!</v>
      </c>
      <c r="ACC79" s="8" t="e">
        <f t="shared" si="96"/>
        <v>#DIV/0!</v>
      </c>
      <c r="ACD79" s="8" t="e">
        <f t="shared" si="96"/>
        <v>#DIV/0!</v>
      </c>
      <c r="ACE79" s="8" t="e">
        <f t="shared" si="96"/>
        <v>#DIV/0!</v>
      </c>
      <c r="ACH79" s="8" t="e">
        <f t="shared" ref="ACH79:ACM79" si="97">$B$168*ACH76*$D$168/$E$168</f>
        <v>#DIV/0!</v>
      </c>
      <c r="ACI79" s="8" t="e">
        <f t="shared" si="97"/>
        <v>#DIV/0!</v>
      </c>
      <c r="ACJ79" s="8" t="e">
        <f t="shared" si="97"/>
        <v>#DIV/0!</v>
      </c>
      <c r="ACK79" s="8" t="e">
        <f t="shared" si="97"/>
        <v>#DIV/0!</v>
      </c>
      <c r="ACL79" s="8" t="e">
        <f t="shared" si="97"/>
        <v>#DIV/0!</v>
      </c>
      <c r="ACM79" s="8" t="e">
        <f t="shared" si="97"/>
        <v>#DIV/0!</v>
      </c>
      <c r="ACP79" s="8" t="e">
        <f t="shared" ref="ACP79:ACU79" si="98">$B$168*ACP76*$D$168/$E$168</f>
        <v>#DIV/0!</v>
      </c>
      <c r="ACQ79" s="8" t="e">
        <f t="shared" si="98"/>
        <v>#DIV/0!</v>
      </c>
      <c r="ACR79" s="8" t="e">
        <f t="shared" si="98"/>
        <v>#DIV/0!</v>
      </c>
      <c r="ACS79" s="8" t="e">
        <f t="shared" si="98"/>
        <v>#DIV/0!</v>
      </c>
      <c r="ACT79" s="8" t="e">
        <f t="shared" si="98"/>
        <v>#DIV/0!</v>
      </c>
      <c r="ACU79" s="8" t="e">
        <f t="shared" si="98"/>
        <v>#DIV/0!</v>
      </c>
      <c r="ACX79" s="8" t="e">
        <f t="shared" ref="ACX79:ADC79" si="99">$B$168*ACX76*$D$168/$E$168</f>
        <v>#DIV/0!</v>
      </c>
      <c r="ACY79" s="8" t="e">
        <f t="shared" si="99"/>
        <v>#DIV/0!</v>
      </c>
      <c r="ACZ79" s="8" t="e">
        <f t="shared" si="99"/>
        <v>#DIV/0!</v>
      </c>
      <c r="ADA79" s="8" t="e">
        <f t="shared" si="99"/>
        <v>#DIV/0!</v>
      </c>
      <c r="ADB79" s="8" t="e">
        <f t="shared" si="99"/>
        <v>#DIV/0!</v>
      </c>
      <c r="ADC79" s="8" t="e">
        <f t="shared" si="99"/>
        <v>#DIV/0!</v>
      </c>
      <c r="ADF79" s="8" t="e">
        <f t="shared" ref="ADF79:ADK79" si="100">$B$168*ADF76*$D$168/$E$168</f>
        <v>#DIV/0!</v>
      </c>
      <c r="ADG79" s="8" t="e">
        <f t="shared" si="100"/>
        <v>#DIV/0!</v>
      </c>
      <c r="ADH79" s="8" t="e">
        <f t="shared" si="100"/>
        <v>#DIV/0!</v>
      </c>
      <c r="ADI79" s="8" t="e">
        <f t="shared" si="100"/>
        <v>#DIV/0!</v>
      </c>
      <c r="ADJ79" s="8" t="e">
        <f t="shared" si="100"/>
        <v>#DIV/0!</v>
      </c>
      <c r="ADK79" s="8" t="e">
        <f t="shared" si="100"/>
        <v>#DIV/0!</v>
      </c>
      <c r="ADN79" s="8" t="e">
        <f t="shared" ref="ADN79:ADS79" si="101">$B$168*ADN76*$D$168/$E$168</f>
        <v>#DIV/0!</v>
      </c>
      <c r="ADO79" s="8" t="e">
        <f t="shared" si="101"/>
        <v>#DIV/0!</v>
      </c>
      <c r="ADP79" s="8" t="e">
        <f t="shared" si="101"/>
        <v>#DIV/0!</v>
      </c>
      <c r="ADQ79" s="8" t="e">
        <f t="shared" si="101"/>
        <v>#DIV/0!</v>
      </c>
      <c r="ADR79" s="8" t="e">
        <f t="shared" si="101"/>
        <v>#DIV/0!</v>
      </c>
      <c r="ADS79" s="8" t="e">
        <f t="shared" si="101"/>
        <v>#DIV/0!</v>
      </c>
      <c r="ADV79" s="8" t="e">
        <f t="shared" ref="ADV79:AEA79" si="102">$B$168*ADV76*$D$168/$E$168</f>
        <v>#DIV/0!</v>
      </c>
      <c r="ADW79" s="8" t="e">
        <f t="shared" si="102"/>
        <v>#DIV/0!</v>
      </c>
      <c r="ADX79" s="8" t="e">
        <f t="shared" si="102"/>
        <v>#DIV/0!</v>
      </c>
      <c r="ADY79" s="8" t="e">
        <f t="shared" si="102"/>
        <v>#DIV/0!</v>
      </c>
      <c r="ADZ79" s="8" t="e">
        <f t="shared" si="102"/>
        <v>#DIV/0!</v>
      </c>
      <c r="AEA79" s="8" t="e">
        <f t="shared" si="102"/>
        <v>#DIV/0!</v>
      </c>
      <c r="AED79" s="8" t="e">
        <f t="shared" ref="AED79:AEI79" si="103">$B$168*AED76*$D$168/$E$168</f>
        <v>#DIV/0!</v>
      </c>
      <c r="AEE79" s="8" t="e">
        <f t="shared" si="103"/>
        <v>#DIV/0!</v>
      </c>
      <c r="AEF79" s="8" t="e">
        <f t="shared" si="103"/>
        <v>#DIV/0!</v>
      </c>
      <c r="AEG79" s="8" t="e">
        <f t="shared" si="103"/>
        <v>#DIV/0!</v>
      </c>
      <c r="AEH79" s="8" t="e">
        <f t="shared" si="103"/>
        <v>#DIV/0!</v>
      </c>
      <c r="AEI79" s="8" t="e">
        <f t="shared" si="103"/>
        <v>#DIV/0!</v>
      </c>
      <c r="AEL79" s="8" t="e">
        <f t="shared" ref="AEL79:AEQ79" si="104">$B$168*AEL76*$D$168/$E$168</f>
        <v>#DIV/0!</v>
      </c>
      <c r="AEM79" s="8" t="e">
        <f t="shared" si="104"/>
        <v>#DIV/0!</v>
      </c>
      <c r="AEN79" s="8" t="e">
        <f t="shared" si="104"/>
        <v>#DIV/0!</v>
      </c>
      <c r="AEO79" s="8" t="e">
        <f t="shared" si="104"/>
        <v>#DIV/0!</v>
      </c>
      <c r="AEP79" s="8" t="e">
        <f t="shared" si="104"/>
        <v>#DIV/0!</v>
      </c>
      <c r="AEQ79" s="8" t="e">
        <f t="shared" si="104"/>
        <v>#DIV/0!</v>
      </c>
      <c r="AET79" s="8" t="e">
        <f t="shared" ref="AET79:AEY79" si="105">$B$168*AET76*$D$168/$E$168</f>
        <v>#DIV/0!</v>
      </c>
      <c r="AEU79" s="8" t="e">
        <f t="shared" si="105"/>
        <v>#DIV/0!</v>
      </c>
      <c r="AEV79" s="8" t="e">
        <f t="shared" si="105"/>
        <v>#DIV/0!</v>
      </c>
      <c r="AEW79" s="8" t="e">
        <f t="shared" si="105"/>
        <v>#DIV/0!</v>
      </c>
      <c r="AEX79" s="8" t="e">
        <f t="shared" si="105"/>
        <v>#DIV/0!</v>
      </c>
      <c r="AEY79" s="8" t="e">
        <f t="shared" si="105"/>
        <v>#DIV/0!</v>
      </c>
      <c r="AFB79" s="8" t="e">
        <f t="shared" ref="AFB79:AFG79" si="106">$B$168*AFB76*$D$168/$E$168</f>
        <v>#DIV/0!</v>
      </c>
      <c r="AFC79" s="8" t="e">
        <f t="shared" si="106"/>
        <v>#DIV/0!</v>
      </c>
      <c r="AFD79" s="8" t="e">
        <f t="shared" si="106"/>
        <v>#DIV/0!</v>
      </c>
      <c r="AFE79" s="8" t="e">
        <f t="shared" si="106"/>
        <v>#DIV/0!</v>
      </c>
      <c r="AFF79" s="8" t="e">
        <f t="shared" si="106"/>
        <v>#DIV/0!</v>
      </c>
      <c r="AFG79" s="8" t="e">
        <f t="shared" si="106"/>
        <v>#DIV/0!</v>
      </c>
      <c r="AFJ79" s="8" t="e">
        <f t="shared" ref="AFJ79:AFO79" si="107">$B$168*AFJ76*$D$168/$E$168</f>
        <v>#DIV/0!</v>
      </c>
      <c r="AFK79" s="8" t="e">
        <f t="shared" si="107"/>
        <v>#DIV/0!</v>
      </c>
      <c r="AFL79" s="8" t="e">
        <f t="shared" si="107"/>
        <v>#DIV/0!</v>
      </c>
      <c r="AFM79" s="8" t="e">
        <f t="shared" si="107"/>
        <v>#DIV/0!</v>
      </c>
      <c r="AFN79" s="8" t="e">
        <f t="shared" si="107"/>
        <v>#DIV/0!</v>
      </c>
      <c r="AFO79" s="8" t="e">
        <f t="shared" si="107"/>
        <v>#DIV/0!</v>
      </c>
      <c r="AFR79" s="8" t="e">
        <f t="shared" ref="AFR79:AFW79" si="108">$B$168*AFR76*$D$168/$E$168</f>
        <v>#DIV/0!</v>
      </c>
      <c r="AFS79" s="8" t="e">
        <f t="shared" si="108"/>
        <v>#DIV/0!</v>
      </c>
      <c r="AFT79" s="8" t="e">
        <f t="shared" si="108"/>
        <v>#DIV/0!</v>
      </c>
      <c r="AFU79" s="8" t="e">
        <f t="shared" si="108"/>
        <v>#DIV/0!</v>
      </c>
      <c r="AFV79" s="8" t="e">
        <f t="shared" si="108"/>
        <v>#DIV/0!</v>
      </c>
      <c r="AFW79" s="8" t="e">
        <f t="shared" si="108"/>
        <v>#DIV/0!</v>
      </c>
      <c r="AFZ79" s="8" t="e">
        <f t="shared" ref="AFZ79:AGE79" si="109">$B$168*AFZ76*$D$168/$E$168</f>
        <v>#DIV/0!</v>
      </c>
      <c r="AGA79" s="8" t="e">
        <f t="shared" si="109"/>
        <v>#DIV/0!</v>
      </c>
      <c r="AGB79" s="8" t="e">
        <f t="shared" si="109"/>
        <v>#DIV/0!</v>
      </c>
      <c r="AGC79" s="8" t="e">
        <f t="shared" si="109"/>
        <v>#DIV/0!</v>
      </c>
      <c r="AGD79" s="8" t="e">
        <f t="shared" si="109"/>
        <v>#DIV/0!</v>
      </c>
      <c r="AGE79" s="8" t="e">
        <f t="shared" si="109"/>
        <v>#DIV/0!</v>
      </c>
      <c r="AGH79" s="8" t="e">
        <f t="shared" ref="AGH79:AGM79" si="110">$B$168*AGH76*$D$168/$E$168</f>
        <v>#DIV/0!</v>
      </c>
      <c r="AGI79" s="8" t="e">
        <f t="shared" si="110"/>
        <v>#DIV/0!</v>
      </c>
      <c r="AGJ79" s="8" t="e">
        <f t="shared" si="110"/>
        <v>#DIV/0!</v>
      </c>
      <c r="AGK79" s="8" t="e">
        <f t="shared" si="110"/>
        <v>#DIV/0!</v>
      </c>
      <c r="AGL79" s="8" t="e">
        <f t="shared" si="110"/>
        <v>#DIV/0!</v>
      </c>
      <c r="AGM79" s="8" t="e">
        <f t="shared" si="110"/>
        <v>#DIV/0!</v>
      </c>
      <c r="AGP79" s="8" t="e">
        <f t="shared" ref="AGP79:AGU79" si="111">$B$168*AGP76*$D$168/$E$168</f>
        <v>#DIV/0!</v>
      </c>
      <c r="AGQ79" s="8" t="e">
        <f t="shared" si="111"/>
        <v>#DIV/0!</v>
      </c>
      <c r="AGR79" s="8" t="e">
        <f t="shared" si="111"/>
        <v>#DIV/0!</v>
      </c>
      <c r="AGS79" s="8" t="e">
        <f t="shared" si="111"/>
        <v>#DIV/0!</v>
      </c>
      <c r="AGT79" s="8" t="e">
        <f t="shared" si="111"/>
        <v>#DIV/0!</v>
      </c>
      <c r="AGU79" s="8" t="e">
        <f t="shared" si="111"/>
        <v>#DIV/0!</v>
      </c>
      <c r="AGX79" s="8" t="e">
        <f t="shared" ref="AGX79:AHC79" si="112">$B$168*AGX76*$D$168/$E$168</f>
        <v>#DIV/0!</v>
      </c>
      <c r="AGY79" s="8" t="e">
        <f t="shared" si="112"/>
        <v>#DIV/0!</v>
      </c>
      <c r="AGZ79" s="8" t="e">
        <f t="shared" si="112"/>
        <v>#DIV/0!</v>
      </c>
      <c r="AHA79" s="8" t="e">
        <f t="shared" si="112"/>
        <v>#DIV/0!</v>
      </c>
      <c r="AHB79" s="8" t="e">
        <f t="shared" si="112"/>
        <v>#DIV/0!</v>
      </c>
      <c r="AHC79" s="8" t="e">
        <f t="shared" si="112"/>
        <v>#DIV/0!</v>
      </c>
      <c r="AHF79" s="8" t="e">
        <f t="shared" ref="AHF79:AHK79" si="113">$B$168*AHF76*$D$168/$E$168</f>
        <v>#DIV/0!</v>
      </c>
      <c r="AHG79" s="8" t="e">
        <f t="shared" si="113"/>
        <v>#DIV/0!</v>
      </c>
      <c r="AHH79" s="8" t="e">
        <f t="shared" si="113"/>
        <v>#DIV/0!</v>
      </c>
      <c r="AHI79" s="8" t="e">
        <f t="shared" si="113"/>
        <v>#DIV/0!</v>
      </c>
      <c r="AHJ79" s="8" t="e">
        <f t="shared" si="113"/>
        <v>#DIV/0!</v>
      </c>
      <c r="AHK79" s="8" t="e">
        <f t="shared" si="113"/>
        <v>#DIV/0!</v>
      </c>
      <c r="AHN79" s="8" t="e">
        <f t="shared" ref="AHN79:AHS79" si="114">$B$168*AHN76*$D$168/$E$168</f>
        <v>#DIV/0!</v>
      </c>
      <c r="AHO79" s="8" t="e">
        <f t="shared" si="114"/>
        <v>#DIV/0!</v>
      </c>
      <c r="AHP79" s="8" t="e">
        <f t="shared" si="114"/>
        <v>#DIV/0!</v>
      </c>
      <c r="AHQ79" s="8" t="e">
        <f t="shared" si="114"/>
        <v>#DIV/0!</v>
      </c>
      <c r="AHR79" s="8" t="e">
        <f t="shared" si="114"/>
        <v>#DIV/0!</v>
      </c>
      <c r="AHS79" s="8" t="e">
        <f t="shared" si="114"/>
        <v>#DIV/0!</v>
      </c>
      <c r="AHV79" s="8" t="e">
        <f t="shared" ref="AHV79:AIA79" si="115">$B$168*AHV76*$D$168/$E$168</f>
        <v>#DIV/0!</v>
      </c>
      <c r="AHW79" s="8" t="e">
        <f t="shared" si="115"/>
        <v>#DIV/0!</v>
      </c>
      <c r="AHX79" s="8" t="e">
        <f t="shared" si="115"/>
        <v>#DIV/0!</v>
      </c>
      <c r="AHY79" s="8" t="e">
        <f t="shared" si="115"/>
        <v>#DIV/0!</v>
      </c>
      <c r="AHZ79" s="8" t="e">
        <f t="shared" si="115"/>
        <v>#DIV/0!</v>
      </c>
      <c r="AIA79" s="8" t="e">
        <f t="shared" si="115"/>
        <v>#DIV/0!</v>
      </c>
      <c r="AID79" s="8" t="e">
        <f t="shared" ref="AID79:AII79" si="116">$B$168*AID76*$D$168/$E$168</f>
        <v>#DIV/0!</v>
      </c>
      <c r="AIE79" s="8" t="e">
        <f t="shared" si="116"/>
        <v>#DIV/0!</v>
      </c>
      <c r="AIF79" s="8" t="e">
        <f t="shared" si="116"/>
        <v>#DIV/0!</v>
      </c>
      <c r="AIG79" s="8" t="e">
        <f t="shared" si="116"/>
        <v>#DIV/0!</v>
      </c>
      <c r="AIH79" s="8" t="e">
        <f t="shared" si="116"/>
        <v>#DIV/0!</v>
      </c>
      <c r="AII79" s="8" t="e">
        <f t="shared" si="116"/>
        <v>#DIV/0!</v>
      </c>
      <c r="AIL79" s="8" t="e">
        <f t="shared" ref="AIL79:AIQ79" si="117">$B$168*AIL76*$D$168/$E$168</f>
        <v>#DIV/0!</v>
      </c>
      <c r="AIM79" s="8" t="e">
        <f t="shared" si="117"/>
        <v>#DIV/0!</v>
      </c>
      <c r="AIN79" s="8" t="e">
        <f t="shared" si="117"/>
        <v>#DIV/0!</v>
      </c>
      <c r="AIO79" s="8" t="e">
        <f t="shared" si="117"/>
        <v>#DIV/0!</v>
      </c>
      <c r="AIP79" s="8" t="e">
        <f t="shared" si="117"/>
        <v>#DIV/0!</v>
      </c>
      <c r="AIQ79" s="8" t="e">
        <f t="shared" si="117"/>
        <v>#DIV/0!</v>
      </c>
      <c r="AIT79" s="8" t="e">
        <f t="shared" ref="AIT79:AIY79" si="118">$B$168*AIT76*$D$168/$E$168</f>
        <v>#DIV/0!</v>
      </c>
      <c r="AIU79" s="8" t="e">
        <f t="shared" si="118"/>
        <v>#DIV/0!</v>
      </c>
      <c r="AIV79" s="8" t="e">
        <f t="shared" si="118"/>
        <v>#DIV/0!</v>
      </c>
      <c r="AIW79" s="8" t="e">
        <f t="shared" si="118"/>
        <v>#DIV/0!</v>
      </c>
      <c r="AIX79" s="8" t="e">
        <f t="shared" si="118"/>
        <v>#DIV/0!</v>
      </c>
      <c r="AIY79" s="8" t="e">
        <f t="shared" si="118"/>
        <v>#DIV/0!</v>
      </c>
      <c r="AJB79" s="8" t="e">
        <f t="shared" ref="AJB79:AJG79" si="119">$B$168*AJB76*$D$168/$E$168</f>
        <v>#DIV/0!</v>
      </c>
      <c r="AJC79" s="8" t="e">
        <f t="shared" si="119"/>
        <v>#DIV/0!</v>
      </c>
      <c r="AJD79" s="8" t="e">
        <f t="shared" si="119"/>
        <v>#DIV/0!</v>
      </c>
      <c r="AJE79" s="8" t="e">
        <f t="shared" si="119"/>
        <v>#DIV/0!</v>
      </c>
      <c r="AJF79" s="8" t="e">
        <f t="shared" si="119"/>
        <v>#DIV/0!</v>
      </c>
      <c r="AJG79" s="8" t="e">
        <f t="shared" si="119"/>
        <v>#DIV/0!</v>
      </c>
      <c r="AJJ79" s="8" t="e">
        <f t="shared" ref="AJJ79:AJO79" si="120">$B$168*AJJ76*$D$168/$E$168</f>
        <v>#DIV/0!</v>
      </c>
      <c r="AJK79" s="8" t="e">
        <f t="shared" si="120"/>
        <v>#DIV/0!</v>
      </c>
      <c r="AJL79" s="8" t="e">
        <f t="shared" si="120"/>
        <v>#DIV/0!</v>
      </c>
      <c r="AJM79" s="8" t="e">
        <f t="shared" si="120"/>
        <v>#DIV/0!</v>
      </c>
      <c r="AJN79" s="8" t="e">
        <f t="shared" si="120"/>
        <v>#DIV/0!</v>
      </c>
      <c r="AJO79" s="8" t="e">
        <f t="shared" si="120"/>
        <v>#DIV/0!</v>
      </c>
      <c r="AJR79" s="8" t="e">
        <f t="shared" ref="AJR79:AJW79" si="121">$B$168*AJR76*$D$168/$E$168</f>
        <v>#DIV/0!</v>
      </c>
      <c r="AJS79" s="8" t="e">
        <f t="shared" si="121"/>
        <v>#DIV/0!</v>
      </c>
      <c r="AJT79" s="8" t="e">
        <f t="shared" si="121"/>
        <v>#DIV/0!</v>
      </c>
      <c r="AJU79" s="8" t="e">
        <f t="shared" si="121"/>
        <v>#DIV/0!</v>
      </c>
      <c r="AJV79" s="8" t="e">
        <f t="shared" si="121"/>
        <v>#DIV/0!</v>
      </c>
      <c r="AJW79" s="8" t="e">
        <f t="shared" si="121"/>
        <v>#DIV/0!</v>
      </c>
      <c r="AJZ79" s="8" t="e">
        <f t="shared" ref="AJZ79:AKE79" si="122">$B$168*AJZ76*$D$168/$E$168</f>
        <v>#DIV/0!</v>
      </c>
      <c r="AKA79" s="8" t="e">
        <f t="shared" si="122"/>
        <v>#DIV/0!</v>
      </c>
      <c r="AKB79" s="8" t="e">
        <f t="shared" si="122"/>
        <v>#DIV/0!</v>
      </c>
      <c r="AKC79" s="8" t="e">
        <f t="shared" si="122"/>
        <v>#DIV/0!</v>
      </c>
      <c r="AKD79" s="8" t="e">
        <f t="shared" si="122"/>
        <v>#DIV/0!</v>
      </c>
      <c r="AKE79" s="8" t="e">
        <f t="shared" si="122"/>
        <v>#DIV/0!</v>
      </c>
      <c r="AKH79" s="8" t="e">
        <f t="shared" ref="AKH79:AKM79" si="123">$B$168*AKH76*$D$168/$E$168</f>
        <v>#DIV/0!</v>
      </c>
      <c r="AKI79" s="8" t="e">
        <f t="shared" si="123"/>
        <v>#DIV/0!</v>
      </c>
      <c r="AKJ79" s="8" t="e">
        <f t="shared" si="123"/>
        <v>#DIV/0!</v>
      </c>
      <c r="AKK79" s="8" t="e">
        <f t="shared" si="123"/>
        <v>#DIV/0!</v>
      </c>
      <c r="AKL79" s="8" t="e">
        <f t="shared" si="123"/>
        <v>#DIV/0!</v>
      </c>
      <c r="AKM79" s="8" t="e">
        <f t="shared" si="123"/>
        <v>#DIV/0!</v>
      </c>
      <c r="AKP79" s="8" t="e">
        <f t="shared" ref="AKP79:AKU79" si="124">$B$168*AKP76*$D$168/$E$168</f>
        <v>#DIV/0!</v>
      </c>
      <c r="AKQ79" s="8" t="e">
        <f t="shared" si="124"/>
        <v>#DIV/0!</v>
      </c>
      <c r="AKR79" s="8" t="e">
        <f t="shared" si="124"/>
        <v>#DIV/0!</v>
      </c>
      <c r="AKS79" s="8" t="e">
        <f t="shared" si="124"/>
        <v>#DIV/0!</v>
      </c>
      <c r="AKT79" s="8" t="e">
        <f t="shared" si="124"/>
        <v>#DIV/0!</v>
      </c>
      <c r="AKU79" s="8" t="e">
        <f t="shared" si="124"/>
        <v>#DIV/0!</v>
      </c>
      <c r="AKX79" s="8" t="e">
        <f t="shared" ref="AKX79:ALC79" si="125">$B$168*AKX76*$D$168/$E$168</f>
        <v>#DIV/0!</v>
      </c>
      <c r="AKY79" s="8" t="e">
        <f t="shared" si="125"/>
        <v>#DIV/0!</v>
      </c>
      <c r="AKZ79" s="8" t="e">
        <f t="shared" si="125"/>
        <v>#DIV/0!</v>
      </c>
      <c r="ALA79" s="8" t="e">
        <f t="shared" si="125"/>
        <v>#DIV/0!</v>
      </c>
      <c r="ALB79" s="8" t="e">
        <f t="shared" si="125"/>
        <v>#DIV/0!</v>
      </c>
      <c r="ALC79" s="8" t="e">
        <f t="shared" si="125"/>
        <v>#DIV/0!</v>
      </c>
      <c r="ALF79" s="8" t="e">
        <f t="shared" ref="ALF79:ALK79" si="126">$B$168*ALF76*$D$168/$E$168</f>
        <v>#DIV/0!</v>
      </c>
      <c r="ALG79" s="8" t="e">
        <f t="shared" si="126"/>
        <v>#DIV/0!</v>
      </c>
      <c r="ALH79" s="8" t="e">
        <f t="shared" si="126"/>
        <v>#DIV/0!</v>
      </c>
      <c r="ALI79" s="8" t="e">
        <f t="shared" si="126"/>
        <v>#DIV/0!</v>
      </c>
      <c r="ALJ79" s="8" t="e">
        <f t="shared" si="126"/>
        <v>#DIV/0!</v>
      </c>
      <c r="ALK79" s="8" t="e">
        <f t="shared" si="126"/>
        <v>#DIV/0!</v>
      </c>
      <c r="ALN79" s="8" t="e">
        <f t="shared" ref="ALN79:ALS79" si="127">$B$168*ALN76*$D$168/$E$168</f>
        <v>#DIV/0!</v>
      </c>
      <c r="ALO79" s="8" t="e">
        <f t="shared" si="127"/>
        <v>#DIV/0!</v>
      </c>
      <c r="ALP79" s="8" t="e">
        <f t="shared" si="127"/>
        <v>#DIV/0!</v>
      </c>
      <c r="ALQ79" s="8" t="e">
        <f t="shared" si="127"/>
        <v>#DIV/0!</v>
      </c>
      <c r="ALR79" s="8" t="e">
        <f t="shared" si="127"/>
        <v>#DIV/0!</v>
      </c>
      <c r="ALS79" s="8" t="e">
        <f t="shared" si="127"/>
        <v>#DIV/0!</v>
      </c>
      <c r="ALV79" s="8" t="e">
        <f t="shared" ref="ALV79:AMA79" si="128">$B$168*ALV76*$D$168/$E$168</f>
        <v>#DIV/0!</v>
      </c>
      <c r="ALW79" s="8" t="e">
        <f t="shared" si="128"/>
        <v>#DIV/0!</v>
      </c>
      <c r="ALX79" s="8" t="e">
        <f t="shared" si="128"/>
        <v>#DIV/0!</v>
      </c>
      <c r="ALY79" s="8" t="e">
        <f t="shared" si="128"/>
        <v>#DIV/0!</v>
      </c>
      <c r="ALZ79" s="8" t="e">
        <f t="shared" si="128"/>
        <v>#DIV/0!</v>
      </c>
      <c r="AMA79" s="8" t="e">
        <f t="shared" si="128"/>
        <v>#DIV/0!</v>
      </c>
      <c r="AMD79" s="8" t="e">
        <f>$B$168*AMD76*$D$168/$E$168</f>
        <v>#DIV/0!</v>
      </c>
      <c r="AME79" s="8" t="e">
        <f>$B$168*AME76*$D$168/$E$168</f>
        <v>#DIV/0!</v>
      </c>
      <c r="AMF79" s="8" t="e">
        <f>$B$168*AMF76*$D$168/$E$168</f>
        <v>#DIV/0!</v>
      </c>
      <c r="AMG79" s="8" t="e">
        <f>$B$168*AMG76*$D$168/$E$168</f>
        <v>#DIV/0!</v>
      </c>
      <c r="AMH79" s="8" t="e">
        <f>$B$168*AMH76*$D$168/$E$168</f>
        <v>#DIV/0!</v>
      </c>
      <c r="AMI79" s="8" t="e">
        <f>$B$168*AMI76*$D$168/$E$168</f>
        <v>#DIV/0!</v>
      </c>
      <c r="AML79" s="8" t="e">
        <f t="shared" ref="AML79:AMQ79" si="129">$B$168*AML76*$D$168/$E$168</f>
        <v>#DIV/0!</v>
      </c>
      <c r="AMM79" s="8" t="e">
        <f t="shared" si="129"/>
        <v>#DIV/0!</v>
      </c>
      <c r="AMN79" s="8" t="e">
        <f t="shared" si="129"/>
        <v>#DIV/0!</v>
      </c>
      <c r="AMO79" s="8" t="e">
        <f t="shared" si="129"/>
        <v>#DIV/0!</v>
      </c>
      <c r="AMP79" s="8" t="e">
        <f t="shared" si="129"/>
        <v>#DIV/0!</v>
      </c>
      <c r="AMQ79" s="8" t="e">
        <f t="shared" si="129"/>
        <v>#DIV/0!</v>
      </c>
      <c r="AMT79" s="8" t="e">
        <f t="shared" ref="AMT79:AMY79" si="130">$B$168*AMT76*$D$168/$E$168</f>
        <v>#DIV/0!</v>
      </c>
      <c r="AMU79" s="8" t="e">
        <f t="shared" si="130"/>
        <v>#DIV/0!</v>
      </c>
      <c r="AMV79" s="8" t="e">
        <f t="shared" si="130"/>
        <v>#DIV/0!</v>
      </c>
      <c r="AMW79" s="8" t="e">
        <f t="shared" si="130"/>
        <v>#DIV/0!</v>
      </c>
      <c r="AMX79" s="8" t="e">
        <f t="shared" si="130"/>
        <v>#DIV/0!</v>
      </c>
      <c r="AMY79" s="8" t="e">
        <f t="shared" si="130"/>
        <v>#DIV/0!</v>
      </c>
      <c r="ANB79" s="8" t="e">
        <f t="shared" ref="ANB79:ANG79" si="131">$B$168*ANB76*$D$168/$E$168</f>
        <v>#DIV/0!</v>
      </c>
      <c r="ANC79" s="8" t="e">
        <f t="shared" si="131"/>
        <v>#DIV/0!</v>
      </c>
      <c r="AND79" s="8" t="e">
        <f t="shared" si="131"/>
        <v>#DIV/0!</v>
      </c>
      <c r="ANE79" s="8" t="e">
        <f t="shared" si="131"/>
        <v>#DIV/0!</v>
      </c>
      <c r="ANF79" s="8" t="e">
        <f t="shared" si="131"/>
        <v>#DIV/0!</v>
      </c>
      <c r="ANG79" s="8" t="e">
        <f t="shared" si="131"/>
        <v>#DIV/0!</v>
      </c>
      <c r="ANJ79" s="8" t="e">
        <f t="shared" ref="ANJ79:ANO79" si="132">$B$168*ANJ76*$D$168/$E$168</f>
        <v>#DIV/0!</v>
      </c>
      <c r="ANK79" s="8" t="e">
        <f t="shared" si="132"/>
        <v>#DIV/0!</v>
      </c>
      <c r="ANL79" s="8" t="e">
        <f t="shared" si="132"/>
        <v>#DIV/0!</v>
      </c>
      <c r="ANM79" s="8" t="e">
        <f t="shared" si="132"/>
        <v>#DIV/0!</v>
      </c>
      <c r="ANN79" s="8" t="e">
        <f t="shared" si="132"/>
        <v>#DIV/0!</v>
      </c>
      <c r="ANO79" s="8" t="e">
        <f t="shared" si="132"/>
        <v>#DIV/0!</v>
      </c>
      <c r="ANR79" s="8" t="e">
        <f t="shared" ref="ANR79:ANW79" si="133">$B$168*ANR76*$D$168/$E$168</f>
        <v>#DIV/0!</v>
      </c>
      <c r="ANS79" s="8" t="e">
        <f t="shared" si="133"/>
        <v>#DIV/0!</v>
      </c>
      <c r="ANT79" s="8" t="e">
        <f t="shared" si="133"/>
        <v>#DIV/0!</v>
      </c>
      <c r="ANU79" s="8" t="e">
        <f t="shared" si="133"/>
        <v>#DIV/0!</v>
      </c>
      <c r="ANV79" s="8" t="e">
        <f t="shared" si="133"/>
        <v>#DIV/0!</v>
      </c>
      <c r="ANW79" s="8" t="e">
        <f t="shared" si="133"/>
        <v>#DIV/0!</v>
      </c>
      <c r="ANZ79" s="8" t="e">
        <f t="shared" ref="ANZ79:AOE79" si="134">$B$168*ANZ76*$D$168/$E$168</f>
        <v>#DIV/0!</v>
      </c>
      <c r="AOA79" s="8" t="e">
        <f t="shared" si="134"/>
        <v>#DIV/0!</v>
      </c>
      <c r="AOB79" s="8" t="e">
        <f t="shared" si="134"/>
        <v>#DIV/0!</v>
      </c>
      <c r="AOC79" s="8" t="e">
        <f t="shared" si="134"/>
        <v>#DIV/0!</v>
      </c>
      <c r="AOD79" s="8" t="e">
        <f t="shared" si="134"/>
        <v>#DIV/0!</v>
      </c>
      <c r="AOE79" s="8" t="e">
        <f t="shared" si="134"/>
        <v>#DIV/0!</v>
      </c>
      <c r="AOH79" s="8" t="e">
        <f t="shared" ref="AOH79:AOM79" si="135">$B$168*AOH76*$D$168/$E$168</f>
        <v>#DIV/0!</v>
      </c>
      <c r="AOI79" s="8" t="e">
        <f t="shared" si="135"/>
        <v>#DIV/0!</v>
      </c>
      <c r="AOJ79" s="8" t="e">
        <f t="shared" si="135"/>
        <v>#DIV/0!</v>
      </c>
      <c r="AOK79" s="8" t="e">
        <f t="shared" si="135"/>
        <v>#DIV/0!</v>
      </c>
      <c r="AOL79" s="8" t="e">
        <f t="shared" si="135"/>
        <v>#DIV/0!</v>
      </c>
      <c r="AOM79" s="8" t="e">
        <f t="shared" si="135"/>
        <v>#DIV/0!</v>
      </c>
      <c r="AOP79" s="8" t="e">
        <f t="shared" ref="AOP79:AOU79" si="136">$B$168*AOP76*$D$168/$E$168</f>
        <v>#DIV/0!</v>
      </c>
      <c r="AOQ79" s="8" t="e">
        <f t="shared" si="136"/>
        <v>#DIV/0!</v>
      </c>
      <c r="AOR79" s="8" t="e">
        <f t="shared" si="136"/>
        <v>#DIV/0!</v>
      </c>
      <c r="AOS79" s="8" t="e">
        <f t="shared" si="136"/>
        <v>#DIV/0!</v>
      </c>
      <c r="AOT79" s="8" t="e">
        <f t="shared" si="136"/>
        <v>#DIV/0!</v>
      </c>
      <c r="AOU79" s="8" t="e">
        <f t="shared" si="136"/>
        <v>#DIV/0!</v>
      </c>
      <c r="AOX79" s="8" t="e">
        <f t="shared" ref="AOX79:APC79" si="137">$B$168*AOX76*$D$168/$E$168</f>
        <v>#DIV/0!</v>
      </c>
      <c r="AOY79" s="8" t="e">
        <f t="shared" si="137"/>
        <v>#DIV/0!</v>
      </c>
      <c r="AOZ79" s="8" t="e">
        <f t="shared" si="137"/>
        <v>#DIV/0!</v>
      </c>
      <c r="APA79" s="8" t="e">
        <f t="shared" si="137"/>
        <v>#DIV/0!</v>
      </c>
      <c r="APB79" s="8" t="e">
        <f t="shared" si="137"/>
        <v>#DIV/0!</v>
      </c>
      <c r="APC79" s="8" t="e">
        <f t="shared" si="137"/>
        <v>#DIV/0!</v>
      </c>
      <c r="APF79" s="8" t="e">
        <f t="shared" ref="APF79:APK79" si="138">$B$168*APF76*$D$168/$E$168</f>
        <v>#DIV/0!</v>
      </c>
      <c r="APG79" s="8" t="e">
        <f t="shared" si="138"/>
        <v>#DIV/0!</v>
      </c>
      <c r="APH79" s="8" t="e">
        <f t="shared" si="138"/>
        <v>#DIV/0!</v>
      </c>
      <c r="API79" s="8" t="e">
        <f t="shared" si="138"/>
        <v>#DIV/0!</v>
      </c>
      <c r="APJ79" s="8" t="e">
        <f t="shared" si="138"/>
        <v>#DIV/0!</v>
      </c>
      <c r="APK79" s="8" t="e">
        <f t="shared" si="138"/>
        <v>#DIV/0!</v>
      </c>
      <c r="APN79" s="8" t="e">
        <f t="shared" ref="APN79:APS79" si="139">$B$168*APN76*$D$168/$E$168</f>
        <v>#DIV/0!</v>
      </c>
      <c r="APO79" s="8" t="e">
        <f t="shared" si="139"/>
        <v>#DIV/0!</v>
      </c>
      <c r="APP79" s="8" t="e">
        <f t="shared" si="139"/>
        <v>#DIV/0!</v>
      </c>
      <c r="APQ79" s="8" t="e">
        <f t="shared" si="139"/>
        <v>#DIV/0!</v>
      </c>
      <c r="APR79" s="8" t="e">
        <f t="shared" si="139"/>
        <v>#DIV/0!</v>
      </c>
      <c r="APS79" s="8" t="e">
        <f t="shared" si="139"/>
        <v>#DIV/0!</v>
      </c>
      <c r="APV79" s="8" t="e">
        <f t="shared" ref="APV79:AQA79" si="140">$B$168*APV76*$D$168/$E$168</f>
        <v>#DIV/0!</v>
      </c>
      <c r="APW79" s="8" t="e">
        <f t="shared" si="140"/>
        <v>#DIV/0!</v>
      </c>
      <c r="APX79" s="8" t="e">
        <f t="shared" si="140"/>
        <v>#DIV/0!</v>
      </c>
      <c r="APY79" s="8" t="e">
        <f t="shared" si="140"/>
        <v>#DIV/0!</v>
      </c>
      <c r="APZ79" s="8" t="e">
        <f t="shared" si="140"/>
        <v>#DIV/0!</v>
      </c>
      <c r="AQA79" s="8" t="e">
        <f t="shared" si="140"/>
        <v>#DIV/0!</v>
      </c>
      <c r="AQD79" s="8" t="e">
        <f t="shared" ref="AQD79:AQI79" si="141">$B$168*AQD76*$D$168/$E$168</f>
        <v>#DIV/0!</v>
      </c>
      <c r="AQE79" s="8" t="e">
        <f t="shared" si="141"/>
        <v>#DIV/0!</v>
      </c>
      <c r="AQF79" s="8" t="e">
        <f t="shared" si="141"/>
        <v>#DIV/0!</v>
      </c>
      <c r="AQG79" s="8" t="e">
        <f t="shared" si="141"/>
        <v>#DIV/0!</v>
      </c>
      <c r="AQH79" s="8" t="e">
        <f t="shared" si="141"/>
        <v>#DIV/0!</v>
      </c>
      <c r="AQI79" s="8" t="e">
        <f t="shared" si="141"/>
        <v>#DIV/0!</v>
      </c>
      <c r="AQL79" s="8" t="e">
        <f t="shared" ref="AQL79:AQQ79" si="142">$B$168*AQL76*$D$168/$E$168</f>
        <v>#DIV/0!</v>
      </c>
      <c r="AQM79" s="8" t="e">
        <f t="shared" si="142"/>
        <v>#DIV/0!</v>
      </c>
      <c r="AQN79" s="8" t="e">
        <f t="shared" si="142"/>
        <v>#DIV/0!</v>
      </c>
      <c r="AQO79" s="8" t="e">
        <f t="shared" si="142"/>
        <v>#DIV/0!</v>
      </c>
      <c r="AQP79" s="8" t="e">
        <f t="shared" si="142"/>
        <v>#DIV/0!</v>
      </c>
      <c r="AQQ79" s="8" t="e">
        <f t="shared" si="142"/>
        <v>#DIV/0!</v>
      </c>
      <c r="AQT79" s="8" t="e">
        <f t="shared" ref="AQT79:AQY79" si="143">$B$168*AQT76*$D$168/$E$168</f>
        <v>#DIV/0!</v>
      </c>
      <c r="AQU79" s="8" t="e">
        <f t="shared" si="143"/>
        <v>#DIV/0!</v>
      </c>
      <c r="AQV79" s="8" t="e">
        <f t="shared" si="143"/>
        <v>#DIV/0!</v>
      </c>
      <c r="AQW79" s="8" t="e">
        <f t="shared" si="143"/>
        <v>#DIV/0!</v>
      </c>
      <c r="AQX79" s="8" t="e">
        <f t="shared" si="143"/>
        <v>#DIV/0!</v>
      </c>
      <c r="AQY79" s="8" t="e">
        <f t="shared" si="143"/>
        <v>#DIV/0!</v>
      </c>
      <c r="ARB79" s="8" t="e">
        <f t="shared" ref="ARB79:ARG79" si="144">$B$168*ARB76*$D$168/$E$168</f>
        <v>#DIV/0!</v>
      </c>
      <c r="ARC79" s="8" t="e">
        <f t="shared" si="144"/>
        <v>#DIV/0!</v>
      </c>
      <c r="ARD79" s="8" t="e">
        <f t="shared" si="144"/>
        <v>#DIV/0!</v>
      </c>
      <c r="ARE79" s="8" t="e">
        <f t="shared" si="144"/>
        <v>#DIV/0!</v>
      </c>
      <c r="ARF79" s="8" t="e">
        <f t="shared" si="144"/>
        <v>#DIV/0!</v>
      </c>
      <c r="ARG79" s="8" t="e">
        <f t="shared" si="144"/>
        <v>#DIV/0!</v>
      </c>
      <c r="ARJ79" s="8" t="e">
        <f t="shared" ref="ARJ79:ARO79" si="145">$B$168*ARJ76*$D$168/$E$168</f>
        <v>#DIV/0!</v>
      </c>
      <c r="ARK79" s="8" t="e">
        <f t="shared" si="145"/>
        <v>#DIV/0!</v>
      </c>
      <c r="ARL79" s="8" t="e">
        <f t="shared" si="145"/>
        <v>#DIV/0!</v>
      </c>
      <c r="ARM79" s="8" t="e">
        <f t="shared" si="145"/>
        <v>#DIV/0!</v>
      </c>
      <c r="ARN79" s="8" t="e">
        <f t="shared" si="145"/>
        <v>#DIV/0!</v>
      </c>
      <c r="ARO79" s="8" t="e">
        <f t="shared" si="145"/>
        <v>#DIV/0!</v>
      </c>
      <c r="ARR79" s="8" t="e">
        <f t="shared" ref="ARR79:ARW79" si="146">$B$168*ARR76*$D$168/$E$168</f>
        <v>#DIV/0!</v>
      </c>
      <c r="ARS79" s="8" t="e">
        <f t="shared" si="146"/>
        <v>#DIV/0!</v>
      </c>
      <c r="ART79" s="8" t="e">
        <f t="shared" si="146"/>
        <v>#DIV/0!</v>
      </c>
      <c r="ARU79" s="8" t="e">
        <f t="shared" si="146"/>
        <v>#DIV/0!</v>
      </c>
      <c r="ARV79" s="8" t="e">
        <f t="shared" si="146"/>
        <v>#DIV/0!</v>
      </c>
      <c r="ARW79" s="8" t="e">
        <f t="shared" si="146"/>
        <v>#DIV/0!</v>
      </c>
      <c r="ARZ79" s="8" t="e">
        <f t="shared" ref="ARZ79:ASE79" si="147">$B$168*ARZ76*$D$168/$E$168</f>
        <v>#DIV/0!</v>
      </c>
      <c r="ASA79" s="8" t="e">
        <f t="shared" si="147"/>
        <v>#DIV/0!</v>
      </c>
      <c r="ASB79" s="8" t="e">
        <f t="shared" si="147"/>
        <v>#DIV/0!</v>
      </c>
      <c r="ASC79" s="8" t="e">
        <f t="shared" si="147"/>
        <v>#DIV/0!</v>
      </c>
      <c r="ASD79" s="8" t="e">
        <f t="shared" si="147"/>
        <v>#DIV/0!</v>
      </c>
      <c r="ASE79" s="8" t="e">
        <f t="shared" si="147"/>
        <v>#DIV/0!</v>
      </c>
      <c r="ASH79" s="8" t="e">
        <f t="shared" ref="ASH79:ASM79" si="148">$B$168*ASH76*$D$168/$E$168</f>
        <v>#DIV/0!</v>
      </c>
      <c r="ASI79" s="8" t="e">
        <f t="shared" si="148"/>
        <v>#DIV/0!</v>
      </c>
      <c r="ASJ79" s="8" t="e">
        <f t="shared" si="148"/>
        <v>#DIV/0!</v>
      </c>
      <c r="ASK79" s="8" t="e">
        <f t="shared" si="148"/>
        <v>#DIV/0!</v>
      </c>
      <c r="ASL79" s="8" t="e">
        <f t="shared" si="148"/>
        <v>#DIV/0!</v>
      </c>
      <c r="ASM79" s="8" t="e">
        <f t="shared" si="148"/>
        <v>#DIV/0!</v>
      </c>
      <c r="ASP79" s="8" t="e">
        <f t="shared" ref="ASP79:ASU79" si="149">$B$168*ASP76*$D$168/$E$168</f>
        <v>#DIV/0!</v>
      </c>
      <c r="ASQ79" s="8" t="e">
        <f t="shared" si="149"/>
        <v>#DIV/0!</v>
      </c>
      <c r="ASR79" s="8" t="e">
        <f t="shared" si="149"/>
        <v>#DIV/0!</v>
      </c>
      <c r="ASS79" s="8" t="e">
        <f t="shared" si="149"/>
        <v>#DIV/0!</v>
      </c>
      <c r="AST79" s="8" t="e">
        <f t="shared" si="149"/>
        <v>#DIV/0!</v>
      </c>
      <c r="ASU79" s="8" t="e">
        <f t="shared" si="149"/>
        <v>#DIV/0!</v>
      </c>
      <c r="ASX79" s="8" t="e">
        <f t="shared" ref="ASX79:ATC79" si="150">$B$168*ASX76*$D$168/$E$168</f>
        <v>#DIV/0!</v>
      </c>
      <c r="ASY79" s="8" t="e">
        <f t="shared" si="150"/>
        <v>#DIV/0!</v>
      </c>
      <c r="ASZ79" s="8" t="e">
        <f t="shared" si="150"/>
        <v>#DIV/0!</v>
      </c>
      <c r="ATA79" s="8" t="e">
        <f t="shared" si="150"/>
        <v>#DIV/0!</v>
      </c>
      <c r="ATB79" s="8" t="e">
        <f t="shared" si="150"/>
        <v>#DIV/0!</v>
      </c>
      <c r="ATC79" s="8" t="e">
        <f t="shared" si="150"/>
        <v>#DIV/0!</v>
      </c>
      <c r="ATF79" s="8" t="e">
        <f t="shared" ref="ATF79:ATK79" si="151">$B$168*ATF76*$D$168/$E$168</f>
        <v>#DIV/0!</v>
      </c>
      <c r="ATG79" s="8" t="e">
        <f t="shared" si="151"/>
        <v>#DIV/0!</v>
      </c>
      <c r="ATH79" s="8" t="e">
        <f t="shared" si="151"/>
        <v>#DIV/0!</v>
      </c>
      <c r="ATI79" s="8" t="e">
        <f t="shared" si="151"/>
        <v>#DIV/0!</v>
      </c>
      <c r="ATJ79" s="8" t="e">
        <f t="shared" si="151"/>
        <v>#DIV/0!</v>
      </c>
      <c r="ATK79" s="8" t="e">
        <f t="shared" si="151"/>
        <v>#DIV/0!</v>
      </c>
      <c r="ATN79" s="8" t="e">
        <f t="shared" ref="ATN79:ATS79" si="152">$B$168*ATN76*$D$168/$E$168</f>
        <v>#DIV/0!</v>
      </c>
      <c r="ATO79" s="8" t="e">
        <f t="shared" si="152"/>
        <v>#DIV/0!</v>
      </c>
      <c r="ATP79" s="8" t="e">
        <f t="shared" si="152"/>
        <v>#DIV/0!</v>
      </c>
      <c r="ATQ79" s="8" t="e">
        <f t="shared" si="152"/>
        <v>#DIV/0!</v>
      </c>
      <c r="ATR79" s="8" t="e">
        <f t="shared" si="152"/>
        <v>#DIV/0!</v>
      </c>
      <c r="ATS79" s="8" t="e">
        <f t="shared" si="152"/>
        <v>#DIV/0!</v>
      </c>
      <c r="ATV79" s="8" t="e">
        <f t="shared" ref="ATV79:AUA79" si="153">$B$168*ATV76*$D$168/$E$168</f>
        <v>#DIV/0!</v>
      </c>
      <c r="ATW79" s="8" t="e">
        <f t="shared" si="153"/>
        <v>#DIV/0!</v>
      </c>
      <c r="ATX79" s="8" t="e">
        <f t="shared" si="153"/>
        <v>#DIV/0!</v>
      </c>
      <c r="ATY79" s="8" t="e">
        <f t="shared" si="153"/>
        <v>#DIV/0!</v>
      </c>
      <c r="ATZ79" s="8" t="e">
        <f t="shared" si="153"/>
        <v>#DIV/0!</v>
      </c>
      <c r="AUA79" s="8" t="e">
        <f t="shared" si="153"/>
        <v>#DIV/0!</v>
      </c>
      <c r="AUD79" s="8" t="e">
        <f t="shared" ref="AUD79:AUI79" si="154">$B$168*AUD76*$D$168/$E$168</f>
        <v>#DIV/0!</v>
      </c>
      <c r="AUE79" s="8" t="e">
        <f t="shared" si="154"/>
        <v>#DIV/0!</v>
      </c>
      <c r="AUF79" s="8" t="e">
        <f t="shared" si="154"/>
        <v>#DIV/0!</v>
      </c>
      <c r="AUG79" s="8" t="e">
        <f t="shared" si="154"/>
        <v>#DIV/0!</v>
      </c>
      <c r="AUH79" s="8" t="e">
        <f t="shared" si="154"/>
        <v>#DIV/0!</v>
      </c>
      <c r="AUI79" s="8" t="e">
        <f t="shared" si="154"/>
        <v>#DIV/0!</v>
      </c>
      <c r="AUL79" s="8" t="e">
        <f t="shared" ref="AUL79:AUQ79" si="155">$B$168*AUL76*$D$168/$E$168</f>
        <v>#DIV/0!</v>
      </c>
      <c r="AUM79" s="8" t="e">
        <f t="shared" si="155"/>
        <v>#DIV/0!</v>
      </c>
      <c r="AUN79" s="8" t="e">
        <f t="shared" si="155"/>
        <v>#DIV/0!</v>
      </c>
      <c r="AUO79" s="8" t="e">
        <f t="shared" si="155"/>
        <v>#DIV/0!</v>
      </c>
      <c r="AUP79" s="8" t="e">
        <f t="shared" si="155"/>
        <v>#DIV/0!</v>
      </c>
      <c r="AUQ79" s="8" t="e">
        <f t="shared" si="155"/>
        <v>#DIV/0!</v>
      </c>
      <c r="AUT79" s="8" t="e">
        <f t="shared" ref="AUT79:AUY79" si="156">$B$168*AUT76*$D$168/$E$168</f>
        <v>#DIV/0!</v>
      </c>
      <c r="AUU79" s="8" t="e">
        <f t="shared" si="156"/>
        <v>#DIV/0!</v>
      </c>
      <c r="AUV79" s="8" t="e">
        <f t="shared" si="156"/>
        <v>#DIV/0!</v>
      </c>
      <c r="AUW79" s="8" t="e">
        <f t="shared" si="156"/>
        <v>#DIV/0!</v>
      </c>
      <c r="AUX79" s="8" t="e">
        <f t="shared" si="156"/>
        <v>#DIV/0!</v>
      </c>
      <c r="AUY79" s="8" t="e">
        <f t="shared" si="156"/>
        <v>#DIV/0!</v>
      </c>
      <c r="AVB79" s="8" t="e">
        <f t="shared" ref="AVB79:AVG79" si="157">$B$168*AVB76*$D$168/$E$168</f>
        <v>#DIV/0!</v>
      </c>
      <c r="AVC79" s="8" t="e">
        <f t="shared" si="157"/>
        <v>#DIV/0!</v>
      </c>
      <c r="AVD79" s="8" t="e">
        <f t="shared" si="157"/>
        <v>#DIV/0!</v>
      </c>
      <c r="AVE79" s="8" t="e">
        <f t="shared" si="157"/>
        <v>#DIV/0!</v>
      </c>
      <c r="AVF79" s="8" t="e">
        <f t="shared" si="157"/>
        <v>#DIV/0!</v>
      </c>
      <c r="AVG79" s="8" t="e">
        <f t="shared" si="157"/>
        <v>#DIV/0!</v>
      </c>
      <c r="AVJ79" s="8" t="e">
        <f t="shared" ref="AVJ79:AVO79" si="158">$B$168*AVJ76*$D$168/$E$168</f>
        <v>#DIV/0!</v>
      </c>
      <c r="AVK79" s="8" t="e">
        <f t="shared" si="158"/>
        <v>#DIV/0!</v>
      </c>
      <c r="AVL79" s="8" t="e">
        <f t="shared" si="158"/>
        <v>#DIV/0!</v>
      </c>
      <c r="AVM79" s="8" t="e">
        <f t="shared" si="158"/>
        <v>#DIV/0!</v>
      </c>
      <c r="AVN79" s="8" t="e">
        <f t="shared" si="158"/>
        <v>#DIV/0!</v>
      </c>
      <c r="AVO79" s="8" t="e">
        <f t="shared" si="158"/>
        <v>#DIV/0!</v>
      </c>
      <c r="AVR79" s="8" t="e">
        <f t="shared" ref="AVR79:AVW79" si="159">$B$168*AVR76*$D$168/$E$168</f>
        <v>#DIV/0!</v>
      </c>
      <c r="AVS79" s="8" t="e">
        <f t="shared" si="159"/>
        <v>#DIV/0!</v>
      </c>
      <c r="AVT79" s="8" t="e">
        <f t="shared" si="159"/>
        <v>#DIV/0!</v>
      </c>
      <c r="AVU79" s="8" t="e">
        <f t="shared" si="159"/>
        <v>#DIV/0!</v>
      </c>
      <c r="AVV79" s="8" t="e">
        <f t="shared" si="159"/>
        <v>#DIV/0!</v>
      </c>
      <c r="AVW79" s="8" t="e">
        <f t="shared" si="159"/>
        <v>#DIV/0!</v>
      </c>
      <c r="AVZ79" s="8" t="e">
        <f t="shared" ref="AVZ79:AWE79" si="160">$B$168*AVZ76*$D$168/$E$168</f>
        <v>#DIV/0!</v>
      </c>
      <c r="AWA79" s="8" t="e">
        <f t="shared" si="160"/>
        <v>#DIV/0!</v>
      </c>
      <c r="AWB79" s="8" t="e">
        <f t="shared" si="160"/>
        <v>#DIV/0!</v>
      </c>
      <c r="AWC79" s="8" t="e">
        <f t="shared" si="160"/>
        <v>#DIV/0!</v>
      </c>
      <c r="AWD79" s="8" t="e">
        <f t="shared" si="160"/>
        <v>#DIV/0!</v>
      </c>
      <c r="AWE79" s="8" t="e">
        <f t="shared" si="160"/>
        <v>#DIV/0!</v>
      </c>
      <c r="AWH79" s="8" t="e">
        <f t="shared" ref="AWH79:AWM79" si="161">$B$168*AWH76*$D$168/$E$168</f>
        <v>#DIV/0!</v>
      </c>
      <c r="AWI79" s="8" t="e">
        <f t="shared" si="161"/>
        <v>#DIV/0!</v>
      </c>
      <c r="AWJ79" s="8" t="e">
        <f t="shared" si="161"/>
        <v>#DIV/0!</v>
      </c>
      <c r="AWK79" s="8" t="e">
        <f t="shared" si="161"/>
        <v>#DIV/0!</v>
      </c>
      <c r="AWL79" s="8" t="e">
        <f t="shared" si="161"/>
        <v>#DIV/0!</v>
      </c>
      <c r="AWM79" s="8" t="e">
        <f t="shared" si="161"/>
        <v>#DIV/0!</v>
      </c>
      <c r="AWP79" s="8" t="e">
        <f t="shared" ref="AWP79:AWU79" si="162">$B$168*AWP76*$D$168/$E$168</f>
        <v>#DIV/0!</v>
      </c>
      <c r="AWQ79" s="8" t="e">
        <f t="shared" si="162"/>
        <v>#DIV/0!</v>
      </c>
      <c r="AWR79" s="8" t="e">
        <f t="shared" si="162"/>
        <v>#DIV/0!</v>
      </c>
      <c r="AWS79" s="8" t="e">
        <f t="shared" si="162"/>
        <v>#DIV/0!</v>
      </c>
      <c r="AWT79" s="8" t="e">
        <f t="shared" si="162"/>
        <v>#DIV/0!</v>
      </c>
      <c r="AWU79" s="8" t="e">
        <f t="shared" si="162"/>
        <v>#DIV/0!</v>
      </c>
      <c r="AWX79" s="8" t="e">
        <f t="shared" ref="AWX79:AXC79" si="163">$B$168*AWX76*$D$168/$E$168</f>
        <v>#DIV/0!</v>
      </c>
      <c r="AWY79" s="8" t="e">
        <f t="shared" si="163"/>
        <v>#DIV/0!</v>
      </c>
      <c r="AWZ79" s="8" t="e">
        <f t="shared" si="163"/>
        <v>#DIV/0!</v>
      </c>
      <c r="AXA79" s="8" t="e">
        <f t="shared" si="163"/>
        <v>#DIV/0!</v>
      </c>
      <c r="AXB79" s="8" t="e">
        <f t="shared" si="163"/>
        <v>#DIV/0!</v>
      </c>
      <c r="AXC79" s="8" t="e">
        <f t="shared" si="163"/>
        <v>#DIV/0!</v>
      </c>
      <c r="AXF79" s="8" t="e">
        <f t="shared" ref="AXF79:AXK79" si="164">$B$168*AXF76*$D$168/$E$168</f>
        <v>#DIV/0!</v>
      </c>
      <c r="AXG79" s="8" t="e">
        <f t="shared" si="164"/>
        <v>#DIV/0!</v>
      </c>
      <c r="AXH79" s="8" t="e">
        <f t="shared" si="164"/>
        <v>#DIV/0!</v>
      </c>
      <c r="AXI79" s="8" t="e">
        <f t="shared" si="164"/>
        <v>#DIV/0!</v>
      </c>
      <c r="AXJ79" s="8" t="e">
        <f t="shared" si="164"/>
        <v>#DIV/0!</v>
      </c>
      <c r="AXK79" s="8" t="e">
        <f t="shared" si="164"/>
        <v>#DIV/0!</v>
      </c>
      <c r="AXN79" s="8" t="e">
        <f t="shared" ref="AXN79:AXS79" si="165">$B$168*AXN76*$D$168/$E$168</f>
        <v>#DIV/0!</v>
      </c>
      <c r="AXO79" s="8" t="e">
        <f t="shared" si="165"/>
        <v>#DIV/0!</v>
      </c>
      <c r="AXP79" s="8" t="e">
        <f t="shared" si="165"/>
        <v>#DIV/0!</v>
      </c>
      <c r="AXQ79" s="8" t="e">
        <f t="shared" si="165"/>
        <v>#DIV/0!</v>
      </c>
      <c r="AXR79" s="8" t="e">
        <f t="shared" si="165"/>
        <v>#DIV/0!</v>
      </c>
      <c r="AXS79" s="8" t="e">
        <f t="shared" si="165"/>
        <v>#DIV/0!</v>
      </c>
      <c r="AXV79" s="8" t="e">
        <f t="shared" ref="AXV79:AYA79" si="166">$B$168*AXV76*$D$168/$E$168</f>
        <v>#DIV/0!</v>
      </c>
      <c r="AXW79" s="8" t="e">
        <f t="shared" si="166"/>
        <v>#DIV/0!</v>
      </c>
      <c r="AXX79" s="8" t="e">
        <f t="shared" si="166"/>
        <v>#DIV/0!</v>
      </c>
      <c r="AXY79" s="8" t="e">
        <f t="shared" si="166"/>
        <v>#DIV/0!</v>
      </c>
      <c r="AXZ79" s="8" t="e">
        <f t="shared" si="166"/>
        <v>#DIV/0!</v>
      </c>
      <c r="AYA79" s="8" t="e">
        <f t="shared" si="166"/>
        <v>#DIV/0!</v>
      </c>
      <c r="AYD79" s="8" t="e">
        <f t="shared" ref="AYD79:AYI79" si="167">$B$168*AYD76*$D$168/$E$168</f>
        <v>#DIV/0!</v>
      </c>
      <c r="AYE79" s="8" t="e">
        <f t="shared" si="167"/>
        <v>#DIV/0!</v>
      </c>
      <c r="AYF79" s="8" t="e">
        <f t="shared" si="167"/>
        <v>#DIV/0!</v>
      </c>
      <c r="AYG79" s="8" t="e">
        <f t="shared" si="167"/>
        <v>#DIV/0!</v>
      </c>
      <c r="AYH79" s="8" t="e">
        <f t="shared" si="167"/>
        <v>#DIV/0!</v>
      </c>
      <c r="AYI79" s="8" t="e">
        <f t="shared" si="167"/>
        <v>#DIV/0!</v>
      </c>
      <c r="AYL79" s="8" t="e">
        <f t="shared" ref="AYL79:AYQ79" si="168">$B$168*AYL76*$D$168/$E$168</f>
        <v>#DIV/0!</v>
      </c>
      <c r="AYM79" s="8" t="e">
        <f t="shared" si="168"/>
        <v>#DIV/0!</v>
      </c>
      <c r="AYN79" s="8" t="e">
        <f t="shared" si="168"/>
        <v>#DIV/0!</v>
      </c>
      <c r="AYO79" s="8" t="e">
        <f t="shared" si="168"/>
        <v>#DIV/0!</v>
      </c>
      <c r="AYP79" s="8" t="e">
        <f t="shared" si="168"/>
        <v>#DIV/0!</v>
      </c>
      <c r="AYQ79" s="8" t="e">
        <f t="shared" si="168"/>
        <v>#DIV/0!</v>
      </c>
      <c r="AYT79" s="8" t="e">
        <f t="shared" ref="AYT79:AYY79" si="169">$B$168*AYT76*$D$168/$E$168</f>
        <v>#DIV/0!</v>
      </c>
      <c r="AYU79" s="8" t="e">
        <f t="shared" si="169"/>
        <v>#DIV/0!</v>
      </c>
      <c r="AYV79" s="8" t="e">
        <f t="shared" si="169"/>
        <v>#DIV/0!</v>
      </c>
      <c r="AYW79" s="8" t="e">
        <f t="shared" si="169"/>
        <v>#DIV/0!</v>
      </c>
      <c r="AYX79" s="8" t="e">
        <f t="shared" si="169"/>
        <v>#DIV/0!</v>
      </c>
      <c r="AYY79" s="8" t="e">
        <f t="shared" si="169"/>
        <v>#DIV/0!</v>
      </c>
      <c r="AZB79" s="8" t="e">
        <f t="shared" ref="AZB79:AZG79" si="170">$B$168*AZB76*$D$168/$E$168</f>
        <v>#DIV/0!</v>
      </c>
      <c r="AZC79" s="8" t="e">
        <f t="shared" si="170"/>
        <v>#DIV/0!</v>
      </c>
      <c r="AZD79" s="8" t="e">
        <f t="shared" si="170"/>
        <v>#DIV/0!</v>
      </c>
      <c r="AZE79" s="8" t="e">
        <f t="shared" si="170"/>
        <v>#DIV/0!</v>
      </c>
      <c r="AZF79" s="8" t="e">
        <f t="shared" si="170"/>
        <v>#DIV/0!</v>
      </c>
      <c r="AZG79" s="8" t="e">
        <f t="shared" si="170"/>
        <v>#DIV/0!</v>
      </c>
      <c r="AZJ79" s="8" t="e">
        <f t="shared" ref="AZJ79:AZO79" si="171">$B$168*AZJ76*$D$168/$E$168</f>
        <v>#DIV/0!</v>
      </c>
      <c r="AZK79" s="8" t="e">
        <f t="shared" si="171"/>
        <v>#DIV/0!</v>
      </c>
      <c r="AZL79" s="8" t="e">
        <f t="shared" si="171"/>
        <v>#DIV/0!</v>
      </c>
      <c r="AZM79" s="8" t="e">
        <f t="shared" si="171"/>
        <v>#DIV/0!</v>
      </c>
      <c r="AZN79" s="8" t="e">
        <f t="shared" si="171"/>
        <v>#DIV/0!</v>
      </c>
      <c r="AZO79" s="8" t="e">
        <f t="shared" si="171"/>
        <v>#DIV/0!</v>
      </c>
      <c r="AZR79" s="8" t="e">
        <f t="shared" ref="AZR79:AZW79" si="172">$B$168*AZR76*$D$168/$E$168</f>
        <v>#DIV/0!</v>
      </c>
      <c r="AZS79" s="8" t="e">
        <f t="shared" si="172"/>
        <v>#DIV/0!</v>
      </c>
      <c r="AZT79" s="8" t="e">
        <f t="shared" si="172"/>
        <v>#DIV/0!</v>
      </c>
      <c r="AZU79" s="8" t="e">
        <f t="shared" si="172"/>
        <v>#DIV/0!</v>
      </c>
      <c r="AZV79" s="8" t="e">
        <f t="shared" si="172"/>
        <v>#DIV/0!</v>
      </c>
      <c r="AZW79" s="8" t="e">
        <f t="shared" si="172"/>
        <v>#DIV/0!</v>
      </c>
      <c r="AZZ79" s="8" t="e">
        <f t="shared" ref="AZZ79:BAE79" si="173">$B$168*AZZ76*$D$168/$E$168</f>
        <v>#DIV/0!</v>
      </c>
      <c r="BAA79" s="8" t="e">
        <f t="shared" si="173"/>
        <v>#DIV/0!</v>
      </c>
      <c r="BAB79" s="8" t="e">
        <f t="shared" si="173"/>
        <v>#DIV/0!</v>
      </c>
      <c r="BAC79" s="8" t="e">
        <f t="shared" si="173"/>
        <v>#DIV/0!</v>
      </c>
      <c r="BAD79" s="8" t="e">
        <f t="shared" si="173"/>
        <v>#DIV/0!</v>
      </c>
      <c r="BAE79" s="8" t="e">
        <f t="shared" si="173"/>
        <v>#DIV/0!</v>
      </c>
      <c r="BAH79" s="8" t="e">
        <f t="shared" ref="BAH79:BAM79" si="174">$B$168*BAH76*$D$168/$E$168</f>
        <v>#DIV/0!</v>
      </c>
      <c r="BAI79" s="8" t="e">
        <f t="shared" si="174"/>
        <v>#DIV/0!</v>
      </c>
      <c r="BAJ79" s="8" t="e">
        <f t="shared" si="174"/>
        <v>#DIV/0!</v>
      </c>
      <c r="BAK79" s="8" t="e">
        <f t="shared" si="174"/>
        <v>#DIV/0!</v>
      </c>
      <c r="BAL79" s="8" t="e">
        <f t="shared" si="174"/>
        <v>#DIV/0!</v>
      </c>
      <c r="BAM79" s="8" t="e">
        <f t="shared" si="174"/>
        <v>#DIV/0!</v>
      </c>
      <c r="BAP79" s="8" t="e">
        <f t="shared" ref="BAP79:BAU79" si="175">$B$168*BAP76*$D$168/$E$168</f>
        <v>#DIV/0!</v>
      </c>
      <c r="BAQ79" s="8" t="e">
        <f t="shared" si="175"/>
        <v>#DIV/0!</v>
      </c>
      <c r="BAR79" s="8" t="e">
        <f t="shared" si="175"/>
        <v>#DIV/0!</v>
      </c>
      <c r="BAS79" s="8" t="e">
        <f t="shared" si="175"/>
        <v>#DIV/0!</v>
      </c>
      <c r="BAT79" s="8" t="e">
        <f t="shared" si="175"/>
        <v>#DIV/0!</v>
      </c>
      <c r="BAU79" s="8" t="e">
        <f t="shared" si="175"/>
        <v>#DIV/0!</v>
      </c>
      <c r="BAX79" s="8" t="e">
        <f t="shared" ref="BAX79:BBC79" si="176">$B$168*BAX76*$D$168/$E$168</f>
        <v>#DIV/0!</v>
      </c>
      <c r="BAY79" s="8" t="e">
        <f t="shared" si="176"/>
        <v>#DIV/0!</v>
      </c>
      <c r="BAZ79" s="8" t="e">
        <f t="shared" si="176"/>
        <v>#DIV/0!</v>
      </c>
      <c r="BBA79" s="8" t="e">
        <f t="shared" si="176"/>
        <v>#DIV/0!</v>
      </c>
      <c r="BBB79" s="8" t="e">
        <f t="shared" si="176"/>
        <v>#DIV/0!</v>
      </c>
      <c r="BBC79" s="8" t="e">
        <f t="shared" si="176"/>
        <v>#DIV/0!</v>
      </c>
      <c r="BBF79" s="8" t="e">
        <f t="shared" ref="BBF79:BBK79" si="177">$B$168*BBF76*$D$168/$E$168</f>
        <v>#DIV/0!</v>
      </c>
      <c r="BBG79" s="8" t="e">
        <f t="shared" si="177"/>
        <v>#DIV/0!</v>
      </c>
      <c r="BBH79" s="8" t="e">
        <f t="shared" si="177"/>
        <v>#DIV/0!</v>
      </c>
      <c r="BBI79" s="8" t="e">
        <f t="shared" si="177"/>
        <v>#DIV/0!</v>
      </c>
      <c r="BBJ79" s="8" t="e">
        <f t="shared" si="177"/>
        <v>#DIV/0!</v>
      </c>
      <c r="BBK79" s="8" t="e">
        <f t="shared" si="177"/>
        <v>#DIV/0!</v>
      </c>
      <c r="BBN79" s="8" t="e">
        <f t="shared" ref="BBN79:BBS79" si="178">$B$168*BBN76*$D$168/$E$168</f>
        <v>#DIV/0!</v>
      </c>
      <c r="BBO79" s="8" t="e">
        <f t="shared" si="178"/>
        <v>#DIV/0!</v>
      </c>
      <c r="BBP79" s="8" t="e">
        <f t="shared" si="178"/>
        <v>#DIV/0!</v>
      </c>
      <c r="BBQ79" s="8" t="e">
        <f t="shared" si="178"/>
        <v>#DIV/0!</v>
      </c>
      <c r="BBR79" s="8" t="e">
        <f t="shared" si="178"/>
        <v>#DIV/0!</v>
      </c>
      <c r="BBS79" s="8" t="e">
        <f t="shared" si="178"/>
        <v>#DIV/0!</v>
      </c>
      <c r="BBV79" s="8" t="e">
        <f t="shared" ref="BBV79:BCA79" si="179">$B$168*BBV76*$D$168/$E$168</f>
        <v>#DIV/0!</v>
      </c>
      <c r="BBW79" s="8" t="e">
        <f t="shared" si="179"/>
        <v>#DIV/0!</v>
      </c>
      <c r="BBX79" s="8" t="e">
        <f t="shared" si="179"/>
        <v>#DIV/0!</v>
      </c>
      <c r="BBY79" s="8" t="e">
        <f t="shared" si="179"/>
        <v>#DIV/0!</v>
      </c>
      <c r="BBZ79" s="8" t="e">
        <f t="shared" si="179"/>
        <v>#DIV/0!</v>
      </c>
      <c r="BCA79" s="8" t="e">
        <f t="shared" si="179"/>
        <v>#DIV/0!</v>
      </c>
      <c r="BCD79" s="8" t="e">
        <f t="shared" ref="BCD79:BCI79" si="180">$B$168*BCD76*$D$168/$E$168</f>
        <v>#DIV/0!</v>
      </c>
      <c r="BCE79" s="8" t="e">
        <f t="shared" si="180"/>
        <v>#DIV/0!</v>
      </c>
      <c r="BCF79" s="8" t="e">
        <f t="shared" si="180"/>
        <v>#DIV/0!</v>
      </c>
      <c r="BCG79" s="8" t="e">
        <f t="shared" si="180"/>
        <v>#DIV/0!</v>
      </c>
      <c r="BCH79" s="8" t="e">
        <f t="shared" si="180"/>
        <v>#DIV/0!</v>
      </c>
      <c r="BCI79" s="8" t="e">
        <f t="shared" si="180"/>
        <v>#DIV/0!</v>
      </c>
      <c r="BCL79" s="8" t="e">
        <f t="shared" ref="BCL79:BCQ79" si="181">$B$168*BCL76*$D$168/$E$168</f>
        <v>#DIV/0!</v>
      </c>
      <c r="BCM79" s="8" t="e">
        <f t="shared" si="181"/>
        <v>#DIV/0!</v>
      </c>
      <c r="BCN79" s="8" t="e">
        <f t="shared" si="181"/>
        <v>#DIV/0!</v>
      </c>
      <c r="BCO79" s="8" t="e">
        <f t="shared" si="181"/>
        <v>#DIV/0!</v>
      </c>
      <c r="BCP79" s="8" t="e">
        <f t="shared" si="181"/>
        <v>#DIV/0!</v>
      </c>
      <c r="BCQ79" s="8" t="e">
        <f t="shared" si="181"/>
        <v>#DIV/0!</v>
      </c>
      <c r="BCT79" s="8" t="e">
        <f t="shared" ref="BCT79:BCY79" si="182">$B$168*BCT76*$D$168/$E$168</f>
        <v>#DIV/0!</v>
      </c>
      <c r="BCU79" s="8" t="e">
        <f t="shared" si="182"/>
        <v>#DIV/0!</v>
      </c>
      <c r="BCV79" s="8" t="e">
        <f t="shared" si="182"/>
        <v>#DIV/0!</v>
      </c>
      <c r="BCW79" s="8" t="e">
        <f t="shared" si="182"/>
        <v>#DIV/0!</v>
      </c>
      <c r="BCX79" s="8" t="e">
        <f t="shared" si="182"/>
        <v>#DIV/0!</v>
      </c>
      <c r="BCY79" s="8" t="e">
        <f t="shared" si="182"/>
        <v>#DIV/0!</v>
      </c>
      <c r="BDB79" s="8" t="e">
        <f t="shared" ref="BDB79:BDG79" si="183">$B$168*BDB76*$D$168/$E$168</f>
        <v>#DIV/0!</v>
      </c>
      <c r="BDC79" s="8" t="e">
        <f t="shared" si="183"/>
        <v>#DIV/0!</v>
      </c>
      <c r="BDD79" s="8" t="e">
        <f t="shared" si="183"/>
        <v>#DIV/0!</v>
      </c>
      <c r="BDE79" s="8" t="e">
        <f t="shared" si="183"/>
        <v>#DIV/0!</v>
      </c>
      <c r="BDF79" s="8" t="e">
        <f t="shared" si="183"/>
        <v>#DIV/0!</v>
      </c>
      <c r="BDG79" s="8" t="e">
        <f t="shared" si="183"/>
        <v>#DIV/0!</v>
      </c>
      <c r="BDJ79" s="8" t="e">
        <f t="shared" ref="BDJ79:BDO79" si="184">$B$168*BDJ76*$D$168/$E$168</f>
        <v>#DIV/0!</v>
      </c>
      <c r="BDK79" s="8" t="e">
        <f t="shared" si="184"/>
        <v>#DIV/0!</v>
      </c>
      <c r="BDL79" s="8" t="e">
        <f t="shared" si="184"/>
        <v>#DIV/0!</v>
      </c>
      <c r="BDM79" s="8" t="e">
        <f t="shared" si="184"/>
        <v>#DIV/0!</v>
      </c>
      <c r="BDN79" s="8" t="e">
        <f t="shared" si="184"/>
        <v>#DIV/0!</v>
      </c>
      <c r="BDO79" s="8" t="e">
        <f t="shared" si="184"/>
        <v>#DIV/0!</v>
      </c>
      <c r="BDR79" s="8" t="e">
        <f t="shared" ref="BDR79:BDW79" si="185">$B$168*BDR76*$D$168/$E$168</f>
        <v>#DIV/0!</v>
      </c>
      <c r="BDS79" s="8" t="e">
        <f t="shared" si="185"/>
        <v>#DIV/0!</v>
      </c>
      <c r="BDT79" s="8" t="e">
        <f t="shared" si="185"/>
        <v>#DIV/0!</v>
      </c>
      <c r="BDU79" s="8" t="e">
        <f t="shared" si="185"/>
        <v>#DIV/0!</v>
      </c>
      <c r="BDV79" s="8" t="e">
        <f t="shared" si="185"/>
        <v>#DIV/0!</v>
      </c>
      <c r="BDW79" s="8" t="e">
        <f t="shared" si="185"/>
        <v>#DIV/0!</v>
      </c>
      <c r="BDZ79" s="8" t="e">
        <f t="shared" ref="BDZ79:BEE79" si="186">$B$168*BDZ76*$D$168/$E$168</f>
        <v>#DIV/0!</v>
      </c>
      <c r="BEA79" s="8" t="e">
        <f t="shared" si="186"/>
        <v>#DIV/0!</v>
      </c>
      <c r="BEB79" s="8" t="e">
        <f t="shared" si="186"/>
        <v>#DIV/0!</v>
      </c>
      <c r="BEC79" s="8" t="e">
        <f t="shared" si="186"/>
        <v>#DIV/0!</v>
      </c>
      <c r="BED79" s="8" t="e">
        <f t="shared" si="186"/>
        <v>#DIV/0!</v>
      </c>
      <c r="BEE79" s="8" t="e">
        <f t="shared" si="186"/>
        <v>#DIV/0!</v>
      </c>
      <c r="BEH79" s="8" t="e">
        <f t="shared" ref="BEH79:BEM79" si="187">$B$168*BEH76*$D$168/$E$168</f>
        <v>#DIV/0!</v>
      </c>
      <c r="BEI79" s="8" t="e">
        <f t="shared" si="187"/>
        <v>#DIV/0!</v>
      </c>
      <c r="BEJ79" s="8" t="e">
        <f t="shared" si="187"/>
        <v>#DIV/0!</v>
      </c>
      <c r="BEK79" s="8" t="e">
        <f t="shared" si="187"/>
        <v>#DIV/0!</v>
      </c>
      <c r="BEL79" s="8" t="e">
        <f t="shared" si="187"/>
        <v>#DIV/0!</v>
      </c>
      <c r="BEM79" s="8" t="e">
        <f t="shared" si="187"/>
        <v>#DIV/0!</v>
      </c>
      <c r="BEP79" s="8" t="e">
        <f t="shared" ref="BEP79:BEU79" si="188">$B$168*BEP76*$D$168/$E$168</f>
        <v>#DIV/0!</v>
      </c>
      <c r="BEQ79" s="8" t="e">
        <f t="shared" si="188"/>
        <v>#DIV/0!</v>
      </c>
      <c r="BER79" s="8" t="e">
        <f t="shared" si="188"/>
        <v>#DIV/0!</v>
      </c>
      <c r="BES79" s="8" t="e">
        <f t="shared" si="188"/>
        <v>#DIV/0!</v>
      </c>
      <c r="BET79" s="8" t="e">
        <f t="shared" si="188"/>
        <v>#DIV/0!</v>
      </c>
      <c r="BEU79" s="8" t="e">
        <f t="shared" si="188"/>
        <v>#DIV/0!</v>
      </c>
      <c r="BEX79" s="8" t="e">
        <f t="shared" ref="BEX79:BFC79" si="189">$B$168*BEX76*$D$168/$E$168</f>
        <v>#DIV/0!</v>
      </c>
      <c r="BEY79" s="8" t="e">
        <f t="shared" si="189"/>
        <v>#DIV/0!</v>
      </c>
      <c r="BEZ79" s="8" t="e">
        <f t="shared" si="189"/>
        <v>#DIV/0!</v>
      </c>
      <c r="BFA79" s="8" t="e">
        <f t="shared" si="189"/>
        <v>#DIV/0!</v>
      </c>
      <c r="BFB79" s="8" t="e">
        <f t="shared" si="189"/>
        <v>#DIV/0!</v>
      </c>
      <c r="BFC79" s="8" t="e">
        <f t="shared" si="189"/>
        <v>#DIV/0!</v>
      </c>
      <c r="BFF79" s="8" t="e">
        <f t="shared" ref="BFF79:BFK79" si="190">$B$168*BFF76*$D$168/$E$168</f>
        <v>#DIV/0!</v>
      </c>
      <c r="BFG79" s="8" t="e">
        <f t="shared" si="190"/>
        <v>#DIV/0!</v>
      </c>
      <c r="BFH79" s="8" t="e">
        <f t="shared" si="190"/>
        <v>#DIV/0!</v>
      </c>
      <c r="BFI79" s="8" t="e">
        <f t="shared" si="190"/>
        <v>#DIV/0!</v>
      </c>
      <c r="BFJ79" s="8" t="e">
        <f t="shared" si="190"/>
        <v>#DIV/0!</v>
      </c>
      <c r="BFK79" s="8" t="e">
        <f t="shared" si="190"/>
        <v>#DIV/0!</v>
      </c>
      <c r="BFN79" s="8" t="e">
        <f t="shared" ref="BFN79:BFS79" si="191">$B$168*BFN76*$D$168/$E$168</f>
        <v>#DIV/0!</v>
      </c>
      <c r="BFO79" s="8" t="e">
        <f t="shared" si="191"/>
        <v>#DIV/0!</v>
      </c>
      <c r="BFP79" s="8" t="e">
        <f t="shared" si="191"/>
        <v>#DIV/0!</v>
      </c>
      <c r="BFQ79" s="8" t="e">
        <f t="shared" si="191"/>
        <v>#DIV/0!</v>
      </c>
      <c r="BFR79" s="8" t="e">
        <f t="shared" si="191"/>
        <v>#DIV/0!</v>
      </c>
      <c r="BFS79" s="8" t="e">
        <f t="shared" si="191"/>
        <v>#DIV/0!</v>
      </c>
      <c r="BFV79" s="8" t="e">
        <f t="shared" ref="BFV79:BGA79" si="192">$B$168*BFV76*$D$168/$E$168</f>
        <v>#DIV/0!</v>
      </c>
      <c r="BFW79" s="8" t="e">
        <f t="shared" si="192"/>
        <v>#DIV/0!</v>
      </c>
      <c r="BFX79" s="8" t="e">
        <f t="shared" si="192"/>
        <v>#DIV/0!</v>
      </c>
      <c r="BFY79" s="8" t="e">
        <f t="shared" si="192"/>
        <v>#DIV/0!</v>
      </c>
      <c r="BFZ79" s="8" t="e">
        <f t="shared" si="192"/>
        <v>#DIV/0!</v>
      </c>
      <c r="BGA79" s="8" t="e">
        <f t="shared" si="192"/>
        <v>#DIV/0!</v>
      </c>
      <c r="BGD79" s="8" t="e">
        <f t="shared" ref="BGD79:BGI79" si="193">$B$168*BGD76*$D$168/$E$168</f>
        <v>#DIV/0!</v>
      </c>
      <c r="BGE79" s="8" t="e">
        <f t="shared" si="193"/>
        <v>#DIV/0!</v>
      </c>
      <c r="BGF79" s="8" t="e">
        <f t="shared" si="193"/>
        <v>#DIV/0!</v>
      </c>
      <c r="BGG79" s="8" t="e">
        <f t="shared" si="193"/>
        <v>#DIV/0!</v>
      </c>
      <c r="BGH79" s="8" t="e">
        <f t="shared" si="193"/>
        <v>#DIV/0!</v>
      </c>
      <c r="BGI79" s="8" t="e">
        <f t="shared" si="193"/>
        <v>#DIV/0!</v>
      </c>
      <c r="BGL79" s="8" t="e">
        <f t="shared" ref="BGL79:BGQ79" si="194">$B$168*BGL76*$D$168/$E$168</f>
        <v>#DIV/0!</v>
      </c>
      <c r="BGM79" s="8" t="e">
        <f t="shared" si="194"/>
        <v>#DIV/0!</v>
      </c>
      <c r="BGN79" s="8" t="e">
        <f t="shared" si="194"/>
        <v>#DIV/0!</v>
      </c>
      <c r="BGO79" s="8" t="e">
        <f t="shared" si="194"/>
        <v>#DIV/0!</v>
      </c>
      <c r="BGP79" s="8" t="e">
        <f t="shared" si="194"/>
        <v>#DIV/0!</v>
      </c>
      <c r="BGQ79" s="8" t="e">
        <f t="shared" si="194"/>
        <v>#DIV/0!</v>
      </c>
      <c r="BGT79" s="8" t="e">
        <f t="shared" ref="BGT79:BGY79" si="195">$B$168*BGT76*$D$168/$E$168</f>
        <v>#DIV/0!</v>
      </c>
      <c r="BGU79" s="8" t="e">
        <f t="shared" si="195"/>
        <v>#DIV/0!</v>
      </c>
      <c r="BGV79" s="8" t="e">
        <f t="shared" si="195"/>
        <v>#DIV/0!</v>
      </c>
      <c r="BGW79" s="8" t="e">
        <f t="shared" si="195"/>
        <v>#DIV/0!</v>
      </c>
      <c r="BGX79" s="8" t="e">
        <f t="shared" si="195"/>
        <v>#DIV/0!</v>
      </c>
      <c r="BGY79" s="8" t="e">
        <f t="shared" si="195"/>
        <v>#DIV/0!</v>
      </c>
      <c r="BHB79" s="8" t="e">
        <f t="shared" ref="BHB79:BHG79" si="196">$B$168*BHB76*$D$168/$E$168</f>
        <v>#DIV/0!</v>
      </c>
      <c r="BHC79" s="8" t="e">
        <f t="shared" si="196"/>
        <v>#DIV/0!</v>
      </c>
      <c r="BHD79" s="8" t="e">
        <f t="shared" si="196"/>
        <v>#DIV/0!</v>
      </c>
      <c r="BHE79" s="8" t="e">
        <f t="shared" si="196"/>
        <v>#DIV/0!</v>
      </c>
      <c r="BHF79" s="8" t="e">
        <f t="shared" si="196"/>
        <v>#DIV/0!</v>
      </c>
      <c r="BHG79" s="8" t="e">
        <f t="shared" si="196"/>
        <v>#DIV/0!</v>
      </c>
      <c r="BHJ79" s="8" t="e">
        <f t="shared" ref="BHJ79:BHO79" si="197">$B$168*BHJ76*$D$168/$E$168</f>
        <v>#DIV/0!</v>
      </c>
      <c r="BHK79" s="8" t="e">
        <f t="shared" si="197"/>
        <v>#DIV/0!</v>
      </c>
      <c r="BHL79" s="8" t="e">
        <f t="shared" si="197"/>
        <v>#DIV/0!</v>
      </c>
      <c r="BHM79" s="8" t="e">
        <f t="shared" si="197"/>
        <v>#DIV/0!</v>
      </c>
      <c r="BHN79" s="8" t="e">
        <f t="shared" si="197"/>
        <v>#DIV/0!</v>
      </c>
      <c r="BHO79" s="8" t="e">
        <f t="shared" si="197"/>
        <v>#DIV/0!</v>
      </c>
      <c r="BHR79" s="8" t="e">
        <f t="shared" ref="BHR79:BHW79" si="198">$B$168*BHR76*$D$168/$E$168</f>
        <v>#DIV/0!</v>
      </c>
      <c r="BHS79" s="8" t="e">
        <f t="shared" si="198"/>
        <v>#DIV/0!</v>
      </c>
      <c r="BHT79" s="8" t="e">
        <f t="shared" si="198"/>
        <v>#DIV/0!</v>
      </c>
      <c r="BHU79" s="8" t="e">
        <f t="shared" si="198"/>
        <v>#DIV/0!</v>
      </c>
      <c r="BHV79" s="8" t="e">
        <f t="shared" si="198"/>
        <v>#DIV/0!</v>
      </c>
      <c r="BHW79" s="8" t="e">
        <f t="shared" si="198"/>
        <v>#DIV/0!</v>
      </c>
      <c r="BHZ79" s="8" t="e">
        <f t="shared" ref="BHZ79:BIE79" si="199">$B$168*BHZ76*$D$168/$E$168</f>
        <v>#DIV/0!</v>
      </c>
      <c r="BIA79" s="8" t="e">
        <f t="shared" si="199"/>
        <v>#DIV/0!</v>
      </c>
      <c r="BIB79" s="8" t="e">
        <f t="shared" si="199"/>
        <v>#DIV/0!</v>
      </c>
      <c r="BIC79" s="8" t="e">
        <f t="shared" si="199"/>
        <v>#DIV/0!</v>
      </c>
      <c r="BID79" s="8" t="e">
        <f t="shared" si="199"/>
        <v>#DIV/0!</v>
      </c>
      <c r="BIE79" s="8" t="e">
        <f t="shared" si="199"/>
        <v>#DIV/0!</v>
      </c>
      <c r="BIH79" s="8" t="e">
        <f t="shared" ref="BIH79:BIM79" si="200">$B$168*BIH76*$D$168/$E$168</f>
        <v>#DIV/0!</v>
      </c>
      <c r="BII79" s="8" t="e">
        <f t="shared" si="200"/>
        <v>#DIV/0!</v>
      </c>
      <c r="BIJ79" s="8" t="e">
        <f t="shared" si="200"/>
        <v>#DIV/0!</v>
      </c>
      <c r="BIK79" s="8" t="e">
        <f t="shared" si="200"/>
        <v>#DIV/0!</v>
      </c>
      <c r="BIL79" s="8" t="e">
        <f t="shared" si="200"/>
        <v>#DIV/0!</v>
      </c>
      <c r="BIM79" s="8" t="e">
        <f t="shared" si="200"/>
        <v>#DIV/0!</v>
      </c>
      <c r="BIP79" s="8" t="e">
        <f t="shared" ref="BIP79:BIU79" si="201">$B$168*BIP76*$D$168/$E$168</f>
        <v>#DIV/0!</v>
      </c>
      <c r="BIQ79" s="8" t="e">
        <f t="shared" si="201"/>
        <v>#DIV/0!</v>
      </c>
      <c r="BIR79" s="8" t="e">
        <f t="shared" si="201"/>
        <v>#DIV/0!</v>
      </c>
      <c r="BIS79" s="8" t="e">
        <f t="shared" si="201"/>
        <v>#DIV/0!</v>
      </c>
      <c r="BIT79" s="8" t="e">
        <f t="shared" si="201"/>
        <v>#DIV/0!</v>
      </c>
      <c r="BIU79" s="8" t="e">
        <f t="shared" si="201"/>
        <v>#DIV/0!</v>
      </c>
      <c r="BIX79" s="8" t="e">
        <f t="shared" ref="BIX79:BJC79" si="202">$B$168*BIX76*$D$168/$E$168</f>
        <v>#DIV/0!</v>
      </c>
      <c r="BIY79" s="8" t="e">
        <f t="shared" si="202"/>
        <v>#DIV/0!</v>
      </c>
      <c r="BIZ79" s="8" t="e">
        <f t="shared" si="202"/>
        <v>#DIV/0!</v>
      </c>
      <c r="BJA79" s="8" t="e">
        <f t="shared" si="202"/>
        <v>#DIV/0!</v>
      </c>
      <c r="BJB79" s="8" t="e">
        <f t="shared" si="202"/>
        <v>#DIV/0!</v>
      </c>
      <c r="BJC79" s="8" t="e">
        <f t="shared" si="202"/>
        <v>#DIV/0!</v>
      </c>
      <c r="BJF79" s="8" t="e">
        <f t="shared" ref="BJF79:BJK79" si="203">$B$168*BJF76*$D$168/$E$168</f>
        <v>#DIV/0!</v>
      </c>
      <c r="BJG79" s="8" t="e">
        <f t="shared" si="203"/>
        <v>#DIV/0!</v>
      </c>
      <c r="BJH79" s="8" t="e">
        <f t="shared" si="203"/>
        <v>#DIV/0!</v>
      </c>
      <c r="BJI79" s="8" t="e">
        <f t="shared" si="203"/>
        <v>#DIV/0!</v>
      </c>
      <c r="BJJ79" s="8" t="e">
        <f t="shared" si="203"/>
        <v>#DIV/0!</v>
      </c>
      <c r="BJK79" s="8" t="e">
        <f t="shared" si="203"/>
        <v>#DIV/0!</v>
      </c>
      <c r="BJN79" s="8" t="e">
        <f t="shared" ref="BJN79:BJS79" si="204">$B$168*BJN76*$D$168/$E$168</f>
        <v>#DIV/0!</v>
      </c>
      <c r="BJO79" s="8" t="e">
        <f t="shared" si="204"/>
        <v>#DIV/0!</v>
      </c>
      <c r="BJP79" s="8" t="e">
        <f t="shared" si="204"/>
        <v>#DIV/0!</v>
      </c>
      <c r="BJQ79" s="8" t="e">
        <f t="shared" si="204"/>
        <v>#DIV/0!</v>
      </c>
      <c r="BJR79" s="8" t="e">
        <f t="shared" si="204"/>
        <v>#DIV/0!</v>
      </c>
      <c r="BJS79" s="8" t="e">
        <f t="shared" si="204"/>
        <v>#DIV/0!</v>
      </c>
      <c r="BJV79" s="8" t="e">
        <f t="shared" ref="BJV79:BKA79" si="205">$B$168*BJV76*$D$168/$E$168</f>
        <v>#DIV/0!</v>
      </c>
      <c r="BJW79" s="8" t="e">
        <f t="shared" si="205"/>
        <v>#DIV/0!</v>
      </c>
      <c r="BJX79" s="8" t="e">
        <f t="shared" si="205"/>
        <v>#DIV/0!</v>
      </c>
      <c r="BJY79" s="8" t="e">
        <f t="shared" si="205"/>
        <v>#DIV/0!</v>
      </c>
      <c r="BJZ79" s="8" t="e">
        <f t="shared" si="205"/>
        <v>#DIV/0!</v>
      </c>
      <c r="BKA79" s="8" t="e">
        <f t="shared" si="205"/>
        <v>#DIV/0!</v>
      </c>
      <c r="BKD79" s="8" t="e">
        <f t="shared" ref="BKD79:BKI79" si="206">$B$168*BKD76*$D$168/$E$168</f>
        <v>#DIV/0!</v>
      </c>
      <c r="BKE79" s="8" t="e">
        <f t="shared" si="206"/>
        <v>#DIV/0!</v>
      </c>
      <c r="BKF79" s="8" t="e">
        <f t="shared" si="206"/>
        <v>#DIV/0!</v>
      </c>
      <c r="BKG79" s="8" t="e">
        <f t="shared" si="206"/>
        <v>#DIV/0!</v>
      </c>
      <c r="BKH79" s="8" t="e">
        <f t="shared" si="206"/>
        <v>#DIV/0!</v>
      </c>
      <c r="BKI79" s="8" t="e">
        <f t="shared" si="206"/>
        <v>#DIV/0!</v>
      </c>
      <c r="BKL79" s="8" t="e">
        <f t="shared" ref="BKL79:BKQ79" si="207">$B$168*BKL76*$D$168/$E$168</f>
        <v>#DIV/0!</v>
      </c>
      <c r="BKM79" s="8" t="e">
        <f t="shared" si="207"/>
        <v>#DIV/0!</v>
      </c>
      <c r="BKN79" s="8" t="e">
        <f t="shared" si="207"/>
        <v>#DIV/0!</v>
      </c>
      <c r="BKO79" s="8" t="e">
        <f t="shared" si="207"/>
        <v>#DIV/0!</v>
      </c>
      <c r="BKP79" s="8" t="e">
        <f t="shared" si="207"/>
        <v>#DIV/0!</v>
      </c>
      <c r="BKQ79" s="8" t="e">
        <f t="shared" si="207"/>
        <v>#DIV/0!</v>
      </c>
      <c r="BKT79" s="8" t="e">
        <f t="shared" ref="BKT79:BKY79" si="208">$B$168*BKT76*$D$168/$E$168</f>
        <v>#DIV/0!</v>
      </c>
      <c r="BKU79" s="8" t="e">
        <f t="shared" si="208"/>
        <v>#DIV/0!</v>
      </c>
      <c r="BKV79" s="8" t="e">
        <f t="shared" si="208"/>
        <v>#DIV/0!</v>
      </c>
      <c r="BKW79" s="8" t="e">
        <f t="shared" si="208"/>
        <v>#DIV/0!</v>
      </c>
      <c r="BKX79" s="8" t="e">
        <f t="shared" si="208"/>
        <v>#DIV/0!</v>
      </c>
      <c r="BKY79" s="8" t="e">
        <f t="shared" si="208"/>
        <v>#DIV/0!</v>
      </c>
      <c r="BLB79" s="8" t="e">
        <f t="shared" ref="BLB79:BLG79" si="209">$B$168*BLB76*$D$168/$E$168</f>
        <v>#DIV/0!</v>
      </c>
      <c r="BLC79" s="8" t="e">
        <f t="shared" si="209"/>
        <v>#DIV/0!</v>
      </c>
      <c r="BLD79" s="8" t="e">
        <f t="shared" si="209"/>
        <v>#DIV/0!</v>
      </c>
      <c r="BLE79" s="8" t="e">
        <f t="shared" si="209"/>
        <v>#DIV/0!</v>
      </c>
      <c r="BLF79" s="8" t="e">
        <f t="shared" si="209"/>
        <v>#DIV/0!</v>
      </c>
      <c r="BLG79" s="8" t="e">
        <f t="shared" si="209"/>
        <v>#DIV/0!</v>
      </c>
      <c r="BLJ79" s="8" t="e">
        <f t="shared" ref="BLJ79:BLO79" si="210">$B$168*BLJ76*$D$168/$E$168</f>
        <v>#DIV/0!</v>
      </c>
      <c r="BLK79" s="8" t="e">
        <f t="shared" si="210"/>
        <v>#DIV/0!</v>
      </c>
      <c r="BLL79" s="8" t="e">
        <f t="shared" si="210"/>
        <v>#DIV/0!</v>
      </c>
      <c r="BLM79" s="8" t="e">
        <f t="shared" si="210"/>
        <v>#DIV/0!</v>
      </c>
      <c r="BLN79" s="8" t="e">
        <f t="shared" si="210"/>
        <v>#DIV/0!</v>
      </c>
      <c r="BLO79" s="8" t="e">
        <f t="shared" si="210"/>
        <v>#DIV/0!</v>
      </c>
      <c r="BLR79" s="8" t="e">
        <f t="shared" ref="BLR79:BLW79" si="211">$B$168*BLR76*$D$168/$E$168</f>
        <v>#DIV/0!</v>
      </c>
      <c r="BLS79" s="8" t="e">
        <f t="shared" si="211"/>
        <v>#DIV/0!</v>
      </c>
      <c r="BLT79" s="8" t="e">
        <f t="shared" si="211"/>
        <v>#DIV/0!</v>
      </c>
      <c r="BLU79" s="8" t="e">
        <f t="shared" si="211"/>
        <v>#DIV/0!</v>
      </c>
      <c r="BLV79" s="8" t="e">
        <f t="shared" si="211"/>
        <v>#DIV/0!</v>
      </c>
      <c r="BLW79" s="8" t="e">
        <f t="shared" si="211"/>
        <v>#DIV/0!</v>
      </c>
      <c r="BLZ79" s="8" t="e">
        <f t="shared" ref="BLZ79:BME79" si="212">$B$168*BLZ76*$D$168/$E$168</f>
        <v>#DIV/0!</v>
      </c>
      <c r="BMA79" s="8" t="e">
        <f t="shared" si="212"/>
        <v>#DIV/0!</v>
      </c>
      <c r="BMB79" s="8" t="e">
        <f t="shared" si="212"/>
        <v>#DIV/0!</v>
      </c>
      <c r="BMC79" s="8" t="e">
        <f t="shared" si="212"/>
        <v>#DIV/0!</v>
      </c>
      <c r="BMD79" s="8" t="e">
        <f t="shared" si="212"/>
        <v>#DIV/0!</v>
      </c>
      <c r="BME79" s="8" t="e">
        <f t="shared" si="212"/>
        <v>#DIV/0!</v>
      </c>
      <c r="BMH79" s="8" t="e">
        <f t="shared" ref="BMH79:BMM79" si="213">$B$168*BMH76*$D$168/$E$168</f>
        <v>#DIV/0!</v>
      </c>
      <c r="BMI79" s="8" t="e">
        <f t="shared" si="213"/>
        <v>#DIV/0!</v>
      </c>
      <c r="BMJ79" s="8" t="e">
        <f t="shared" si="213"/>
        <v>#DIV/0!</v>
      </c>
      <c r="BMK79" s="8" t="e">
        <f t="shared" si="213"/>
        <v>#DIV/0!</v>
      </c>
      <c r="BML79" s="8" t="e">
        <f t="shared" si="213"/>
        <v>#DIV/0!</v>
      </c>
      <c r="BMM79" s="8" t="e">
        <f t="shared" si="213"/>
        <v>#DIV/0!</v>
      </c>
      <c r="BMP79" s="8" t="e">
        <f t="shared" ref="BMP79:BMU79" si="214">$B$168*BMP76*$D$168/$E$168</f>
        <v>#DIV/0!</v>
      </c>
      <c r="BMQ79" s="8" t="e">
        <f t="shared" si="214"/>
        <v>#DIV/0!</v>
      </c>
      <c r="BMR79" s="8" t="e">
        <f t="shared" si="214"/>
        <v>#DIV/0!</v>
      </c>
      <c r="BMS79" s="8" t="e">
        <f t="shared" si="214"/>
        <v>#DIV/0!</v>
      </c>
      <c r="BMT79" s="8" t="e">
        <f t="shared" si="214"/>
        <v>#DIV/0!</v>
      </c>
      <c r="BMU79" s="8" t="e">
        <f t="shared" si="214"/>
        <v>#DIV/0!</v>
      </c>
      <c r="BMX79" s="8" t="e">
        <f t="shared" ref="BMX79:BNC79" si="215">$B$168*BMX76*$D$168/$E$168</f>
        <v>#DIV/0!</v>
      </c>
      <c r="BMY79" s="8" t="e">
        <f t="shared" si="215"/>
        <v>#DIV/0!</v>
      </c>
      <c r="BMZ79" s="8" t="e">
        <f t="shared" si="215"/>
        <v>#DIV/0!</v>
      </c>
      <c r="BNA79" s="8" t="e">
        <f t="shared" si="215"/>
        <v>#DIV/0!</v>
      </c>
      <c r="BNB79" s="8" t="e">
        <f t="shared" si="215"/>
        <v>#DIV/0!</v>
      </c>
      <c r="BNC79" s="8" t="e">
        <f t="shared" si="215"/>
        <v>#DIV/0!</v>
      </c>
      <c r="BNF79" s="8" t="e">
        <f t="shared" ref="BNF79:BNK79" si="216">$B$168*BNF76*$D$168/$E$168</f>
        <v>#DIV/0!</v>
      </c>
      <c r="BNG79" s="8" t="e">
        <f t="shared" si="216"/>
        <v>#DIV/0!</v>
      </c>
      <c r="BNH79" s="8" t="e">
        <f t="shared" si="216"/>
        <v>#DIV/0!</v>
      </c>
      <c r="BNI79" s="8" t="e">
        <f t="shared" si="216"/>
        <v>#DIV/0!</v>
      </c>
      <c r="BNJ79" s="8" t="e">
        <f t="shared" si="216"/>
        <v>#DIV/0!</v>
      </c>
      <c r="BNK79" s="8" t="e">
        <f t="shared" si="216"/>
        <v>#DIV/0!</v>
      </c>
      <c r="BNN79" s="8" t="e">
        <f t="shared" ref="BNN79:BNS79" si="217">$B$168*BNN76*$D$168/$E$168</f>
        <v>#DIV/0!</v>
      </c>
      <c r="BNO79" s="8" t="e">
        <f t="shared" si="217"/>
        <v>#DIV/0!</v>
      </c>
      <c r="BNP79" s="8" t="e">
        <f t="shared" si="217"/>
        <v>#DIV/0!</v>
      </c>
      <c r="BNQ79" s="8" t="e">
        <f t="shared" si="217"/>
        <v>#DIV/0!</v>
      </c>
      <c r="BNR79" s="8" t="e">
        <f t="shared" si="217"/>
        <v>#DIV/0!</v>
      </c>
      <c r="BNS79" s="8" t="e">
        <f t="shared" si="217"/>
        <v>#DIV/0!</v>
      </c>
      <c r="BNV79" s="8" t="e">
        <f t="shared" ref="BNV79:BOA79" si="218">$B$168*BNV76*$D$168/$E$168</f>
        <v>#DIV/0!</v>
      </c>
      <c r="BNW79" s="8" t="e">
        <f t="shared" si="218"/>
        <v>#DIV/0!</v>
      </c>
      <c r="BNX79" s="8" t="e">
        <f t="shared" si="218"/>
        <v>#DIV/0!</v>
      </c>
      <c r="BNY79" s="8" t="e">
        <f t="shared" si="218"/>
        <v>#DIV/0!</v>
      </c>
      <c r="BNZ79" s="8" t="e">
        <f t="shared" si="218"/>
        <v>#DIV/0!</v>
      </c>
      <c r="BOA79" s="8" t="e">
        <f t="shared" si="218"/>
        <v>#DIV/0!</v>
      </c>
      <c r="BOD79" s="8" t="e">
        <f t="shared" ref="BOD79:BOI79" si="219">$B$168*BOD76*$D$168/$E$168</f>
        <v>#DIV/0!</v>
      </c>
      <c r="BOE79" s="8" t="e">
        <f t="shared" si="219"/>
        <v>#DIV/0!</v>
      </c>
      <c r="BOF79" s="8" t="e">
        <f t="shared" si="219"/>
        <v>#DIV/0!</v>
      </c>
      <c r="BOG79" s="8" t="e">
        <f t="shared" si="219"/>
        <v>#DIV/0!</v>
      </c>
      <c r="BOH79" s="8" t="e">
        <f t="shared" si="219"/>
        <v>#DIV/0!</v>
      </c>
      <c r="BOI79" s="8" t="e">
        <f t="shared" si="219"/>
        <v>#DIV/0!</v>
      </c>
      <c r="BOL79" s="8" t="e">
        <f t="shared" ref="BOL79:BOQ79" si="220">$B$168*BOL76*$D$168/$E$168</f>
        <v>#DIV/0!</v>
      </c>
      <c r="BOM79" s="8" t="e">
        <f t="shared" si="220"/>
        <v>#DIV/0!</v>
      </c>
      <c r="BON79" s="8" t="e">
        <f t="shared" si="220"/>
        <v>#DIV/0!</v>
      </c>
      <c r="BOO79" s="8" t="e">
        <f t="shared" si="220"/>
        <v>#DIV/0!</v>
      </c>
      <c r="BOP79" s="8" t="e">
        <f t="shared" si="220"/>
        <v>#DIV/0!</v>
      </c>
      <c r="BOQ79" s="8" t="e">
        <f t="shared" si="220"/>
        <v>#DIV/0!</v>
      </c>
      <c r="BOT79" s="8" t="e">
        <f t="shared" ref="BOT79:BOY79" si="221">$B$168*BOT76*$D$168/$E$168</f>
        <v>#DIV/0!</v>
      </c>
      <c r="BOU79" s="8" t="e">
        <f t="shared" si="221"/>
        <v>#DIV/0!</v>
      </c>
      <c r="BOV79" s="8" t="e">
        <f t="shared" si="221"/>
        <v>#DIV/0!</v>
      </c>
      <c r="BOW79" s="8" t="e">
        <f t="shared" si="221"/>
        <v>#DIV/0!</v>
      </c>
      <c r="BOX79" s="8" t="e">
        <f t="shared" si="221"/>
        <v>#DIV/0!</v>
      </c>
      <c r="BOY79" s="8" t="e">
        <f t="shared" si="221"/>
        <v>#DIV/0!</v>
      </c>
      <c r="BPB79" s="8" t="e">
        <f t="shared" ref="BPB79:BPG79" si="222">$B$168*BPB76*$D$168/$E$168</f>
        <v>#DIV/0!</v>
      </c>
      <c r="BPC79" s="8" t="e">
        <f t="shared" si="222"/>
        <v>#DIV/0!</v>
      </c>
      <c r="BPD79" s="8" t="e">
        <f t="shared" si="222"/>
        <v>#DIV/0!</v>
      </c>
      <c r="BPE79" s="8" t="e">
        <f t="shared" si="222"/>
        <v>#DIV/0!</v>
      </c>
      <c r="BPF79" s="8" t="e">
        <f t="shared" si="222"/>
        <v>#DIV/0!</v>
      </c>
      <c r="BPG79" s="8" t="e">
        <f t="shared" si="222"/>
        <v>#DIV/0!</v>
      </c>
      <c r="BPJ79" s="8" t="e">
        <f t="shared" ref="BPJ79:BPO79" si="223">$B$168*BPJ76*$D$168/$E$168</f>
        <v>#DIV/0!</v>
      </c>
      <c r="BPK79" s="8" t="e">
        <f t="shared" si="223"/>
        <v>#DIV/0!</v>
      </c>
      <c r="BPL79" s="8" t="e">
        <f t="shared" si="223"/>
        <v>#DIV/0!</v>
      </c>
      <c r="BPM79" s="8" t="e">
        <f t="shared" si="223"/>
        <v>#DIV/0!</v>
      </c>
      <c r="BPN79" s="8" t="e">
        <f t="shared" si="223"/>
        <v>#DIV/0!</v>
      </c>
      <c r="BPO79" s="8" t="e">
        <f t="shared" si="223"/>
        <v>#DIV/0!</v>
      </c>
      <c r="BPR79" s="8" t="e">
        <f t="shared" ref="BPR79:BPW79" si="224">$B$168*BPR76*$D$168/$E$168</f>
        <v>#DIV/0!</v>
      </c>
      <c r="BPS79" s="8" t="e">
        <f t="shared" si="224"/>
        <v>#DIV/0!</v>
      </c>
      <c r="BPT79" s="8" t="e">
        <f t="shared" si="224"/>
        <v>#DIV/0!</v>
      </c>
      <c r="BPU79" s="8" t="e">
        <f t="shared" si="224"/>
        <v>#DIV/0!</v>
      </c>
      <c r="BPV79" s="8" t="e">
        <f t="shared" si="224"/>
        <v>#DIV/0!</v>
      </c>
      <c r="BPW79" s="8" t="e">
        <f t="shared" si="224"/>
        <v>#DIV/0!</v>
      </c>
      <c r="BPZ79" s="8" t="e">
        <f t="shared" ref="BPZ79:BQE79" si="225">$B$168*BPZ76*$D$168/$E$168</f>
        <v>#DIV/0!</v>
      </c>
      <c r="BQA79" s="8" t="e">
        <f t="shared" si="225"/>
        <v>#DIV/0!</v>
      </c>
      <c r="BQB79" s="8" t="e">
        <f t="shared" si="225"/>
        <v>#DIV/0!</v>
      </c>
      <c r="BQC79" s="8" t="e">
        <f t="shared" si="225"/>
        <v>#DIV/0!</v>
      </c>
      <c r="BQD79" s="8" t="e">
        <f t="shared" si="225"/>
        <v>#DIV/0!</v>
      </c>
      <c r="BQE79" s="8" t="e">
        <f t="shared" si="225"/>
        <v>#DIV/0!</v>
      </c>
      <c r="BQH79" s="8" t="e">
        <f t="shared" ref="BQH79:BQM79" si="226">$B$168*BQH76*$D$168/$E$168</f>
        <v>#DIV/0!</v>
      </c>
      <c r="BQI79" s="8" t="e">
        <f t="shared" si="226"/>
        <v>#DIV/0!</v>
      </c>
      <c r="BQJ79" s="8" t="e">
        <f t="shared" si="226"/>
        <v>#DIV/0!</v>
      </c>
      <c r="BQK79" s="8" t="e">
        <f t="shared" si="226"/>
        <v>#DIV/0!</v>
      </c>
      <c r="BQL79" s="8" t="e">
        <f t="shared" si="226"/>
        <v>#DIV/0!</v>
      </c>
      <c r="BQM79" s="8" t="e">
        <f t="shared" si="226"/>
        <v>#DIV/0!</v>
      </c>
      <c r="BQP79" s="8" t="e">
        <f t="shared" ref="BQP79:BQU79" si="227">$B$168*BQP76*$D$168/$E$168</f>
        <v>#DIV/0!</v>
      </c>
      <c r="BQQ79" s="8" t="e">
        <f t="shared" si="227"/>
        <v>#DIV/0!</v>
      </c>
      <c r="BQR79" s="8" t="e">
        <f t="shared" si="227"/>
        <v>#DIV/0!</v>
      </c>
      <c r="BQS79" s="8" t="e">
        <f t="shared" si="227"/>
        <v>#DIV/0!</v>
      </c>
      <c r="BQT79" s="8" t="e">
        <f t="shared" si="227"/>
        <v>#DIV/0!</v>
      </c>
      <c r="BQU79" s="8" t="e">
        <f t="shared" si="227"/>
        <v>#DIV/0!</v>
      </c>
      <c r="BQX79" s="8" t="e">
        <f t="shared" ref="BQX79:BRC79" si="228">$B$168*BQX76*$D$168/$E$168</f>
        <v>#DIV/0!</v>
      </c>
      <c r="BQY79" s="8" t="e">
        <f t="shared" si="228"/>
        <v>#DIV/0!</v>
      </c>
      <c r="BQZ79" s="8" t="e">
        <f t="shared" si="228"/>
        <v>#DIV/0!</v>
      </c>
      <c r="BRA79" s="8" t="e">
        <f t="shared" si="228"/>
        <v>#DIV/0!</v>
      </c>
      <c r="BRB79" s="8" t="e">
        <f t="shared" si="228"/>
        <v>#DIV/0!</v>
      </c>
      <c r="BRC79" s="8" t="e">
        <f t="shared" si="228"/>
        <v>#DIV/0!</v>
      </c>
      <c r="BRF79" s="8" t="e">
        <f t="shared" ref="BRF79:BRK79" si="229">$B$168*BRF76*$D$168/$E$168</f>
        <v>#DIV/0!</v>
      </c>
      <c r="BRG79" s="8" t="e">
        <f t="shared" si="229"/>
        <v>#DIV/0!</v>
      </c>
      <c r="BRH79" s="8" t="e">
        <f t="shared" si="229"/>
        <v>#DIV/0!</v>
      </c>
      <c r="BRI79" s="8" t="e">
        <f t="shared" si="229"/>
        <v>#DIV/0!</v>
      </c>
      <c r="BRJ79" s="8" t="e">
        <f t="shared" si="229"/>
        <v>#DIV/0!</v>
      </c>
      <c r="BRK79" s="8" t="e">
        <f t="shared" si="229"/>
        <v>#DIV/0!</v>
      </c>
      <c r="BRN79" s="8" t="e">
        <f t="shared" ref="BRN79:BRS79" si="230">$B$168*BRN76*$D$168/$E$168</f>
        <v>#DIV/0!</v>
      </c>
      <c r="BRO79" s="8" t="e">
        <f t="shared" si="230"/>
        <v>#DIV/0!</v>
      </c>
      <c r="BRP79" s="8" t="e">
        <f t="shared" si="230"/>
        <v>#DIV/0!</v>
      </c>
      <c r="BRQ79" s="8" t="e">
        <f t="shared" si="230"/>
        <v>#DIV/0!</v>
      </c>
      <c r="BRR79" s="8" t="e">
        <f t="shared" si="230"/>
        <v>#DIV/0!</v>
      </c>
      <c r="BRS79" s="8" t="e">
        <f t="shared" si="230"/>
        <v>#DIV/0!</v>
      </c>
      <c r="BRV79" s="8" t="e">
        <f t="shared" ref="BRV79:BSA79" si="231">$B$168*BRV76*$D$168/$E$168</f>
        <v>#DIV/0!</v>
      </c>
      <c r="BRW79" s="8" t="e">
        <f t="shared" si="231"/>
        <v>#DIV/0!</v>
      </c>
      <c r="BRX79" s="8" t="e">
        <f t="shared" si="231"/>
        <v>#DIV/0!</v>
      </c>
      <c r="BRY79" s="8" t="e">
        <f t="shared" si="231"/>
        <v>#DIV/0!</v>
      </c>
      <c r="BRZ79" s="8" t="e">
        <f t="shared" si="231"/>
        <v>#DIV/0!</v>
      </c>
      <c r="BSA79" s="8" t="e">
        <f t="shared" si="231"/>
        <v>#DIV/0!</v>
      </c>
      <c r="BSD79" s="8" t="e">
        <f t="shared" ref="BSD79:BSI79" si="232">$B$168*BSD76*$D$168/$E$168</f>
        <v>#DIV/0!</v>
      </c>
      <c r="BSE79" s="8" t="e">
        <f t="shared" si="232"/>
        <v>#DIV/0!</v>
      </c>
      <c r="BSF79" s="8" t="e">
        <f t="shared" si="232"/>
        <v>#DIV/0!</v>
      </c>
      <c r="BSG79" s="8" t="e">
        <f t="shared" si="232"/>
        <v>#DIV/0!</v>
      </c>
      <c r="BSH79" s="8" t="e">
        <f t="shared" si="232"/>
        <v>#DIV/0!</v>
      </c>
      <c r="BSI79" s="8" t="e">
        <f t="shared" si="232"/>
        <v>#DIV/0!</v>
      </c>
      <c r="BSL79" s="8" t="e">
        <f t="shared" ref="BSL79:BSQ79" si="233">$B$168*BSL76*$D$168/$E$168</f>
        <v>#DIV/0!</v>
      </c>
      <c r="BSM79" s="8" t="e">
        <f t="shared" si="233"/>
        <v>#DIV/0!</v>
      </c>
      <c r="BSN79" s="8" t="e">
        <f t="shared" si="233"/>
        <v>#DIV/0!</v>
      </c>
      <c r="BSO79" s="8" t="e">
        <f t="shared" si="233"/>
        <v>#DIV/0!</v>
      </c>
      <c r="BSP79" s="8" t="e">
        <f t="shared" si="233"/>
        <v>#DIV/0!</v>
      </c>
      <c r="BSQ79" s="8" t="e">
        <f t="shared" si="233"/>
        <v>#DIV/0!</v>
      </c>
      <c r="BST79" s="8" t="e">
        <f t="shared" ref="BST79:BSY79" si="234">$B$168*BST76*$D$168/$E$168</f>
        <v>#DIV/0!</v>
      </c>
      <c r="BSU79" s="8" t="e">
        <f t="shared" si="234"/>
        <v>#DIV/0!</v>
      </c>
      <c r="BSV79" s="8" t="e">
        <f t="shared" si="234"/>
        <v>#DIV/0!</v>
      </c>
      <c r="BSW79" s="8" t="e">
        <f t="shared" si="234"/>
        <v>#DIV/0!</v>
      </c>
      <c r="BSX79" s="8" t="e">
        <f t="shared" si="234"/>
        <v>#DIV/0!</v>
      </c>
      <c r="BSY79" s="8" t="e">
        <f t="shared" si="234"/>
        <v>#DIV/0!</v>
      </c>
      <c r="BTB79" s="8" t="e">
        <f t="shared" ref="BTB79:BTG79" si="235">$B$168*BTB76*$D$168/$E$168</f>
        <v>#DIV/0!</v>
      </c>
      <c r="BTC79" s="8" t="e">
        <f t="shared" si="235"/>
        <v>#DIV/0!</v>
      </c>
      <c r="BTD79" s="8" t="e">
        <f t="shared" si="235"/>
        <v>#DIV/0!</v>
      </c>
      <c r="BTE79" s="8" t="e">
        <f t="shared" si="235"/>
        <v>#DIV/0!</v>
      </c>
      <c r="BTF79" s="8" t="e">
        <f t="shared" si="235"/>
        <v>#DIV/0!</v>
      </c>
      <c r="BTG79" s="8" t="e">
        <f t="shared" si="235"/>
        <v>#DIV/0!</v>
      </c>
      <c r="BTJ79" s="8" t="e">
        <f t="shared" ref="BTJ79:BTO79" si="236">$B$168*BTJ76*$D$168/$E$168</f>
        <v>#DIV/0!</v>
      </c>
      <c r="BTK79" s="8" t="e">
        <f t="shared" si="236"/>
        <v>#DIV/0!</v>
      </c>
      <c r="BTL79" s="8" t="e">
        <f t="shared" si="236"/>
        <v>#DIV/0!</v>
      </c>
      <c r="BTM79" s="8" t="e">
        <f t="shared" si="236"/>
        <v>#DIV/0!</v>
      </c>
      <c r="BTN79" s="8" t="e">
        <f t="shared" si="236"/>
        <v>#DIV/0!</v>
      </c>
      <c r="BTO79" s="8" t="e">
        <f t="shared" si="236"/>
        <v>#DIV/0!</v>
      </c>
      <c r="BTR79" s="8" t="e">
        <f t="shared" ref="BTR79:BTW79" si="237">$B$168*BTR76*$D$168/$E$168</f>
        <v>#DIV/0!</v>
      </c>
      <c r="BTS79" s="8" t="e">
        <f t="shared" si="237"/>
        <v>#DIV/0!</v>
      </c>
      <c r="BTT79" s="8" t="e">
        <f t="shared" si="237"/>
        <v>#DIV/0!</v>
      </c>
      <c r="BTU79" s="8" t="e">
        <f t="shared" si="237"/>
        <v>#DIV/0!</v>
      </c>
      <c r="BTV79" s="8" t="e">
        <f t="shared" si="237"/>
        <v>#DIV/0!</v>
      </c>
      <c r="BTW79" s="8" t="e">
        <f t="shared" si="237"/>
        <v>#DIV/0!</v>
      </c>
      <c r="BTZ79" s="8" t="e">
        <f t="shared" ref="BTZ79:BUE79" si="238">$B$168*BTZ76*$D$168/$E$168</f>
        <v>#DIV/0!</v>
      </c>
      <c r="BUA79" s="8" t="e">
        <f t="shared" si="238"/>
        <v>#DIV/0!</v>
      </c>
      <c r="BUB79" s="8" t="e">
        <f t="shared" si="238"/>
        <v>#DIV/0!</v>
      </c>
      <c r="BUC79" s="8" t="e">
        <f t="shared" si="238"/>
        <v>#DIV/0!</v>
      </c>
      <c r="BUD79" s="8" t="e">
        <f t="shared" si="238"/>
        <v>#DIV/0!</v>
      </c>
      <c r="BUE79" s="8" t="e">
        <f t="shared" si="238"/>
        <v>#DIV/0!</v>
      </c>
      <c r="BUH79" s="8" t="e">
        <f t="shared" ref="BUH79:BUM79" si="239">$B$168*BUH76*$D$168/$E$168</f>
        <v>#DIV/0!</v>
      </c>
      <c r="BUI79" s="8" t="e">
        <f t="shared" si="239"/>
        <v>#DIV/0!</v>
      </c>
      <c r="BUJ79" s="8" t="e">
        <f t="shared" si="239"/>
        <v>#DIV/0!</v>
      </c>
      <c r="BUK79" s="8" t="e">
        <f t="shared" si="239"/>
        <v>#DIV/0!</v>
      </c>
      <c r="BUL79" s="8" t="e">
        <f t="shared" si="239"/>
        <v>#DIV/0!</v>
      </c>
      <c r="BUM79" s="8" t="e">
        <f t="shared" si="239"/>
        <v>#DIV/0!</v>
      </c>
      <c r="BUP79" s="8" t="e">
        <f t="shared" ref="BUP79:BUU79" si="240">$B$168*BUP76*$D$168/$E$168</f>
        <v>#DIV/0!</v>
      </c>
      <c r="BUQ79" s="8" t="e">
        <f t="shared" si="240"/>
        <v>#DIV/0!</v>
      </c>
      <c r="BUR79" s="8" t="e">
        <f t="shared" si="240"/>
        <v>#DIV/0!</v>
      </c>
      <c r="BUS79" s="8" t="e">
        <f t="shared" si="240"/>
        <v>#DIV/0!</v>
      </c>
      <c r="BUT79" s="8" t="e">
        <f t="shared" si="240"/>
        <v>#DIV/0!</v>
      </c>
      <c r="BUU79" s="8" t="e">
        <f t="shared" si="240"/>
        <v>#DIV/0!</v>
      </c>
      <c r="BUX79" s="8" t="e">
        <f t="shared" ref="BUX79:BVC79" si="241">$B$168*BUX76*$D$168/$E$168</f>
        <v>#DIV/0!</v>
      </c>
      <c r="BUY79" s="8" t="e">
        <f t="shared" si="241"/>
        <v>#DIV/0!</v>
      </c>
      <c r="BUZ79" s="8" t="e">
        <f t="shared" si="241"/>
        <v>#DIV/0!</v>
      </c>
      <c r="BVA79" s="8" t="e">
        <f t="shared" si="241"/>
        <v>#DIV/0!</v>
      </c>
      <c r="BVB79" s="8" t="e">
        <f t="shared" si="241"/>
        <v>#DIV/0!</v>
      </c>
      <c r="BVC79" s="8" t="e">
        <f t="shared" si="241"/>
        <v>#DIV/0!</v>
      </c>
      <c r="BVF79" s="8" t="e">
        <f t="shared" ref="BVF79:BVK79" si="242">$B$168*BVF76*$D$168/$E$168</f>
        <v>#DIV/0!</v>
      </c>
      <c r="BVG79" s="8" t="e">
        <f t="shared" si="242"/>
        <v>#DIV/0!</v>
      </c>
      <c r="BVH79" s="8" t="e">
        <f t="shared" si="242"/>
        <v>#DIV/0!</v>
      </c>
      <c r="BVI79" s="8" t="e">
        <f t="shared" si="242"/>
        <v>#DIV/0!</v>
      </c>
      <c r="BVJ79" s="8" t="e">
        <f t="shared" si="242"/>
        <v>#DIV/0!</v>
      </c>
      <c r="BVK79" s="8" t="e">
        <f t="shared" si="242"/>
        <v>#DIV/0!</v>
      </c>
      <c r="BVN79" s="8" t="e">
        <f t="shared" ref="BVN79:BVS79" si="243">$B$168*BVN76*$D$168/$E$168</f>
        <v>#DIV/0!</v>
      </c>
      <c r="BVO79" s="8" t="e">
        <f t="shared" si="243"/>
        <v>#DIV/0!</v>
      </c>
      <c r="BVP79" s="8" t="e">
        <f t="shared" si="243"/>
        <v>#DIV/0!</v>
      </c>
      <c r="BVQ79" s="8" t="e">
        <f t="shared" si="243"/>
        <v>#DIV/0!</v>
      </c>
      <c r="BVR79" s="8" t="e">
        <f t="shared" si="243"/>
        <v>#DIV/0!</v>
      </c>
      <c r="BVS79" s="8" t="e">
        <f t="shared" si="243"/>
        <v>#DIV/0!</v>
      </c>
      <c r="BVV79" s="8" t="e">
        <f t="shared" ref="BVV79:BWA79" si="244">$B$168*BVV76*$D$168/$E$168</f>
        <v>#DIV/0!</v>
      </c>
      <c r="BVW79" s="8" t="e">
        <f t="shared" si="244"/>
        <v>#DIV/0!</v>
      </c>
      <c r="BVX79" s="8" t="e">
        <f t="shared" si="244"/>
        <v>#DIV/0!</v>
      </c>
      <c r="BVY79" s="8" t="e">
        <f t="shared" si="244"/>
        <v>#DIV/0!</v>
      </c>
      <c r="BVZ79" s="8" t="e">
        <f t="shared" si="244"/>
        <v>#DIV/0!</v>
      </c>
      <c r="BWA79" s="8" t="e">
        <f t="shared" si="244"/>
        <v>#DIV/0!</v>
      </c>
      <c r="BWD79" s="8" t="e">
        <f t="shared" ref="BWD79:BWI79" si="245">$B$168*BWD76*$D$168/$E$168</f>
        <v>#DIV/0!</v>
      </c>
      <c r="BWE79" s="8" t="e">
        <f t="shared" si="245"/>
        <v>#DIV/0!</v>
      </c>
      <c r="BWF79" s="8" t="e">
        <f t="shared" si="245"/>
        <v>#DIV/0!</v>
      </c>
      <c r="BWG79" s="8" t="e">
        <f t="shared" si="245"/>
        <v>#DIV/0!</v>
      </c>
      <c r="BWH79" s="8" t="e">
        <f t="shared" si="245"/>
        <v>#DIV/0!</v>
      </c>
      <c r="BWI79" s="8" t="e">
        <f t="shared" si="245"/>
        <v>#DIV/0!</v>
      </c>
      <c r="BWL79" s="8" t="e">
        <f t="shared" ref="BWL79:BWQ79" si="246">$B$168*BWL76*$D$168/$E$168</f>
        <v>#DIV/0!</v>
      </c>
      <c r="BWM79" s="8" t="e">
        <f t="shared" si="246"/>
        <v>#DIV/0!</v>
      </c>
      <c r="BWN79" s="8" t="e">
        <f t="shared" si="246"/>
        <v>#DIV/0!</v>
      </c>
      <c r="BWO79" s="8" t="e">
        <f t="shared" si="246"/>
        <v>#DIV/0!</v>
      </c>
      <c r="BWP79" s="8" t="e">
        <f t="shared" si="246"/>
        <v>#DIV/0!</v>
      </c>
      <c r="BWQ79" s="8" t="e">
        <f t="shared" si="246"/>
        <v>#DIV/0!</v>
      </c>
      <c r="BWT79" s="8" t="e">
        <f t="shared" ref="BWT79:BWY79" si="247">$B$168*BWT76*$D$168/$E$168</f>
        <v>#DIV/0!</v>
      </c>
      <c r="BWU79" s="8" t="e">
        <f t="shared" si="247"/>
        <v>#DIV/0!</v>
      </c>
      <c r="BWV79" s="8" t="e">
        <f t="shared" si="247"/>
        <v>#DIV/0!</v>
      </c>
      <c r="BWW79" s="8" t="e">
        <f t="shared" si="247"/>
        <v>#DIV/0!</v>
      </c>
      <c r="BWX79" s="8" t="e">
        <f t="shared" si="247"/>
        <v>#DIV/0!</v>
      </c>
      <c r="BWY79" s="8" t="e">
        <f t="shared" si="247"/>
        <v>#DIV/0!</v>
      </c>
      <c r="BXB79" s="8" t="e">
        <f t="shared" ref="BXB79:BXG79" si="248">$B$168*BXB76*$D$168/$E$168</f>
        <v>#DIV/0!</v>
      </c>
      <c r="BXC79" s="8" t="e">
        <f t="shared" si="248"/>
        <v>#DIV/0!</v>
      </c>
      <c r="BXD79" s="8" t="e">
        <f t="shared" si="248"/>
        <v>#DIV/0!</v>
      </c>
      <c r="BXE79" s="8" t="e">
        <f t="shared" si="248"/>
        <v>#DIV/0!</v>
      </c>
      <c r="BXF79" s="8" t="e">
        <f t="shared" si="248"/>
        <v>#DIV/0!</v>
      </c>
      <c r="BXG79" s="8" t="e">
        <f t="shared" si="248"/>
        <v>#DIV/0!</v>
      </c>
      <c r="BXJ79" s="8" t="e">
        <f t="shared" ref="BXJ79:BXO79" si="249">$B$168*BXJ76*$D$168/$E$168</f>
        <v>#DIV/0!</v>
      </c>
      <c r="BXK79" s="8" t="e">
        <f t="shared" si="249"/>
        <v>#DIV/0!</v>
      </c>
      <c r="BXL79" s="8" t="e">
        <f t="shared" si="249"/>
        <v>#DIV/0!</v>
      </c>
      <c r="BXM79" s="8" t="e">
        <f t="shared" si="249"/>
        <v>#DIV/0!</v>
      </c>
      <c r="BXN79" s="8" t="e">
        <f t="shared" si="249"/>
        <v>#DIV/0!</v>
      </c>
      <c r="BXO79" s="8" t="e">
        <f t="shared" si="249"/>
        <v>#DIV/0!</v>
      </c>
      <c r="BXR79" s="8" t="e">
        <f t="shared" ref="BXR79:BXW79" si="250">$B$168*BXR76*$D$168/$E$168</f>
        <v>#DIV/0!</v>
      </c>
      <c r="BXS79" s="8" t="e">
        <f t="shared" si="250"/>
        <v>#DIV/0!</v>
      </c>
      <c r="BXT79" s="8" t="e">
        <f t="shared" si="250"/>
        <v>#DIV/0!</v>
      </c>
      <c r="BXU79" s="8" t="e">
        <f t="shared" si="250"/>
        <v>#DIV/0!</v>
      </c>
      <c r="BXV79" s="8" t="e">
        <f t="shared" si="250"/>
        <v>#DIV/0!</v>
      </c>
      <c r="BXW79" s="8" t="e">
        <f t="shared" si="250"/>
        <v>#DIV/0!</v>
      </c>
      <c r="BXZ79" s="8" t="e">
        <f t="shared" ref="BXZ79:BYE79" si="251">$B$168*BXZ76*$D$168/$E$168</f>
        <v>#DIV/0!</v>
      </c>
      <c r="BYA79" s="8" t="e">
        <f t="shared" si="251"/>
        <v>#DIV/0!</v>
      </c>
      <c r="BYB79" s="8" t="e">
        <f t="shared" si="251"/>
        <v>#DIV/0!</v>
      </c>
      <c r="BYC79" s="8" t="e">
        <f t="shared" si="251"/>
        <v>#DIV/0!</v>
      </c>
      <c r="BYD79" s="8" t="e">
        <f t="shared" si="251"/>
        <v>#DIV/0!</v>
      </c>
      <c r="BYE79" s="8" t="e">
        <f t="shared" si="251"/>
        <v>#DIV/0!</v>
      </c>
      <c r="BYH79" s="8" t="e">
        <f t="shared" ref="BYH79:BYM79" si="252">$B$168*BYH76*$D$168/$E$168</f>
        <v>#DIV/0!</v>
      </c>
      <c r="BYI79" s="8" t="e">
        <f t="shared" si="252"/>
        <v>#DIV/0!</v>
      </c>
      <c r="BYJ79" s="8" t="e">
        <f t="shared" si="252"/>
        <v>#DIV/0!</v>
      </c>
      <c r="BYK79" s="8" t="e">
        <f t="shared" si="252"/>
        <v>#DIV/0!</v>
      </c>
      <c r="BYL79" s="8" t="e">
        <f t="shared" si="252"/>
        <v>#DIV/0!</v>
      </c>
      <c r="BYM79" s="8" t="e">
        <f t="shared" si="252"/>
        <v>#DIV/0!</v>
      </c>
      <c r="BYP79" s="8" t="e">
        <f t="shared" ref="BYP79:BYU79" si="253">$B$168*BYP76*$D$168/$E$168</f>
        <v>#DIV/0!</v>
      </c>
      <c r="BYQ79" s="8" t="e">
        <f t="shared" si="253"/>
        <v>#DIV/0!</v>
      </c>
      <c r="BYR79" s="8" t="e">
        <f t="shared" si="253"/>
        <v>#DIV/0!</v>
      </c>
      <c r="BYS79" s="8" t="e">
        <f t="shared" si="253"/>
        <v>#DIV/0!</v>
      </c>
      <c r="BYT79" s="8" t="e">
        <f t="shared" si="253"/>
        <v>#DIV/0!</v>
      </c>
      <c r="BYU79" s="8" t="e">
        <f t="shared" si="253"/>
        <v>#DIV/0!</v>
      </c>
      <c r="BYX79" s="8" t="e">
        <f t="shared" ref="BYX79:BZC79" si="254">$B$168*BYX76*$D$168/$E$168</f>
        <v>#DIV/0!</v>
      </c>
      <c r="BYY79" s="8" t="e">
        <f t="shared" si="254"/>
        <v>#DIV/0!</v>
      </c>
      <c r="BYZ79" s="8" t="e">
        <f t="shared" si="254"/>
        <v>#DIV/0!</v>
      </c>
      <c r="BZA79" s="8" t="e">
        <f t="shared" si="254"/>
        <v>#DIV/0!</v>
      </c>
      <c r="BZB79" s="8" t="e">
        <f t="shared" si="254"/>
        <v>#DIV/0!</v>
      </c>
      <c r="BZC79" s="8" t="e">
        <f t="shared" si="254"/>
        <v>#DIV/0!</v>
      </c>
      <c r="BZF79" s="8" t="e">
        <f t="shared" ref="BZF79:BZK79" si="255">$B$168*BZF76*$D$168/$E$168</f>
        <v>#DIV/0!</v>
      </c>
      <c r="BZG79" s="8" t="e">
        <f t="shared" si="255"/>
        <v>#DIV/0!</v>
      </c>
      <c r="BZH79" s="8" t="e">
        <f t="shared" si="255"/>
        <v>#DIV/0!</v>
      </c>
      <c r="BZI79" s="8" t="e">
        <f t="shared" si="255"/>
        <v>#DIV/0!</v>
      </c>
      <c r="BZJ79" s="8" t="e">
        <f t="shared" si="255"/>
        <v>#DIV/0!</v>
      </c>
      <c r="BZK79" s="8" t="e">
        <f t="shared" si="255"/>
        <v>#DIV/0!</v>
      </c>
      <c r="BZN79" s="8" t="e">
        <f>$B$168*BZN76*$D$168/$E$168</f>
        <v>#DIV/0!</v>
      </c>
      <c r="BZO79" s="8" t="e">
        <f>$B$168*BZO76*$D$168/$E$168</f>
        <v>#DIV/0!</v>
      </c>
      <c r="BZP79" s="8" t="e">
        <f>$B$168*BZP76*$D$168/$E$168</f>
        <v>#DIV/0!</v>
      </c>
      <c r="BZQ79" s="8" t="e">
        <f>$B$168*BZQ76*$D$168/$E$168</f>
        <v>#DIV/0!</v>
      </c>
      <c r="BZR79" s="8" t="e">
        <f>$B$168*BZR76*$D$168/$E$168</f>
        <v>#DIV/0!</v>
      </c>
      <c r="BZS79" s="8" t="e">
        <f>$B$168*BZS76*$D$168/$E$168</f>
        <v>#DIV/0!</v>
      </c>
      <c r="BZV79" s="8" t="e">
        <f t="shared" ref="BZV79:CAA79" si="256">$B$168*BZV76*$D$168/$E$168</f>
        <v>#DIV/0!</v>
      </c>
      <c r="BZW79" s="8" t="e">
        <f t="shared" si="256"/>
        <v>#DIV/0!</v>
      </c>
      <c r="BZX79" s="8" t="e">
        <f t="shared" si="256"/>
        <v>#DIV/0!</v>
      </c>
      <c r="BZY79" s="8" t="e">
        <f t="shared" si="256"/>
        <v>#DIV/0!</v>
      </c>
      <c r="BZZ79" s="8" t="e">
        <f t="shared" si="256"/>
        <v>#DIV/0!</v>
      </c>
      <c r="CAA79" s="8" t="e">
        <f t="shared" si="256"/>
        <v>#DIV/0!</v>
      </c>
      <c r="CAD79" s="8" t="e">
        <f t="shared" ref="CAD79:CAI79" si="257">$B$168*CAD76*$D$168/$E$168</f>
        <v>#DIV/0!</v>
      </c>
      <c r="CAE79" s="8" t="e">
        <f t="shared" si="257"/>
        <v>#DIV/0!</v>
      </c>
      <c r="CAF79" s="8" t="e">
        <f t="shared" si="257"/>
        <v>#DIV/0!</v>
      </c>
      <c r="CAG79" s="8" t="e">
        <f t="shared" si="257"/>
        <v>#DIV/0!</v>
      </c>
      <c r="CAH79" s="8" t="e">
        <f t="shared" si="257"/>
        <v>#DIV/0!</v>
      </c>
      <c r="CAI79" s="8" t="e">
        <f t="shared" si="257"/>
        <v>#DIV/0!</v>
      </c>
      <c r="CAL79" s="8" t="e">
        <f t="shared" ref="CAL79:CAQ79" si="258">$B$168*CAL76*$D$168/$E$168</f>
        <v>#DIV/0!</v>
      </c>
      <c r="CAM79" s="8" t="e">
        <f t="shared" si="258"/>
        <v>#DIV/0!</v>
      </c>
      <c r="CAN79" s="8" t="e">
        <f t="shared" si="258"/>
        <v>#DIV/0!</v>
      </c>
      <c r="CAO79" s="8" t="e">
        <f t="shared" si="258"/>
        <v>#DIV/0!</v>
      </c>
      <c r="CAP79" s="8" t="e">
        <f t="shared" si="258"/>
        <v>#DIV/0!</v>
      </c>
      <c r="CAQ79" s="8" t="e">
        <f t="shared" si="258"/>
        <v>#DIV/0!</v>
      </c>
      <c r="CAT79" s="8" t="e">
        <f t="shared" ref="CAT79:CAY79" si="259">$B$168*CAT76*$D$168/$E$168</f>
        <v>#DIV/0!</v>
      </c>
      <c r="CAU79" s="8" t="e">
        <f t="shared" si="259"/>
        <v>#DIV/0!</v>
      </c>
      <c r="CAV79" s="8" t="e">
        <f t="shared" si="259"/>
        <v>#DIV/0!</v>
      </c>
      <c r="CAW79" s="8" t="e">
        <f t="shared" si="259"/>
        <v>#DIV/0!</v>
      </c>
      <c r="CAX79" s="8" t="e">
        <f t="shared" si="259"/>
        <v>#DIV/0!</v>
      </c>
      <c r="CAY79" s="8" t="e">
        <f t="shared" si="259"/>
        <v>#DIV/0!</v>
      </c>
      <c r="CBB79" s="8" t="e">
        <f t="shared" ref="CBB79:CBG79" si="260">$B$168*CBB76*$D$168/$E$168</f>
        <v>#DIV/0!</v>
      </c>
      <c r="CBC79" s="8" t="e">
        <f t="shared" si="260"/>
        <v>#DIV/0!</v>
      </c>
      <c r="CBD79" s="8" t="e">
        <f t="shared" si="260"/>
        <v>#DIV/0!</v>
      </c>
      <c r="CBE79" s="8" t="e">
        <f t="shared" si="260"/>
        <v>#DIV/0!</v>
      </c>
      <c r="CBF79" s="8" t="e">
        <f t="shared" si="260"/>
        <v>#DIV/0!</v>
      </c>
      <c r="CBG79" s="8" t="e">
        <f t="shared" si="260"/>
        <v>#DIV/0!</v>
      </c>
      <c r="CBJ79" s="8" t="e">
        <f t="shared" ref="CBJ79:CBO79" si="261">$B$168*CBJ76*$D$168/$E$168</f>
        <v>#DIV/0!</v>
      </c>
      <c r="CBK79" s="8" t="e">
        <f t="shared" si="261"/>
        <v>#DIV/0!</v>
      </c>
      <c r="CBL79" s="8" t="e">
        <f t="shared" si="261"/>
        <v>#DIV/0!</v>
      </c>
      <c r="CBM79" s="8" t="e">
        <f t="shared" si="261"/>
        <v>#DIV/0!</v>
      </c>
      <c r="CBN79" s="8" t="e">
        <f t="shared" si="261"/>
        <v>#DIV/0!</v>
      </c>
      <c r="CBO79" s="8" t="e">
        <f t="shared" si="261"/>
        <v>#DIV/0!</v>
      </c>
      <c r="CBR79" s="8" t="e">
        <f t="shared" ref="CBR79:CBW79" si="262">$B$168*CBR76*$D$168/$E$168</f>
        <v>#DIV/0!</v>
      </c>
      <c r="CBS79" s="8" t="e">
        <f t="shared" si="262"/>
        <v>#DIV/0!</v>
      </c>
      <c r="CBT79" s="8" t="e">
        <f t="shared" si="262"/>
        <v>#DIV/0!</v>
      </c>
      <c r="CBU79" s="8" t="e">
        <f t="shared" si="262"/>
        <v>#DIV/0!</v>
      </c>
      <c r="CBV79" s="8" t="e">
        <f t="shared" si="262"/>
        <v>#DIV/0!</v>
      </c>
      <c r="CBW79" s="8" t="e">
        <f t="shared" si="262"/>
        <v>#DIV/0!</v>
      </c>
      <c r="CBZ79" s="8" t="e">
        <f t="shared" ref="CBZ79:CCE79" si="263">$B$168*CBZ76*$D$168/$E$168</f>
        <v>#DIV/0!</v>
      </c>
      <c r="CCA79" s="8" t="e">
        <f t="shared" si="263"/>
        <v>#DIV/0!</v>
      </c>
      <c r="CCB79" s="8" t="e">
        <f t="shared" si="263"/>
        <v>#DIV/0!</v>
      </c>
      <c r="CCC79" s="8" t="e">
        <f t="shared" si="263"/>
        <v>#DIV/0!</v>
      </c>
      <c r="CCD79" s="8" t="e">
        <f t="shared" si="263"/>
        <v>#DIV/0!</v>
      </c>
      <c r="CCE79" s="8" t="e">
        <f t="shared" si="263"/>
        <v>#DIV/0!</v>
      </c>
      <c r="CCH79" s="8" t="e">
        <f t="shared" ref="CCH79:CCM79" si="264">$B$168*CCH76*$D$168/$E$168</f>
        <v>#DIV/0!</v>
      </c>
      <c r="CCI79" s="8" t="e">
        <f t="shared" si="264"/>
        <v>#DIV/0!</v>
      </c>
      <c r="CCJ79" s="8" t="e">
        <f t="shared" si="264"/>
        <v>#DIV/0!</v>
      </c>
      <c r="CCK79" s="8" t="e">
        <f t="shared" si="264"/>
        <v>#DIV/0!</v>
      </c>
      <c r="CCL79" s="8" t="e">
        <f t="shared" si="264"/>
        <v>#DIV/0!</v>
      </c>
      <c r="CCM79" s="8" t="e">
        <f t="shared" si="264"/>
        <v>#DIV/0!</v>
      </c>
      <c r="CCP79" s="8" t="e">
        <f t="shared" ref="CCP79:CCU79" si="265">$B$168*CCP76*$D$168/$E$168</f>
        <v>#DIV/0!</v>
      </c>
      <c r="CCQ79" s="8" t="e">
        <f t="shared" si="265"/>
        <v>#DIV/0!</v>
      </c>
      <c r="CCR79" s="8" t="e">
        <f t="shared" si="265"/>
        <v>#DIV/0!</v>
      </c>
      <c r="CCS79" s="8" t="e">
        <f t="shared" si="265"/>
        <v>#DIV/0!</v>
      </c>
      <c r="CCT79" s="8" t="e">
        <f t="shared" si="265"/>
        <v>#DIV/0!</v>
      </c>
      <c r="CCU79" s="8" t="e">
        <f t="shared" si="265"/>
        <v>#DIV/0!</v>
      </c>
      <c r="CCX79" s="8" t="e">
        <f t="shared" ref="CCX79:CDC79" si="266">$B$168*CCX76*$D$168/$E$168</f>
        <v>#DIV/0!</v>
      </c>
      <c r="CCY79" s="8" t="e">
        <f t="shared" si="266"/>
        <v>#DIV/0!</v>
      </c>
      <c r="CCZ79" s="8" t="e">
        <f t="shared" si="266"/>
        <v>#DIV/0!</v>
      </c>
      <c r="CDA79" s="8" t="e">
        <f t="shared" si="266"/>
        <v>#DIV/0!</v>
      </c>
      <c r="CDB79" s="8" t="e">
        <f t="shared" si="266"/>
        <v>#DIV/0!</v>
      </c>
      <c r="CDC79" s="8" t="e">
        <f t="shared" si="266"/>
        <v>#DIV/0!</v>
      </c>
      <c r="CDF79" s="8" t="e">
        <f t="shared" ref="CDF79:CDK79" si="267">$B$168*CDF76*$D$168/$E$168</f>
        <v>#DIV/0!</v>
      </c>
      <c r="CDG79" s="8" t="e">
        <f t="shared" si="267"/>
        <v>#DIV/0!</v>
      </c>
      <c r="CDH79" s="8" t="e">
        <f t="shared" si="267"/>
        <v>#DIV/0!</v>
      </c>
      <c r="CDI79" s="8" t="e">
        <f t="shared" si="267"/>
        <v>#DIV/0!</v>
      </c>
      <c r="CDJ79" s="8" t="e">
        <f t="shared" si="267"/>
        <v>#DIV/0!</v>
      </c>
      <c r="CDK79" s="8" t="e">
        <f t="shared" si="267"/>
        <v>#DIV/0!</v>
      </c>
      <c r="CDN79" s="8" t="e">
        <f t="shared" ref="CDN79:CDS79" si="268">$B$168*CDN76*$D$168/$E$168</f>
        <v>#DIV/0!</v>
      </c>
      <c r="CDO79" s="8" t="e">
        <f t="shared" si="268"/>
        <v>#DIV/0!</v>
      </c>
      <c r="CDP79" s="8" t="e">
        <f t="shared" si="268"/>
        <v>#DIV/0!</v>
      </c>
      <c r="CDQ79" s="8" t="e">
        <f t="shared" si="268"/>
        <v>#DIV/0!</v>
      </c>
      <c r="CDR79" s="8" t="e">
        <f t="shared" si="268"/>
        <v>#DIV/0!</v>
      </c>
      <c r="CDS79" s="8" t="e">
        <f t="shared" si="268"/>
        <v>#DIV/0!</v>
      </c>
      <c r="CDV79" s="8" t="e">
        <f t="shared" ref="CDV79:CEA79" si="269">$B$168*CDV76*$D$168/$E$168</f>
        <v>#DIV/0!</v>
      </c>
      <c r="CDW79" s="8" t="e">
        <f t="shared" si="269"/>
        <v>#DIV/0!</v>
      </c>
      <c r="CDX79" s="8" t="e">
        <f t="shared" si="269"/>
        <v>#DIV/0!</v>
      </c>
      <c r="CDY79" s="8" t="e">
        <f t="shared" si="269"/>
        <v>#DIV/0!</v>
      </c>
      <c r="CDZ79" s="8" t="e">
        <f t="shared" si="269"/>
        <v>#DIV/0!</v>
      </c>
      <c r="CEA79" s="8" t="e">
        <f t="shared" si="269"/>
        <v>#DIV/0!</v>
      </c>
      <c r="CED79" s="8" t="e">
        <f t="shared" ref="CED79:CEI79" si="270">$B$168*CED76*$D$168/$E$168</f>
        <v>#DIV/0!</v>
      </c>
      <c r="CEE79" s="8" t="e">
        <f t="shared" si="270"/>
        <v>#DIV/0!</v>
      </c>
      <c r="CEF79" s="8" t="e">
        <f t="shared" si="270"/>
        <v>#DIV/0!</v>
      </c>
      <c r="CEG79" s="8" t="e">
        <f t="shared" si="270"/>
        <v>#DIV/0!</v>
      </c>
      <c r="CEH79" s="8" t="e">
        <f t="shared" si="270"/>
        <v>#DIV/0!</v>
      </c>
      <c r="CEI79" s="8" t="e">
        <f t="shared" si="270"/>
        <v>#DIV/0!</v>
      </c>
      <c r="CEL79" s="8" t="e">
        <f t="shared" ref="CEL79:CEQ79" si="271">$B$168*CEL76*$D$168/$E$168</f>
        <v>#DIV/0!</v>
      </c>
      <c r="CEM79" s="8" t="e">
        <f t="shared" si="271"/>
        <v>#DIV/0!</v>
      </c>
      <c r="CEN79" s="8" t="e">
        <f t="shared" si="271"/>
        <v>#DIV/0!</v>
      </c>
      <c r="CEO79" s="8" t="e">
        <f t="shared" si="271"/>
        <v>#DIV/0!</v>
      </c>
      <c r="CEP79" s="8" t="e">
        <f t="shared" si="271"/>
        <v>#DIV/0!</v>
      </c>
      <c r="CEQ79" s="8" t="e">
        <f t="shared" si="271"/>
        <v>#DIV/0!</v>
      </c>
      <c r="CET79" s="8" t="e">
        <f t="shared" ref="CET79:CEY79" si="272">$B$168*CET76*$D$168/$E$168</f>
        <v>#DIV/0!</v>
      </c>
      <c r="CEU79" s="8" t="e">
        <f t="shared" si="272"/>
        <v>#DIV/0!</v>
      </c>
      <c r="CEV79" s="8" t="e">
        <f t="shared" si="272"/>
        <v>#DIV/0!</v>
      </c>
      <c r="CEW79" s="8" t="e">
        <f t="shared" si="272"/>
        <v>#DIV/0!</v>
      </c>
      <c r="CEX79" s="8" t="e">
        <f t="shared" si="272"/>
        <v>#DIV/0!</v>
      </c>
      <c r="CEY79" s="8" t="e">
        <f t="shared" si="272"/>
        <v>#DIV/0!</v>
      </c>
      <c r="CFB79" s="8" t="e">
        <f t="shared" ref="CFB79:CFG79" si="273">$B$168*CFB76*$D$168/$E$168</f>
        <v>#DIV/0!</v>
      </c>
      <c r="CFC79" s="8" t="e">
        <f t="shared" si="273"/>
        <v>#DIV/0!</v>
      </c>
      <c r="CFD79" s="8" t="e">
        <f t="shared" si="273"/>
        <v>#DIV/0!</v>
      </c>
      <c r="CFE79" s="8" t="e">
        <f t="shared" si="273"/>
        <v>#DIV/0!</v>
      </c>
      <c r="CFF79" s="8" t="e">
        <f t="shared" si="273"/>
        <v>#DIV/0!</v>
      </c>
      <c r="CFG79" s="8" t="e">
        <f t="shared" si="273"/>
        <v>#DIV/0!</v>
      </c>
      <c r="CFJ79" s="8" t="e">
        <f t="shared" ref="CFJ79:CFO79" si="274">$B$168*CFJ76*$D$168/$E$168</f>
        <v>#DIV/0!</v>
      </c>
      <c r="CFK79" s="8" t="e">
        <f t="shared" si="274"/>
        <v>#DIV/0!</v>
      </c>
      <c r="CFL79" s="8" t="e">
        <f t="shared" si="274"/>
        <v>#DIV/0!</v>
      </c>
      <c r="CFM79" s="8" t="e">
        <f t="shared" si="274"/>
        <v>#DIV/0!</v>
      </c>
      <c r="CFN79" s="8" t="e">
        <f t="shared" si="274"/>
        <v>#DIV/0!</v>
      </c>
      <c r="CFO79" s="8" t="e">
        <f t="shared" si="274"/>
        <v>#DIV/0!</v>
      </c>
      <c r="CFR79" s="8" t="e">
        <f t="shared" ref="CFR79:CFW79" si="275">$B$168*CFR76*$D$168/$E$168</f>
        <v>#DIV/0!</v>
      </c>
      <c r="CFS79" s="8" t="e">
        <f t="shared" si="275"/>
        <v>#DIV/0!</v>
      </c>
      <c r="CFT79" s="8" t="e">
        <f t="shared" si="275"/>
        <v>#DIV/0!</v>
      </c>
      <c r="CFU79" s="8" t="e">
        <f t="shared" si="275"/>
        <v>#DIV/0!</v>
      </c>
      <c r="CFV79" s="8" t="e">
        <f t="shared" si="275"/>
        <v>#DIV/0!</v>
      </c>
      <c r="CFW79" s="8" t="e">
        <f t="shared" si="275"/>
        <v>#DIV/0!</v>
      </c>
      <c r="CFZ79" s="8" t="e">
        <f t="shared" ref="CFZ79:CGE79" si="276">$B$168*CFZ76*$D$168/$E$168</f>
        <v>#DIV/0!</v>
      </c>
      <c r="CGA79" s="8" t="e">
        <f t="shared" si="276"/>
        <v>#DIV/0!</v>
      </c>
      <c r="CGB79" s="8" t="e">
        <f t="shared" si="276"/>
        <v>#DIV/0!</v>
      </c>
      <c r="CGC79" s="8" t="e">
        <f t="shared" si="276"/>
        <v>#DIV/0!</v>
      </c>
      <c r="CGD79" s="8" t="e">
        <f t="shared" si="276"/>
        <v>#DIV/0!</v>
      </c>
      <c r="CGE79" s="8" t="e">
        <f t="shared" si="276"/>
        <v>#DIV/0!</v>
      </c>
      <c r="CGH79" s="8" t="e">
        <f t="shared" ref="CGH79:CGM79" si="277">$B$168*CGH76*$D$168/$E$168</f>
        <v>#DIV/0!</v>
      </c>
      <c r="CGI79" s="8" t="e">
        <f t="shared" si="277"/>
        <v>#DIV/0!</v>
      </c>
      <c r="CGJ79" s="8" t="e">
        <f t="shared" si="277"/>
        <v>#DIV/0!</v>
      </c>
      <c r="CGK79" s="8" t="e">
        <f t="shared" si="277"/>
        <v>#DIV/0!</v>
      </c>
      <c r="CGL79" s="8" t="e">
        <f t="shared" si="277"/>
        <v>#DIV/0!</v>
      </c>
      <c r="CGM79" s="8" t="e">
        <f t="shared" si="277"/>
        <v>#DIV/0!</v>
      </c>
      <c r="CGP79" s="8" t="e">
        <f t="shared" ref="CGP79:CGU79" si="278">$B$168*CGP76*$D$168/$E$168</f>
        <v>#DIV/0!</v>
      </c>
      <c r="CGQ79" s="8" t="e">
        <f t="shared" si="278"/>
        <v>#DIV/0!</v>
      </c>
      <c r="CGR79" s="8" t="e">
        <f t="shared" si="278"/>
        <v>#DIV/0!</v>
      </c>
      <c r="CGS79" s="8" t="e">
        <f t="shared" si="278"/>
        <v>#DIV/0!</v>
      </c>
      <c r="CGT79" s="8" t="e">
        <f t="shared" si="278"/>
        <v>#DIV/0!</v>
      </c>
      <c r="CGU79" s="8" t="e">
        <f t="shared" si="278"/>
        <v>#DIV/0!</v>
      </c>
      <c r="CGX79" s="8" t="e">
        <f t="shared" ref="CGX79:CHC79" si="279">$B$168*CGX76*$D$168/$E$168</f>
        <v>#DIV/0!</v>
      </c>
      <c r="CGY79" s="8" t="e">
        <f t="shared" si="279"/>
        <v>#DIV/0!</v>
      </c>
      <c r="CGZ79" s="8" t="e">
        <f t="shared" si="279"/>
        <v>#DIV/0!</v>
      </c>
      <c r="CHA79" s="8" t="e">
        <f t="shared" si="279"/>
        <v>#DIV/0!</v>
      </c>
      <c r="CHB79" s="8" t="e">
        <f t="shared" si="279"/>
        <v>#DIV/0!</v>
      </c>
      <c r="CHC79" s="8" t="e">
        <f t="shared" si="279"/>
        <v>#DIV/0!</v>
      </c>
      <c r="CHF79" s="8" t="e">
        <f t="shared" ref="CHF79:CHK79" si="280">$B$168*CHF76*$D$168/$E$168</f>
        <v>#DIV/0!</v>
      </c>
      <c r="CHG79" s="8" t="e">
        <f t="shared" si="280"/>
        <v>#DIV/0!</v>
      </c>
      <c r="CHH79" s="8" t="e">
        <f t="shared" si="280"/>
        <v>#DIV/0!</v>
      </c>
      <c r="CHI79" s="8" t="e">
        <f t="shared" si="280"/>
        <v>#DIV/0!</v>
      </c>
      <c r="CHJ79" s="8" t="e">
        <f t="shared" si="280"/>
        <v>#DIV/0!</v>
      </c>
      <c r="CHK79" s="8" t="e">
        <f t="shared" si="280"/>
        <v>#DIV/0!</v>
      </c>
      <c r="CHN79" s="8" t="e">
        <f t="shared" ref="CHN79:CHS79" si="281">$B$168*CHN76*$D$168/$E$168</f>
        <v>#DIV/0!</v>
      </c>
      <c r="CHO79" s="8" t="e">
        <f t="shared" si="281"/>
        <v>#DIV/0!</v>
      </c>
      <c r="CHP79" s="8" t="e">
        <f t="shared" si="281"/>
        <v>#DIV/0!</v>
      </c>
      <c r="CHQ79" s="8" t="e">
        <f t="shared" si="281"/>
        <v>#DIV/0!</v>
      </c>
      <c r="CHR79" s="8" t="e">
        <f t="shared" si="281"/>
        <v>#DIV/0!</v>
      </c>
      <c r="CHS79" s="8" t="e">
        <f t="shared" si="281"/>
        <v>#DIV/0!</v>
      </c>
      <c r="CHV79" s="8" t="e">
        <f t="shared" ref="CHV79:CIA79" si="282">$B$168*CHV76*$D$168/$E$168</f>
        <v>#DIV/0!</v>
      </c>
      <c r="CHW79" s="8" t="e">
        <f t="shared" si="282"/>
        <v>#DIV/0!</v>
      </c>
      <c r="CHX79" s="8" t="e">
        <f t="shared" si="282"/>
        <v>#DIV/0!</v>
      </c>
      <c r="CHY79" s="8" t="e">
        <f t="shared" si="282"/>
        <v>#DIV/0!</v>
      </c>
      <c r="CHZ79" s="8" t="e">
        <f t="shared" si="282"/>
        <v>#DIV/0!</v>
      </c>
      <c r="CIA79" s="8" t="e">
        <f t="shared" si="282"/>
        <v>#DIV/0!</v>
      </c>
      <c r="CID79" s="8" t="e">
        <f t="shared" ref="CID79:CII79" si="283">$B$168*CID76*$D$168/$E$168</f>
        <v>#DIV/0!</v>
      </c>
      <c r="CIE79" s="8" t="e">
        <f t="shared" si="283"/>
        <v>#DIV/0!</v>
      </c>
      <c r="CIF79" s="8" t="e">
        <f t="shared" si="283"/>
        <v>#DIV/0!</v>
      </c>
      <c r="CIG79" s="8" t="e">
        <f t="shared" si="283"/>
        <v>#DIV/0!</v>
      </c>
      <c r="CIH79" s="8" t="e">
        <f t="shared" si="283"/>
        <v>#DIV/0!</v>
      </c>
      <c r="CII79" s="8" t="e">
        <f t="shared" si="283"/>
        <v>#DIV/0!</v>
      </c>
      <c r="CIL79" s="8" t="e">
        <f t="shared" ref="CIL79:CIQ79" si="284">$B$168*CIL76*$D$168/$E$168</f>
        <v>#DIV/0!</v>
      </c>
      <c r="CIM79" s="8" t="e">
        <f t="shared" si="284"/>
        <v>#DIV/0!</v>
      </c>
      <c r="CIN79" s="8" t="e">
        <f t="shared" si="284"/>
        <v>#DIV/0!</v>
      </c>
      <c r="CIO79" s="8" t="e">
        <f t="shared" si="284"/>
        <v>#DIV/0!</v>
      </c>
      <c r="CIP79" s="8" t="e">
        <f t="shared" si="284"/>
        <v>#DIV/0!</v>
      </c>
      <c r="CIQ79" s="8" t="e">
        <f t="shared" si="284"/>
        <v>#DIV/0!</v>
      </c>
      <c r="CIT79" s="8" t="e">
        <f t="shared" ref="CIT79:CIY79" si="285">$B$168*CIT76*$D$168/$E$168</f>
        <v>#DIV/0!</v>
      </c>
      <c r="CIU79" s="8" t="e">
        <f t="shared" si="285"/>
        <v>#DIV/0!</v>
      </c>
      <c r="CIV79" s="8" t="e">
        <f t="shared" si="285"/>
        <v>#DIV/0!</v>
      </c>
      <c r="CIW79" s="8" t="e">
        <f t="shared" si="285"/>
        <v>#DIV/0!</v>
      </c>
      <c r="CIX79" s="8" t="e">
        <f t="shared" si="285"/>
        <v>#DIV/0!</v>
      </c>
      <c r="CIY79" s="8" t="e">
        <f t="shared" si="285"/>
        <v>#DIV/0!</v>
      </c>
      <c r="CJB79" s="8" t="e">
        <f t="shared" ref="CJB79:CJG79" si="286">$B$168*CJB76*$D$168/$E$168</f>
        <v>#DIV/0!</v>
      </c>
      <c r="CJC79" s="8" t="e">
        <f t="shared" si="286"/>
        <v>#DIV/0!</v>
      </c>
      <c r="CJD79" s="8" t="e">
        <f t="shared" si="286"/>
        <v>#DIV/0!</v>
      </c>
      <c r="CJE79" s="8" t="e">
        <f t="shared" si="286"/>
        <v>#DIV/0!</v>
      </c>
      <c r="CJF79" s="8" t="e">
        <f t="shared" si="286"/>
        <v>#DIV/0!</v>
      </c>
      <c r="CJG79" s="8" t="e">
        <f t="shared" si="286"/>
        <v>#DIV/0!</v>
      </c>
      <c r="CJJ79" s="8" t="e">
        <f t="shared" ref="CJJ79:CJO79" si="287">$B$168*CJJ76*$D$168/$E$168</f>
        <v>#DIV/0!</v>
      </c>
      <c r="CJK79" s="8" t="e">
        <f t="shared" si="287"/>
        <v>#DIV/0!</v>
      </c>
      <c r="CJL79" s="8" t="e">
        <f t="shared" si="287"/>
        <v>#DIV/0!</v>
      </c>
      <c r="CJM79" s="8" t="e">
        <f t="shared" si="287"/>
        <v>#DIV/0!</v>
      </c>
      <c r="CJN79" s="8" t="e">
        <f t="shared" si="287"/>
        <v>#DIV/0!</v>
      </c>
      <c r="CJO79" s="8" t="e">
        <f t="shared" si="287"/>
        <v>#DIV/0!</v>
      </c>
      <c r="CJR79" s="8" t="e">
        <f t="shared" ref="CJR79:CJW79" si="288">$B$168*CJR76*$D$168/$E$168</f>
        <v>#DIV/0!</v>
      </c>
      <c r="CJS79" s="8" t="e">
        <f t="shared" si="288"/>
        <v>#DIV/0!</v>
      </c>
      <c r="CJT79" s="8" t="e">
        <f t="shared" si="288"/>
        <v>#DIV/0!</v>
      </c>
      <c r="CJU79" s="8" t="e">
        <f t="shared" si="288"/>
        <v>#DIV/0!</v>
      </c>
      <c r="CJV79" s="8" t="e">
        <f t="shared" si="288"/>
        <v>#DIV/0!</v>
      </c>
      <c r="CJW79" s="8" t="e">
        <f t="shared" si="288"/>
        <v>#DIV/0!</v>
      </c>
      <c r="CJZ79" s="8" t="e">
        <f t="shared" ref="CJZ79:CKE79" si="289">$B$168*CJZ76*$D$168/$E$168</f>
        <v>#DIV/0!</v>
      </c>
      <c r="CKA79" s="8" t="e">
        <f t="shared" si="289"/>
        <v>#DIV/0!</v>
      </c>
      <c r="CKB79" s="8" t="e">
        <f t="shared" si="289"/>
        <v>#DIV/0!</v>
      </c>
      <c r="CKC79" s="8" t="e">
        <f t="shared" si="289"/>
        <v>#DIV/0!</v>
      </c>
      <c r="CKD79" s="8" t="e">
        <f t="shared" si="289"/>
        <v>#DIV/0!</v>
      </c>
      <c r="CKE79" s="8" t="e">
        <f t="shared" si="289"/>
        <v>#DIV/0!</v>
      </c>
      <c r="CKH79" s="8" t="e">
        <f t="shared" ref="CKH79:CKM79" si="290">$B$168*CKH76*$D$168/$E$168</f>
        <v>#DIV/0!</v>
      </c>
      <c r="CKI79" s="8" t="e">
        <f t="shared" si="290"/>
        <v>#DIV/0!</v>
      </c>
      <c r="CKJ79" s="8" t="e">
        <f t="shared" si="290"/>
        <v>#DIV/0!</v>
      </c>
      <c r="CKK79" s="8" t="e">
        <f t="shared" si="290"/>
        <v>#DIV/0!</v>
      </c>
      <c r="CKL79" s="8" t="e">
        <f t="shared" si="290"/>
        <v>#DIV/0!</v>
      </c>
      <c r="CKM79" s="8" t="e">
        <f t="shared" si="290"/>
        <v>#DIV/0!</v>
      </c>
      <c r="CKP79" s="8" t="e">
        <f t="shared" ref="CKP79:CKU79" si="291">$B$168*CKP76*$D$168/$E$168</f>
        <v>#DIV/0!</v>
      </c>
      <c r="CKQ79" s="8" t="e">
        <f t="shared" si="291"/>
        <v>#DIV/0!</v>
      </c>
      <c r="CKR79" s="8" t="e">
        <f t="shared" si="291"/>
        <v>#DIV/0!</v>
      </c>
      <c r="CKS79" s="8" t="e">
        <f t="shared" si="291"/>
        <v>#DIV/0!</v>
      </c>
      <c r="CKT79" s="8" t="e">
        <f t="shared" si="291"/>
        <v>#DIV/0!</v>
      </c>
      <c r="CKU79" s="8" t="e">
        <f t="shared" si="291"/>
        <v>#DIV/0!</v>
      </c>
      <c r="CKX79" s="8" t="e">
        <f t="shared" ref="CKX79:CLC79" si="292">$B$168*CKX76*$D$168/$E$168</f>
        <v>#DIV/0!</v>
      </c>
      <c r="CKY79" s="8" t="e">
        <f t="shared" si="292"/>
        <v>#DIV/0!</v>
      </c>
      <c r="CKZ79" s="8" t="e">
        <f t="shared" si="292"/>
        <v>#DIV/0!</v>
      </c>
      <c r="CLA79" s="8" t="e">
        <f t="shared" si="292"/>
        <v>#DIV/0!</v>
      </c>
      <c r="CLB79" s="8" t="e">
        <f t="shared" si="292"/>
        <v>#DIV/0!</v>
      </c>
      <c r="CLC79" s="8" t="e">
        <f t="shared" si="292"/>
        <v>#DIV/0!</v>
      </c>
      <c r="CLF79" s="8" t="e">
        <f t="shared" ref="CLF79:CLK79" si="293">$B$168*CLF76*$D$168/$E$168</f>
        <v>#DIV/0!</v>
      </c>
      <c r="CLG79" s="8" t="e">
        <f t="shared" si="293"/>
        <v>#DIV/0!</v>
      </c>
      <c r="CLH79" s="8" t="e">
        <f t="shared" si="293"/>
        <v>#DIV/0!</v>
      </c>
      <c r="CLI79" s="8" t="e">
        <f t="shared" si="293"/>
        <v>#DIV/0!</v>
      </c>
      <c r="CLJ79" s="8" t="e">
        <f t="shared" si="293"/>
        <v>#DIV/0!</v>
      </c>
      <c r="CLK79" s="8" t="e">
        <f t="shared" si="293"/>
        <v>#DIV/0!</v>
      </c>
      <c r="CLN79" s="8" t="e">
        <f t="shared" ref="CLN79:CLS79" si="294">$B$168*CLN76*$D$168/$E$168</f>
        <v>#DIV/0!</v>
      </c>
      <c r="CLO79" s="8" t="e">
        <f t="shared" si="294"/>
        <v>#DIV/0!</v>
      </c>
      <c r="CLP79" s="8" t="e">
        <f t="shared" si="294"/>
        <v>#DIV/0!</v>
      </c>
      <c r="CLQ79" s="8" t="e">
        <f t="shared" si="294"/>
        <v>#DIV/0!</v>
      </c>
      <c r="CLR79" s="8" t="e">
        <f t="shared" si="294"/>
        <v>#DIV/0!</v>
      </c>
      <c r="CLS79" s="8" t="e">
        <f t="shared" si="294"/>
        <v>#DIV/0!</v>
      </c>
      <c r="CLV79" s="8" t="e">
        <f t="shared" ref="CLV79:CMA79" si="295">$B$168*CLV76*$D$168/$E$168</f>
        <v>#DIV/0!</v>
      </c>
      <c r="CLW79" s="8" t="e">
        <f t="shared" si="295"/>
        <v>#DIV/0!</v>
      </c>
      <c r="CLX79" s="8" t="e">
        <f t="shared" si="295"/>
        <v>#DIV/0!</v>
      </c>
      <c r="CLY79" s="8" t="e">
        <f t="shared" si="295"/>
        <v>#DIV/0!</v>
      </c>
      <c r="CLZ79" s="8" t="e">
        <f t="shared" si="295"/>
        <v>#DIV/0!</v>
      </c>
      <c r="CMA79" s="8" t="e">
        <f t="shared" si="295"/>
        <v>#DIV/0!</v>
      </c>
      <c r="CMD79" s="8" t="e">
        <f t="shared" ref="CMD79:CMI79" si="296">$B$168*CMD76*$D$168/$E$168</f>
        <v>#DIV/0!</v>
      </c>
      <c r="CME79" s="8" t="e">
        <f t="shared" si="296"/>
        <v>#DIV/0!</v>
      </c>
      <c r="CMF79" s="8" t="e">
        <f t="shared" si="296"/>
        <v>#DIV/0!</v>
      </c>
      <c r="CMG79" s="8" t="e">
        <f t="shared" si="296"/>
        <v>#DIV/0!</v>
      </c>
      <c r="CMH79" s="8" t="e">
        <f t="shared" si="296"/>
        <v>#DIV/0!</v>
      </c>
      <c r="CMI79" s="8" t="e">
        <f t="shared" si="296"/>
        <v>#DIV/0!</v>
      </c>
      <c r="CML79" s="8" t="e">
        <f t="shared" ref="CML79:CMQ79" si="297">$B$168*CML76*$D$168/$E$168</f>
        <v>#DIV/0!</v>
      </c>
      <c r="CMM79" s="8" t="e">
        <f t="shared" si="297"/>
        <v>#DIV/0!</v>
      </c>
      <c r="CMN79" s="8" t="e">
        <f t="shared" si="297"/>
        <v>#DIV/0!</v>
      </c>
      <c r="CMO79" s="8" t="e">
        <f t="shared" si="297"/>
        <v>#DIV/0!</v>
      </c>
      <c r="CMP79" s="8" t="e">
        <f t="shared" si="297"/>
        <v>#DIV/0!</v>
      </c>
      <c r="CMQ79" s="8" t="e">
        <f t="shared" si="297"/>
        <v>#DIV/0!</v>
      </c>
      <c r="CMT79" s="8" t="e">
        <f t="shared" ref="CMT79:CMY79" si="298">$B$168*CMT76*$D$168/$E$168</f>
        <v>#DIV/0!</v>
      </c>
      <c r="CMU79" s="8" t="e">
        <f t="shared" si="298"/>
        <v>#DIV/0!</v>
      </c>
      <c r="CMV79" s="8" t="e">
        <f t="shared" si="298"/>
        <v>#DIV/0!</v>
      </c>
      <c r="CMW79" s="8" t="e">
        <f t="shared" si="298"/>
        <v>#DIV/0!</v>
      </c>
      <c r="CMX79" s="8" t="e">
        <f t="shared" si="298"/>
        <v>#DIV/0!</v>
      </c>
      <c r="CMY79" s="8" t="e">
        <f t="shared" si="298"/>
        <v>#DIV/0!</v>
      </c>
      <c r="CNB79" s="8" t="e">
        <f t="shared" ref="CNB79:CNG79" si="299">$B$168*CNB76*$D$168/$E$168</f>
        <v>#DIV/0!</v>
      </c>
      <c r="CNC79" s="8" t="e">
        <f t="shared" si="299"/>
        <v>#DIV/0!</v>
      </c>
      <c r="CND79" s="8" t="e">
        <f t="shared" si="299"/>
        <v>#DIV/0!</v>
      </c>
      <c r="CNE79" s="8" t="e">
        <f t="shared" si="299"/>
        <v>#DIV/0!</v>
      </c>
      <c r="CNF79" s="8" t="e">
        <f t="shared" si="299"/>
        <v>#DIV/0!</v>
      </c>
      <c r="CNG79" s="8" t="e">
        <f t="shared" si="299"/>
        <v>#DIV/0!</v>
      </c>
      <c r="CNJ79" s="8" t="e">
        <f t="shared" ref="CNJ79:CNO79" si="300">$B$168*CNJ76*$D$168/$E$168</f>
        <v>#DIV/0!</v>
      </c>
      <c r="CNK79" s="8" t="e">
        <f t="shared" si="300"/>
        <v>#DIV/0!</v>
      </c>
      <c r="CNL79" s="8" t="e">
        <f t="shared" si="300"/>
        <v>#DIV/0!</v>
      </c>
      <c r="CNM79" s="8" t="e">
        <f t="shared" si="300"/>
        <v>#DIV/0!</v>
      </c>
      <c r="CNN79" s="8" t="e">
        <f t="shared" si="300"/>
        <v>#DIV/0!</v>
      </c>
      <c r="CNO79" s="8" t="e">
        <f t="shared" si="300"/>
        <v>#DIV/0!</v>
      </c>
      <c r="CNR79" s="8" t="e">
        <f t="shared" ref="CNR79:CNW79" si="301">$B$168*CNR76*$D$168/$E$168</f>
        <v>#DIV/0!</v>
      </c>
      <c r="CNS79" s="8" t="e">
        <f t="shared" si="301"/>
        <v>#DIV/0!</v>
      </c>
      <c r="CNT79" s="8" t="e">
        <f t="shared" si="301"/>
        <v>#DIV/0!</v>
      </c>
      <c r="CNU79" s="8" t="e">
        <f t="shared" si="301"/>
        <v>#DIV/0!</v>
      </c>
      <c r="CNV79" s="8" t="e">
        <f t="shared" si="301"/>
        <v>#DIV/0!</v>
      </c>
      <c r="CNW79" s="8" t="e">
        <f t="shared" si="301"/>
        <v>#DIV/0!</v>
      </c>
      <c r="CNZ79" s="8" t="e">
        <f t="shared" ref="CNZ79:COE79" si="302">$B$168*CNZ76*$D$168/$E$168</f>
        <v>#DIV/0!</v>
      </c>
      <c r="COA79" s="8" t="e">
        <f t="shared" si="302"/>
        <v>#DIV/0!</v>
      </c>
      <c r="COB79" s="8" t="e">
        <f t="shared" si="302"/>
        <v>#DIV/0!</v>
      </c>
      <c r="COC79" s="8" t="e">
        <f t="shared" si="302"/>
        <v>#DIV/0!</v>
      </c>
      <c r="COD79" s="8" t="e">
        <f t="shared" si="302"/>
        <v>#DIV/0!</v>
      </c>
      <c r="COE79" s="8" t="e">
        <f t="shared" si="302"/>
        <v>#DIV/0!</v>
      </c>
      <c r="COH79" s="8" t="e">
        <f t="shared" ref="COH79:COM79" si="303">$B$168*COH76*$D$168/$E$168</f>
        <v>#DIV/0!</v>
      </c>
      <c r="COI79" s="8" t="e">
        <f t="shared" si="303"/>
        <v>#DIV/0!</v>
      </c>
      <c r="COJ79" s="8" t="e">
        <f t="shared" si="303"/>
        <v>#DIV/0!</v>
      </c>
      <c r="COK79" s="8" t="e">
        <f t="shared" si="303"/>
        <v>#DIV/0!</v>
      </c>
      <c r="COL79" s="8" t="e">
        <f t="shared" si="303"/>
        <v>#DIV/0!</v>
      </c>
      <c r="COM79" s="8" t="e">
        <f t="shared" si="303"/>
        <v>#DIV/0!</v>
      </c>
      <c r="COP79" s="8" t="e">
        <f t="shared" ref="COP79:COU79" si="304">$B$168*COP76*$D$168/$E$168</f>
        <v>#DIV/0!</v>
      </c>
      <c r="COQ79" s="8" t="e">
        <f t="shared" si="304"/>
        <v>#DIV/0!</v>
      </c>
      <c r="COR79" s="8" t="e">
        <f t="shared" si="304"/>
        <v>#DIV/0!</v>
      </c>
      <c r="COS79" s="8" t="e">
        <f t="shared" si="304"/>
        <v>#DIV/0!</v>
      </c>
      <c r="COT79" s="8" t="e">
        <f t="shared" si="304"/>
        <v>#DIV/0!</v>
      </c>
      <c r="COU79" s="8" t="e">
        <f t="shared" si="304"/>
        <v>#DIV/0!</v>
      </c>
      <c r="COX79" s="8" t="e">
        <f t="shared" ref="COX79:CPC79" si="305">$B$168*COX76*$D$168/$E$168</f>
        <v>#DIV/0!</v>
      </c>
      <c r="COY79" s="8" t="e">
        <f t="shared" si="305"/>
        <v>#DIV/0!</v>
      </c>
      <c r="COZ79" s="8" t="e">
        <f t="shared" si="305"/>
        <v>#DIV/0!</v>
      </c>
      <c r="CPA79" s="8" t="e">
        <f t="shared" si="305"/>
        <v>#DIV/0!</v>
      </c>
      <c r="CPB79" s="8" t="e">
        <f t="shared" si="305"/>
        <v>#DIV/0!</v>
      </c>
      <c r="CPC79" s="8" t="e">
        <f t="shared" si="305"/>
        <v>#DIV/0!</v>
      </c>
      <c r="CPF79" s="8" t="e">
        <f t="shared" ref="CPF79:CPK79" si="306">$B$168*CPF76*$D$168/$E$168</f>
        <v>#DIV/0!</v>
      </c>
      <c r="CPG79" s="8" t="e">
        <f t="shared" si="306"/>
        <v>#DIV/0!</v>
      </c>
      <c r="CPH79" s="8" t="e">
        <f t="shared" si="306"/>
        <v>#DIV/0!</v>
      </c>
      <c r="CPI79" s="8" t="e">
        <f t="shared" si="306"/>
        <v>#DIV/0!</v>
      </c>
      <c r="CPJ79" s="8" t="e">
        <f t="shared" si="306"/>
        <v>#DIV/0!</v>
      </c>
      <c r="CPK79" s="8" t="e">
        <f t="shared" si="306"/>
        <v>#DIV/0!</v>
      </c>
      <c r="CPN79" s="8" t="e">
        <f t="shared" ref="CPN79:CPS79" si="307">$B$168*CPN76*$D$168/$E$168</f>
        <v>#DIV/0!</v>
      </c>
      <c r="CPO79" s="8" t="e">
        <f t="shared" si="307"/>
        <v>#DIV/0!</v>
      </c>
      <c r="CPP79" s="8" t="e">
        <f t="shared" si="307"/>
        <v>#DIV/0!</v>
      </c>
      <c r="CPQ79" s="8" t="e">
        <f t="shared" si="307"/>
        <v>#DIV/0!</v>
      </c>
      <c r="CPR79" s="8" t="e">
        <f t="shared" si="307"/>
        <v>#DIV/0!</v>
      </c>
      <c r="CPS79" s="8" t="e">
        <f t="shared" si="307"/>
        <v>#DIV/0!</v>
      </c>
      <c r="CPV79" s="8" t="e">
        <f t="shared" ref="CPV79:CQA79" si="308">$B$168*CPV76*$D$168/$E$168</f>
        <v>#DIV/0!</v>
      </c>
      <c r="CPW79" s="8" t="e">
        <f t="shared" si="308"/>
        <v>#DIV/0!</v>
      </c>
      <c r="CPX79" s="8" t="e">
        <f t="shared" si="308"/>
        <v>#DIV/0!</v>
      </c>
      <c r="CPY79" s="8" t="e">
        <f t="shared" si="308"/>
        <v>#DIV/0!</v>
      </c>
      <c r="CPZ79" s="8" t="e">
        <f t="shared" si="308"/>
        <v>#DIV/0!</v>
      </c>
      <c r="CQA79" s="8" t="e">
        <f t="shared" si="308"/>
        <v>#DIV/0!</v>
      </c>
      <c r="CQD79" s="8" t="e">
        <f t="shared" ref="CQD79:CQI79" si="309">$B$168*CQD76*$D$168/$E$168</f>
        <v>#DIV/0!</v>
      </c>
      <c r="CQE79" s="8" t="e">
        <f t="shared" si="309"/>
        <v>#DIV/0!</v>
      </c>
      <c r="CQF79" s="8" t="e">
        <f t="shared" si="309"/>
        <v>#DIV/0!</v>
      </c>
      <c r="CQG79" s="8" t="e">
        <f t="shared" si="309"/>
        <v>#DIV/0!</v>
      </c>
      <c r="CQH79" s="8" t="e">
        <f t="shared" si="309"/>
        <v>#DIV/0!</v>
      </c>
      <c r="CQI79" s="8" t="e">
        <f t="shared" si="309"/>
        <v>#DIV/0!</v>
      </c>
      <c r="CQL79" s="8" t="e">
        <f t="shared" ref="CQL79:CQQ79" si="310">$B$168*CQL76*$D$168/$E$168</f>
        <v>#DIV/0!</v>
      </c>
      <c r="CQM79" s="8" t="e">
        <f t="shared" si="310"/>
        <v>#DIV/0!</v>
      </c>
      <c r="CQN79" s="8" t="e">
        <f t="shared" si="310"/>
        <v>#DIV/0!</v>
      </c>
      <c r="CQO79" s="8" t="e">
        <f t="shared" si="310"/>
        <v>#DIV/0!</v>
      </c>
      <c r="CQP79" s="8" t="e">
        <f t="shared" si="310"/>
        <v>#DIV/0!</v>
      </c>
      <c r="CQQ79" s="8" t="e">
        <f t="shared" si="310"/>
        <v>#DIV/0!</v>
      </c>
      <c r="CQT79" s="8" t="e">
        <f t="shared" ref="CQT79:CQY79" si="311">$B$168*CQT76*$D$168/$E$168</f>
        <v>#DIV/0!</v>
      </c>
      <c r="CQU79" s="8" t="e">
        <f t="shared" si="311"/>
        <v>#DIV/0!</v>
      </c>
      <c r="CQV79" s="8" t="e">
        <f t="shared" si="311"/>
        <v>#DIV/0!</v>
      </c>
      <c r="CQW79" s="8" t="e">
        <f t="shared" si="311"/>
        <v>#DIV/0!</v>
      </c>
      <c r="CQX79" s="8" t="e">
        <f t="shared" si="311"/>
        <v>#DIV/0!</v>
      </c>
      <c r="CQY79" s="8" t="e">
        <f t="shared" si="311"/>
        <v>#DIV/0!</v>
      </c>
      <c r="CRB79" s="8" t="e">
        <f t="shared" ref="CRB79:CRG79" si="312">$B$168*CRB76*$D$168/$E$168</f>
        <v>#DIV/0!</v>
      </c>
      <c r="CRC79" s="8" t="e">
        <f t="shared" si="312"/>
        <v>#DIV/0!</v>
      </c>
      <c r="CRD79" s="8" t="e">
        <f t="shared" si="312"/>
        <v>#DIV/0!</v>
      </c>
      <c r="CRE79" s="8" t="e">
        <f t="shared" si="312"/>
        <v>#DIV/0!</v>
      </c>
      <c r="CRF79" s="8" t="e">
        <f t="shared" si="312"/>
        <v>#DIV/0!</v>
      </c>
      <c r="CRG79" s="8" t="e">
        <f t="shared" si="312"/>
        <v>#DIV/0!</v>
      </c>
      <c r="CRJ79" s="8" t="e">
        <f t="shared" ref="CRJ79:CRO79" si="313">$B$168*CRJ76*$D$168/$E$168</f>
        <v>#DIV/0!</v>
      </c>
      <c r="CRK79" s="8" t="e">
        <f t="shared" si="313"/>
        <v>#DIV/0!</v>
      </c>
      <c r="CRL79" s="8" t="e">
        <f t="shared" si="313"/>
        <v>#DIV/0!</v>
      </c>
      <c r="CRM79" s="8" t="e">
        <f t="shared" si="313"/>
        <v>#DIV/0!</v>
      </c>
      <c r="CRN79" s="8" t="e">
        <f t="shared" si="313"/>
        <v>#DIV/0!</v>
      </c>
      <c r="CRO79" s="8" t="e">
        <f t="shared" si="313"/>
        <v>#DIV/0!</v>
      </c>
      <c r="CRR79" s="8" t="e">
        <f t="shared" ref="CRR79:CRW79" si="314">$B$168*CRR76*$D$168/$E$168</f>
        <v>#DIV/0!</v>
      </c>
      <c r="CRS79" s="8" t="e">
        <f t="shared" si="314"/>
        <v>#DIV/0!</v>
      </c>
      <c r="CRT79" s="8" t="e">
        <f t="shared" si="314"/>
        <v>#DIV/0!</v>
      </c>
      <c r="CRU79" s="8" t="e">
        <f t="shared" si="314"/>
        <v>#DIV/0!</v>
      </c>
      <c r="CRV79" s="8" t="e">
        <f t="shared" si="314"/>
        <v>#DIV/0!</v>
      </c>
      <c r="CRW79" s="8" t="e">
        <f t="shared" si="314"/>
        <v>#DIV/0!</v>
      </c>
      <c r="CRZ79" s="8" t="e">
        <f t="shared" ref="CRZ79:CSE79" si="315">$B$168*CRZ76*$D$168/$E$168</f>
        <v>#DIV/0!</v>
      </c>
      <c r="CSA79" s="8" t="e">
        <f t="shared" si="315"/>
        <v>#DIV/0!</v>
      </c>
      <c r="CSB79" s="8" t="e">
        <f t="shared" si="315"/>
        <v>#DIV/0!</v>
      </c>
      <c r="CSC79" s="8" t="e">
        <f t="shared" si="315"/>
        <v>#DIV/0!</v>
      </c>
      <c r="CSD79" s="8" t="e">
        <f t="shared" si="315"/>
        <v>#DIV/0!</v>
      </c>
      <c r="CSE79" s="8" t="e">
        <f t="shared" si="315"/>
        <v>#DIV/0!</v>
      </c>
      <c r="CSH79" s="8" t="e">
        <f t="shared" ref="CSH79:CSM79" si="316">$B$168*CSH76*$D$168/$E$168</f>
        <v>#DIV/0!</v>
      </c>
      <c r="CSI79" s="8" t="e">
        <f t="shared" si="316"/>
        <v>#DIV/0!</v>
      </c>
      <c r="CSJ79" s="8" t="e">
        <f t="shared" si="316"/>
        <v>#DIV/0!</v>
      </c>
      <c r="CSK79" s="8" t="e">
        <f t="shared" si="316"/>
        <v>#DIV/0!</v>
      </c>
      <c r="CSL79" s="8" t="e">
        <f t="shared" si="316"/>
        <v>#DIV/0!</v>
      </c>
      <c r="CSM79" s="8" t="e">
        <f t="shared" si="316"/>
        <v>#DIV/0!</v>
      </c>
      <c r="CSP79" s="8" t="e">
        <f t="shared" ref="CSP79:CSU79" si="317">$B$168*CSP76*$D$168/$E$168</f>
        <v>#DIV/0!</v>
      </c>
      <c r="CSQ79" s="8" t="e">
        <f t="shared" si="317"/>
        <v>#DIV/0!</v>
      </c>
      <c r="CSR79" s="8" t="e">
        <f t="shared" si="317"/>
        <v>#DIV/0!</v>
      </c>
      <c r="CSS79" s="8" t="e">
        <f t="shared" si="317"/>
        <v>#DIV/0!</v>
      </c>
      <c r="CST79" s="8" t="e">
        <f t="shared" si="317"/>
        <v>#DIV/0!</v>
      </c>
      <c r="CSU79" s="8" t="e">
        <f t="shared" si="317"/>
        <v>#DIV/0!</v>
      </c>
      <c r="CSX79" s="8" t="e">
        <f t="shared" ref="CSX79:CTC79" si="318">$B$168*CSX76*$D$168/$E$168</f>
        <v>#DIV/0!</v>
      </c>
      <c r="CSY79" s="8" t="e">
        <f t="shared" si="318"/>
        <v>#DIV/0!</v>
      </c>
      <c r="CSZ79" s="8" t="e">
        <f t="shared" si="318"/>
        <v>#DIV/0!</v>
      </c>
      <c r="CTA79" s="8" t="e">
        <f t="shared" si="318"/>
        <v>#DIV/0!</v>
      </c>
      <c r="CTB79" s="8" t="e">
        <f t="shared" si="318"/>
        <v>#DIV/0!</v>
      </c>
      <c r="CTC79" s="8" t="e">
        <f t="shared" si="318"/>
        <v>#DIV/0!</v>
      </c>
      <c r="CTF79" s="8" t="e">
        <f t="shared" ref="CTF79:CTK79" si="319">$B$168*CTF76*$D$168/$E$168</f>
        <v>#DIV/0!</v>
      </c>
      <c r="CTG79" s="8" t="e">
        <f t="shared" si="319"/>
        <v>#DIV/0!</v>
      </c>
      <c r="CTH79" s="8" t="e">
        <f t="shared" si="319"/>
        <v>#DIV/0!</v>
      </c>
      <c r="CTI79" s="8" t="e">
        <f t="shared" si="319"/>
        <v>#DIV/0!</v>
      </c>
      <c r="CTJ79" s="8" t="e">
        <f t="shared" si="319"/>
        <v>#DIV/0!</v>
      </c>
      <c r="CTK79" s="8" t="e">
        <f t="shared" si="319"/>
        <v>#DIV/0!</v>
      </c>
      <c r="CTN79" s="8" t="e">
        <f t="shared" ref="CTN79:CTS79" si="320">$B$168*CTN76*$D$168/$E$168</f>
        <v>#DIV/0!</v>
      </c>
      <c r="CTO79" s="8" t="e">
        <f t="shared" si="320"/>
        <v>#DIV/0!</v>
      </c>
      <c r="CTP79" s="8" t="e">
        <f t="shared" si="320"/>
        <v>#DIV/0!</v>
      </c>
      <c r="CTQ79" s="8" t="e">
        <f t="shared" si="320"/>
        <v>#DIV/0!</v>
      </c>
      <c r="CTR79" s="8" t="e">
        <f t="shared" si="320"/>
        <v>#DIV/0!</v>
      </c>
      <c r="CTS79" s="8" t="e">
        <f t="shared" si="320"/>
        <v>#DIV/0!</v>
      </c>
      <c r="CTV79" s="8" t="e">
        <f t="shared" ref="CTV79:CUA79" si="321">$B$168*CTV76*$D$168/$E$168</f>
        <v>#DIV/0!</v>
      </c>
      <c r="CTW79" s="8" t="e">
        <f t="shared" si="321"/>
        <v>#DIV/0!</v>
      </c>
      <c r="CTX79" s="8" t="e">
        <f t="shared" si="321"/>
        <v>#DIV/0!</v>
      </c>
      <c r="CTY79" s="8" t="e">
        <f t="shared" si="321"/>
        <v>#DIV/0!</v>
      </c>
      <c r="CTZ79" s="8" t="e">
        <f t="shared" si="321"/>
        <v>#DIV/0!</v>
      </c>
      <c r="CUA79" s="8" t="e">
        <f t="shared" si="321"/>
        <v>#DIV/0!</v>
      </c>
      <c r="CUD79" s="8" t="e">
        <f t="shared" ref="CUD79:CUI79" si="322">$B$168*CUD76*$D$168/$E$168</f>
        <v>#DIV/0!</v>
      </c>
      <c r="CUE79" s="8" t="e">
        <f t="shared" si="322"/>
        <v>#DIV/0!</v>
      </c>
      <c r="CUF79" s="8" t="e">
        <f t="shared" si="322"/>
        <v>#DIV/0!</v>
      </c>
      <c r="CUG79" s="8" t="e">
        <f t="shared" si="322"/>
        <v>#DIV/0!</v>
      </c>
      <c r="CUH79" s="8" t="e">
        <f t="shared" si="322"/>
        <v>#DIV/0!</v>
      </c>
      <c r="CUI79" s="8" t="e">
        <f t="shared" si="322"/>
        <v>#DIV/0!</v>
      </c>
      <c r="CUL79" s="8" t="e">
        <f t="shared" ref="CUL79:CUQ79" si="323">$B$168*CUL76*$D$168/$E$168</f>
        <v>#DIV/0!</v>
      </c>
      <c r="CUM79" s="8" t="e">
        <f t="shared" si="323"/>
        <v>#DIV/0!</v>
      </c>
      <c r="CUN79" s="8" t="e">
        <f t="shared" si="323"/>
        <v>#DIV/0!</v>
      </c>
      <c r="CUO79" s="8" t="e">
        <f t="shared" si="323"/>
        <v>#DIV/0!</v>
      </c>
      <c r="CUP79" s="8" t="e">
        <f t="shared" si="323"/>
        <v>#DIV/0!</v>
      </c>
      <c r="CUQ79" s="8" t="e">
        <f t="shared" si="323"/>
        <v>#DIV/0!</v>
      </c>
      <c r="CUT79" s="8" t="e">
        <f t="shared" ref="CUT79:CUY79" si="324">$B$168*CUT76*$D$168/$E$168</f>
        <v>#DIV/0!</v>
      </c>
      <c r="CUU79" s="8" t="e">
        <f t="shared" si="324"/>
        <v>#DIV/0!</v>
      </c>
      <c r="CUV79" s="8" t="e">
        <f t="shared" si="324"/>
        <v>#DIV/0!</v>
      </c>
      <c r="CUW79" s="8" t="e">
        <f t="shared" si="324"/>
        <v>#DIV/0!</v>
      </c>
      <c r="CUX79" s="8" t="e">
        <f t="shared" si="324"/>
        <v>#DIV/0!</v>
      </c>
      <c r="CUY79" s="8" t="e">
        <f t="shared" si="324"/>
        <v>#DIV/0!</v>
      </c>
      <c r="CVB79" s="8" t="e">
        <f t="shared" ref="CVB79:CVG79" si="325">$B$168*CVB76*$D$168/$E$168</f>
        <v>#DIV/0!</v>
      </c>
      <c r="CVC79" s="8" t="e">
        <f t="shared" si="325"/>
        <v>#DIV/0!</v>
      </c>
      <c r="CVD79" s="8" t="e">
        <f t="shared" si="325"/>
        <v>#DIV/0!</v>
      </c>
      <c r="CVE79" s="8" t="e">
        <f t="shared" si="325"/>
        <v>#DIV/0!</v>
      </c>
      <c r="CVF79" s="8" t="e">
        <f t="shared" si="325"/>
        <v>#DIV/0!</v>
      </c>
      <c r="CVG79" s="8" t="e">
        <f t="shared" si="325"/>
        <v>#DIV/0!</v>
      </c>
      <c r="CVJ79" s="8" t="e">
        <f t="shared" ref="CVJ79:CVO79" si="326">$B$168*CVJ76*$D$168/$E$168</f>
        <v>#DIV/0!</v>
      </c>
      <c r="CVK79" s="8" t="e">
        <f t="shared" si="326"/>
        <v>#DIV/0!</v>
      </c>
      <c r="CVL79" s="8" t="e">
        <f t="shared" si="326"/>
        <v>#DIV/0!</v>
      </c>
      <c r="CVM79" s="8" t="e">
        <f t="shared" si="326"/>
        <v>#DIV/0!</v>
      </c>
      <c r="CVN79" s="8" t="e">
        <f t="shared" si="326"/>
        <v>#DIV/0!</v>
      </c>
      <c r="CVO79" s="8" t="e">
        <f t="shared" si="326"/>
        <v>#DIV/0!</v>
      </c>
      <c r="CVR79" s="8" t="e">
        <f t="shared" ref="CVR79:CVW79" si="327">$B$168*CVR76*$D$168/$E$168</f>
        <v>#DIV/0!</v>
      </c>
      <c r="CVS79" s="8" t="e">
        <f t="shared" si="327"/>
        <v>#DIV/0!</v>
      </c>
      <c r="CVT79" s="8" t="e">
        <f t="shared" si="327"/>
        <v>#DIV/0!</v>
      </c>
      <c r="CVU79" s="8" t="e">
        <f t="shared" si="327"/>
        <v>#DIV/0!</v>
      </c>
      <c r="CVV79" s="8" t="e">
        <f t="shared" si="327"/>
        <v>#DIV/0!</v>
      </c>
      <c r="CVW79" s="8" t="e">
        <f t="shared" si="327"/>
        <v>#DIV/0!</v>
      </c>
      <c r="CVZ79" s="8" t="e">
        <f t="shared" ref="CVZ79:CWE79" si="328">$B$168*CVZ76*$D$168/$E$168</f>
        <v>#DIV/0!</v>
      </c>
      <c r="CWA79" s="8" t="e">
        <f t="shared" si="328"/>
        <v>#DIV/0!</v>
      </c>
      <c r="CWB79" s="8" t="e">
        <f t="shared" si="328"/>
        <v>#DIV/0!</v>
      </c>
      <c r="CWC79" s="8" t="e">
        <f t="shared" si="328"/>
        <v>#DIV/0!</v>
      </c>
      <c r="CWD79" s="8" t="e">
        <f t="shared" si="328"/>
        <v>#DIV/0!</v>
      </c>
      <c r="CWE79" s="8" t="e">
        <f t="shared" si="328"/>
        <v>#DIV/0!</v>
      </c>
      <c r="CWH79" s="8" t="e">
        <f t="shared" ref="CWH79:CWM79" si="329">$B$168*CWH76*$D$168/$E$168</f>
        <v>#DIV/0!</v>
      </c>
      <c r="CWI79" s="8" t="e">
        <f t="shared" si="329"/>
        <v>#DIV/0!</v>
      </c>
      <c r="CWJ79" s="8" t="e">
        <f t="shared" si="329"/>
        <v>#DIV/0!</v>
      </c>
      <c r="CWK79" s="8" t="e">
        <f t="shared" si="329"/>
        <v>#DIV/0!</v>
      </c>
      <c r="CWL79" s="8" t="e">
        <f t="shared" si="329"/>
        <v>#DIV/0!</v>
      </c>
      <c r="CWM79" s="8" t="e">
        <f t="shared" si="329"/>
        <v>#DIV/0!</v>
      </c>
      <c r="CWP79" s="8" t="e">
        <f t="shared" ref="CWP79:CWU79" si="330">$B$168*CWP76*$D$168/$E$168</f>
        <v>#DIV/0!</v>
      </c>
      <c r="CWQ79" s="8" t="e">
        <f t="shared" si="330"/>
        <v>#DIV/0!</v>
      </c>
      <c r="CWR79" s="8" t="e">
        <f t="shared" si="330"/>
        <v>#DIV/0!</v>
      </c>
      <c r="CWS79" s="8" t="e">
        <f t="shared" si="330"/>
        <v>#DIV/0!</v>
      </c>
      <c r="CWT79" s="8" t="e">
        <f t="shared" si="330"/>
        <v>#DIV/0!</v>
      </c>
      <c r="CWU79" s="8" t="e">
        <f t="shared" si="330"/>
        <v>#DIV/0!</v>
      </c>
      <c r="CWX79" s="8" t="e">
        <f t="shared" ref="CWX79:CXC79" si="331">$B$168*CWX76*$D$168/$E$168</f>
        <v>#DIV/0!</v>
      </c>
      <c r="CWY79" s="8" t="e">
        <f t="shared" si="331"/>
        <v>#DIV/0!</v>
      </c>
      <c r="CWZ79" s="8" t="e">
        <f t="shared" si="331"/>
        <v>#DIV/0!</v>
      </c>
      <c r="CXA79" s="8" t="e">
        <f t="shared" si="331"/>
        <v>#DIV/0!</v>
      </c>
      <c r="CXB79" s="8" t="e">
        <f t="shared" si="331"/>
        <v>#DIV/0!</v>
      </c>
      <c r="CXC79" s="8" t="e">
        <f t="shared" si="331"/>
        <v>#DIV/0!</v>
      </c>
      <c r="CXF79" s="8" t="e">
        <f t="shared" ref="CXF79:CXK79" si="332">$B$168*CXF76*$D$168/$E$168</f>
        <v>#DIV/0!</v>
      </c>
      <c r="CXG79" s="8" t="e">
        <f t="shared" si="332"/>
        <v>#DIV/0!</v>
      </c>
      <c r="CXH79" s="8" t="e">
        <f t="shared" si="332"/>
        <v>#DIV/0!</v>
      </c>
      <c r="CXI79" s="8" t="e">
        <f t="shared" si="332"/>
        <v>#DIV/0!</v>
      </c>
      <c r="CXJ79" s="8" t="e">
        <f t="shared" si="332"/>
        <v>#DIV/0!</v>
      </c>
      <c r="CXK79" s="8" t="e">
        <f t="shared" si="332"/>
        <v>#DIV/0!</v>
      </c>
      <c r="CXN79" s="8" t="e">
        <f t="shared" ref="CXN79:CXS79" si="333">$B$168*CXN76*$D$168/$E$168</f>
        <v>#DIV/0!</v>
      </c>
      <c r="CXO79" s="8" t="e">
        <f t="shared" si="333"/>
        <v>#DIV/0!</v>
      </c>
      <c r="CXP79" s="8" t="e">
        <f t="shared" si="333"/>
        <v>#DIV/0!</v>
      </c>
      <c r="CXQ79" s="8" t="e">
        <f t="shared" si="333"/>
        <v>#DIV/0!</v>
      </c>
      <c r="CXR79" s="8" t="e">
        <f t="shared" si="333"/>
        <v>#DIV/0!</v>
      </c>
      <c r="CXS79" s="8" t="e">
        <f t="shared" si="333"/>
        <v>#DIV/0!</v>
      </c>
      <c r="CXV79" s="8" t="e">
        <f t="shared" ref="CXV79:CYA79" si="334">$B$168*CXV76*$D$168/$E$168</f>
        <v>#DIV/0!</v>
      </c>
      <c r="CXW79" s="8" t="e">
        <f t="shared" si="334"/>
        <v>#DIV/0!</v>
      </c>
      <c r="CXX79" s="8" t="e">
        <f t="shared" si="334"/>
        <v>#DIV/0!</v>
      </c>
      <c r="CXY79" s="8" t="e">
        <f t="shared" si="334"/>
        <v>#DIV/0!</v>
      </c>
      <c r="CXZ79" s="8" t="e">
        <f t="shared" si="334"/>
        <v>#DIV/0!</v>
      </c>
      <c r="CYA79" s="8" t="e">
        <f t="shared" si="334"/>
        <v>#DIV/0!</v>
      </c>
      <c r="CYD79" s="8" t="e">
        <f t="shared" ref="CYD79:CYI79" si="335">$B$168*CYD76*$D$168/$E$168</f>
        <v>#DIV/0!</v>
      </c>
      <c r="CYE79" s="8" t="e">
        <f t="shared" si="335"/>
        <v>#DIV/0!</v>
      </c>
      <c r="CYF79" s="8" t="e">
        <f t="shared" si="335"/>
        <v>#DIV/0!</v>
      </c>
      <c r="CYG79" s="8" t="e">
        <f t="shared" si="335"/>
        <v>#DIV/0!</v>
      </c>
      <c r="CYH79" s="8" t="e">
        <f t="shared" si="335"/>
        <v>#DIV/0!</v>
      </c>
      <c r="CYI79" s="8" t="e">
        <f t="shared" si="335"/>
        <v>#DIV/0!</v>
      </c>
      <c r="CYL79" s="8" t="e">
        <f t="shared" ref="CYL79:CYQ79" si="336">$B$168*CYL76*$D$168/$E$168</f>
        <v>#DIV/0!</v>
      </c>
      <c r="CYM79" s="8" t="e">
        <f t="shared" si="336"/>
        <v>#DIV/0!</v>
      </c>
      <c r="CYN79" s="8" t="e">
        <f t="shared" si="336"/>
        <v>#DIV/0!</v>
      </c>
      <c r="CYO79" s="8" t="e">
        <f t="shared" si="336"/>
        <v>#DIV/0!</v>
      </c>
      <c r="CYP79" s="8" t="e">
        <f t="shared" si="336"/>
        <v>#DIV/0!</v>
      </c>
      <c r="CYQ79" s="8" t="e">
        <f t="shared" si="336"/>
        <v>#DIV/0!</v>
      </c>
      <c r="CYT79" s="8" t="e">
        <f t="shared" ref="CYT79:CYY79" si="337">$B$168*CYT76*$D$168/$E$168</f>
        <v>#DIV/0!</v>
      </c>
      <c r="CYU79" s="8" t="e">
        <f t="shared" si="337"/>
        <v>#DIV/0!</v>
      </c>
      <c r="CYV79" s="8" t="e">
        <f t="shared" si="337"/>
        <v>#DIV/0!</v>
      </c>
      <c r="CYW79" s="8" t="e">
        <f t="shared" si="337"/>
        <v>#DIV/0!</v>
      </c>
      <c r="CYX79" s="8" t="e">
        <f t="shared" si="337"/>
        <v>#DIV/0!</v>
      </c>
      <c r="CYY79" s="8" t="e">
        <f t="shared" si="337"/>
        <v>#DIV/0!</v>
      </c>
      <c r="CZB79" s="8" t="e">
        <f t="shared" ref="CZB79:CZG79" si="338">$B$168*CZB76*$D$168/$E$168</f>
        <v>#DIV/0!</v>
      </c>
      <c r="CZC79" s="8" t="e">
        <f t="shared" si="338"/>
        <v>#DIV/0!</v>
      </c>
      <c r="CZD79" s="8" t="e">
        <f t="shared" si="338"/>
        <v>#DIV/0!</v>
      </c>
      <c r="CZE79" s="8" t="e">
        <f t="shared" si="338"/>
        <v>#DIV/0!</v>
      </c>
      <c r="CZF79" s="8" t="e">
        <f t="shared" si="338"/>
        <v>#DIV/0!</v>
      </c>
      <c r="CZG79" s="8" t="e">
        <f t="shared" si="338"/>
        <v>#DIV/0!</v>
      </c>
      <c r="CZJ79" s="8" t="e">
        <f t="shared" ref="CZJ79:CZO79" si="339">$B$168*CZJ76*$D$168/$E$168</f>
        <v>#DIV/0!</v>
      </c>
      <c r="CZK79" s="8" t="e">
        <f t="shared" si="339"/>
        <v>#DIV/0!</v>
      </c>
      <c r="CZL79" s="8" t="e">
        <f t="shared" si="339"/>
        <v>#DIV/0!</v>
      </c>
      <c r="CZM79" s="8" t="e">
        <f t="shared" si="339"/>
        <v>#DIV/0!</v>
      </c>
      <c r="CZN79" s="8" t="e">
        <f t="shared" si="339"/>
        <v>#DIV/0!</v>
      </c>
      <c r="CZO79" s="8" t="e">
        <f t="shared" si="339"/>
        <v>#DIV/0!</v>
      </c>
      <c r="CZR79" s="8" t="e">
        <f t="shared" ref="CZR79:CZW79" si="340">$B$168*CZR76*$D$168/$E$168</f>
        <v>#DIV/0!</v>
      </c>
      <c r="CZS79" s="8" t="e">
        <f t="shared" si="340"/>
        <v>#DIV/0!</v>
      </c>
      <c r="CZT79" s="8" t="e">
        <f t="shared" si="340"/>
        <v>#DIV/0!</v>
      </c>
      <c r="CZU79" s="8" t="e">
        <f t="shared" si="340"/>
        <v>#DIV/0!</v>
      </c>
      <c r="CZV79" s="8" t="e">
        <f t="shared" si="340"/>
        <v>#DIV/0!</v>
      </c>
      <c r="CZW79" s="8" t="e">
        <f t="shared" si="340"/>
        <v>#DIV/0!</v>
      </c>
      <c r="CZZ79" s="8" t="e">
        <f t="shared" ref="CZZ79:DAE79" si="341">$B$168*CZZ76*$D$168/$E$168</f>
        <v>#DIV/0!</v>
      </c>
      <c r="DAA79" s="8" t="e">
        <f t="shared" si="341"/>
        <v>#DIV/0!</v>
      </c>
      <c r="DAB79" s="8" t="e">
        <f t="shared" si="341"/>
        <v>#DIV/0!</v>
      </c>
      <c r="DAC79" s="8" t="e">
        <f t="shared" si="341"/>
        <v>#DIV/0!</v>
      </c>
      <c r="DAD79" s="8" t="e">
        <f t="shared" si="341"/>
        <v>#DIV/0!</v>
      </c>
      <c r="DAE79" s="8" t="e">
        <f t="shared" si="341"/>
        <v>#DIV/0!</v>
      </c>
      <c r="DAH79" s="8" t="e">
        <f t="shared" ref="DAH79:DAM79" si="342">$B$168*DAH76*$D$168/$E$168</f>
        <v>#DIV/0!</v>
      </c>
      <c r="DAI79" s="8" t="e">
        <f t="shared" si="342"/>
        <v>#DIV/0!</v>
      </c>
      <c r="DAJ79" s="8" t="e">
        <f t="shared" si="342"/>
        <v>#DIV/0!</v>
      </c>
      <c r="DAK79" s="8" t="e">
        <f t="shared" si="342"/>
        <v>#DIV/0!</v>
      </c>
      <c r="DAL79" s="8" t="e">
        <f t="shared" si="342"/>
        <v>#DIV/0!</v>
      </c>
      <c r="DAM79" s="8" t="e">
        <f t="shared" si="342"/>
        <v>#DIV/0!</v>
      </c>
      <c r="DAP79" s="8" t="e">
        <f t="shared" ref="DAP79:DAU79" si="343">$B$168*DAP76*$D$168/$E$168</f>
        <v>#DIV/0!</v>
      </c>
      <c r="DAQ79" s="8" t="e">
        <f t="shared" si="343"/>
        <v>#DIV/0!</v>
      </c>
      <c r="DAR79" s="8" t="e">
        <f t="shared" si="343"/>
        <v>#DIV/0!</v>
      </c>
      <c r="DAS79" s="8" t="e">
        <f t="shared" si="343"/>
        <v>#DIV/0!</v>
      </c>
      <c r="DAT79" s="8" t="e">
        <f t="shared" si="343"/>
        <v>#DIV/0!</v>
      </c>
      <c r="DAU79" s="8" t="e">
        <f t="shared" si="343"/>
        <v>#DIV/0!</v>
      </c>
      <c r="DAX79" s="8" t="e">
        <f t="shared" ref="DAX79:DBC79" si="344">$B$168*DAX76*$D$168/$E$168</f>
        <v>#DIV/0!</v>
      </c>
      <c r="DAY79" s="8" t="e">
        <f t="shared" si="344"/>
        <v>#DIV/0!</v>
      </c>
      <c r="DAZ79" s="8" t="e">
        <f t="shared" si="344"/>
        <v>#DIV/0!</v>
      </c>
      <c r="DBA79" s="8" t="e">
        <f t="shared" si="344"/>
        <v>#DIV/0!</v>
      </c>
      <c r="DBB79" s="8" t="e">
        <f t="shared" si="344"/>
        <v>#DIV/0!</v>
      </c>
      <c r="DBC79" s="8" t="e">
        <f t="shared" si="344"/>
        <v>#DIV/0!</v>
      </c>
      <c r="DBF79" s="8" t="e">
        <f t="shared" ref="DBF79:DBK79" si="345">$B$168*DBF76*$D$168/$E$168</f>
        <v>#DIV/0!</v>
      </c>
      <c r="DBG79" s="8" t="e">
        <f t="shared" si="345"/>
        <v>#DIV/0!</v>
      </c>
      <c r="DBH79" s="8" t="e">
        <f t="shared" si="345"/>
        <v>#DIV/0!</v>
      </c>
      <c r="DBI79" s="8" t="e">
        <f t="shared" si="345"/>
        <v>#DIV/0!</v>
      </c>
      <c r="DBJ79" s="8" t="e">
        <f t="shared" si="345"/>
        <v>#DIV/0!</v>
      </c>
      <c r="DBK79" s="8" t="e">
        <f t="shared" si="345"/>
        <v>#DIV/0!</v>
      </c>
      <c r="DBN79" s="8" t="e">
        <f t="shared" ref="DBN79:DBS79" si="346">$B$168*DBN76*$D$168/$E$168</f>
        <v>#DIV/0!</v>
      </c>
      <c r="DBO79" s="8" t="e">
        <f t="shared" si="346"/>
        <v>#DIV/0!</v>
      </c>
      <c r="DBP79" s="8" t="e">
        <f t="shared" si="346"/>
        <v>#DIV/0!</v>
      </c>
      <c r="DBQ79" s="8" t="e">
        <f t="shared" si="346"/>
        <v>#DIV/0!</v>
      </c>
      <c r="DBR79" s="8" t="e">
        <f t="shared" si="346"/>
        <v>#DIV/0!</v>
      </c>
      <c r="DBS79" s="8" t="e">
        <f t="shared" si="346"/>
        <v>#DIV/0!</v>
      </c>
      <c r="DBV79" s="8" t="e">
        <f t="shared" ref="DBV79:DCA79" si="347">$B$168*DBV76*$D$168/$E$168</f>
        <v>#DIV/0!</v>
      </c>
      <c r="DBW79" s="8" t="e">
        <f t="shared" si="347"/>
        <v>#DIV/0!</v>
      </c>
      <c r="DBX79" s="8" t="e">
        <f t="shared" si="347"/>
        <v>#DIV/0!</v>
      </c>
      <c r="DBY79" s="8" t="e">
        <f t="shared" si="347"/>
        <v>#DIV/0!</v>
      </c>
      <c r="DBZ79" s="8" t="e">
        <f t="shared" si="347"/>
        <v>#DIV/0!</v>
      </c>
      <c r="DCA79" s="8" t="e">
        <f t="shared" si="347"/>
        <v>#DIV/0!</v>
      </c>
      <c r="DCD79" s="8" t="e">
        <f t="shared" ref="DCD79:DCI79" si="348">$B$168*DCD76*$D$168/$E$168</f>
        <v>#DIV/0!</v>
      </c>
      <c r="DCE79" s="8" t="e">
        <f t="shared" si="348"/>
        <v>#DIV/0!</v>
      </c>
      <c r="DCF79" s="8" t="e">
        <f t="shared" si="348"/>
        <v>#DIV/0!</v>
      </c>
      <c r="DCG79" s="8" t="e">
        <f t="shared" si="348"/>
        <v>#DIV/0!</v>
      </c>
      <c r="DCH79" s="8" t="e">
        <f t="shared" si="348"/>
        <v>#DIV/0!</v>
      </c>
      <c r="DCI79" s="8" t="e">
        <f t="shared" si="348"/>
        <v>#DIV/0!</v>
      </c>
      <c r="DCL79" s="8" t="e">
        <f t="shared" ref="DCL79:DCQ79" si="349">$B$168*DCL76*$D$168/$E$168</f>
        <v>#DIV/0!</v>
      </c>
      <c r="DCM79" s="8" t="e">
        <f t="shared" si="349"/>
        <v>#DIV/0!</v>
      </c>
      <c r="DCN79" s="8" t="e">
        <f t="shared" si="349"/>
        <v>#DIV/0!</v>
      </c>
      <c r="DCO79" s="8" t="e">
        <f t="shared" si="349"/>
        <v>#DIV/0!</v>
      </c>
      <c r="DCP79" s="8" t="e">
        <f t="shared" si="349"/>
        <v>#DIV/0!</v>
      </c>
      <c r="DCQ79" s="8" t="e">
        <f t="shared" si="349"/>
        <v>#DIV/0!</v>
      </c>
      <c r="DCT79" s="8" t="e">
        <f t="shared" ref="DCT79:DCY79" si="350">$B$168*DCT76*$D$168/$E$168</f>
        <v>#DIV/0!</v>
      </c>
      <c r="DCU79" s="8" t="e">
        <f t="shared" si="350"/>
        <v>#DIV/0!</v>
      </c>
      <c r="DCV79" s="8" t="e">
        <f t="shared" si="350"/>
        <v>#DIV/0!</v>
      </c>
      <c r="DCW79" s="8" t="e">
        <f t="shared" si="350"/>
        <v>#DIV/0!</v>
      </c>
      <c r="DCX79" s="8" t="e">
        <f t="shared" si="350"/>
        <v>#DIV/0!</v>
      </c>
      <c r="DCY79" s="8" t="e">
        <f t="shared" si="350"/>
        <v>#DIV/0!</v>
      </c>
      <c r="DDB79" s="8" t="e">
        <f t="shared" ref="DDB79:DDG79" si="351">$B$168*DDB76*$D$168/$E$168</f>
        <v>#DIV/0!</v>
      </c>
      <c r="DDC79" s="8" t="e">
        <f t="shared" si="351"/>
        <v>#DIV/0!</v>
      </c>
      <c r="DDD79" s="8" t="e">
        <f t="shared" si="351"/>
        <v>#DIV/0!</v>
      </c>
      <c r="DDE79" s="8" t="e">
        <f t="shared" si="351"/>
        <v>#DIV/0!</v>
      </c>
      <c r="DDF79" s="8" t="e">
        <f t="shared" si="351"/>
        <v>#DIV/0!</v>
      </c>
      <c r="DDG79" s="8" t="e">
        <f t="shared" si="351"/>
        <v>#DIV/0!</v>
      </c>
      <c r="DDJ79" s="8" t="e">
        <f t="shared" ref="DDJ79:DDO79" si="352">$B$168*DDJ76*$D$168/$E$168</f>
        <v>#DIV/0!</v>
      </c>
      <c r="DDK79" s="8" t="e">
        <f t="shared" si="352"/>
        <v>#DIV/0!</v>
      </c>
      <c r="DDL79" s="8" t="e">
        <f t="shared" si="352"/>
        <v>#DIV/0!</v>
      </c>
      <c r="DDM79" s="8" t="e">
        <f t="shared" si="352"/>
        <v>#DIV/0!</v>
      </c>
      <c r="DDN79" s="8" t="e">
        <f t="shared" si="352"/>
        <v>#DIV/0!</v>
      </c>
      <c r="DDO79" s="8" t="e">
        <f t="shared" si="352"/>
        <v>#DIV/0!</v>
      </c>
      <c r="DDR79" s="8" t="e">
        <f t="shared" ref="DDR79:DDW79" si="353">$B$168*DDR76*$D$168/$E$168</f>
        <v>#DIV/0!</v>
      </c>
      <c r="DDS79" s="8" t="e">
        <f t="shared" si="353"/>
        <v>#DIV/0!</v>
      </c>
      <c r="DDT79" s="8" t="e">
        <f t="shared" si="353"/>
        <v>#DIV/0!</v>
      </c>
      <c r="DDU79" s="8" t="e">
        <f t="shared" si="353"/>
        <v>#DIV/0!</v>
      </c>
      <c r="DDV79" s="8" t="e">
        <f t="shared" si="353"/>
        <v>#DIV/0!</v>
      </c>
      <c r="DDW79" s="8" t="e">
        <f t="shared" si="353"/>
        <v>#DIV/0!</v>
      </c>
      <c r="DDZ79" s="8" t="e">
        <f t="shared" ref="DDZ79:DEE79" si="354">$B$168*DDZ76*$D$168/$E$168</f>
        <v>#DIV/0!</v>
      </c>
      <c r="DEA79" s="8" t="e">
        <f t="shared" si="354"/>
        <v>#DIV/0!</v>
      </c>
      <c r="DEB79" s="8" t="e">
        <f t="shared" si="354"/>
        <v>#DIV/0!</v>
      </c>
      <c r="DEC79" s="8" t="e">
        <f t="shared" si="354"/>
        <v>#DIV/0!</v>
      </c>
      <c r="DED79" s="8" t="e">
        <f t="shared" si="354"/>
        <v>#DIV/0!</v>
      </c>
      <c r="DEE79" s="8" t="e">
        <f t="shared" si="354"/>
        <v>#DIV/0!</v>
      </c>
      <c r="DEH79" s="8" t="e">
        <f t="shared" ref="DEH79:DEM79" si="355">$B$168*DEH76*$D$168/$E$168</f>
        <v>#DIV/0!</v>
      </c>
      <c r="DEI79" s="8" t="e">
        <f t="shared" si="355"/>
        <v>#DIV/0!</v>
      </c>
      <c r="DEJ79" s="8" t="e">
        <f t="shared" si="355"/>
        <v>#DIV/0!</v>
      </c>
      <c r="DEK79" s="8" t="e">
        <f t="shared" si="355"/>
        <v>#DIV/0!</v>
      </c>
      <c r="DEL79" s="8" t="e">
        <f t="shared" si="355"/>
        <v>#DIV/0!</v>
      </c>
      <c r="DEM79" s="8" t="e">
        <f t="shared" si="355"/>
        <v>#DIV/0!</v>
      </c>
      <c r="DEP79" s="8" t="e">
        <f t="shared" ref="DEP79:DEU79" si="356">$B$168*DEP76*$D$168/$E$168</f>
        <v>#DIV/0!</v>
      </c>
      <c r="DEQ79" s="8" t="e">
        <f t="shared" si="356"/>
        <v>#DIV/0!</v>
      </c>
      <c r="DER79" s="8" t="e">
        <f t="shared" si="356"/>
        <v>#DIV/0!</v>
      </c>
      <c r="DES79" s="8" t="e">
        <f t="shared" si="356"/>
        <v>#DIV/0!</v>
      </c>
      <c r="DET79" s="8" t="e">
        <f t="shared" si="356"/>
        <v>#DIV/0!</v>
      </c>
      <c r="DEU79" s="8" t="e">
        <f t="shared" si="356"/>
        <v>#DIV/0!</v>
      </c>
      <c r="DEX79" s="8" t="e">
        <f t="shared" ref="DEX79:DFC79" si="357">$B$168*DEX76*$D$168/$E$168</f>
        <v>#DIV/0!</v>
      </c>
      <c r="DEY79" s="8" t="e">
        <f t="shared" si="357"/>
        <v>#DIV/0!</v>
      </c>
      <c r="DEZ79" s="8" t="e">
        <f t="shared" si="357"/>
        <v>#DIV/0!</v>
      </c>
      <c r="DFA79" s="8" t="e">
        <f t="shared" si="357"/>
        <v>#DIV/0!</v>
      </c>
      <c r="DFB79" s="8" t="e">
        <f t="shared" si="357"/>
        <v>#DIV/0!</v>
      </c>
      <c r="DFC79" s="8" t="e">
        <f t="shared" si="357"/>
        <v>#DIV/0!</v>
      </c>
      <c r="DFF79" s="8" t="e">
        <f t="shared" ref="DFF79:DFK79" si="358">$B$168*DFF76*$D$168/$E$168</f>
        <v>#DIV/0!</v>
      </c>
      <c r="DFG79" s="8" t="e">
        <f t="shared" si="358"/>
        <v>#DIV/0!</v>
      </c>
      <c r="DFH79" s="8" t="e">
        <f t="shared" si="358"/>
        <v>#DIV/0!</v>
      </c>
      <c r="DFI79" s="8" t="e">
        <f t="shared" si="358"/>
        <v>#DIV/0!</v>
      </c>
      <c r="DFJ79" s="8" t="e">
        <f t="shared" si="358"/>
        <v>#DIV/0!</v>
      </c>
      <c r="DFK79" s="8" t="e">
        <f t="shared" si="358"/>
        <v>#DIV/0!</v>
      </c>
      <c r="DFN79" s="8" t="e">
        <f t="shared" ref="DFN79:DFS79" si="359">$B$168*DFN76*$D$168/$E$168</f>
        <v>#DIV/0!</v>
      </c>
      <c r="DFO79" s="8" t="e">
        <f t="shared" si="359"/>
        <v>#DIV/0!</v>
      </c>
      <c r="DFP79" s="8" t="e">
        <f t="shared" si="359"/>
        <v>#DIV/0!</v>
      </c>
      <c r="DFQ79" s="8" t="e">
        <f t="shared" si="359"/>
        <v>#DIV/0!</v>
      </c>
      <c r="DFR79" s="8" t="e">
        <f t="shared" si="359"/>
        <v>#DIV/0!</v>
      </c>
      <c r="DFS79" s="8" t="e">
        <f t="shared" si="359"/>
        <v>#DIV/0!</v>
      </c>
      <c r="DFV79" s="8" t="e">
        <f t="shared" ref="DFV79:DGA79" si="360">$B$168*DFV76*$D$168/$E$168</f>
        <v>#DIV/0!</v>
      </c>
      <c r="DFW79" s="8" t="e">
        <f t="shared" si="360"/>
        <v>#DIV/0!</v>
      </c>
      <c r="DFX79" s="8" t="e">
        <f t="shared" si="360"/>
        <v>#DIV/0!</v>
      </c>
      <c r="DFY79" s="8" t="e">
        <f t="shared" si="360"/>
        <v>#DIV/0!</v>
      </c>
      <c r="DFZ79" s="8" t="e">
        <f t="shared" si="360"/>
        <v>#DIV/0!</v>
      </c>
      <c r="DGA79" s="8" t="e">
        <f t="shared" si="360"/>
        <v>#DIV/0!</v>
      </c>
      <c r="DGD79" s="8" t="e">
        <f t="shared" ref="DGD79:DGI79" si="361">$B$168*DGD76*$D$168/$E$168</f>
        <v>#DIV/0!</v>
      </c>
      <c r="DGE79" s="8" t="e">
        <f t="shared" si="361"/>
        <v>#DIV/0!</v>
      </c>
      <c r="DGF79" s="8" t="e">
        <f t="shared" si="361"/>
        <v>#DIV/0!</v>
      </c>
      <c r="DGG79" s="8" t="e">
        <f t="shared" si="361"/>
        <v>#DIV/0!</v>
      </c>
      <c r="DGH79" s="8" t="e">
        <f t="shared" si="361"/>
        <v>#DIV/0!</v>
      </c>
      <c r="DGI79" s="8" t="e">
        <f t="shared" si="361"/>
        <v>#DIV/0!</v>
      </c>
      <c r="DGL79" s="8" t="e">
        <f t="shared" ref="DGL79:DGQ79" si="362">$B$168*DGL76*$D$168/$E$168</f>
        <v>#DIV/0!</v>
      </c>
      <c r="DGM79" s="8" t="e">
        <f t="shared" si="362"/>
        <v>#DIV/0!</v>
      </c>
      <c r="DGN79" s="8" t="e">
        <f t="shared" si="362"/>
        <v>#DIV/0!</v>
      </c>
      <c r="DGO79" s="8" t="e">
        <f t="shared" si="362"/>
        <v>#DIV/0!</v>
      </c>
      <c r="DGP79" s="8" t="e">
        <f t="shared" si="362"/>
        <v>#DIV/0!</v>
      </c>
      <c r="DGQ79" s="8" t="e">
        <f t="shared" si="362"/>
        <v>#DIV/0!</v>
      </c>
      <c r="DGT79" s="8" t="e">
        <f t="shared" ref="DGT79:DGY79" si="363">$B$168*DGT76*$D$168/$E$168</f>
        <v>#DIV/0!</v>
      </c>
      <c r="DGU79" s="8" t="e">
        <f t="shared" si="363"/>
        <v>#DIV/0!</v>
      </c>
      <c r="DGV79" s="8" t="e">
        <f t="shared" si="363"/>
        <v>#DIV/0!</v>
      </c>
      <c r="DGW79" s="8" t="e">
        <f t="shared" si="363"/>
        <v>#DIV/0!</v>
      </c>
      <c r="DGX79" s="8" t="e">
        <f t="shared" si="363"/>
        <v>#DIV/0!</v>
      </c>
      <c r="DGY79" s="8" t="e">
        <f t="shared" si="363"/>
        <v>#DIV/0!</v>
      </c>
      <c r="DHB79" s="8" t="e">
        <f t="shared" ref="DHB79:DHG79" si="364">$B$168*DHB76*$D$168/$E$168</f>
        <v>#DIV/0!</v>
      </c>
      <c r="DHC79" s="8" t="e">
        <f t="shared" si="364"/>
        <v>#DIV/0!</v>
      </c>
      <c r="DHD79" s="8" t="e">
        <f t="shared" si="364"/>
        <v>#DIV/0!</v>
      </c>
      <c r="DHE79" s="8" t="e">
        <f t="shared" si="364"/>
        <v>#DIV/0!</v>
      </c>
      <c r="DHF79" s="8" t="e">
        <f t="shared" si="364"/>
        <v>#DIV/0!</v>
      </c>
      <c r="DHG79" s="8" t="e">
        <f t="shared" si="364"/>
        <v>#DIV/0!</v>
      </c>
      <c r="DHJ79" s="8" t="e">
        <f t="shared" ref="DHJ79:DHO79" si="365">$B$168*DHJ76*$D$168/$E$168</f>
        <v>#DIV/0!</v>
      </c>
      <c r="DHK79" s="8" t="e">
        <f t="shared" si="365"/>
        <v>#DIV/0!</v>
      </c>
      <c r="DHL79" s="8" t="e">
        <f t="shared" si="365"/>
        <v>#DIV/0!</v>
      </c>
      <c r="DHM79" s="8" t="e">
        <f t="shared" si="365"/>
        <v>#DIV/0!</v>
      </c>
      <c r="DHN79" s="8" t="e">
        <f t="shared" si="365"/>
        <v>#DIV/0!</v>
      </c>
      <c r="DHO79" s="8" t="e">
        <f t="shared" si="365"/>
        <v>#DIV/0!</v>
      </c>
      <c r="DHR79" s="8" t="e">
        <f t="shared" ref="DHR79:DHW79" si="366">$B$168*DHR76*$D$168/$E$168</f>
        <v>#DIV/0!</v>
      </c>
      <c r="DHS79" s="8" t="e">
        <f t="shared" si="366"/>
        <v>#DIV/0!</v>
      </c>
      <c r="DHT79" s="8" t="e">
        <f t="shared" si="366"/>
        <v>#DIV/0!</v>
      </c>
      <c r="DHU79" s="8" t="e">
        <f t="shared" si="366"/>
        <v>#DIV/0!</v>
      </c>
      <c r="DHV79" s="8" t="e">
        <f t="shared" si="366"/>
        <v>#DIV/0!</v>
      </c>
      <c r="DHW79" s="8" t="e">
        <f t="shared" si="366"/>
        <v>#DIV/0!</v>
      </c>
      <c r="DHZ79" s="8" t="e">
        <f t="shared" ref="DHZ79:DIE79" si="367">$B$168*DHZ76*$D$168/$E$168</f>
        <v>#DIV/0!</v>
      </c>
      <c r="DIA79" s="8" t="e">
        <f t="shared" si="367"/>
        <v>#DIV/0!</v>
      </c>
      <c r="DIB79" s="8" t="e">
        <f t="shared" si="367"/>
        <v>#DIV/0!</v>
      </c>
      <c r="DIC79" s="8" t="e">
        <f t="shared" si="367"/>
        <v>#DIV/0!</v>
      </c>
      <c r="DID79" s="8" t="e">
        <f t="shared" si="367"/>
        <v>#DIV/0!</v>
      </c>
      <c r="DIE79" s="8" t="e">
        <f t="shared" si="367"/>
        <v>#DIV/0!</v>
      </c>
      <c r="DIH79" s="8" t="e">
        <f t="shared" ref="DIH79:DIM79" si="368">$B$168*DIH76*$D$168/$E$168</f>
        <v>#DIV/0!</v>
      </c>
      <c r="DII79" s="8" t="e">
        <f t="shared" si="368"/>
        <v>#DIV/0!</v>
      </c>
      <c r="DIJ79" s="8" t="e">
        <f t="shared" si="368"/>
        <v>#DIV/0!</v>
      </c>
      <c r="DIK79" s="8" t="e">
        <f t="shared" si="368"/>
        <v>#DIV/0!</v>
      </c>
      <c r="DIL79" s="8" t="e">
        <f t="shared" si="368"/>
        <v>#DIV/0!</v>
      </c>
      <c r="DIM79" s="8" t="e">
        <f t="shared" si="368"/>
        <v>#DIV/0!</v>
      </c>
      <c r="DIP79" s="8" t="e">
        <f t="shared" ref="DIP79:DIU79" si="369">$B$168*DIP76*$D$168/$E$168</f>
        <v>#DIV/0!</v>
      </c>
      <c r="DIQ79" s="8" t="e">
        <f t="shared" si="369"/>
        <v>#DIV/0!</v>
      </c>
      <c r="DIR79" s="8" t="e">
        <f t="shared" si="369"/>
        <v>#DIV/0!</v>
      </c>
      <c r="DIS79" s="8" t="e">
        <f t="shared" si="369"/>
        <v>#DIV/0!</v>
      </c>
      <c r="DIT79" s="8" t="e">
        <f t="shared" si="369"/>
        <v>#DIV/0!</v>
      </c>
      <c r="DIU79" s="8" t="e">
        <f t="shared" si="369"/>
        <v>#DIV/0!</v>
      </c>
      <c r="DIX79" s="8" t="e">
        <f t="shared" ref="DIX79:DJC79" si="370">$B$168*DIX76*$D$168/$E$168</f>
        <v>#DIV/0!</v>
      </c>
      <c r="DIY79" s="8" t="e">
        <f t="shared" si="370"/>
        <v>#DIV/0!</v>
      </c>
      <c r="DIZ79" s="8" t="e">
        <f t="shared" si="370"/>
        <v>#DIV/0!</v>
      </c>
      <c r="DJA79" s="8" t="e">
        <f t="shared" si="370"/>
        <v>#DIV/0!</v>
      </c>
      <c r="DJB79" s="8" t="e">
        <f t="shared" si="370"/>
        <v>#DIV/0!</v>
      </c>
      <c r="DJC79" s="8" t="e">
        <f t="shared" si="370"/>
        <v>#DIV/0!</v>
      </c>
      <c r="DJF79" s="8" t="e">
        <f t="shared" ref="DJF79:DJK79" si="371">$B$168*DJF76*$D$168/$E$168</f>
        <v>#DIV/0!</v>
      </c>
      <c r="DJG79" s="8" t="e">
        <f t="shared" si="371"/>
        <v>#DIV/0!</v>
      </c>
      <c r="DJH79" s="8" t="e">
        <f t="shared" si="371"/>
        <v>#DIV/0!</v>
      </c>
      <c r="DJI79" s="8" t="e">
        <f t="shared" si="371"/>
        <v>#DIV/0!</v>
      </c>
      <c r="DJJ79" s="8" t="e">
        <f t="shared" si="371"/>
        <v>#DIV/0!</v>
      </c>
      <c r="DJK79" s="8" t="e">
        <f t="shared" si="371"/>
        <v>#DIV/0!</v>
      </c>
      <c r="DJN79" s="8" t="e">
        <f t="shared" ref="DJN79:DJS79" si="372">$B$168*DJN76*$D$168/$E$168</f>
        <v>#DIV/0!</v>
      </c>
      <c r="DJO79" s="8" t="e">
        <f t="shared" si="372"/>
        <v>#DIV/0!</v>
      </c>
      <c r="DJP79" s="8" t="e">
        <f t="shared" si="372"/>
        <v>#DIV/0!</v>
      </c>
      <c r="DJQ79" s="8" t="e">
        <f t="shared" si="372"/>
        <v>#DIV/0!</v>
      </c>
      <c r="DJR79" s="8" t="e">
        <f t="shared" si="372"/>
        <v>#DIV/0!</v>
      </c>
      <c r="DJS79" s="8" t="e">
        <f t="shared" si="372"/>
        <v>#DIV/0!</v>
      </c>
      <c r="DJV79" s="8" t="e">
        <f t="shared" ref="DJV79:DKA79" si="373">$B$168*DJV76*$D$168/$E$168</f>
        <v>#DIV/0!</v>
      </c>
      <c r="DJW79" s="8" t="e">
        <f t="shared" si="373"/>
        <v>#DIV/0!</v>
      </c>
      <c r="DJX79" s="8" t="e">
        <f t="shared" si="373"/>
        <v>#DIV/0!</v>
      </c>
      <c r="DJY79" s="8" t="e">
        <f t="shared" si="373"/>
        <v>#DIV/0!</v>
      </c>
      <c r="DJZ79" s="8" t="e">
        <f t="shared" si="373"/>
        <v>#DIV/0!</v>
      </c>
      <c r="DKA79" s="8" t="e">
        <f t="shared" si="373"/>
        <v>#DIV/0!</v>
      </c>
      <c r="DKD79" s="8" t="e">
        <f t="shared" ref="DKD79:DKI79" si="374">$B$168*DKD76*$D$168/$E$168</f>
        <v>#DIV/0!</v>
      </c>
      <c r="DKE79" s="8" t="e">
        <f t="shared" si="374"/>
        <v>#DIV/0!</v>
      </c>
      <c r="DKF79" s="8" t="e">
        <f t="shared" si="374"/>
        <v>#DIV/0!</v>
      </c>
      <c r="DKG79" s="8" t="e">
        <f t="shared" si="374"/>
        <v>#DIV/0!</v>
      </c>
      <c r="DKH79" s="8" t="e">
        <f t="shared" si="374"/>
        <v>#DIV/0!</v>
      </c>
      <c r="DKI79" s="8" t="e">
        <f t="shared" si="374"/>
        <v>#DIV/0!</v>
      </c>
      <c r="DKL79" s="8" t="e">
        <f t="shared" ref="DKL79:DKQ79" si="375">$B$168*DKL76*$D$168/$E$168</f>
        <v>#DIV/0!</v>
      </c>
      <c r="DKM79" s="8" t="e">
        <f t="shared" si="375"/>
        <v>#DIV/0!</v>
      </c>
      <c r="DKN79" s="8" t="e">
        <f t="shared" si="375"/>
        <v>#DIV/0!</v>
      </c>
      <c r="DKO79" s="8" t="e">
        <f t="shared" si="375"/>
        <v>#DIV/0!</v>
      </c>
      <c r="DKP79" s="8" t="e">
        <f t="shared" si="375"/>
        <v>#DIV/0!</v>
      </c>
      <c r="DKQ79" s="8" t="e">
        <f t="shared" si="375"/>
        <v>#DIV/0!</v>
      </c>
      <c r="DKT79" s="8" t="e">
        <f t="shared" ref="DKT79:DKY79" si="376">$B$168*DKT76*$D$168/$E$168</f>
        <v>#DIV/0!</v>
      </c>
      <c r="DKU79" s="8" t="e">
        <f t="shared" si="376"/>
        <v>#DIV/0!</v>
      </c>
      <c r="DKV79" s="8" t="e">
        <f t="shared" si="376"/>
        <v>#DIV/0!</v>
      </c>
      <c r="DKW79" s="8" t="e">
        <f t="shared" si="376"/>
        <v>#DIV/0!</v>
      </c>
      <c r="DKX79" s="8" t="e">
        <f t="shared" si="376"/>
        <v>#DIV/0!</v>
      </c>
      <c r="DKY79" s="8" t="e">
        <f t="shared" si="376"/>
        <v>#DIV/0!</v>
      </c>
      <c r="DLB79" s="8" t="e">
        <f t="shared" ref="DLB79:DLG79" si="377">$B$168*DLB76*$D$168/$E$168</f>
        <v>#DIV/0!</v>
      </c>
      <c r="DLC79" s="8" t="e">
        <f t="shared" si="377"/>
        <v>#DIV/0!</v>
      </c>
      <c r="DLD79" s="8" t="e">
        <f t="shared" si="377"/>
        <v>#DIV/0!</v>
      </c>
      <c r="DLE79" s="8" t="e">
        <f t="shared" si="377"/>
        <v>#DIV/0!</v>
      </c>
      <c r="DLF79" s="8" t="e">
        <f t="shared" si="377"/>
        <v>#DIV/0!</v>
      </c>
      <c r="DLG79" s="8" t="e">
        <f t="shared" si="377"/>
        <v>#DIV/0!</v>
      </c>
      <c r="DLJ79" s="8" t="e">
        <f t="shared" ref="DLJ79:DLO79" si="378">$B$168*DLJ76*$D$168/$E$168</f>
        <v>#DIV/0!</v>
      </c>
      <c r="DLK79" s="8" t="e">
        <f t="shared" si="378"/>
        <v>#DIV/0!</v>
      </c>
      <c r="DLL79" s="8" t="e">
        <f t="shared" si="378"/>
        <v>#DIV/0!</v>
      </c>
      <c r="DLM79" s="8" t="e">
        <f t="shared" si="378"/>
        <v>#DIV/0!</v>
      </c>
      <c r="DLN79" s="8" t="e">
        <f t="shared" si="378"/>
        <v>#DIV/0!</v>
      </c>
      <c r="DLO79" s="8" t="e">
        <f t="shared" si="378"/>
        <v>#DIV/0!</v>
      </c>
      <c r="DLR79" s="8" t="e">
        <f t="shared" ref="DLR79:DLW79" si="379">$B$168*DLR76*$D$168/$E$168</f>
        <v>#DIV/0!</v>
      </c>
      <c r="DLS79" s="8" t="e">
        <f t="shared" si="379"/>
        <v>#DIV/0!</v>
      </c>
      <c r="DLT79" s="8" t="e">
        <f t="shared" si="379"/>
        <v>#DIV/0!</v>
      </c>
      <c r="DLU79" s="8" t="e">
        <f t="shared" si="379"/>
        <v>#DIV/0!</v>
      </c>
      <c r="DLV79" s="8" t="e">
        <f t="shared" si="379"/>
        <v>#DIV/0!</v>
      </c>
      <c r="DLW79" s="8" t="e">
        <f t="shared" si="379"/>
        <v>#DIV/0!</v>
      </c>
      <c r="DLZ79" s="8" t="e">
        <f t="shared" ref="DLZ79:DME79" si="380">$B$168*DLZ76*$D$168/$E$168</f>
        <v>#DIV/0!</v>
      </c>
      <c r="DMA79" s="8" t="e">
        <f t="shared" si="380"/>
        <v>#DIV/0!</v>
      </c>
      <c r="DMB79" s="8" t="e">
        <f t="shared" si="380"/>
        <v>#DIV/0!</v>
      </c>
      <c r="DMC79" s="8" t="e">
        <f t="shared" si="380"/>
        <v>#DIV/0!</v>
      </c>
      <c r="DMD79" s="8" t="e">
        <f t="shared" si="380"/>
        <v>#DIV/0!</v>
      </c>
      <c r="DME79" s="8" t="e">
        <f t="shared" si="380"/>
        <v>#DIV/0!</v>
      </c>
      <c r="DMH79" s="8" t="e">
        <f t="shared" ref="DMH79:DMM79" si="381">$B$168*DMH76*$D$168/$E$168</f>
        <v>#DIV/0!</v>
      </c>
      <c r="DMI79" s="8" t="e">
        <f t="shared" si="381"/>
        <v>#DIV/0!</v>
      </c>
      <c r="DMJ79" s="8" t="e">
        <f t="shared" si="381"/>
        <v>#DIV/0!</v>
      </c>
      <c r="DMK79" s="8" t="e">
        <f t="shared" si="381"/>
        <v>#DIV/0!</v>
      </c>
      <c r="DML79" s="8" t="e">
        <f t="shared" si="381"/>
        <v>#DIV/0!</v>
      </c>
      <c r="DMM79" s="8" t="e">
        <f t="shared" si="381"/>
        <v>#DIV/0!</v>
      </c>
      <c r="DMP79" s="8" t="e">
        <f t="shared" ref="DMP79:DMU79" si="382">$B$168*DMP76*$D$168/$E$168</f>
        <v>#DIV/0!</v>
      </c>
      <c r="DMQ79" s="8" t="e">
        <f t="shared" si="382"/>
        <v>#DIV/0!</v>
      </c>
      <c r="DMR79" s="8" t="e">
        <f t="shared" si="382"/>
        <v>#DIV/0!</v>
      </c>
      <c r="DMS79" s="8" t="e">
        <f t="shared" si="382"/>
        <v>#DIV/0!</v>
      </c>
      <c r="DMT79" s="8" t="e">
        <f t="shared" si="382"/>
        <v>#DIV/0!</v>
      </c>
      <c r="DMU79" s="8" t="e">
        <f t="shared" si="382"/>
        <v>#DIV/0!</v>
      </c>
      <c r="DMX79" s="8" t="e">
        <f>$B$168*DMX76*$D$168/$E$168</f>
        <v>#DIV/0!</v>
      </c>
      <c r="DMY79" s="8" t="e">
        <f>$B$168*DMY76*$D$168/$E$168</f>
        <v>#DIV/0!</v>
      </c>
      <c r="DMZ79" s="8" t="e">
        <f>$B$168*DMZ76*$D$168/$E$168</f>
        <v>#DIV/0!</v>
      </c>
      <c r="DNA79" s="8" t="e">
        <f>$B$168*DNA76*$D$168/$E$168</f>
        <v>#DIV/0!</v>
      </c>
      <c r="DNB79" s="8" t="e">
        <f>$B$168*DNB76*$D$168/$E$168</f>
        <v>#DIV/0!</v>
      </c>
      <c r="DNC79" s="8" t="e">
        <f>$B$168*DNC76*$D$168/$E$168</f>
        <v>#DIV/0!</v>
      </c>
      <c r="DNF79" s="8" t="e">
        <f t="shared" ref="DNF79:DNK79" si="383">$B$168*DNF76*$D$168/$E$168</f>
        <v>#DIV/0!</v>
      </c>
      <c r="DNG79" s="8" t="e">
        <f t="shared" si="383"/>
        <v>#DIV/0!</v>
      </c>
      <c r="DNH79" s="8" t="e">
        <f t="shared" si="383"/>
        <v>#DIV/0!</v>
      </c>
      <c r="DNI79" s="8" t="e">
        <f t="shared" si="383"/>
        <v>#DIV/0!</v>
      </c>
      <c r="DNJ79" s="8" t="e">
        <f t="shared" si="383"/>
        <v>#DIV/0!</v>
      </c>
      <c r="DNK79" s="8" t="e">
        <f t="shared" si="383"/>
        <v>#DIV/0!</v>
      </c>
      <c r="DNN79" s="8" t="e">
        <f t="shared" ref="DNN79:DNS79" si="384">$B$168*DNN76*$D$168/$E$168</f>
        <v>#DIV/0!</v>
      </c>
      <c r="DNO79" s="8" t="e">
        <f t="shared" si="384"/>
        <v>#DIV/0!</v>
      </c>
      <c r="DNP79" s="8" t="e">
        <f t="shared" si="384"/>
        <v>#DIV/0!</v>
      </c>
      <c r="DNQ79" s="8" t="e">
        <f t="shared" si="384"/>
        <v>#DIV/0!</v>
      </c>
      <c r="DNR79" s="8" t="e">
        <f t="shared" si="384"/>
        <v>#DIV/0!</v>
      </c>
      <c r="DNS79" s="8" t="e">
        <f t="shared" si="384"/>
        <v>#DIV/0!</v>
      </c>
      <c r="DNV79" s="8" t="e">
        <f t="shared" ref="DNV79:DOA79" si="385">$B$168*DNV76*$D$168/$E$168</f>
        <v>#DIV/0!</v>
      </c>
      <c r="DNW79" s="8" t="e">
        <f t="shared" si="385"/>
        <v>#DIV/0!</v>
      </c>
      <c r="DNX79" s="8" t="e">
        <f t="shared" si="385"/>
        <v>#DIV/0!</v>
      </c>
      <c r="DNY79" s="8" t="e">
        <f t="shared" si="385"/>
        <v>#DIV/0!</v>
      </c>
      <c r="DNZ79" s="8" t="e">
        <f t="shared" si="385"/>
        <v>#DIV/0!</v>
      </c>
      <c r="DOA79" s="8" t="e">
        <f t="shared" si="385"/>
        <v>#DIV/0!</v>
      </c>
      <c r="DOD79" s="8" t="e">
        <f t="shared" ref="DOD79:DOI79" si="386">$B$168*DOD76*$D$168/$E$168</f>
        <v>#DIV/0!</v>
      </c>
      <c r="DOE79" s="8" t="e">
        <f t="shared" si="386"/>
        <v>#DIV/0!</v>
      </c>
      <c r="DOF79" s="8" t="e">
        <f t="shared" si="386"/>
        <v>#DIV/0!</v>
      </c>
      <c r="DOG79" s="8" t="e">
        <f t="shared" si="386"/>
        <v>#DIV/0!</v>
      </c>
      <c r="DOH79" s="8" t="e">
        <f t="shared" si="386"/>
        <v>#DIV/0!</v>
      </c>
      <c r="DOI79" s="8" t="e">
        <f t="shared" si="386"/>
        <v>#DIV/0!</v>
      </c>
      <c r="DOL79" s="8" t="e">
        <f t="shared" ref="DOL79:DOQ79" si="387">$B$168*DOL76*$D$168/$E$168</f>
        <v>#DIV/0!</v>
      </c>
      <c r="DOM79" s="8" t="e">
        <f t="shared" si="387"/>
        <v>#DIV/0!</v>
      </c>
      <c r="DON79" s="8" t="e">
        <f t="shared" si="387"/>
        <v>#DIV/0!</v>
      </c>
      <c r="DOO79" s="8" t="e">
        <f t="shared" si="387"/>
        <v>#DIV/0!</v>
      </c>
      <c r="DOP79" s="8" t="e">
        <f t="shared" si="387"/>
        <v>#DIV/0!</v>
      </c>
      <c r="DOQ79" s="8" t="e">
        <f t="shared" si="387"/>
        <v>#DIV/0!</v>
      </c>
      <c r="DOT79" s="8" t="e">
        <f t="shared" ref="DOT79:DOY79" si="388">$B$168*DOT76*$D$168/$E$168</f>
        <v>#DIV/0!</v>
      </c>
      <c r="DOU79" s="8" t="e">
        <f t="shared" si="388"/>
        <v>#DIV/0!</v>
      </c>
      <c r="DOV79" s="8" t="e">
        <f t="shared" si="388"/>
        <v>#DIV/0!</v>
      </c>
      <c r="DOW79" s="8" t="e">
        <f t="shared" si="388"/>
        <v>#DIV/0!</v>
      </c>
      <c r="DOX79" s="8" t="e">
        <f t="shared" si="388"/>
        <v>#DIV/0!</v>
      </c>
      <c r="DOY79" s="8" t="e">
        <f t="shared" si="388"/>
        <v>#DIV/0!</v>
      </c>
      <c r="DPB79" s="8" t="e">
        <f t="shared" ref="DPB79:DPG79" si="389">$B$168*DPB76*$D$168/$E$168</f>
        <v>#DIV/0!</v>
      </c>
      <c r="DPC79" s="8" t="e">
        <f t="shared" si="389"/>
        <v>#DIV/0!</v>
      </c>
      <c r="DPD79" s="8" t="e">
        <f t="shared" si="389"/>
        <v>#DIV/0!</v>
      </c>
      <c r="DPE79" s="8" t="e">
        <f t="shared" si="389"/>
        <v>#DIV/0!</v>
      </c>
      <c r="DPF79" s="8" t="e">
        <f t="shared" si="389"/>
        <v>#DIV/0!</v>
      </c>
      <c r="DPG79" s="8" t="e">
        <f t="shared" si="389"/>
        <v>#DIV/0!</v>
      </c>
      <c r="DPJ79" s="8" t="e">
        <f t="shared" ref="DPJ79:DPO79" si="390">$B$168*DPJ76*$D$168/$E$168</f>
        <v>#DIV/0!</v>
      </c>
      <c r="DPK79" s="8" t="e">
        <f t="shared" si="390"/>
        <v>#DIV/0!</v>
      </c>
      <c r="DPL79" s="8" t="e">
        <f t="shared" si="390"/>
        <v>#DIV/0!</v>
      </c>
      <c r="DPM79" s="8" t="e">
        <f t="shared" si="390"/>
        <v>#DIV/0!</v>
      </c>
      <c r="DPN79" s="8" t="e">
        <f t="shared" si="390"/>
        <v>#DIV/0!</v>
      </c>
      <c r="DPO79" s="8" t="e">
        <f t="shared" si="390"/>
        <v>#DIV/0!</v>
      </c>
      <c r="DPR79" s="8" t="e">
        <f t="shared" ref="DPR79:DPW79" si="391">$B$168*DPR76*$D$168/$E$168</f>
        <v>#DIV/0!</v>
      </c>
      <c r="DPS79" s="8" t="e">
        <f t="shared" si="391"/>
        <v>#DIV/0!</v>
      </c>
      <c r="DPT79" s="8" t="e">
        <f t="shared" si="391"/>
        <v>#DIV/0!</v>
      </c>
      <c r="DPU79" s="8" t="e">
        <f t="shared" si="391"/>
        <v>#DIV/0!</v>
      </c>
      <c r="DPV79" s="8" t="e">
        <f t="shared" si="391"/>
        <v>#DIV/0!</v>
      </c>
      <c r="DPW79" s="8" t="e">
        <f t="shared" si="391"/>
        <v>#DIV/0!</v>
      </c>
      <c r="DPZ79" s="8" t="e">
        <f t="shared" ref="DPZ79:DQE79" si="392">$B$168*DPZ76*$D$168/$E$168</f>
        <v>#DIV/0!</v>
      </c>
      <c r="DQA79" s="8" t="e">
        <f t="shared" si="392"/>
        <v>#DIV/0!</v>
      </c>
      <c r="DQB79" s="8" t="e">
        <f t="shared" si="392"/>
        <v>#DIV/0!</v>
      </c>
      <c r="DQC79" s="8" t="e">
        <f t="shared" si="392"/>
        <v>#DIV/0!</v>
      </c>
      <c r="DQD79" s="8" t="e">
        <f t="shared" si="392"/>
        <v>#DIV/0!</v>
      </c>
      <c r="DQE79" s="8" t="e">
        <f t="shared" si="392"/>
        <v>#DIV/0!</v>
      </c>
      <c r="DQH79" s="8" t="e">
        <f t="shared" ref="DQH79:DQM79" si="393">$B$168*DQH76*$D$168/$E$168</f>
        <v>#DIV/0!</v>
      </c>
      <c r="DQI79" s="8" t="e">
        <f t="shared" si="393"/>
        <v>#DIV/0!</v>
      </c>
      <c r="DQJ79" s="8" t="e">
        <f t="shared" si="393"/>
        <v>#DIV/0!</v>
      </c>
      <c r="DQK79" s="8" t="e">
        <f t="shared" si="393"/>
        <v>#DIV/0!</v>
      </c>
      <c r="DQL79" s="8" t="e">
        <f t="shared" si="393"/>
        <v>#DIV/0!</v>
      </c>
      <c r="DQM79" s="8" t="e">
        <f t="shared" si="393"/>
        <v>#DIV/0!</v>
      </c>
      <c r="DQP79" s="8" t="e">
        <f t="shared" ref="DQP79:DQU79" si="394">$B$168*DQP76*$D$168/$E$168</f>
        <v>#DIV/0!</v>
      </c>
      <c r="DQQ79" s="8" t="e">
        <f t="shared" si="394"/>
        <v>#DIV/0!</v>
      </c>
      <c r="DQR79" s="8" t="e">
        <f t="shared" si="394"/>
        <v>#DIV/0!</v>
      </c>
      <c r="DQS79" s="8" t="e">
        <f t="shared" si="394"/>
        <v>#DIV/0!</v>
      </c>
      <c r="DQT79" s="8" t="e">
        <f t="shared" si="394"/>
        <v>#DIV/0!</v>
      </c>
      <c r="DQU79" s="8" t="e">
        <f t="shared" si="394"/>
        <v>#DIV/0!</v>
      </c>
      <c r="DQX79" s="8" t="e">
        <f t="shared" ref="DQX79:DRC79" si="395">$B$168*DQX76*$D$168/$E$168</f>
        <v>#DIV/0!</v>
      </c>
      <c r="DQY79" s="8" t="e">
        <f t="shared" si="395"/>
        <v>#DIV/0!</v>
      </c>
      <c r="DQZ79" s="8" t="e">
        <f t="shared" si="395"/>
        <v>#DIV/0!</v>
      </c>
      <c r="DRA79" s="8" t="e">
        <f t="shared" si="395"/>
        <v>#DIV/0!</v>
      </c>
      <c r="DRB79" s="8" t="e">
        <f t="shared" si="395"/>
        <v>#DIV/0!</v>
      </c>
      <c r="DRC79" s="8" t="e">
        <f t="shared" si="395"/>
        <v>#DIV/0!</v>
      </c>
      <c r="DRF79" s="8" t="e">
        <f t="shared" ref="DRF79:DRK79" si="396">$B$168*DRF76*$D$168/$E$168</f>
        <v>#DIV/0!</v>
      </c>
      <c r="DRG79" s="8" t="e">
        <f t="shared" si="396"/>
        <v>#DIV/0!</v>
      </c>
      <c r="DRH79" s="8" t="e">
        <f t="shared" si="396"/>
        <v>#DIV/0!</v>
      </c>
      <c r="DRI79" s="8" t="e">
        <f t="shared" si="396"/>
        <v>#DIV/0!</v>
      </c>
      <c r="DRJ79" s="8" t="e">
        <f t="shared" si="396"/>
        <v>#DIV/0!</v>
      </c>
      <c r="DRK79" s="8" t="e">
        <f t="shared" si="396"/>
        <v>#DIV/0!</v>
      </c>
      <c r="DRN79" s="8" t="e">
        <f t="shared" ref="DRN79:DRS79" si="397">$B$168*DRN76*$D$168/$E$168</f>
        <v>#DIV/0!</v>
      </c>
      <c r="DRO79" s="8" t="e">
        <f t="shared" si="397"/>
        <v>#DIV/0!</v>
      </c>
      <c r="DRP79" s="8" t="e">
        <f t="shared" si="397"/>
        <v>#DIV/0!</v>
      </c>
      <c r="DRQ79" s="8" t="e">
        <f t="shared" si="397"/>
        <v>#DIV/0!</v>
      </c>
      <c r="DRR79" s="8" t="e">
        <f t="shared" si="397"/>
        <v>#DIV/0!</v>
      </c>
      <c r="DRS79" s="8" t="e">
        <f t="shared" si="397"/>
        <v>#DIV/0!</v>
      </c>
      <c r="DRV79" s="8" t="e">
        <f t="shared" ref="DRV79:DSA79" si="398">$B$168*DRV76*$D$168/$E$168</f>
        <v>#DIV/0!</v>
      </c>
      <c r="DRW79" s="8" t="e">
        <f t="shared" si="398"/>
        <v>#DIV/0!</v>
      </c>
      <c r="DRX79" s="8" t="e">
        <f t="shared" si="398"/>
        <v>#DIV/0!</v>
      </c>
      <c r="DRY79" s="8" t="e">
        <f t="shared" si="398"/>
        <v>#DIV/0!</v>
      </c>
      <c r="DRZ79" s="8" t="e">
        <f t="shared" si="398"/>
        <v>#DIV/0!</v>
      </c>
      <c r="DSA79" s="8" t="e">
        <f t="shared" si="398"/>
        <v>#DIV/0!</v>
      </c>
      <c r="DSD79" s="8" t="e">
        <f t="shared" ref="DSD79:DSI79" si="399">$B$168*DSD76*$D$168/$E$168</f>
        <v>#DIV/0!</v>
      </c>
      <c r="DSE79" s="8" t="e">
        <f t="shared" si="399"/>
        <v>#DIV/0!</v>
      </c>
      <c r="DSF79" s="8" t="e">
        <f t="shared" si="399"/>
        <v>#DIV/0!</v>
      </c>
      <c r="DSG79" s="8" t="e">
        <f t="shared" si="399"/>
        <v>#DIV/0!</v>
      </c>
      <c r="DSH79" s="8" t="e">
        <f t="shared" si="399"/>
        <v>#DIV/0!</v>
      </c>
      <c r="DSI79" s="8" t="e">
        <f t="shared" si="399"/>
        <v>#DIV/0!</v>
      </c>
      <c r="DSL79" s="8" t="e">
        <f t="shared" ref="DSL79:DSQ79" si="400">$B$168*DSL76*$D$168/$E$168</f>
        <v>#DIV/0!</v>
      </c>
      <c r="DSM79" s="8" t="e">
        <f t="shared" si="400"/>
        <v>#DIV/0!</v>
      </c>
      <c r="DSN79" s="8" t="e">
        <f t="shared" si="400"/>
        <v>#DIV/0!</v>
      </c>
      <c r="DSO79" s="8" t="e">
        <f t="shared" si="400"/>
        <v>#DIV/0!</v>
      </c>
      <c r="DSP79" s="8" t="e">
        <f t="shared" si="400"/>
        <v>#DIV/0!</v>
      </c>
      <c r="DSQ79" s="8" t="e">
        <f t="shared" si="400"/>
        <v>#DIV/0!</v>
      </c>
      <c r="DST79" s="8" t="e">
        <f t="shared" ref="DST79:DSY79" si="401">$B$168*DST76*$D$168/$E$168</f>
        <v>#DIV/0!</v>
      </c>
      <c r="DSU79" s="8" t="e">
        <f t="shared" si="401"/>
        <v>#DIV/0!</v>
      </c>
      <c r="DSV79" s="8" t="e">
        <f t="shared" si="401"/>
        <v>#DIV/0!</v>
      </c>
      <c r="DSW79" s="8" t="e">
        <f t="shared" si="401"/>
        <v>#DIV/0!</v>
      </c>
      <c r="DSX79" s="8" t="e">
        <f t="shared" si="401"/>
        <v>#DIV/0!</v>
      </c>
      <c r="DSY79" s="8" t="e">
        <f t="shared" si="401"/>
        <v>#DIV/0!</v>
      </c>
      <c r="DTB79" s="8" t="e">
        <f t="shared" ref="DTB79:DTG79" si="402">$B$168*DTB76*$D$168/$E$168</f>
        <v>#DIV/0!</v>
      </c>
      <c r="DTC79" s="8" t="e">
        <f t="shared" si="402"/>
        <v>#DIV/0!</v>
      </c>
      <c r="DTD79" s="8" t="e">
        <f t="shared" si="402"/>
        <v>#DIV/0!</v>
      </c>
      <c r="DTE79" s="8" t="e">
        <f t="shared" si="402"/>
        <v>#DIV/0!</v>
      </c>
      <c r="DTF79" s="8" t="e">
        <f t="shared" si="402"/>
        <v>#DIV/0!</v>
      </c>
      <c r="DTG79" s="8" t="e">
        <f t="shared" si="402"/>
        <v>#DIV/0!</v>
      </c>
      <c r="DTJ79" s="8" t="e">
        <f t="shared" ref="DTJ79:DTO79" si="403">$B$168*DTJ76*$D$168/$E$168</f>
        <v>#DIV/0!</v>
      </c>
      <c r="DTK79" s="8" t="e">
        <f t="shared" si="403"/>
        <v>#DIV/0!</v>
      </c>
      <c r="DTL79" s="8" t="e">
        <f t="shared" si="403"/>
        <v>#DIV/0!</v>
      </c>
      <c r="DTM79" s="8" t="e">
        <f t="shared" si="403"/>
        <v>#DIV/0!</v>
      </c>
      <c r="DTN79" s="8" t="e">
        <f t="shared" si="403"/>
        <v>#DIV/0!</v>
      </c>
      <c r="DTO79" s="8" t="e">
        <f t="shared" si="403"/>
        <v>#DIV/0!</v>
      </c>
      <c r="DTR79" s="8" t="e">
        <f t="shared" ref="DTR79:DTW79" si="404">$B$168*DTR76*$D$168/$E$168</f>
        <v>#DIV/0!</v>
      </c>
      <c r="DTS79" s="8" t="e">
        <f t="shared" si="404"/>
        <v>#DIV/0!</v>
      </c>
      <c r="DTT79" s="8" t="e">
        <f t="shared" si="404"/>
        <v>#DIV/0!</v>
      </c>
      <c r="DTU79" s="8" t="e">
        <f t="shared" si="404"/>
        <v>#DIV/0!</v>
      </c>
      <c r="DTV79" s="8" t="e">
        <f t="shared" si="404"/>
        <v>#DIV/0!</v>
      </c>
      <c r="DTW79" s="8" t="e">
        <f t="shared" si="404"/>
        <v>#DIV/0!</v>
      </c>
      <c r="DTZ79" s="8" t="e">
        <f t="shared" ref="DTZ79:DUE79" si="405">$B$168*DTZ76*$D$168/$E$168</f>
        <v>#DIV/0!</v>
      </c>
      <c r="DUA79" s="8" t="e">
        <f t="shared" si="405"/>
        <v>#DIV/0!</v>
      </c>
      <c r="DUB79" s="8" t="e">
        <f t="shared" si="405"/>
        <v>#DIV/0!</v>
      </c>
      <c r="DUC79" s="8" t="e">
        <f t="shared" si="405"/>
        <v>#DIV/0!</v>
      </c>
      <c r="DUD79" s="8" t="e">
        <f t="shared" si="405"/>
        <v>#DIV/0!</v>
      </c>
      <c r="DUE79" s="8" t="e">
        <f t="shared" si="405"/>
        <v>#DIV/0!</v>
      </c>
      <c r="DUH79" s="8" t="e">
        <f t="shared" ref="DUH79:DUM79" si="406">$B$168*DUH76*$D$168/$E$168</f>
        <v>#DIV/0!</v>
      </c>
      <c r="DUI79" s="8" t="e">
        <f t="shared" si="406"/>
        <v>#DIV/0!</v>
      </c>
      <c r="DUJ79" s="8" t="e">
        <f t="shared" si="406"/>
        <v>#DIV/0!</v>
      </c>
      <c r="DUK79" s="8" t="e">
        <f t="shared" si="406"/>
        <v>#DIV/0!</v>
      </c>
      <c r="DUL79" s="8" t="e">
        <f t="shared" si="406"/>
        <v>#DIV/0!</v>
      </c>
      <c r="DUM79" s="8" t="e">
        <f t="shared" si="406"/>
        <v>#DIV/0!</v>
      </c>
      <c r="DUP79" s="8" t="e">
        <f t="shared" ref="DUP79:DUU79" si="407">$B$168*DUP76*$D$168/$E$168</f>
        <v>#DIV/0!</v>
      </c>
      <c r="DUQ79" s="8" t="e">
        <f t="shared" si="407"/>
        <v>#DIV/0!</v>
      </c>
      <c r="DUR79" s="8" t="e">
        <f t="shared" si="407"/>
        <v>#DIV/0!</v>
      </c>
      <c r="DUS79" s="8" t="e">
        <f t="shared" si="407"/>
        <v>#DIV/0!</v>
      </c>
      <c r="DUT79" s="8" t="e">
        <f t="shared" si="407"/>
        <v>#DIV/0!</v>
      </c>
      <c r="DUU79" s="8" t="e">
        <f t="shared" si="407"/>
        <v>#DIV/0!</v>
      </c>
      <c r="DUX79" s="8" t="e">
        <f t="shared" ref="DUX79:DVC79" si="408">$B$168*DUX76*$D$168/$E$168</f>
        <v>#DIV/0!</v>
      </c>
      <c r="DUY79" s="8" t="e">
        <f t="shared" si="408"/>
        <v>#DIV/0!</v>
      </c>
      <c r="DUZ79" s="8" t="e">
        <f t="shared" si="408"/>
        <v>#DIV/0!</v>
      </c>
      <c r="DVA79" s="8" t="e">
        <f t="shared" si="408"/>
        <v>#DIV/0!</v>
      </c>
      <c r="DVB79" s="8" t="e">
        <f t="shared" si="408"/>
        <v>#DIV/0!</v>
      </c>
      <c r="DVC79" s="8" t="e">
        <f t="shared" si="408"/>
        <v>#DIV/0!</v>
      </c>
      <c r="DVF79" s="8" t="e">
        <f t="shared" ref="DVF79:DVK79" si="409">$B$168*DVF76*$D$168/$E$168</f>
        <v>#DIV/0!</v>
      </c>
      <c r="DVG79" s="8" t="e">
        <f t="shared" si="409"/>
        <v>#DIV/0!</v>
      </c>
      <c r="DVH79" s="8" t="e">
        <f t="shared" si="409"/>
        <v>#DIV/0!</v>
      </c>
      <c r="DVI79" s="8" t="e">
        <f t="shared" si="409"/>
        <v>#DIV/0!</v>
      </c>
      <c r="DVJ79" s="8" t="e">
        <f t="shared" si="409"/>
        <v>#DIV/0!</v>
      </c>
      <c r="DVK79" s="8" t="e">
        <f t="shared" si="409"/>
        <v>#DIV/0!</v>
      </c>
      <c r="DVN79" s="8" t="e">
        <f t="shared" ref="DVN79:DVS79" si="410">$B$168*DVN76*$D$168/$E$168</f>
        <v>#DIV/0!</v>
      </c>
      <c r="DVO79" s="8" t="e">
        <f t="shared" si="410"/>
        <v>#DIV/0!</v>
      </c>
      <c r="DVP79" s="8" t="e">
        <f t="shared" si="410"/>
        <v>#DIV/0!</v>
      </c>
      <c r="DVQ79" s="8" t="e">
        <f t="shared" si="410"/>
        <v>#DIV/0!</v>
      </c>
      <c r="DVR79" s="8" t="e">
        <f t="shared" si="410"/>
        <v>#DIV/0!</v>
      </c>
      <c r="DVS79" s="8" t="e">
        <f t="shared" si="410"/>
        <v>#DIV/0!</v>
      </c>
      <c r="DVV79" s="8" t="e">
        <f t="shared" ref="DVV79:DWA79" si="411">$B$168*DVV76*$D$168/$E$168</f>
        <v>#DIV/0!</v>
      </c>
      <c r="DVW79" s="8" t="e">
        <f t="shared" si="411"/>
        <v>#DIV/0!</v>
      </c>
      <c r="DVX79" s="8" t="e">
        <f t="shared" si="411"/>
        <v>#DIV/0!</v>
      </c>
      <c r="DVY79" s="8" t="e">
        <f t="shared" si="411"/>
        <v>#DIV/0!</v>
      </c>
      <c r="DVZ79" s="8" t="e">
        <f t="shared" si="411"/>
        <v>#DIV/0!</v>
      </c>
      <c r="DWA79" s="8" t="e">
        <f t="shared" si="411"/>
        <v>#DIV/0!</v>
      </c>
      <c r="DWD79" s="8" t="e">
        <f t="shared" ref="DWD79:DWI79" si="412">$B$168*DWD76*$D$168/$E$168</f>
        <v>#DIV/0!</v>
      </c>
      <c r="DWE79" s="8" t="e">
        <f t="shared" si="412"/>
        <v>#DIV/0!</v>
      </c>
      <c r="DWF79" s="8" t="e">
        <f t="shared" si="412"/>
        <v>#DIV/0!</v>
      </c>
      <c r="DWG79" s="8" t="e">
        <f t="shared" si="412"/>
        <v>#DIV/0!</v>
      </c>
      <c r="DWH79" s="8" t="e">
        <f t="shared" si="412"/>
        <v>#DIV/0!</v>
      </c>
      <c r="DWI79" s="8" t="e">
        <f t="shared" si="412"/>
        <v>#DIV/0!</v>
      </c>
      <c r="DWL79" s="8" t="e">
        <f t="shared" ref="DWL79:DWQ79" si="413">$B$168*DWL76*$D$168/$E$168</f>
        <v>#DIV/0!</v>
      </c>
      <c r="DWM79" s="8" t="e">
        <f t="shared" si="413"/>
        <v>#DIV/0!</v>
      </c>
      <c r="DWN79" s="8" t="e">
        <f t="shared" si="413"/>
        <v>#DIV/0!</v>
      </c>
      <c r="DWO79" s="8" t="e">
        <f t="shared" si="413"/>
        <v>#DIV/0!</v>
      </c>
      <c r="DWP79" s="8" t="e">
        <f t="shared" si="413"/>
        <v>#DIV/0!</v>
      </c>
      <c r="DWQ79" s="8" t="e">
        <f t="shared" si="413"/>
        <v>#DIV/0!</v>
      </c>
      <c r="DWT79" s="8" t="e">
        <f t="shared" ref="DWT79:DWY79" si="414">$B$168*DWT76*$D$168/$E$168</f>
        <v>#DIV/0!</v>
      </c>
      <c r="DWU79" s="8" t="e">
        <f t="shared" si="414"/>
        <v>#DIV/0!</v>
      </c>
      <c r="DWV79" s="8" t="e">
        <f t="shared" si="414"/>
        <v>#DIV/0!</v>
      </c>
      <c r="DWW79" s="8" t="e">
        <f t="shared" si="414"/>
        <v>#DIV/0!</v>
      </c>
      <c r="DWX79" s="8" t="e">
        <f t="shared" si="414"/>
        <v>#DIV/0!</v>
      </c>
      <c r="DWY79" s="8" t="e">
        <f t="shared" si="414"/>
        <v>#DIV/0!</v>
      </c>
      <c r="DXB79" s="8" t="e">
        <f t="shared" ref="DXB79:DXG79" si="415">$B$168*DXB76*$D$168/$E$168</f>
        <v>#DIV/0!</v>
      </c>
      <c r="DXC79" s="8" t="e">
        <f t="shared" si="415"/>
        <v>#DIV/0!</v>
      </c>
      <c r="DXD79" s="8" t="e">
        <f t="shared" si="415"/>
        <v>#DIV/0!</v>
      </c>
      <c r="DXE79" s="8" t="e">
        <f t="shared" si="415"/>
        <v>#DIV/0!</v>
      </c>
      <c r="DXF79" s="8" t="e">
        <f t="shared" si="415"/>
        <v>#DIV/0!</v>
      </c>
      <c r="DXG79" s="8" t="e">
        <f t="shared" si="415"/>
        <v>#DIV/0!</v>
      </c>
      <c r="DXJ79" s="8" t="e">
        <f t="shared" ref="DXJ79:DXO79" si="416">$B$168*DXJ76*$D$168/$E$168</f>
        <v>#DIV/0!</v>
      </c>
      <c r="DXK79" s="8" t="e">
        <f t="shared" si="416"/>
        <v>#DIV/0!</v>
      </c>
      <c r="DXL79" s="8" t="e">
        <f t="shared" si="416"/>
        <v>#DIV/0!</v>
      </c>
      <c r="DXM79" s="8" t="e">
        <f t="shared" si="416"/>
        <v>#DIV/0!</v>
      </c>
      <c r="DXN79" s="8" t="e">
        <f t="shared" si="416"/>
        <v>#DIV/0!</v>
      </c>
      <c r="DXO79" s="8" t="e">
        <f t="shared" si="416"/>
        <v>#DIV/0!</v>
      </c>
      <c r="DXR79" s="8" t="e">
        <f t="shared" ref="DXR79:DXW79" si="417">$B$168*DXR76*$D$168/$E$168</f>
        <v>#DIV/0!</v>
      </c>
      <c r="DXS79" s="8" t="e">
        <f t="shared" si="417"/>
        <v>#DIV/0!</v>
      </c>
      <c r="DXT79" s="8" t="e">
        <f t="shared" si="417"/>
        <v>#DIV/0!</v>
      </c>
      <c r="DXU79" s="8" t="e">
        <f t="shared" si="417"/>
        <v>#DIV/0!</v>
      </c>
      <c r="DXV79" s="8" t="e">
        <f t="shared" si="417"/>
        <v>#DIV/0!</v>
      </c>
      <c r="DXW79" s="8" t="e">
        <f t="shared" si="417"/>
        <v>#DIV/0!</v>
      </c>
      <c r="DXZ79" s="8" t="e">
        <f t="shared" ref="DXZ79:DYE79" si="418">$B$168*DXZ76*$D$168/$E$168</f>
        <v>#DIV/0!</v>
      </c>
      <c r="DYA79" s="8" t="e">
        <f t="shared" si="418"/>
        <v>#DIV/0!</v>
      </c>
      <c r="DYB79" s="8" t="e">
        <f t="shared" si="418"/>
        <v>#DIV/0!</v>
      </c>
      <c r="DYC79" s="8" t="e">
        <f t="shared" si="418"/>
        <v>#DIV/0!</v>
      </c>
      <c r="DYD79" s="8" t="e">
        <f t="shared" si="418"/>
        <v>#DIV/0!</v>
      </c>
      <c r="DYE79" s="8" t="e">
        <f t="shared" si="418"/>
        <v>#DIV/0!</v>
      </c>
      <c r="DYH79" s="8" t="e">
        <f t="shared" ref="DYH79:DYM79" si="419">$B$168*DYH76*$D$168/$E$168</f>
        <v>#DIV/0!</v>
      </c>
      <c r="DYI79" s="8" t="e">
        <f t="shared" si="419"/>
        <v>#DIV/0!</v>
      </c>
      <c r="DYJ79" s="8" t="e">
        <f t="shared" si="419"/>
        <v>#DIV/0!</v>
      </c>
      <c r="DYK79" s="8" t="e">
        <f t="shared" si="419"/>
        <v>#DIV/0!</v>
      </c>
      <c r="DYL79" s="8" t="e">
        <f t="shared" si="419"/>
        <v>#DIV/0!</v>
      </c>
      <c r="DYM79" s="8" t="e">
        <f t="shared" si="419"/>
        <v>#DIV/0!</v>
      </c>
      <c r="DYP79" s="8" t="e">
        <f t="shared" ref="DYP79:DYU79" si="420">$B$168*DYP76*$D$168/$E$168</f>
        <v>#DIV/0!</v>
      </c>
      <c r="DYQ79" s="8" t="e">
        <f t="shared" si="420"/>
        <v>#DIV/0!</v>
      </c>
      <c r="DYR79" s="8" t="e">
        <f t="shared" si="420"/>
        <v>#DIV/0!</v>
      </c>
      <c r="DYS79" s="8" t="e">
        <f t="shared" si="420"/>
        <v>#DIV/0!</v>
      </c>
      <c r="DYT79" s="8" t="e">
        <f t="shared" si="420"/>
        <v>#DIV/0!</v>
      </c>
      <c r="DYU79" s="8" t="e">
        <f t="shared" si="420"/>
        <v>#DIV/0!</v>
      </c>
      <c r="DYX79" s="8" t="e">
        <f t="shared" ref="DYX79:DZC79" si="421">$B$168*DYX76*$D$168/$E$168</f>
        <v>#DIV/0!</v>
      </c>
      <c r="DYY79" s="8" t="e">
        <f t="shared" si="421"/>
        <v>#DIV/0!</v>
      </c>
      <c r="DYZ79" s="8" t="e">
        <f t="shared" si="421"/>
        <v>#DIV/0!</v>
      </c>
      <c r="DZA79" s="8" t="e">
        <f t="shared" si="421"/>
        <v>#DIV/0!</v>
      </c>
      <c r="DZB79" s="8" t="e">
        <f t="shared" si="421"/>
        <v>#DIV/0!</v>
      </c>
      <c r="DZC79" s="8" t="e">
        <f t="shared" si="421"/>
        <v>#DIV/0!</v>
      </c>
      <c r="DZF79" s="8" t="e">
        <f t="shared" ref="DZF79:DZK79" si="422">$B$168*DZF76*$D$168/$E$168</f>
        <v>#DIV/0!</v>
      </c>
      <c r="DZG79" s="8" t="e">
        <f t="shared" si="422"/>
        <v>#DIV/0!</v>
      </c>
      <c r="DZH79" s="8" t="e">
        <f t="shared" si="422"/>
        <v>#DIV/0!</v>
      </c>
      <c r="DZI79" s="8" t="e">
        <f t="shared" si="422"/>
        <v>#DIV/0!</v>
      </c>
      <c r="DZJ79" s="8" t="e">
        <f t="shared" si="422"/>
        <v>#DIV/0!</v>
      </c>
      <c r="DZK79" s="8" t="e">
        <f t="shared" si="422"/>
        <v>#DIV/0!</v>
      </c>
      <c r="DZN79" s="8" t="e">
        <f t="shared" ref="DZN79:DZS79" si="423">$B$168*DZN76*$D$168/$E$168</f>
        <v>#DIV/0!</v>
      </c>
      <c r="DZO79" s="8" t="e">
        <f t="shared" si="423"/>
        <v>#DIV/0!</v>
      </c>
      <c r="DZP79" s="8" t="e">
        <f t="shared" si="423"/>
        <v>#DIV/0!</v>
      </c>
      <c r="DZQ79" s="8" t="e">
        <f t="shared" si="423"/>
        <v>#DIV/0!</v>
      </c>
      <c r="DZR79" s="8" t="e">
        <f t="shared" si="423"/>
        <v>#DIV/0!</v>
      </c>
      <c r="DZS79" s="8" t="e">
        <f t="shared" si="423"/>
        <v>#DIV/0!</v>
      </c>
      <c r="DZV79" s="8" t="e">
        <f t="shared" ref="DZV79:EAA79" si="424">$B$168*DZV76*$D$168/$E$168</f>
        <v>#DIV/0!</v>
      </c>
      <c r="DZW79" s="8" t="e">
        <f t="shared" si="424"/>
        <v>#DIV/0!</v>
      </c>
      <c r="DZX79" s="8" t="e">
        <f t="shared" si="424"/>
        <v>#DIV/0!</v>
      </c>
      <c r="DZY79" s="8" t="e">
        <f t="shared" si="424"/>
        <v>#DIV/0!</v>
      </c>
      <c r="DZZ79" s="8" t="e">
        <f t="shared" si="424"/>
        <v>#DIV/0!</v>
      </c>
      <c r="EAA79" s="8" t="e">
        <f t="shared" si="424"/>
        <v>#DIV/0!</v>
      </c>
      <c r="EAD79" s="8" t="e">
        <f t="shared" ref="EAD79:EAI79" si="425">$B$168*EAD76*$D$168/$E$168</f>
        <v>#DIV/0!</v>
      </c>
      <c r="EAE79" s="8" t="e">
        <f t="shared" si="425"/>
        <v>#DIV/0!</v>
      </c>
      <c r="EAF79" s="8" t="e">
        <f t="shared" si="425"/>
        <v>#DIV/0!</v>
      </c>
      <c r="EAG79" s="8" t="e">
        <f t="shared" si="425"/>
        <v>#DIV/0!</v>
      </c>
      <c r="EAH79" s="8" t="e">
        <f t="shared" si="425"/>
        <v>#DIV/0!</v>
      </c>
      <c r="EAI79" s="8" t="e">
        <f t="shared" si="425"/>
        <v>#DIV/0!</v>
      </c>
      <c r="EAL79" s="8" t="e">
        <f t="shared" ref="EAL79:EAQ79" si="426">$B$168*EAL76*$D$168/$E$168</f>
        <v>#DIV/0!</v>
      </c>
      <c r="EAM79" s="8" t="e">
        <f t="shared" si="426"/>
        <v>#DIV/0!</v>
      </c>
      <c r="EAN79" s="8" t="e">
        <f t="shared" si="426"/>
        <v>#DIV/0!</v>
      </c>
      <c r="EAO79" s="8" t="e">
        <f t="shared" si="426"/>
        <v>#DIV/0!</v>
      </c>
      <c r="EAP79" s="8" t="e">
        <f t="shared" si="426"/>
        <v>#DIV/0!</v>
      </c>
      <c r="EAQ79" s="8" t="e">
        <f t="shared" si="426"/>
        <v>#DIV/0!</v>
      </c>
      <c r="EAT79" s="8" t="e">
        <f t="shared" ref="EAT79:EAY79" si="427">$B$168*EAT76*$D$168/$E$168</f>
        <v>#DIV/0!</v>
      </c>
      <c r="EAU79" s="8" t="e">
        <f t="shared" si="427"/>
        <v>#DIV/0!</v>
      </c>
      <c r="EAV79" s="8" t="e">
        <f t="shared" si="427"/>
        <v>#DIV/0!</v>
      </c>
      <c r="EAW79" s="8" t="e">
        <f t="shared" si="427"/>
        <v>#DIV/0!</v>
      </c>
      <c r="EAX79" s="8" t="e">
        <f t="shared" si="427"/>
        <v>#DIV/0!</v>
      </c>
      <c r="EAY79" s="8" t="e">
        <f t="shared" si="427"/>
        <v>#DIV/0!</v>
      </c>
      <c r="EBB79" s="8" t="e">
        <f t="shared" ref="EBB79:EBG79" si="428">$B$168*EBB76*$D$168/$E$168</f>
        <v>#DIV/0!</v>
      </c>
      <c r="EBC79" s="8" t="e">
        <f t="shared" si="428"/>
        <v>#DIV/0!</v>
      </c>
      <c r="EBD79" s="8" t="e">
        <f t="shared" si="428"/>
        <v>#DIV/0!</v>
      </c>
      <c r="EBE79" s="8" t="e">
        <f t="shared" si="428"/>
        <v>#DIV/0!</v>
      </c>
      <c r="EBF79" s="8" t="e">
        <f t="shared" si="428"/>
        <v>#DIV/0!</v>
      </c>
      <c r="EBG79" s="8" t="e">
        <f t="shared" si="428"/>
        <v>#DIV/0!</v>
      </c>
      <c r="EBJ79" s="8" t="e">
        <f t="shared" ref="EBJ79:EBO79" si="429">$B$168*EBJ76*$D$168/$E$168</f>
        <v>#DIV/0!</v>
      </c>
      <c r="EBK79" s="8" t="e">
        <f t="shared" si="429"/>
        <v>#DIV/0!</v>
      </c>
      <c r="EBL79" s="8" t="e">
        <f t="shared" si="429"/>
        <v>#DIV/0!</v>
      </c>
      <c r="EBM79" s="8" t="e">
        <f t="shared" si="429"/>
        <v>#DIV/0!</v>
      </c>
      <c r="EBN79" s="8" t="e">
        <f t="shared" si="429"/>
        <v>#DIV/0!</v>
      </c>
      <c r="EBO79" s="8" t="e">
        <f t="shared" si="429"/>
        <v>#DIV/0!</v>
      </c>
      <c r="EBR79" s="8" t="e">
        <f t="shared" ref="EBR79:EBW79" si="430">$B$168*EBR76*$D$168/$E$168</f>
        <v>#DIV/0!</v>
      </c>
      <c r="EBS79" s="8" t="e">
        <f t="shared" si="430"/>
        <v>#DIV/0!</v>
      </c>
      <c r="EBT79" s="8" t="e">
        <f t="shared" si="430"/>
        <v>#DIV/0!</v>
      </c>
      <c r="EBU79" s="8" t="e">
        <f t="shared" si="430"/>
        <v>#DIV/0!</v>
      </c>
      <c r="EBV79" s="8" t="e">
        <f t="shared" si="430"/>
        <v>#DIV/0!</v>
      </c>
      <c r="EBW79" s="8" t="e">
        <f t="shared" si="430"/>
        <v>#DIV/0!</v>
      </c>
      <c r="EBZ79" s="8" t="e">
        <f t="shared" ref="EBZ79:ECE79" si="431">$B$168*EBZ76*$D$168/$E$168</f>
        <v>#DIV/0!</v>
      </c>
      <c r="ECA79" s="8" t="e">
        <f t="shared" si="431"/>
        <v>#DIV/0!</v>
      </c>
      <c r="ECB79" s="8" t="e">
        <f t="shared" si="431"/>
        <v>#DIV/0!</v>
      </c>
      <c r="ECC79" s="8" t="e">
        <f t="shared" si="431"/>
        <v>#DIV/0!</v>
      </c>
      <c r="ECD79" s="8" t="e">
        <f t="shared" si="431"/>
        <v>#DIV/0!</v>
      </c>
      <c r="ECE79" s="8" t="e">
        <f t="shared" si="431"/>
        <v>#DIV/0!</v>
      </c>
      <c r="ECH79" s="8" t="e">
        <f t="shared" ref="ECH79:ECM79" si="432">$B$168*ECH76*$D$168/$E$168</f>
        <v>#DIV/0!</v>
      </c>
      <c r="ECI79" s="8" t="e">
        <f t="shared" si="432"/>
        <v>#DIV/0!</v>
      </c>
      <c r="ECJ79" s="8" t="e">
        <f t="shared" si="432"/>
        <v>#DIV/0!</v>
      </c>
      <c r="ECK79" s="8" t="e">
        <f t="shared" si="432"/>
        <v>#DIV/0!</v>
      </c>
      <c r="ECL79" s="8" t="e">
        <f t="shared" si="432"/>
        <v>#DIV/0!</v>
      </c>
      <c r="ECM79" s="8" t="e">
        <f t="shared" si="432"/>
        <v>#DIV/0!</v>
      </c>
      <c r="ECP79" s="8" t="e">
        <f t="shared" ref="ECP79:ECU79" si="433">$B$168*ECP76*$D$168/$E$168</f>
        <v>#DIV/0!</v>
      </c>
      <c r="ECQ79" s="8" t="e">
        <f t="shared" si="433"/>
        <v>#DIV/0!</v>
      </c>
      <c r="ECR79" s="8" t="e">
        <f t="shared" si="433"/>
        <v>#DIV/0!</v>
      </c>
      <c r="ECS79" s="8" t="e">
        <f t="shared" si="433"/>
        <v>#DIV/0!</v>
      </c>
      <c r="ECT79" s="8" t="e">
        <f t="shared" si="433"/>
        <v>#DIV/0!</v>
      </c>
      <c r="ECU79" s="8" t="e">
        <f t="shared" si="433"/>
        <v>#DIV/0!</v>
      </c>
      <c r="ECX79" s="8" t="e">
        <f t="shared" ref="ECX79:EDC79" si="434">$B$168*ECX76*$D$168/$E$168</f>
        <v>#DIV/0!</v>
      </c>
      <c r="ECY79" s="8" t="e">
        <f t="shared" si="434"/>
        <v>#DIV/0!</v>
      </c>
      <c r="ECZ79" s="8" t="e">
        <f t="shared" si="434"/>
        <v>#DIV/0!</v>
      </c>
      <c r="EDA79" s="8" t="e">
        <f t="shared" si="434"/>
        <v>#DIV/0!</v>
      </c>
      <c r="EDB79" s="8" t="e">
        <f t="shared" si="434"/>
        <v>#DIV/0!</v>
      </c>
      <c r="EDC79" s="8" t="e">
        <f t="shared" si="434"/>
        <v>#DIV/0!</v>
      </c>
      <c r="EDF79" s="8" t="e">
        <f t="shared" ref="EDF79:EDK79" si="435">$B$168*EDF76*$D$168/$E$168</f>
        <v>#DIV/0!</v>
      </c>
      <c r="EDG79" s="8" t="e">
        <f t="shared" si="435"/>
        <v>#DIV/0!</v>
      </c>
      <c r="EDH79" s="8" t="e">
        <f t="shared" si="435"/>
        <v>#DIV/0!</v>
      </c>
      <c r="EDI79" s="8" t="e">
        <f t="shared" si="435"/>
        <v>#DIV/0!</v>
      </c>
      <c r="EDJ79" s="8" t="e">
        <f t="shared" si="435"/>
        <v>#DIV/0!</v>
      </c>
      <c r="EDK79" s="8" t="e">
        <f t="shared" si="435"/>
        <v>#DIV/0!</v>
      </c>
      <c r="EDN79" s="8" t="e">
        <f t="shared" ref="EDN79:EDS79" si="436">$B$168*EDN76*$D$168/$E$168</f>
        <v>#DIV/0!</v>
      </c>
      <c r="EDO79" s="8" t="e">
        <f t="shared" si="436"/>
        <v>#DIV/0!</v>
      </c>
      <c r="EDP79" s="8" t="e">
        <f t="shared" si="436"/>
        <v>#DIV/0!</v>
      </c>
      <c r="EDQ79" s="8" t="e">
        <f t="shared" si="436"/>
        <v>#DIV/0!</v>
      </c>
      <c r="EDR79" s="8" t="e">
        <f t="shared" si="436"/>
        <v>#DIV/0!</v>
      </c>
      <c r="EDS79" s="8" t="e">
        <f t="shared" si="436"/>
        <v>#DIV/0!</v>
      </c>
      <c r="EDV79" s="8" t="e">
        <f t="shared" ref="EDV79:EEA79" si="437">$B$168*EDV76*$D$168/$E$168</f>
        <v>#DIV/0!</v>
      </c>
      <c r="EDW79" s="8" t="e">
        <f t="shared" si="437"/>
        <v>#DIV/0!</v>
      </c>
      <c r="EDX79" s="8" t="e">
        <f t="shared" si="437"/>
        <v>#DIV/0!</v>
      </c>
      <c r="EDY79" s="8" t="e">
        <f t="shared" si="437"/>
        <v>#DIV/0!</v>
      </c>
      <c r="EDZ79" s="8" t="e">
        <f t="shared" si="437"/>
        <v>#DIV/0!</v>
      </c>
      <c r="EEA79" s="8" t="e">
        <f t="shared" si="437"/>
        <v>#DIV/0!</v>
      </c>
      <c r="EED79" s="8" t="e">
        <f t="shared" ref="EED79:EEI79" si="438">$B$168*EED76*$D$168/$E$168</f>
        <v>#DIV/0!</v>
      </c>
      <c r="EEE79" s="8" t="e">
        <f t="shared" si="438"/>
        <v>#DIV/0!</v>
      </c>
      <c r="EEF79" s="8" t="e">
        <f t="shared" si="438"/>
        <v>#DIV/0!</v>
      </c>
      <c r="EEG79" s="8" t="e">
        <f t="shared" si="438"/>
        <v>#DIV/0!</v>
      </c>
      <c r="EEH79" s="8" t="e">
        <f t="shared" si="438"/>
        <v>#DIV/0!</v>
      </c>
      <c r="EEI79" s="8" t="e">
        <f t="shared" si="438"/>
        <v>#DIV/0!</v>
      </c>
      <c r="EEL79" s="8" t="e">
        <f t="shared" ref="EEL79:EEQ79" si="439">$B$168*EEL76*$D$168/$E$168</f>
        <v>#DIV/0!</v>
      </c>
      <c r="EEM79" s="8" t="e">
        <f t="shared" si="439"/>
        <v>#DIV/0!</v>
      </c>
      <c r="EEN79" s="8" t="e">
        <f t="shared" si="439"/>
        <v>#DIV/0!</v>
      </c>
      <c r="EEO79" s="8" t="e">
        <f t="shared" si="439"/>
        <v>#DIV/0!</v>
      </c>
      <c r="EEP79" s="8" t="e">
        <f t="shared" si="439"/>
        <v>#DIV/0!</v>
      </c>
      <c r="EEQ79" s="8" t="e">
        <f t="shared" si="439"/>
        <v>#DIV/0!</v>
      </c>
      <c r="EET79" s="8" t="e">
        <f t="shared" ref="EET79:EEY79" si="440">$B$168*EET76*$D$168/$E$168</f>
        <v>#DIV/0!</v>
      </c>
      <c r="EEU79" s="8" t="e">
        <f t="shared" si="440"/>
        <v>#DIV/0!</v>
      </c>
      <c r="EEV79" s="8" t="e">
        <f t="shared" si="440"/>
        <v>#DIV/0!</v>
      </c>
      <c r="EEW79" s="8" t="e">
        <f t="shared" si="440"/>
        <v>#DIV/0!</v>
      </c>
      <c r="EEX79" s="8" t="e">
        <f t="shared" si="440"/>
        <v>#DIV/0!</v>
      </c>
      <c r="EEY79" s="8" t="e">
        <f t="shared" si="440"/>
        <v>#DIV/0!</v>
      </c>
      <c r="EFB79" s="8" t="e">
        <f t="shared" ref="EFB79:EFG79" si="441">$B$168*EFB76*$D$168/$E$168</f>
        <v>#DIV/0!</v>
      </c>
      <c r="EFC79" s="8" t="e">
        <f t="shared" si="441"/>
        <v>#DIV/0!</v>
      </c>
      <c r="EFD79" s="8" t="e">
        <f t="shared" si="441"/>
        <v>#DIV/0!</v>
      </c>
      <c r="EFE79" s="8" t="e">
        <f t="shared" si="441"/>
        <v>#DIV/0!</v>
      </c>
      <c r="EFF79" s="8" t="e">
        <f t="shared" si="441"/>
        <v>#DIV/0!</v>
      </c>
      <c r="EFG79" s="8" t="e">
        <f t="shared" si="441"/>
        <v>#DIV/0!</v>
      </c>
      <c r="EFJ79" s="8" t="e">
        <f t="shared" ref="EFJ79:EFO79" si="442">$B$168*EFJ76*$D$168/$E$168</f>
        <v>#DIV/0!</v>
      </c>
      <c r="EFK79" s="8" t="e">
        <f t="shared" si="442"/>
        <v>#DIV/0!</v>
      </c>
      <c r="EFL79" s="8" t="e">
        <f t="shared" si="442"/>
        <v>#DIV/0!</v>
      </c>
      <c r="EFM79" s="8" t="e">
        <f t="shared" si="442"/>
        <v>#DIV/0!</v>
      </c>
      <c r="EFN79" s="8" t="e">
        <f t="shared" si="442"/>
        <v>#DIV/0!</v>
      </c>
      <c r="EFO79" s="8" t="e">
        <f t="shared" si="442"/>
        <v>#DIV/0!</v>
      </c>
      <c r="EFR79" s="8" t="e">
        <f t="shared" ref="EFR79:EFW79" si="443">$B$168*EFR76*$D$168/$E$168</f>
        <v>#DIV/0!</v>
      </c>
      <c r="EFS79" s="8" t="e">
        <f t="shared" si="443"/>
        <v>#DIV/0!</v>
      </c>
      <c r="EFT79" s="8" t="e">
        <f t="shared" si="443"/>
        <v>#DIV/0!</v>
      </c>
      <c r="EFU79" s="8" t="e">
        <f t="shared" si="443"/>
        <v>#DIV/0!</v>
      </c>
      <c r="EFV79" s="8" t="e">
        <f t="shared" si="443"/>
        <v>#DIV/0!</v>
      </c>
      <c r="EFW79" s="8" t="e">
        <f t="shared" si="443"/>
        <v>#DIV/0!</v>
      </c>
      <c r="EFZ79" s="8" t="e">
        <f t="shared" ref="EFZ79:EGE79" si="444">$B$168*EFZ76*$D$168/$E$168</f>
        <v>#DIV/0!</v>
      </c>
      <c r="EGA79" s="8" t="e">
        <f t="shared" si="444"/>
        <v>#DIV/0!</v>
      </c>
      <c r="EGB79" s="8" t="e">
        <f t="shared" si="444"/>
        <v>#DIV/0!</v>
      </c>
      <c r="EGC79" s="8" t="e">
        <f t="shared" si="444"/>
        <v>#DIV/0!</v>
      </c>
      <c r="EGD79" s="8" t="e">
        <f t="shared" si="444"/>
        <v>#DIV/0!</v>
      </c>
      <c r="EGE79" s="8" t="e">
        <f t="shared" si="444"/>
        <v>#DIV/0!</v>
      </c>
      <c r="EGH79" s="8" t="e">
        <f t="shared" ref="EGH79:EGM79" si="445">$B$168*EGH76*$D$168/$E$168</f>
        <v>#DIV/0!</v>
      </c>
      <c r="EGI79" s="8" t="e">
        <f t="shared" si="445"/>
        <v>#DIV/0!</v>
      </c>
      <c r="EGJ79" s="8" t="e">
        <f t="shared" si="445"/>
        <v>#DIV/0!</v>
      </c>
      <c r="EGK79" s="8" t="e">
        <f t="shared" si="445"/>
        <v>#DIV/0!</v>
      </c>
      <c r="EGL79" s="8" t="e">
        <f t="shared" si="445"/>
        <v>#DIV/0!</v>
      </c>
      <c r="EGM79" s="8" t="e">
        <f t="shared" si="445"/>
        <v>#DIV/0!</v>
      </c>
      <c r="EGP79" s="8" t="e">
        <f t="shared" ref="EGP79:EGU79" si="446">$B$168*EGP76*$D$168/$E$168</f>
        <v>#DIV/0!</v>
      </c>
      <c r="EGQ79" s="8" t="e">
        <f t="shared" si="446"/>
        <v>#DIV/0!</v>
      </c>
      <c r="EGR79" s="8" t="e">
        <f t="shared" si="446"/>
        <v>#DIV/0!</v>
      </c>
      <c r="EGS79" s="8" t="e">
        <f t="shared" si="446"/>
        <v>#DIV/0!</v>
      </c>
      <c r="EGT79" s="8" t="e">
        <f t="shared" si="446"/>
        <v>#DIV/0!</v>
      </c>
      <c r="EGU79" s="8" t="e">
        <f t="shared" si="446"/>
        <v>#DIV/0!</v>
      </c>
      <c r="EGX79" s="8" t="e">
        <f t="shared" ref="EGX79:EHC79" si="447">$B$168*EGX76*$D$168/$E$168</f>
        <v>#DIV/0!</v>
      </c>
      <c r="EGY79" s="8" t="e">
        <f t="shared" si="447"/>
        <v>#DIV/0!</v>
      </c>
      <c r="EGZ79" s="8" t="e">
        <f t="shared" si="447"/>
        <v>#DIV/0!</v>
      </c>
      <c r="EHA79" s="8" t="e">
        <f t="shared" si="447"/>
        <v>#DIV/0!</v>
      </c>
      <c r="EHB79" s="8" t="e">
        <f t="shared" si="447"/>
        <v>#DIV/0!</v>
      </c>
      <c r="EHC79" s="8" t="e">
        <f t="shared" si="447"/>
        <v>#DIV/0!</v>
      </c>
      <c r="EHF79" s="8" t="e">
        <f t="shared" ref="EHF79:EHK79" si="448">$B$168*EHF76*$D$168/$E$168</f>
        <v>#DIV/0!</v>
      </c>
      <c r="EHG79" s="8" t="e">
        <f t="shared" si="448"/>
        <v>#DIV/0!</v>
      </c>
      <c r="EHH79" s="8" t="e">
        <f t="shared" si="448"/>
        <v>#DIV/0!</v>
      </c>
      <c r="EHI79" s="8" t="e">
        <f t="shared" si="448"/>
        <v>#DIV/0!</v>
      </c>
      <c r="EHJ79" s="8" t="e">
        <f t="shared" si="448"/>
        <v>#DIV/0!</v>
      </c>
      <c r="EHK79" s="8" t="e">
        <f t="shared" si="448"/>
        <v>#DIV/0!</v>
      </c>
      <c r="EHN79" s="8" t="e">
        <f t="shared" ref="EHN79:EHS79" si="449">$B$168*EHN76*$D$168/$E$168</f>
        <v>#DIV/0!</v>
      </c>
      <c r="EHO79" s="8" t="e">
        <f t="shared" si="449"/>
        <v>#DIV/0!</v>
      </c>
      <c r="EHP79" s="8" t="e">
        <f t="shared" si="449"/>
        <v>#DIV/0!</v>
      </c>
      <c r="EHQ79" s="8" t="e">
        <f t="shared" si="449"/>
        <v>#DIV/0!</v>
      </c>
      <c r="EHR79" s="8" t="e">
        <f t="shared" si="449"/>
        <v>#DIV/0!</v>
      </c>
      <c r="EHS79" s="8" t="e">
        <f t="shared" si="449"/>
        <v>#DIV/0!</v>
      </c>
      <c r="EHV79" s="8" t="e">
        <f t="shared" ref="EHV79:EIA79" si="450">$B$168*EHV76*$D$168/$E$168</f>
        <v>#DIV/0!</v>
      </c>
      <c r="EHW79" s="8" t="e">
        <f t="shared" si="450"/>
        <v>#DIV/0!</v>
      </c>
      <c r="EHX79" s="8" t="e">
        <f t="shared" si="450"/>
        <v>#DIV/0!</v>
      </c>
      <c r="EHY79" s="8" t="e">
        <f t="shared" si="450"/>
        <v>#DIV/0!</v>
      </c>
      <c r="EHZ79" s="8" t="e">
        <f t="shared" si="450"/>
        <v>#DIV/0!</v>
      </c>
      <c r="EIA79" s="8" t="e">
        <f t="shared" si="450"/>
        <v>#DIV/0!</v>
      </c>
      <c r="EID79" s="8" t="e">
        <f t="shared" ref="EID79:EII79" si="451">$B$168*EID76*$D$168/$E$168</f>
        <v>#DIV/0!</v>
      </c>
      <c r="EIE79" s="8" t="e">
        <f t="shared" si="451"/>
        <v>#DIV/0!</v>
      </c>
      <c r="EIF79" s="8" t="e">
        <f t="shared" si="451"/>
        <v>#DIV/0!</v>
      </c>
      <c r="EIG79" s="8" t="e">
        <f t="shared" si="451"/>
        <v>#DIV/0!</v>
      </c>
      <c r="EIH79" s="8" t="e">
        <f t="shared" si="451"/>
        <v>#DIV/0!</v>
      </c>
      <c r="EII79" s="8" t="e">
        <f t="shared" si="451"/>
        <v>#DIV/0!</v>
      </c>
      <c r="EIL79" s="8" t="e">
        <f t="shared" ref="EIL79:EIQ79" si="452">$B$168*EIL76*$D$168/$E$168</f>
        <v>#DIV/0!</v>
      </c>
      <c r="EIM79" s="8" t="e">
        <f t="shared" si="452"/>
        <v>#DIV/0!</v>
      </c>
      <c r="EIN79" s="8" t="e">
        <f t="shared" si="452"/>
        <v>#DIV/0!</v>
      </c>
      <c r="EIO79" s="8" t="e">
        <f t="shared" si="452"/>
        <v>#DIV/0!</v>
      </c>
      <c r="EIP79" s="8" t="e">
        <f t="shared" si="452"/>
        <v>#DIV/0!</v>
      </c>
      <c r="EIQ79" s="8" t="e">
        <f t="shared" si="452"/>
        <v>#DIV/0!</v>
      </c>
      <c r="EIT79" s="8" t="e">
        <f t="shared" ref="EIT79:EIY79" si="453">$B$168*EIT76*$D$168/$E$168</f>
        <v>#DIV/0!</v>
      </c>
      <c r="EIU79" s="8" t="e">
        <f t="shared" si="453"/>
        <v>#DIV/0!</v>
      </c>
      <c r="EIV79" s="8" t="e">
        <f t="shared" si="453"/>
        <v>#DIV/0!</v>
      </c>
      <c r="EIW79" s="8" t="e">
        <f t="shared" si="453"/>
        <v>#DIV/0!</v>
      </c>
      <c r="EIX79" s="8" t="e">
        <f t="shared" si="453"/>
        <v>#DIV/0!</v>
      </c>
      <c r="EIY79" s="8" t="e">
        <f t="shared" si="453"/>
        <v>#DIV/0!</v>
      </c>
      <c r="EJB79" s="8" t="e">
        <f t="shared" ref="EJB79:EJG79" si="454">$B$168*EJB76*$D$168/$E$168</f>
        <v>#DIV/0!</v>
      </c>
      <c r="EJC79" s="8" t="e">
        <f t="shared" si="454"/>
        <v>#DIV/0!</v>
      </c>
      <c r="EJD79" s="8" t="e">
        <f t="shared" si="454"/>
        <v>#DIV/0!</v>
      </c>
      <c r="EJE79" s="8" t="e">
        <f t="shared" si="454"/>
        <v>#DIV/0!</v>
      </c>
      <c r="EJF79" s="8" t="e">
        <f t="shared" si="454"/>
        <v>#DIV/0!</v>
      </c>
      <c r="EJG79" s="8" t="e">
        <f t="shared" si="454"/>
        <v>#DIV/0!</v>
      </c>
      <c r="EJJ79" s="8" t="e">
        <f t="shared" ref="EJJ79:EJO79" si="455">$B$168*EJJ76*$D$168/$E$168</f>
        <v>#DIV/0!</v>
      </c>
      <c r="EJK79" s="8" t="e">
        <f t="shared" si="455"/>
        <v>#DIV/0!</v>
      </c>
      <c r="EJL79" s="8" t="e">
        <f t="shared" si="455"/>
        <v>#DIV/0!</v>
      </c>
      <c r="EJM79" s="8" t="e">
        <f t="shared" si="455"/>
        <v>#DIV/0!</v>
      </c>
      <c r="EJN79" s="8" t="e">
        <f t="shared" si="455"/>
        <v>#DIV/0!</v>
      </c>
      <c r="EJO79" s="8" t="e">
        <f t="shared" si="455"/>
        <v>#DIV/0!</v>
      </c>
      <c r="EJR79" s="8" t="e">
        <f t="shared" ref="EJR79:EJW79" si="456">$B$168*EJR76*$D$168/$E$168</f>
        <v>#DIV/0!</v>
      </c>
      <c r="EJS79" s="8" t="e">
        <f t="shared" si="456"/>
        <v>#DIV/0!</v>
      </c>
      <c r="EJT79" s="8" t="e">
        <f t="shared" si="456"/>
        <v>#DIV/0!</v>
      </c>
      <c r="EJU79" s="8" t="e">
        <f t="shared" si="456"/>
        <v>#DIV/0!</v>
      </c>
      <c r="EJV79" s="8" t="e">
        <f t="shared" si="456"/>
        <v>#DIV/0!</v>
      </c>
      <c r="EJW79" s="8" t="e">
        <f t="shared" si="456"/>
        <v>#DIV/0!</v>
      </c>
      <c r="EJZ79" s="8" t="e">
        <f t="shared" ref="EJZ79:EKE79" si="457">$B$168*EJZ76*$D$168/$E$168</f>
        <v>#DIV/0!</v>
      </c>
      <c r="EKA79" s="8" t="e">
        <f t="shared" si="457"/>
        <v>#DIV/0!</v>
      </c>
      <c r="EKB79" s="8" t="e">
        <f t="shared" si="457"/>
        <v>#DIV/0!</v>
      </c>
      <c r="EKC79" s="8" t="e">
        <f t="shared" si="457"/>
        <v>#DIV/0!</v>
      </c>
      <c r="EKD79" s="8" t="e">
        <f t="shared" si="457"/>
        <v>#DIV/0!</v>
      </c>
      <c r="EKE79" s="8" t="e">
        <f t="shared" si="457"/>
        <v>#DIV/0!</v>
      </c>
      <c r="EKH79" s="8" t="e">
        <f t="shared" ref="EKH79:EKM79" si="458">$B$168*EKH76*$D$168/$E$168</f>
        <v>#DIV/0!</v>
      </c>
      <c r="EKI79" s="8" t="e">
        <f t="shared" si="458"/>
        <v>#DIV/0!</v>
      </c>
      <c r="EKJ79" s="8" t="e">
        <f t="shared" si="458"/>
        <v>#DIV/0!</v>
      </c>
      <c r="EKK79" s="8" t="e">
        <f t="shared" si="458"/>
        <v>#DIV/0!</v>
      </c>
      <c r="EKL79" s="8" t="e">
        <f t="shared" si="458"/>
        <v>#DIV/0!</v>
      </c>
      <c r="EKM79" s="8" t="e">
        <f t="shared" si="458"/>
        <v>#DIV/0!</v>
      </c>
      <c r="EKP79" s="8" t="e">
        <f t="shared" ref="EKP79:EKU79" si="459">$B$168*EKP76*$D$168/$E$168</f>
        <v>#DIV/0!</v>
      </c>
      <c r="EKQ79" s="8" t="e">
        <f t="shared" si="459"/>
        <v>#DIV/0!</v>
      </c>
      <c r="EKR79" s="8" t="e">
        <f t="shared" si="459"/>
        <v>#DIV/0!</v>
      </c>
      <c r="EKS79" s="8" t="e">
        <f t="shared" si="459"/>
        <v>#DIV/0!</v>
      </c>
      <c r="EKT79" s="8" t="e">
        <f t="shared" si="459"/>
        <v>#DIV/0!</v>
      </c>
      <c r="EKU79" s="8" t="e">
        <f t="shared" si="459"/>
        <v>#DIV/0!</v>
      </c>
      <c r="EKX79" s="8" t="e">
        <f t="shared" ref="EKX79:ELC79" si="460">$B$168*EKX76*$D$168/$E$168</f>
        <v>#DIV/0!</v>
      </c>
      <c r="EKY79" s="8" t="e">
        <f t="shared" si="460"/>
        <v>#DIV/0!</v>
      </c>
      <c r="EKZ79" s="8" t="e">
        <f t="shared" si="460"/>
        <v>#DIV/0!</v>
      </c>
      <c r="ELA79" s="8" t="e">
        <f t="shared" si="460"/>
        <v>#DIV/0!</v>
      </c>
      <c r="ELB79" s="8" t="e">
        <f t="shared" si="460"/>
        <v>#DIV/0!</v>
      </c>
      <c r="ELC79" s="8" t="e">
        <f t="shared" si="460"/>
        <v>#DIV/0!</v>
      </c>
      <c r="ELF79" s="8" t="e">
        <f t="shared" ref="ELF79:ELK79" si="461">$B$168*ELF76*$D$168/$E$168</f>
        <v>#DIV/0!</v>
      </c>
      <c r="ELG79" s="8" t="e">
        <f t="shared" si="461"/>
        <v>#DIV/0!</v>
      </c>
      <c r="ELH79" s="8" t="e">
        <f t="shared" si="461"/>
        <v>#DIV/0!</v>
      </c>
      <c r="ELI79" s="8" t="e">
        <f t="shared" si="461"/>
        <v>#DIV/0!</v>
      </c>
      <c r="ELJ79" s="8" t="e">
        <f t="shared" si="461"/>
        <v>#DIV/0!</v>
      </c>
      <c r="ELK79" s="8" t="e">
        <f t="shared" si="461"/>
        <v>#DIV/0!</v>
      </c>
      <c r="ELN79" s="8" t="e">
        <f t="shared" ref="ELN79:ELS79" si="462">$B$168*ELN76*$D$168/$E$168</f>
        <v>#DIV/0!</v>
      </c>
      <c r="ELO79" s="8" t="e">
        <f t="shared" si="462"/>
        <v>#DIV/0!</v>
      </c>
      <c r="ELP79" s="8" t="e">
        <f t="shared" si="462"/>
        <v>#DIV/0!</v>
      </c>
      <c r="ELQ79" s="8" t="e">
        <f t="shared" si="462"/>
        <v>#DIV/0!</v>
      </c>
      <c r="ELR79" s="8" t="e">
        <f t="shared" si="462"/>
        <v>#DIV/0!</v>
      </c>
      <c r="ELS79" s="8" t="e">
        <f t="shared" si="462"/>
        <v>#DIV/0!</v>
      </c>
      <c r="ELV79" s="8" t="e">
        <f t="shared" ref="ELV79:EMA79" si="463">$B$168*ELV76*$D$168/$E$168</f>
        <v>#DIV/0!</v>
      </c>
      <c r="ELW79" s="8" t="e">
        <f t="shared" si="463"/>
        <v>#DIV/0!</v>
      </c>
      <c r="ELX79" s="8" t="e">
        <f t="shared" si="463"/>
        <v>#DIV/0!</v>
      </c>
      <c r="ELY79" s="8" t="e">
        <f t="shared" si="463"/>
        <v>#DIV/0!</v>
      </c>
      <c r="ELZ79" s="8" t="e">
        <f t="shared" si="463"/>
        <v>#DIV/0!</v>
      </c>
      <c r="EMA79" s="8" t="e">
        <f t="shared" si="463"/>
        <v>#DIV/0!</v>
      </c>
      <c r="EMD79" s="8" t="e">
        <f t="shared" ref="EMD79:EMI79" si="464">$B$168*EMD76*$D$168/$E$168</f>
        <v>#DIV/0!</v>
      </c>
      <c r="EME79" s="8" t="e">
        <f t="shared" si="464"/>
        <v>#DIV/0!</v>
      </c>
      <c r="EMF79" s="8" t="e">
        <f t="shared" si="464"/>
        <v>#DIV/0!</v>
      </c>
      <c r="EMG79" s="8" t="e">
        <f t="shared" si="464"/>
        <v>#DIV/0!</v>
      </c>
      <c r="EMH79" s="8" t="e">
        <f t="shared" si="464"/>
        <v>#DIV/0!</v>
      </c>
      <c r="EMI79" s="8" t="e">
        <f t="shared" si="464"/>
        <v>#DIV/0!</v>
      </c>
      <c r="EML79" s="8" t="e">
        <f t="shared" ref="EML79:EMQ79" si="465">$B$168*EML76*$D$168/$E$168</f>
        <v>#DIV/0!</v>
      </c>
      <c r="EMM79" s="8" t="e">
        <f t="shared" si="465"/>
        <v>#DIV/0!</v>
      </c>
      <c r="EMN79" s="8" t="e">
        <f t="shared" si="465"/>
        <v>#DIV/0!</v>
      </c>
      <c r="EMO79" s="8" t="e">
        <f t="shared" si="465"/>
        <v>#DIV/0!</v>
      </c>
      <c r="EMP79" s="8" t="e">
        <f t="shared" si="465"/>
        <v>#DIV/0!</v>
      </c>
      <c r="EMQ79" s="8" t="e">
        <f t="shared" si="465"/>
        <v>#DIV/0!</v>
      </c>
      <c r="EMT79" s="8" t="e">
        <f t="shared" ref="EMT79:EMY79" si="466">$B$168*EMT76*$D$168/$E$168</f>
        <v>#DIV/0!</v>
      </c>
      <c r="EMU79" s="8" t="e">
        <f t="shared" si="466"/>
        <v>#DIV/0!</v>
      </c>
      <c r="EMV79" s="8" t="e">
        <f t="shared" si="466"/>
        <v>#DIV/0!</v>
      </c>
      <c r="EMW79" s="8" t="e">
        <f t="shared" si="466"/>
        <v>#DIV/0!</v>
      </c>
      <c r="EMX79" s="8" t="e">
        <f t="shared" si="466"/>
        <v>#DIV/0!</v>
      </c>
      <c r="EMY79" s="8" t="e">
        <f t="shared" si="466"/>
        <v>#DIV/0!</v>
      </c>
      <c r="ENB79" s="8" t="e">
        <f t="shared" ref="ENB79:ENG79" si="467">$B$168*ENB76*$D$168/$E$168</f>
        <v>#DIV/0!</v>
      </c>
      <c r="ENC79" s="8" t="e">
        <f t="shared" si="467"/>
        <v>#DIV/0!</v>
      </c>
      <c r="END79" s="8" t="e">
        <f t="shared" si="467"/>
        <v>#DIV/0!</v>
      </c>
      <c r="ENE79" s="8" t="e">
        <f t="shared" si="467"/>
        <v>#DIV/0!</v>
      </c>
      <c r="ENF79" s="8" t="e">
        <f t="shared" si="467"/>
        <v>#DIV/0!</v>
      </c>
      <c r="ENG79" s="8" t="e">
        <f t="shared" si="467"/>
        <v>#DIV/0!</v>
      </c>
      <c r="ENJ79" s="8" t="e">
        <f t="shared" ref="ENJ79:ENO79" si="468">$B$168*ENJ76*$D$168/$E$168</f>
        <v>#DIV/0!</v>
      </c>
      <c r="ENK79" s="8" t="e">
        <f t="shared" si="468"/>
        <v>#DIV/0!</v>
      </c>
      <c r="ENL79" s="8" t="e">
        <f t="shared" si="468"/>
        <v>#DIV/0!</v>
      </c>
      <c r="ENM79" s="8" t="e">
        <f t="shared" si="468"/>
        <v>#DIV/0!</v>
      </c>
      <c r="ENN79" s="8" t="e">
        <f t="shared" si="468"/>
        <v>#DIV/0!</v>
      </c>
      <c r="ENO79" s="8" t="e">
        <f t="shared" si="468"/>
        <v>#DIV/0!</v>
      </c>
      <c r="ENR79" s="8" t="e">
        <f t="shared" ref="ENR79:ENW79" si="469">$B$168*ENR76*$D$168/$E$168</f>
        <v>#DIV/0!</v>
      </c>
      <c r="ENS79" s="8" t="e">
        <f t="shared" si="469"/>
        <v>#DIV/0!</v>
      </c>
      <c r="ENT79" s="8" t="e">
        <f t="shared" si="469"/>
        <v>#DIV/0!</v>
      </c>
      <c r="ENU79" s="8" t="e">
        <f t="shared" si="469"/>
        <v>#DIV/0!</v>
      </c>
      <c r="ENV79" s="8" t="e">
        <f t="shared" si="469"/>
        <v>#DIV/0!</v>
      </c>
      <c r="ENW79" s="8" t="e">
        <f t="shared" si="469"/>
        <v>#DIV/0!</v>
      </c>
      <c r="ENZ79" s="8" t="e">
        <f t="shared" ref="ENZ79:EOE79" si="470">$B$168*ENZ76*$D$168/$E$168</f>
        <v>#DIV/0!</v>
      </c>
      <c r="EOA79" s="8" t="e">
        <f t="shared" si="470"/>
        <v>#DIV/0!</v>
      </c>
      <c r="EOB79" s="8" t="e">
        <f t="shared" si="470"/>
        <v>#DIV/0!</v>
      </c>
      <c r="EOC79" s="8" t="e">
        <f t="shared" si="470"/>
        <v>#DIV/0!</v>
      </c>
      <c r="EOD79" s="8" t="e">
        <f t="shared" si="470"/>
        <v>#DIV/0!</v>
      </c>
      <c r="EOE79" s="8" t="e">
        <f t="shared" si="470"/>
        <v>#DIV/0!</v>
      </c>
      <c r="EOH79" s="8" t="e">
        <f t="shared" ref="EOH79:EOM79" si="471">$B$168*EOH76*$D$168/$E$168</f>
        <v>#DIV/0!</v>
      </c>
      <c r="EOI79" s="8" t="e">
        <f t="shared" si="471"/>
        <v>#DIV/0!</v>
      </c>
      <c r="EOJ79" s="8" t="e">
        <f t="shared" si="471"/>
        <v>#DIV/0!</v>
      </c>
      <c r="EOK79" s="8" t="e">
        <f t="shared" si="471"/>
        <v>#DIV/0!</v>
      </c>
      <c r="EOL79" s="8" t="e">
        <f t="shared" si="471"/>
        <v>#DIV/0!</v>
      </c>
      <c r="EOM79" s="8" t="e">
        <f t="shared" si="471"/>
        <v>#DIV/0!</v>
      </c>
      <c r="EOP79" s="8" t="e">
        <f t="shared" ref="EOP79:EOU79" si="472">$B$168*EOP76*$D$168/$E$168</f>
        <v>#DIV/0!</v>
      </c>
      <c r="EOQ79" s="8" t="e">
        <f t="shared" si="472"/>
        <v>#DIV/0!</v>
      </c>
      <c r="EOR79" s="8" t="e">
        <f t="shared" si="472"/>
        <v>#DIV/0!</v>
      </c>
      <c r="EOS79" s="8" t="e">
        <f t="shared" si="472"/>
        <v>#DIV/0!</v>
      </c>
      <c r="EOT79" s="8" t="e">
        <f t="shared" si="472"/>
        <v>#DIV/0!</v>
      </c>
      <c r="EOU79" s="8" t="e">
        <f t="shared" si="472"/>
        <v>#DIV/0!</v>
      </c>
      <c r="EOX79" s="8" t="e">
        <f t="shared" ref="EOX79:EPC79" si="473">$B$168*EOX76*$D$168/$E$168</f>
        <v>#DIV/0!</v>
      </c>
      <c r="EOY79" s="8" t="e">
        <f t="shared" si="473"/>
        <v>#DIV/0!</v>
      </c>
      <c r="EOZ79" s="8" t="e">
        <f t="shared" si="473"/>
        <v>#DIV/0!</v>
      </c>
      <c r="EPA79" s="8" t="e">
        <f t="shared" si="473"/>
        <v>#DIV/0!</v>
      </c>
      <c r="EPB79" s="8" t="e">
        <f t="shared" si="473"/>
        <v>#DIV/0!</v>
      </c>
      <c r="EPC79" s="8" t="e">
        <f t="shared" si="473"/>
        <v>#DIV/0!</v>
      </c>
      <c r="EPF79" s="8" t="e">
        <f t="shared" ref="EPF79:EPK79" si="474">$B$168*EPF76*$D$168/$E$168</f>
        <v>#DIV/0!</v>
      </c>
      <c r="EPG79" s="8" t="e">
        <f t="shared" si="474"/>
        <v>#DIV/0!</v>
      </c>
      <c r="EPH79" s="8" t="e">
        <f t="shared" si="474"/>
        <v>#DIV/0!</v>
      </c>
      <c r="EPI79" s="8" t="e">
        <f t="shared" si="474"/>
        <v>#DIV/0!</v>
      </c>
      <c r="EPJ79" s="8" t="e">
        <f t="shared" si="474"/>
        <v>#DIV/0!</v>
      </c>
      <c r="EPK79" s="8" t="e">
        <f t="shared" si="474"/>
        <v>#DIV/0!</v>
      </c>
      <c r="EPN79" s="8" t="e">
        <f t="shared" ref="EPN79:EPS79" si="475">$B$168*EPN76*$D$168/$E$168</f>
        <v>#DIV/0!</v>
      </c>
      <c r="EPO79" s="8" t="e">
        <f t="shared" si="475"/>
        <v>#DIV/0!</v>
      </c>
      <c r="EPP79" s="8" t="e">
        <f t="shared" si="475"/>
        <v>#DIV/0!</v>
      </c>
      <c r="EPQ79" s="8" t="e">
        <f t="shared" si="475"/>
        <v>#DIV/0!</v>
      </c>
      <c r="EPR79" s="8" t="e">
        <f t="shared" si="475"/>
        <v>#DIV/0!</v>
      </c>
      <c r="EPS79" s="8" t="e">
        <f t="shared" si="475"/>
        <v>#DIV/0!</v>
      </c>
      <c r="EPV79" s="8" t="e">
        <f t="shared" ref="EPV79:EQA79" si="476">$B$168*EPV76*$D$168/$E$168</f>
        <v>#DIV/0!</v>
      </c>
      <c r="EPW79" s="8" t="e">
        <f t="shared" si="476"/>
        <v>#DIV/0!</v>
      </c>
      <c r="EPX79" s="8" t="e">
        <f t="shared" si="476"/>
        <v>#DIV/0!</v>
      </c>
      <c r="EPY79" s="8" t="e">
        <f t="shared" si="476"/>
        <v>#DIV/0!</v>
      </c>
      <c r="EPZ79" s="8" t="e">
        <f t="shared" si="476"/>
        <v>#DIV/0!</v>
      </c>
      <c r="EQA79" s="8" t="e">
        <f t="shared" si="476"/>
        <v>#DIV/0!</v>
      </c>
      <c r="EQD79" s="8" t="e">
        <f t="shared" ref="EQD79:EQI79" si="477">$B$168*EQD76*$D$168/$E$168</f>
        <v>#DIV/0!</v>
      </c>
      <c r="EQE79" s="8" t="e">
        <f t="shared" si="477"/>
        <v>#DIV/0!</v>
      </c>
      <c r="EQF79" s="8" t="e">
        <f t="shared" si="477"/>
        <v>#DIV/0!</v>
      </c>
      <c r="EQG79" s="8" t="e">
        <f t="shared" si="477"/>
        <v>#DIV/0!</v>
      </c>
      <c r="EQH79" s="8" t="e">
        <f t="shared" si="477"/>
        <v>#DIV/0!</v>
      </c>
      <c r="EQI79" s="8" t="e">
        <f t="shared" si="477"/>
        <v>#DIV/0!</v>
      </c>
      <c r="EQL79" s="8" t="e">
        <f t="shared" ref="EQL79:EQQ79" si="478">$B$168*EQL76*$D$168/$E$168</f>
        <v>#DIV/0!</v>
      </c>
      <c r="EQM79" s="8" t="e">
        <f t="shared" si="478"/>
        <v>#DIV/0!</v>
      </c>
      <c r="EQN79" s="8" t="e">
        <f t="shared" si="478"/>
        <v>#DIV/0!</v>
      </c>
      <c r="EQO79" s="8" t="e">
        <f t="shared" si="478"/>
        <v>#DIV/0!</v>
      </c>
      <c r="EQP79" s="8" t="e">
        <f t="shared" si="478"/>
        <v>#DIV/0!</v>
      </c>
      <c r="EQQ79" s="8" t="e">
        <f t="shared" si="478"/>
        <v>#DIV/0!</v>
      </c>
      <c r="EQT79" s="8" t="e">
        <f t="shared" ref="EQT79:EQY79" si="479">$B$168*EQT76*$D$168/$E$168</f>
        <v>#DIV/0!</v>
      </c>
      <c r="EQU79" s="8" t="e">
        <f t="shared" si="479"/>
        <v>#DIV/0!</v>
      </c>
      <c r="EQV79" s="8" t="e">
        <f t="shared" si="479"/>
        <v>#DIV/0!</v>
      </c>
      <c r="EQW79" s="8" t="e">
        <f t="shared" si="479"/>
        <v>#DIV/0!</v>
      </c>
      <c r="EQX79" s="8" t="e">
        <f t="shared" si="479"/>
        <v>#DIV/0!</v>
      </c>
      <c r="EQY79" s="8" t="e">
        <f t="shared" si="479"/>
        <v>#DIV/0!</v>
      </c>
      <c r="ERB79" s="8" t="e">
        <f t="shared" ref="ERB79:ERG79" si="480">$B$168*ERB76*$D$168/$E$168</f>
        <v>#DIV/0!</v>
      </c>
      <c r="ERC79" s="8" t="e">
        <f t="shared" si="480"/>
        <v>#DIV/0!</v>
      </c>
      <c r="ERD79" s="8" t="e">
        <f t="shared" si="480"/>
        <v>#DIV/0!</v>
      </c>
      <c r="ERE79" s="8" t="e">
        <f t="shared" si="480"/>
        <v>#DIV/0!</v>
      </c>
      <c r="ERF79" s="8" t="e">
        <f t="shared" si="480"/>
        <v>#DIV/0!</v>
      </c>
      <c r="ERG79" s="8" t="e">
        <f t="shared" si="480"/>
        <v>#DIV/0!</v>
      </c>
      <c r="ERJ79" s="8" t="e">
        <f t="shared" ref="ERJ79:ERO79" si="481">$B$168*ERJ76*$D$168/$E$168</f>
        <v>#DIV/0!</v>
      </c>
      <c r="ERK79" s="8" t="e">
        <f t="shared" si="481"/>
        <v>#DIV/0!</v>
      </c>
      <c r="ERL79" s="8" t="e">
        <f t="shared" si="481"/>
        <v>#DIV/0!</v>
      </c>
      <c r="ERM79" s="8" t="e">
        <f t="shared" si="481"/>
        <v>#DIV/0!</v>
      </c>
      <c r="ERN79" s="8" t="e">
        <f t="shared" si="481"/>
        <v>#DIV/0!</v>
      </c>
      <c r="ERO79" s="8" t="e">
        <f t="shared" si="481"/>
        <v>#DIV/0!</v>
      </c>
      <c r="ERR79" s="8" t="e">
        <f t="shared" ref="ERR79:ERW79" si="482">$B$168*ERR76*$D$168/$E$168</f>
        <v>#DIV/0!</v>
      </c>
      <c r="ERS79" s="8" t="e">
        <f t="shared" si="482"/>
        <v>#DIV/0!</v>
      </c>
      <c r="ERT79" s="8" t="e">
        <f t="shared" si="482"/>
        <v>#DIV/0!</v>
      </c>
      <c r="ERU79" s="8" t="e">
        <f t="shared" si="482"/>
        <v>#DIV/0!</v>
      </c>
      <c r="ERV79" s="8" t="e">
        <f t="shared" si="482"/>
        <v>#DIV/0!</v>
      </c>
      <c r="ERW79" s="8" t="e">
        <f t="shared" si="482"/>
        <v>#DIV/0!</v>
      </c>
      <c r="ERZ79" s="8" t="e">
        <f t="shared" ref="ERZ79:ESE79" si="483">$B$168*ERZ76*$D$168/$E$168</f>
        <v>#DIV/0!</v>
      </c>
      <c r="ESA79" s="8" t="e">
        <f t="shared" si="483"/>
        <v>#DIV/0!</v>
      </c>
      <c r="ESB79" s="8" t="e">
        <f t="shared" si="483"/>
        <v>#DIV/0!</v>
      </c>
      <c r="ESC79" s="8" t="e">
        <f t="shared" si="483"/>
        <v>#DIV/0!</v>
      </c>
      <c r="ESD79" s="8" t="e">
        <f t="shared" si="483"/>
        <v>#DIV/0!</v>
      </c>
      <c r="ESE79" s="8" t="e">
        <f t="shared" si="483"/>
        <v>#DIV/0!</v>
      </c>
      <c r="ESH79" s="8" t="e">
        <f t="shared" ref="ESH79:ESM79" si="484">$B$168*ESH76*$D$168/$E$168</f>
        <v>#DIV/0!</v>
      </c>
      <c r="ESI79" s="8" t="e">
        <f t="shared" si="484"/>
        <v>#DIV/0!</v>
      </c>
      <c r="ESJ79" s="8" t="e">
        <f t="shared" si="484"/>
        <v>#DIV/0!</v>
      </c>
      <c r="ESK79" s="8" t="e">
        <f t="shared" si="484"/>
        <v>#DIV/0!</v>
      </c>
      <c r="ESL79" s="8" t="e">
        <f t="shared" si="484"/>
        <v>#DIV/0!</v>
      </c>
      <c r="ESM79" s="8" t="e">
        <f t="shared" si="484"/>
        <v>#DIV/0!</v>
      </c>
      <c r="ESP79" s="8" t="e">
        <f t="shared" ref="ESP79:ESU79" si="485">$B$168*ESP76*$D$168/$E$168</f>
        <v>#DIV/0!</v>
      </c>
      <c r="ESQ79" s="8" t="e">
        <f t="shared" si="485"/>
        <v>#DIV/0!</v>
      </c>
      <c r="ESR79" s="8" t="e">
        <f t="shared" si="485"/>
        <v>#DIV/0!</v>
      </c>
      <c r="ESS79" s="8" t="e">
        <f t="shared" si="485"/>
        <v>#DIV/0!</v>
      </c>
      <c r="EST79" s="8" t="e">
        <f t="shared" si="485"/>
        <v>#DIV/0!</v>
      </c>
      <c r="ESU79" s="8" t="e">
        <f t="shared" si="485"/>
        <v>#DIV/0!</v>
      </c>
      <c r="ESX79" s="8" t="e">
        <f t="shared" ref="ESX79:ETC79" si="486">$B$168*ESX76*$D$168/$E$168</f>
        <v>#DIV/0!</v>
      </c>
      <c r="ESY79" s="8" t="e">
        <f t="shared" si="486"/>
        <v>#DIV/0!</v>
      </c>
      <c r="ESZ79" s="8" t="e">
        <f t="shared" si="486"/>
        <v>#DIV/0!</v>
      </c>
      <c r="ETA79" s="8" t="e">
        <f t="shared" si="486"/>
        <v>#DIV/0!</v>
      </c>
      <c r="ETB79" s="8" t="e">
        <f t="shared" si="486"/>
        <v>#DIV/0!</v>
      </c>
      <c r="ETC79" s="8" t="e">
        <f t="shared" si="486"/>
        <v>#DIV/0!</v>
      </c>
      <c r="ETF79" s="8" t="e">
        <f t="shared" ref="ETF79:ETK79" si="487">$B$168*ETF76*$D$168/$E$168</f>
        <v>#DIV/0!</v>
      </c>
      <c r="ETG79" s="8" t="e">
        <f t="shared" si="487"/>
        <v>#DIV/0!</v>
      </c>
      <c r="ETH79" s="8" t="e">
        <f t="shared" si="487"/>
        <v>#DIV/0!</v>
      </c>
      <c r="ETI79" s="8" t="e">
        <f t="shared" si="487"/>
        <v>#DIV/0!</v>
      </c>
      <c r="ETJ79" s="8" t="e">
        <f t="shared" si="487"/>
        <v>#DIV/0!</v>
      </c>
      <c r="ETK79" s="8" t="e">
        <f t="shared" si="487"/>
        <v>#DIV/0!</v>
      </c>
      <c r="ETN79" s="8" t="e">
        <f t="shared" ref="ETN79:ETS79" si="488">$B$168*ETN76*$D$168/$E$168</f>
        <v>#DIV/0!</v>
      </c>
      <c r="ETO79" s="8" t="e">
        <f t="shared" si="488"/>
        <v>#DIV/0!</v>
      </c>
      <c r="ETP79" s="8" t="e">
        <f t="shared" si="488"/>
        <v>#DIV/0!</v>
      </c>
      <c r="ETQ79" s="8" t="e">
        <f t="shared" si="488"/>
        <v>#DIV/0!</v>
      </c>
      <c r="ETR79" s="8" t="e">
        <f t="shared" si="488"/>
        <v>#DIV/0!</v>
      </c>
      <c r="ETS79" s="8" t="e">
        <f t="shared" si="488"/>
        <v>#DIV/0!</v>
      </c>
      <c r="ETV79" s="8" t="e">
        <f t="shared" ref="ETV79:EUA79" si="489">$B$168*ETV76*$D$168/$E$168</f>
        <v>#DIV/0!</v>
      </c>
      <c r="ETW79" s="8" t="e">
        <f t="shared" si="489"/>
        <v>#DIV/0!</v>
      </c>
      <c r="ETX79" s="8" t="e">
        <f t="shared" si="489"/>
        <v>#DIV/0!</v>
      </c>
      <c r="ETY79" s="8" t="e">
        <f t="shared" si="489"/>
        <v>#DIV/0!</v>
      </c>
      <c r="ETZ79" s="8" t="e">
        <f t="shared" si="489"/>
        <v>#DIV/0!</v>
      </c>
      <c r="EUA79" s="8" t="e">
        <f t="shared" si="489"/>
        <v>#DIV/0!</v>
      </c>
      <c r="EUD79" s="8" t="e">
        <f t="shared" ref="EUD79:EUI79" si="490">$B$168*EUD76*$D$168/$E$168</f>
        <v>#DIV/0!</v>
      </c>
      <c r="EUE79" s="8" t="e">
        <f t="shared" si="490"/>
        <v>#DIV/0!</v>
      </c>
      <c r="EUF79" s="8" t="e">
        <f t="shared" si="490"/>
        <v>#DIV/0!</v>
      </c>
      <c r="EUG79" s="8" t="e">
        <f t="shared" si="490"/>
        <v>#DIV/0!</v>
      </c>
      <c r="EUH79" s="8" t="e">
        <f t="shared" si="490"/>
        <v>#DIV/0!</v>
      </c>
      <c r="EUI79" s="8" t="e">
        <f t="shared" si="490"/>
        <v>#DIV/0!</v>
      </c>
      <c r="EUL79" s="8" t="e">
        <f t="shared" ref="EUL79:EUQ79" si="491">$B$168*EUL76*$D$168/$E$168</f>
        <v>#DIV/0!</v>
      </c>
      <c r="EUM79" s="8" t="e">
        <f t="shared" si="491"/>
        <v>#DIV/0!</v>
      </c>
      <c r="EUN79" s="8" t="e">
        <f t="shared" si="491"/>
        <v>#DIV/0!</v>
      </c>
      <c r="EUO79" s="8" t="e">
        <f t="shared" si="491"/>
        <v>#DIV/0!</v>
      </c>
      <c r="EUP79" s="8" t="e">
        <f t="shared" si="491"/>
        <v>#DIV/0!</v>
      </c>
      <c r="EUQ79" s="8" t="e">
        <f t="shared" si="491"/>
        <v>#DIV/0!</v>
      </c>
      <c r="EUT79" s="8" t="e">
        <f t="shared" ref="EUT79:EUY79" si="492">$B$168*EUT76*$D$168/$E$168</f>
        <v>#DIV/0!</v>
      </c>
      <c r="EUU79" s="8" t="e">
        <f t="shared" si="492"/>
        <v>#DIV/0!</v>
      </c>
      <c r="EUV79" s="8" t="e">
        <f t="shared" si="492"/>
        <v>#DIV/0!</v>
      </c>
      <c r="EUW79" s="8" t="e">
        <f t="shared" si="492"/>
        <v>#DIV/0!</v>
      </c>
      <c r="EUX79" s="8" t="e">
        <f t="shared" si="492"/>
        <v>#DIV/0!</v>
      </c>
      <c r="EUY79" s="8" t="e">
        <f t="shared" si="492"/>
        <v>#DIV/0!</v>
      </c>
      <c r="EVB79" s="8" t="e">
        <f t="shared" ref="EVB79:EVG79" si="493">$B$168*EVB76*$D$168/$E$168</f>
        <v>#DIV/0!</v>
      </c>
      <c r="EVC79" s="8" t="e">
        <f t="shared" si="493"/>
        <v>#DIV/0!</v>
      </c>
      <c r="EVD79" s="8" t="e">
        <f t="shared" si="493"/>
        <v>#DIV/0!</v>
      </c>
      <c r="EVE79" s="8" t="e">
        <f t="shared" si="493"/>
        <v>#DIV/0!</v>
      </c>
      <c r="EVF79" s="8" t="e">
        <f t="shared" si="493"/>
        <v>#DIV/0!</v>
      </c>
      <c r="EVG79" s="8" t="e">
        <f t="shared" si="493"/>
        <v>#DIV/0!</v>
      </c>
      <c r="EVJ79" s="8" t="e">
        <f t="shared" ref="EVJ79:EVO79" si="494">$B$168*EVJ76*$D$168/$E$168</f>
        <v>#DIV/0!</v>
      </c>
      <c r="EVK79" s="8" t="e">
        <f t="shared" si="494"/>
        <v>#DIV/0!</v>
      </c>
      <c r="EVL79" s="8" t="e">
        <f t="shared" si="494"/>
        <v>#DIV/0!</v>
      </c>
      <c r="EVM79" s="8" t="e">
        <f t="shared" si="494"/>
        <v>#DIV/0!</v>
      </c>
      <c r="EVN79" s="8" t="e">
        <f t="shared" si="494"/>
        <v>#DIV/0!</v>
      </c>
      <c r="EVO79" s="8" t="e">
        <f t="shared" si="494"/>
        <v>#DIV/0!</v>
      </c>
      <c r="EVR79" s="8" t="e">
        <f t="shared" ref="EVR79:EVW79" si="495">$B$168*EVR76*$D$168/$E$168</f>
        <v>#DIV/0!</v>
      </c>
      <c r="EVS79" s="8" t="e">
        <f t="shared" si="495"/>
        <v>#DIV/0!</v>
      </c>
      <c r="EVT79" s="8" t="e">
        <f t="shared" si="495"/>
        <v>#DIV/0!</v>
      </c>
      <c r="EVU79" s="8" t="e">
        <f t="shared" si="495"/>
        <v>#DIV/0!</v>
      </c>
      <c r="EVV79" s="8" t="e">
        <f t="shared" si="495"/>
        <v>#DIV/0!</v>
      </c>
      <c r="EVW79" s="8" t="e">
        <f t="shared" si="495"/>
        <v>#DIV/0!</v>
      </c>
      <c r="EVZ79" s="8" t="e">
        <f t="shared" ref="EVZ79:EWE79" si="496">$B$168*EVZ76*$D$168/$E$168</f>
        <v>#DIV/0!</v>
      </c>
      <c r="EWA79" s="8" t="e">
        <f t="shared" si="496"/>
        <v>#DIV/0!</v>
      </c>
      <c r="EWB79" s="8" t="e">
        <f t="shared" si="496"/>
        <v>#DIV/0!</v>
      </c>
      <c r="EWC79" s="8" t="e">
        <f t="shared" si="496"/>
        <v>#DIV/0!</v>
      </c>
      <c r="EWD79" s="8" t="e">
        <f t="shared" si="496"/>
        <v>#DIV/0!</v>
      </c>
      <c r="EWE79" s="8" t="e">
        <f t="shared" si="496"/>
        <v>#DIV/0!</v>
      </c>
      <c r="EWH79" s="8" t="e">
        <f t="shared" ref="EWH79:EWM79" si="497">$B$168*EWH76*$D$168/$E$168</f>
        <v>#DIV/0!</v>
      </c>
      <c r="EWI79" s="8" t="e">
        <f t="shared" si="497"/>
        <v>#DIV/0!</v>
      </c>
      <c r="EWJ79" s="8" t="e">
        <f t="shared" si="497"/>
        <v>#DIV/0!</v>
      </c>
      <c r="EWK79" s="8" t="e">
        <f t="shared" si="497"/>
        <v>#DIV/0!</v>
      </c>
      <c r="EWL79" s="8" t="e">
        <f t="shared" si="497"/>
        <v>#DIV/0!</v>
      </c>
      <c r="EWM79" s="8" t="e">
        <f t="shared" si="497"/>
        <v>#DIV/0!</v>
      </c>
      <c r="EWP79" s="8" t="e">
        <f t="shared" ref="EWP79:EWU79" si="498">$B$168*EWP76*$D$168/$E$168</f>
        <v>#DIV/0!</v>
      </c>
      <c r="EWQ79" s="8" t="e">
        <f t="shared" si="498"/>
        <v>#DIV/0!</v>
      </c>
      <c r="EWR79" s="8" t="e">
        <f t="shared" si="498"/>
        <v>#DIV/0!</v>
      </c>
      <c r="EWS79" s="8" t="e">
        <f t="shared" si="498"/>
        <v>#DIV/0!</v>
      </c>
      <c r="EWT79" s="8" t="e">
        <f t="shared" si="498"/>
        <v>#DIV/0!</v>
      </c>
      <c r="EWU79" s="8" t="e">
        <f t="shared" si="498"/>
        <v>#DIV/0!</v>
      </c>
      <c r="EWX79" s="8" t="e">
        <f t="shared" ref="EWX79:EXC79" si="499">$B$168*EWX76*$D$168/$E$168</f>
        <v>#DIV/0!</v>
      </c>
      <c r="EWY79" s="8" t="e">
        <f t="shared" si="499"/>
        <v>#DIV/0!</v>
      </c>
      <c r="EWZ79" s="8" t="e">
        <f t="shared" si="499"/>
        <v>#DIV/0!</v>
      </c>
      <c r="EXA79" s="8" t="e">
        <f t="shared" si="499"/>
        <v>#DIV/0!</v>
      </c>
      <c r="EXB79" s="8" t="e">
        <f t="shared" si="499"/>
        <v>#DIV/0!</v>
      </c>
      <c r="EXC79" s="8" t="e">
        <f t="shared" si="499"/>
        <v>#DIV/0!</v>
      </c>
      <c r="EXF79" s="8" t="e">
        <f t="shared" ref="EXF79:EXK79" si="500">$B$168*EXF76*$D$168/$E$168</f>
        <v>#DIV/0!</v>
      </c>
      <c r="EXG79" s="8" t="e">
        <f t="shared" si="500"/>
        <v>#DIV/0!</v>
      </c>
      <c r="EXH79" s="8" t="e">
        <f t="shared" si="500"/>
        <v>#DIV/0!</v>
      </c>
      <c r="EXI79" s="8" t="e">
        <f t="shared" si="500"/>
        <v>#DIV/0!</v>
      </c>
      <c r="EXJ79" s="8" t="e">
        <f t="shared" si="500"/>
        <v>#DIV/0!</v>
      </c>
      <c r="EXK79" s="8" t="e">
        <f t="shared" si="500"/>
        <v>#DIV/0!</v>
      </c>
      <c r="EXN79" s="8" t="e">
        <f t="shared" ref="EXN79:EXS79" si="501">$B$168*EXN76*$D$168/$E$168</f>
        <v>#DIV/0!</v>
      </c>
      <c r="EXO79" s="8" t="e">
        <f t="shared" si="501"/>
        <v>#DIV/0!</v>
      </c>
      <c r="EXP79" s="8" t="e">
        <f t="shared" si="501"/>
        <v>#DIV/0!</v>
      </c>
      <c r="EXQ79" s="8" t="e">
        <f t="shared" si="501"/>
        <v>#DIV/0!</v>
      </c>
      <c r="EXR79" s="8" t="e">
        <f t="shared" si="501"/>
        <v>#DIV/0!</v>
      </c>
      <c r="EXS79" s="8" t="e">
        <f t="shared" si="501"/>
        <v>#DIV/0!</v>
      </c>
      <c r="EXV79" s="8" t="e">
        <f t="shared" ref="EXV79:EYA79" si="502">$B$168*EXV76*$D$168/$E$168</f>
        <v>#DIV/0!</v>
      </c>
      <c r="EXW79" s="8" t="e">
        <f t="shared" si="502"/>
        <v>#DIV/0!</v>
      </c>
      <c r="EXX79" s="8" t="e">
        <f t="shared" si="502"/>
        <v>#DIV/0!</v>
      </c>
      <c r="EXY79" s="8" t="e">
        <f t="shared" si="502"/>
        <v>#DIV/0!</v>
      </c>
      <c r="EXZ79" s="8" t="e">
        <f t="shared" si="502"/>
        <v>#DIV/0!</v>
      </c>
      <c r="EYA79" s="8" t="e">
        <f t="shared" si="502"/>
        <v>#DIV/0!</v>
      </c>
      <c r="EYD79" s="8" t="e">
        <f t="shared" ref="EYD79:EYI79" si="503">$B$168*EYD76*$D$168/$E$168</f>
        <v>#DIV/0!</v>
      </c>
      <c r="EYE79" s="8" t="e">
        <f t="shared" si="503"/>
        <v>#DIV/0!</v>
      </c>
      <c r="EYF79" s="8" t="e">
        <f t="shared" si="503"/>
        <v>#DIV/0!</v>
      </c>
      <c r="EYG79" s="8" t="e">
        <f t="shared" si="503"/>
        <v>#DIV/0!</v>
      </c>
      <c r="EYH79" s="8" t="e">
        <f t="shared" si="503"/>
        <v>#DIV/0!</v>
      </c>
      <c r="EYI79" s="8" t="e">
        <f t="shared" si="503"/>
        <v>#DIV/0!</v>
      </c>
      <c r="EYL79" s="8" t="e">
        <f t="shared" ref="EYL79:EYQ79" si="504">$B$168*EYL76*$D$168/$E$168</f>
        <v>#DIV/0!</v>
      </c>
      <c r="EYM79" s="8" t="e">
        <f t="shared" si="504"/>
        <v>#DIV/0!</v>
      </c>
      <c r="EYN79" s="8" t="e">
        <f t="shared" si="504"/>
        <v>#DIV/0!</v>
      </c>
      <c r="EYO79" s="8" t="e">
        <f t="shared" si="504"/>
        <v>#DIV/0!</v>
      </c>
      <c r="EYP79" s="8" t="e">
        <f t="shared" si="504"/>
        <v>#DIV/0!</v>
      </c>
      <c r="EYQ79" s="8" t="e">
        <f t="shared" si="504"/>
        <v>#DIV/0!</v>
      </c>
      <c r="EYT79" s="8" t="e">
        <f t="shared" ref="EYT79:EYY79" si="505">$B$168*EYT76*$D$168/$E$168</f>
        <v>#DIV/0!</v>
      </c>
      <c r="EYU79" s="8" t="e">
        <f t="shared" si="505"/>
        <v>#DIV/0!</v>
      </c>
      <c r="EYV79" s="8" t="e">
        <f t="shared" si="505"/>
        <v>#DIV/0!</v>
      </c>
      <c r="EYW79" s="8" t="e">
        <f t="shared" si="505"/>
        <v>#DIV/0!</v>
      </c>
      <c r="EYX79" s="8" t="e">
        <f t="shared" si="505"/>
        <v>#DIV/0!</v>
      </c>
      <c r="EYY79" s="8" t="e">
        <f t="shared" si="505"/>
        <v>#DIV/0!</v>
      </c>
      <c r="EZB79" s="8" t="e">
        <f t="shared" ref="EZB79:EZG79" si="506">$B$168*EZB76*$D$168/$E$168</f>
        <v>#DIV/0!</v>
      </c>
      <c r="EZC79" s="8" t="e">
        <f t="shared" si="506"/>
        <v>#DIV/0!</v>
      </c>
      <c r="EZD79" s="8" t="e">
        <f t="shared" si="506"/>
        <v>#DIV/0!</v>
      </c>
      <c r="EZE79" s="8" t="e">
        <f t="shared" si="506"/>
        <v>#DIV/0!</v>
      </c>
      <c r="EZF79" s="8" t="e">
        <f t="shared" si="506"/>
        <v>#DIV/0!</v>
      </c>
      <c r="EZG79" s="8" t="e">
        <f t="shared" si="506"/>
        <v>#DIV/0!</v>
      </c>
      <c r="EZJ79" s="8" t="e">
        <f t="shared" ref="EZJ79:EZO79" si="507">$B$168*EZJ76*$D$168/$E$168</f>
        <v>#DIV/0!</v>
      </c>
      <c r="EZK79" s="8" t="e">
        <f t="shared" si="507"/>
        <v>#DIV/0!</v>
      </c>
      <c r="EZL79" s="8" t="e">
        <f t="shared" si="507"/>
        <v>#DIV/0!</v>
      </c>
      <c r="EZM79" s="8" t="e">
        <f t="shared" si="507"/>
        <v>#DIV/0!</v>
      </c>
      <c r="EZN79" s="8" t="e">
        <f t="shared" si="507"/>
        <v>#DIV/0!</v>
      </c>
      <c r="EZO79" s="8" t="e">
        <f t="shared" si="507"/>
        <v>#DIV/0!</v>
      </c>
      <c r="EZR79" s="8" t="e">
        <f t="shared" ref="EZR79:EZW79" si="508">$B$168*EZR76*$D$168/$E$168</f>
        <v>#DIV/0!</v>
      </c>
      <c r="EZS79" s="8" t="e">
        <f t="shared" si="508"/>
        <v>#DIV/0!</v>
      </c>
      <c r="EZT79" s="8" t="e">
        <f t="shared" si="508"/>
        <v>#DIV/0!</v>
      </c>
      <c r="EZU79" s="8" t="e">
        <f t="shared" si="508"/>
        <v>#DIV/0!</v>
      </c>
      <c r="EZV79" s="8" t="e">
        <f t="shared" si="508"/>
        <v>#DIV/0!</v>
      </c>
      <c r="EZW79" s="8" t="e">
        <f t="shared" si="508"/>
        <v>#DIV/0!</v>
      </c>
      <c r="EZZ79" s="8" t="e">
        <f t="shared" ref="EZZ79:FAE79" si="509">$B$168*EZZ76*$D$168/$E$168</f>
        <v>#DIV/0!</v>
      </c>
      <c r="FAA79" s="8" t="e">
        <f t="shared" si="509"/>
        <v>#DIV/0!</v>
      </c>
      <c r="FAB79" s="8" t="e">
        <f t="shared" si="509"/>
        <v>#DIV/0!</v>
      </c>
      <c r="FAC79" s="8" t="e">
        <f t="shared" si="509"/>
        <v>#DIV/0!</v>
      </c>
      <c r="FAD79" s="8" t="e">
        <f t="shared" si="509"/>
        <v>#DIV/0!</v>
      </c>
      <c r="FAE79" s="8" t="e">
        <f t="shared" si="509"/>
        <v>#DIV/0!</v>
      </c>
      <c r="FAH79" s="8" t="e">
        <f>$B$168*FAH76*$D$168/$E$168</f>
        <v>#DIV/0!</v>
      </c>
      <c r="FAI79" s="8" t="e">
        <f>$B$168*FAI76*$D$168/$E$168</f>
        <v>#DIV/0!</v>
      </c>
      <c r="FAJ79" s="8" t="e">
        <f>$B$168*FAJ76*$D$168/$E$168</f>
        <v>#DIV/0!</v>
      </c>
      <c r="FAK79" s="8" t="e">
        <f>$B$168*FAK76*$D$168/$E$168</f>
        <v>#DIV/0!</v>
      </c>
      <c r="FAL79" s="8" t="e">
        <f>$B$168*FAL76*$D$168/$E$168</f>
        <v>#DIV/0!</v>
      </c>
      <c r="FAM79" s="8" t="e">
        <f>$B$168*FAM76*$D$168/$E$168</f>
        <v>#DIV/0!</v>
      </c>
      <c r="FAP79" s="8" t="e">
        <f t="shared" ref="FAP79:FAU79" si="510">$B$168*FAP76*$D$168/$E$168</f>
        <v>#DIV/0!</v>
      </c>
      <c r="FAQ79" s="8" t="e">
        <f t="shared" si="510"/>
        <v>#DIV/0!</v>
      </c>
      <c r="FAR79" s="8" t="e">
        <f t="shared" si="510"/>
        <v>#DIV/0!</v>
      </c>
      <c r="FAS79" s="8" t="e">
        <f t="shared" si="510"/>
        <v>#DIV/0!</v>
      </c>
      <c r="FAT79" s="8" t="e">
        <f t="shared" si="510"/>
        <v>#DIV/0!</v>
      </c>
      <c r="FAU79" s="8" t="e">
        <f t="shared" si="510"/>
        <v>#DIV/0!</v>
      </c>
      <c r="FAX79" s="8" t="e">
        <f t="shared" ref="FAX79:FBC79" si="511">$B$168*FAX76*$D$168/$E$168</f>
        <v>#DIV/0!</v>
      </c>
      <c r="FAY79" s="8" t="e">
        <f t="shared" si="511"/>
        <v>#DIV/0!</v>
      </c>
      <c r="FAZ79" s="8" t="e">
        <f t="shared" si="511"/>
        <v>#DIV/0!</v>
      </c>
      <c r="FBA79" s="8" t="e">
        <f t="shared" si="511"/>
        <v>#DIV/0!</v>
      </c>
      <c r="FBB79" s="8" t="e">
        <f t="shared" si="511"/>
        <v>#DIV/0!</v>
      </c>
      <c r="FBC79" s="8" t="e">
        <f t="shared" si="511"/>
        <v>#DIV/0!</v>
      </c>
      <c r="FBF79" s="8" t="e">
        <f t="shared" ref="FBF79:FBK79" si="512">$B$168*FBF76*$D$168/$E$168</f>
        <v>#DIV/0!</v>
      </c>
      <c r="FBG79" s="8" t="e">
        <f t="shared" si="512"/>
        <v>#DIV/0!</v>
      </c>
      <c r="FBH79" s="8" t="e">
        <f t="shared" si="512"/>
        <v>#DIV/0!</v>
      </c>
      <c r="FBI79" s="8" t="e">
        <f t="shared" si="512"/>
        <v>#DIV/0!</v>
      </c>
      <c r="FBJ79" s="8" t="e">
        <f t="shared" si="512"/>
        <v>#DIV/0!</v>
      </c>
      <c r="FBK79" s="8" t="e">
        <f t="shared" si="512"/>
        <v>#DIV/0!</v>
      </c>
      <c r="FBN79" s="8" t="e">
        <f t="shared" ref="FBN79:FBS79" si="513">$B$168*FBN76*$D$168/$E$168</f>
        <v>#DIV/0!</v>
      </c>
      <c r="FBO79" s="8" t="e">
        <f t="shared" si="513"/>
        <v>#DIV/0!</v>
      </c>
      <c r="FBP79" s="8" t="e">
        <f t="shared" si="513"/>
        <v>#DIV/0!</v>
      </c>
      <c r="FBQ79" s="8" t="e">
        <f t="shared" si="513"/>
        <v>#DIV/0!</v>
      </c>
      <c r="FBR79" s="8" t="e">
        <f t="shared" si="513"/>
        <v>#DIV/0!</v>
      </c>
      <c r="FBS79" s="8" t="e">
        <f t="shared" si="513"/>
        <v>#DIV/0!</v>
      </c>
      <c r="FBV79" s="8" t="e">
        <f t="shared" ref="FBV79:FCA79" si="514">$B$168*FBV76*$D$168/$E$168</f>
        <v>#DIV/0!</v>
      </c>
      <c r="FBW79" s="8" t="e">
        <f t="shared" si="514"/>
        <v>#DIV/0!</v>
      </c>
      <c r="FBX79" s="8" t="e">
        <f t="shared" si="514"/>
        <v>#DIV/0!</v>
      </c>
      <c r="FBY79" s="8" t="e">
        <f t="shared" si="514"/>
        <v>#DIV/0!</v>
      </c>
      <c r="FBZ79" s="8" t="e">
        <f t="shared" si="514"/>
        <v>#DIV/0!</v>
      </c>
      <c r="FCA79" s="8" t="e">
        <f t="shared" si="514"/>
        <v>#DIV/0!</v>
      </c>
      <c r="FCD79" s="8" t="e">
        <f t="shared" ref="FCD79:FCI79" si="515">$B$168*FCD76*$D$168/$E$168</f>
        <v>#DIV/0!</v>
      </c>
      <c r="FCE79" s="8" t="e">
        <f t="shared" si="515"/>
        <v>#DIV/0!</v>
      </c>
      <c r="FCF79" s="8" t="e">
        <f t="shared" si="515"/>
        <v>#DIV/0!</v>
      </c>
      <c r="FCG79" s="8" t="e">
        <f t="shared" si="515"/>
        <v>#DIV/0!</v>
      </c>
      <c r="FCH79" s="8" t="e">
        <f t="shared" si="515"/>
        <v>#DIV/0!</v>
      </c>
      <c r="FCI79" s="8" t="e">
        <f t="shared" si="515"/>
        <v>#DIV/0!</v>
      </c>
      <c r="FCL79" s="8" t="e">
        <f t="shared" ref="FCL79:FCQ79" si="516">$B$168*FCL76*$D$168/$E$168</f>
        <v>#DIV/0!</v>
      </c>
      <c r="FCM79" s="8" t="e">
        <f t="shared" si="516"/>
        <v>#DIV/0!</v>
      </c>
      <c r="FCN79" s="8" t="e">
        <f t="shared" si="516"/>
        <v>#DIV/0!</v>
      </c>
      <c r="FCO79" s="8" t="e">
        <f t="shared" si="516"/>
        <v>#DIV/0!</v>
      </c>
      <c r="FCP79" s="8" t="e">
        <f t="shared" si="516"/>
        <v>#DIV/0!</v>
      </c>
      <c r="FCQ79" s="8" t="e">
        <f t="shared" si="516"/>
        <v>#DIV/0!</v>
      </c>
      <c r="FCT79" s="8" t="e">
        <f t="shared" ref="FCT79:FCY79" si="517">$B$168*FCT76*$D$168/$E$168</f>
        <v>#DIV/0!</v>
      </c>
      <c r="FCU79" s="8" t="e">
        <f t="shared" si="517"/>
        <v>#DIV/0!</v>
      </c>
      <c r="FCV79" s="8" t="e">
        <f t="shared" si="517"/>
        <v>#DIV/0!</v>
      </c>
      <c r="FCW79" s="8" t="e">
        <f t="shared" si="517"/>
        <v>#DIV/0!</v>
      </c>
      <c r="FCX79" s="8" t="e">
        <f t="shared" si="517"/>
        <v>#DIV/0!</v>
      </c>
      <c r="FCY79" s="8" t="e">
        <f t="shared" si="517"/>
        <v>#DIV/0!</v>
      </c>
      <c r="FDB79" s="8" t="e">
        <f t="shared" ref="FDB79:FDG79" si="518">$B$168*FDB76*$D$168/$E$168</f>
        <v>#DIV/0!</v>
      </c>
      <c r="FDC79" s="8" t="e">
        <f t="shared" si="518"/>
        <v>#DIV/0!</v>
      </c>
      <c r="FDD79" s="8" t="e">
        <f t="shared" si="518"/>
        <v>#DIV/0!</v>
      </c>
      <c r="FDE79" s="8" t="e">
        <f t="shared" si="518"/>
        <v>#DIV/0!</v>
      </c>
      <c r="FDF79" s="8" t="e">
        <f t="shared" si="518"/>
        <v>#DIV/0!</v>
      </c>
      <c r="FDG79" s="8" t="e">
        <f t="shared" si="518"/>
        <v>#DIV/0!</v>
      </c>
      <c r="FDJ79" s="8" t="e">
        <f t="shared" ref="FDJ79:FDO79" si="519">$B$168*FDJ76*$D$168/$E$168</f>
        <v>#DIV/0!</v>
      </c>
      <c r="FDK79" s="8" t="e">
        <f t="shared" si="519"/>
        <v>#DIV/0!</v>
      </c>
      <c r="FDL79" s="8" t="e">
        <f t="shared" si="519"/>
        <v>#DIV/0!</v>
      </c>
      <c r="FDM79" s="8" t="e">
        <f t="shared" si="519"/>
        <v>#DIV/0!</v>
      </c>
      <c r="FDN79" s="8" t="e">
        <f t="shared" si="519"/>
        <v>#DIV/0!</v>
      </c>
      <c r="FDO79" s="8" t="e">
        <f t="shared" si="519"/>
        <v>#DIV/0!</v>
      </c>
      <c r="FDR79" s="8" t="e">
        <f t="shared" ref="FDR79:FDW79" si="520">$B$168*FDR76*$D$168/$E$168</f>
        <v>#DIV/0!</v>
      </c>
      <c r="FDS79" s="8" t="e">
        <f t="shared" si="520"/>
        <v>#DIV/0!</v>
      </c>
      <c r="FDT79" s="8" t="e">
        <f t="shared" si="520"/>
        <v>#DIV/0!</v>
      </c>
      <c r="FDU79" s="8" t="e">
        <f t="shared" si="520"/>
        <v>#DIV/0!</v>
      </c>
      <c r="FDV79" s="8" t="e">
        <f t="shared" si="520"/>
        <v>#DIV/0!</v>
      </c>
      <c r="FDW79" s="8" t="e">
        <f t="shared" si="520"/>
        <v>#DIV/0!</v>
      </c>
      <c r="FDZ79" s="8" t="e">
        <f t="shared" ref="FDZ79:FEE79" si="521">$B$168*FDZ76*$D$168/$E$168</f>
        <v>#DIV/0!</v>
      </c>
      <c r="FEA79" s="8" t="e">
        <f t="shared" si="521"/>
        <v>#DIV/0!</v>
      </c>
      <c r="FEB79" s="8" t="e">
        <f t="shared" si="521"/>
        <v>#DIV/0!</v>
      </c>
      <c r="FEC79" s="8" t="e">
        <f t="shared" si="521"/>
        <v>#DIV/0!</v>
      </c>
      <c r="FED79" s="8" t="e">
        <f t="shared" si="521"/>
        <v>#DIV/0!</v>
      </c>
      <c r="FEE79" s="8" t="e">
        <f t="shared" si="521"/>
        <v>#DIV/0!</v>
      </c>
      <c r="FEH79" s="8" t="e">
        <f t="shared" ref="FEH79:FEM79" si="522">$B$168*FEH76*$D$168/$E$168</f>
        <v>#DIV/0!</v>
      </c>
      <c r="FEI79" s="8" t="e">
        <f t="shared" si="522"/>
        <v>#DIV/0!</v>
      </c>
      <c r="FEJ79" s="8" t="e">
        <f t="shared" si="522"/>
        <v>#DIV/0!</v>
      </c>
      <c r="FEK79" s="8" t="e">
        <f t="shared" si="522"/>
        <v>#DIV/0!</v>
      </c>
      <c r="FEL79" s="8" t="e">
        <f t="shared" si="522"/>
        <v>#DIV/0!</v>
      </c>
      <c r="FEM79" s="8" t="e">
        <f t="shared" si="522"/>
        <v>#DIV/0!</v>
      </c>
      <c r="FEP79" s="8" t="e">
        <f t="shared" ref="FEP79:FEU79" si="523">$B$168*FEP76*$D$168/$E$168</f>
        <v>#DIV/0!</v>
      </c>
      <c r="FEQ79" s="8" t="e">
        <f t="shared" si="523"/>
        <v>#DIV/0!</v>
      </c>
      <c r="FER79" s="8" t="e">
        <f t="shared" si="523"/>
        <v>#DIV/0!</v>
      </c>
      <c r="FES79" s="8" t="e">
        <f t="shared" si="523"/>
        <v>#DIV/0!</v>
      </c>
      <c r="FET79" s="8" t="e">
        <f t="shared" si="523"/>
        <v>#DIV/0!</v>
      </c>
      <c r="FEU79" s="8" t="e">
        <f t="shared" si="523"/>
        <v>#DIV/0!</v>
      </c>
      <c r="FEX79" s="8" t="e">
        <f t="shared" ref="FEX79:FFC79" si="524">$B$168*FEX76*$D$168/$E$168</f>
        <v>#DIV/0!</v>
      </c>
      <c r="FEY79" s="8" t="e">
        <f t="shared" si="524"/>
        <v>#DIV/0!</v>
      </c>
      <c r="FEZ79" s="8" t="e">
        <f t="shared" si="524"/>
        <v>#DIV/0!</v>
      </c>
      <c r="FFA79" s="8" t="e">
        <f t="shared" si="524"/>
        <v>#DIV/0!</v>
      </c>
      <c r="FFB79" s="8" t="e">
        <f t="shared" si="524"/>
        <v>#DIV/0!</v>
      </c>
      <c r="FFC79" s="8" t="e">
        <f t="shared" si="524"/>
        <v>#DIV/0!</v>
      </c>
      <c r="FFF79" s="8" t="e">
        <f t="shared" ref="FFF79:FFK79" si="525">$B$168*FFF76*$D$168/$E$168</f>
        <v>#DIV/0!</v>
      </c>
      <c r="FFG79" s="8" t="e">
        <f t="shared" si="525"/>
        <v>#DIV/0!</v>
      </c>
      <c r="FFH79" s="8" t="e">
        <f t="shared" si="525"/>
        <v>#DIV/0!</v>
      </c>
      <c r="FFI79" s="8" t="e">
        <f t="shared" si="525"/>
        <v>#DIV/0!</v>
      </c>
      <c r="FFJ79" s="8" t="e">
        <f t="shared" si="525"/>
        <v>#DIV/0!</v>
      </c>
      <c r="FFK79" s="8" t="e">
        <f t="shared" si="525"/>
        <v>#DIV/0!</v>
      </c>
      <c r="FFN79" s="8" t="e">
        <f t="shared" ref="FFN79:FFS79" si="526">$B$168*FFN76*$D$168/$E$168</f>
        <v>#DIV/0!</v>
      </c>
      <c r="FFO79" s="8" t="e">
        <f t="shared" si="526"/>
        <v>#DIV/0!</v>
      </c>
      <c r="FFP79" s="8" t="e">
        <f t="shared" si="526"/>
        <v>#DIV/0!</v>
      </c>
      <c r="FFQ79" s="8" t="e">
        <f t="shared" si="526"/>
        <v>#DIV/0!</v>
      </c>
      <c r="FFR79" s="8" t="e">
        <f t="shared" si="526"/>
        <v>#DIV/0!</v>
      </c>
      <c r="FFS79" s="8" t="e">
        <f t="shared" si="526"/>
        <v>#DIV/0!</v>
      </c>
      <c r="FFV79" s="8" t="e">
        <f t="shared" ref="FFV79:FGA79" si="527">$B$168*FFV76*$D$168/$E$168</f>
        <v>#DIV/0!</v>
      </c>
      <c r="FFW79" s="8" t="e">
        <f t="shared" si="527"/>
        <v>#DIV/0!</v>
      </c>
      <c r="FFX79" s="8" t="e">
        <f t="shared" si="527"/>
        <v>#DIV/0!</v>
      </c>
      <c r="FFY79" s="8" t="e">
        <f t="shared" si="527"/>
        <v>#DIV/0!</v>
      </c>
      <c r="FFZ79" s="8" t="e">
        <f t="shared" si="527"/>
        <v>#DIV/0!</v>
      </c>
      <c r="FGA79" s="8" t="e">
        <f t="shared" si="527"/>
        <v>#DIV/0!</v>
      </c>
      <c r="FGD79" s="8" t="e">
        <f t="shared" ref="FGD79:FGI79" si="528">$B$168*FGD76*$D$168/$E$168</f>
        <v>#DIV/0!</v>
      </c>
      <c r="FGE79" s="8" t="e">
        <f t="shared" si="528"/>
        <v>#DIV/0!</v>
      </c>
      <c r="FGF79" s="8" t="e">
        <f t="shared" si="528"/>
        <v>#DIV/0!</v>
      </c>
      <c r="FGG79" s="8" t="e">
        <f t="shared" si="528"/>
        <v>#DIV/0!</v>
      </c>
      <c r="FGH79" s="8" t="e">
        <f t="shared" si="528"/>
        <v>#DIV/0!</v>
      </c>
      <c r="FGI79" s="8" t="e">
        <f t="shared" si="528"/>
        <v>#DIV/0!</v>
      </c>
      <c r="FGL79" s="8" t="e">
        <f t="shared" ref="FGL79:FGQ79" si="529">$B$168*FGL76*$D$168/$E$168</f>
        <v>#DIV/0!</v>
      </c>
      <c r="FGM79" s="8" t="e">
        <f t="shared" si="529"/>
        <v>#DIV/0!</v>
      </c>
      <c r="FGN79" s="8" t="e">
        <f t="shared" si="529"/>
        <v>#DIV/0!</v>
      </c>
      <c r="FGO79" s="8" t="e">
        <f t="shared" si="529"/>
        <v>#DIV/0!</v>
      </c>
      <c r="FGP79" s="8" t="e">
        <f t="shared" si="529"/>
        <v>#DIV/0!</v>
      </c>
      <c r="FGQ79" s="8" t="e">
        <f t="shared" si="529"/>
        <v>#DIV/0!</v>
      </c>
      <c r="FGT79" s="8" t="e">
        <f t="shared" ref="FGT79:FGY79" si="530">$B$168*FGT76*$D$168/$E$168</f>
        <v>#DIV/0!</v>
      </c>
      <c r="FGU79" s="8" t="e">
        <f t="shared" si="530"/>
        <v>#DIV/0!</v>
      </c>
      <c r="FGV79" s="8" t="e">
        <f t="shared" si="530"/>
        <v>#DIV/0!</v>
      </c>
      <c r="FGW79" s="8" t="e">
        <f t="shared" si="530"/>
        <v>#DIV/0!</v>
      </c>
      <c r="FGX79" s="8" t="e">
        <f t="shared" si="530"/>
        <v>#DIV/0!</v>
      </c>
      <c r="FGY79" s="8" t="e">
        <f t="shared" si="530"/>
        <v>#DIV/0!</v>
      </c>
      <c r="FHB79" s="8" t="e">
        <f t="shared" ref="FHB79:FHG79" si="531">$B$168*FHB76*$D$168/$E$168</f>
        <v>#DIV/0!</v>
      </c>
      <c r="FHC79" s="8" t="e">
        <f t="shared" si="531"/>
        <v>#DIV/0!</v>
      </c>
      <c r="FHD79" s="8" t="e">
        <f t="shared" si="531"/>
        <v>#DIV/0!</v>
      </c>
      <c r="FHE79" s="8" t="e">
        <f t="shared" si="531"/>
        <v>#DIV/0!</v>
      </c>
      <c r="FHF79" s="8" t="e">
        <f t="shared" si="531"/>
        <v>#DIV/0!</v>
      </c>
      <c r="FHG79" s="8" t="e">
        <f t="shared" si="531"/>
        <v>#DIV/0!</v>
      </c>
      <c r="FHJ79" s="8" t="e">
        <f t="shared" ref="FHJ79:FHO79" si="532">$B$168*FHJ76*$D$168/$E$168</f>
        <v>#DIV/0!</v>
      </c>
      <c r="FHK79" s="8" t="e">
        <f t="shared" si="532"/>
        <v>#DIV/0!</v>
      </c>
      <c r="FHL79" s="8" t="e">
        <f t="shared" si="532"/>
        <v>#DIV/0!</v>
      </c>
      <c r="FHM79" s="8" t="e">
        <f t="shared" si="532"/>
        <v>#DIV/0!</v>
      </c>
      <c r="FHN79" s="8" t="e">
        <f t="shared" si="532"/>
        <v>#DIV/0!</v>
      </c>
      <c r="FHO79" s="8" t="e">
        <f t="shared" si="532"/>
        <v>#DIV/0!</v>
      </c>
      <c r="FHR79" s="8" t="e">
        <f t="shared" ref="FHR79:FHW79" si="533">$B$168*FHR76*$D$168/$E$168</f>
        <v>#DIV/0!</v>
      </c>
      <c r="FHS79" s="8" t="e">
        <f t="shared" si="533"/>
        <v>#DIV/0!</v>
      </c>
      <c r="FHT79" s="8" t="e">
        <f t="shared" si="533"/>
        <v>#DIV/0!</v>
      </c>
      <c r="FHU79" s="8" t="e">
        <f t="shared" si="533"/>
        <v>#DIV/0!</v>
      </c>
      <c r="FHV79" s="8" t="e">
        <f t="shared" si="533"/>
        <v>#DIV/0!</v>
      </c>
      <c r="FHW79" s="8" t="e">
        <f t="shared" si="533"/>
        <v>#DIV/0!</v>
      </c>
      <c r="FHZ79" s="8" t="e">
        <f t="shared" ref="FHZ79:FIE79" si="534">$B$168*FHZ76*$D$168/$E$168</f>
        <v>#DIV/0!</v>
      </c>
      <c r="FIA79" s="8" t="e">
        <f t="shared" si="534"/>
        <v>#DIV/0!</v>
      </c>
      <c r="FIB79" s="8" t="e">
        <f t="shared" si="534"/>
        <v>#DIV/0!</v>
      </c>
      <c r="FIC79" s="8" t="e">
        <f t="shared" si="534"/>
        <v>#DIV/0!</v>
      </c>
      <c r="FID79" s="8" t="e">
        <f t="shared" si="534"/>
        <v>#DIV/0!</v>
      </c>
      <c r="FIE79" s="8" t="e">
        <f t="shared" si="534"/>
        <v>#DIV/0!</v>
      </c>
      <c r="FIH79" s="8" t="e">
        <f t="shared" ref="FIH79:FIM79" si="535">$B$168*FIH76*$D$168/$E$168</f>
        <v>#DIV/0!</v>
      </c>
      <c r="FII79" s="8" t="e">
        <f t="shared" si="535"/>
        <v>#DIV/0!</v>
      </c>
      <c r="FIJ79" s="8" t="e">
        <f t="shared" si="535"/>
        <v>#DIV/0!</v>
      </c>
      <c r="FIK79" s="8" t="e">
        <f t="shared" si="535"/>
        <v>#DIV/0!</v>
      </c>
      <c r="FIL79" s="8" t="e">
        <f t="shared" si="535"/>
        <v>#DIV/0!</v>
      </c>
      <c r="FIM79" s="8" t="e">
        <f t="shared" si="535"/>
        <v>#DIV/0!</v>
      </c>
      <c r="FIP79" s="8" t="e">
        <f t="shared" ref="FIP79:FIU79" si="536">$B$168*FIP76*$D$168/$E$168</f>
        <v>#DIV/0!</v>
      </c>
      <c r="FIQ79" s="8" t="e">
        <f t="shared" si="536"/>
        <v>#DIV/0!</v>
      </c>
      <c r="FIR79" s="8" t="e">
        <f t="shared" si="536"/>
        <v>#DIV/0!</v>
      </c>
      <c r="FIS79" s="8" t="e">
        <f t="shared" si="536"/>
        <v>#DIV/0!</v>
      </c>
      <c r="FIT79" s="8" t="e">
        <f t="shared" si="536"/>
        <v>#DIV/0!</v>
      </c>
      <c r="FIU79" s="8" t="e">
        <f t="shared" si="536"/>
        <v>#DIV/0!</v>
      </c>
      <c r="FIX79" s="8" t="e">
        <f t="shared" ref="FIX79:FJC79" si="537">$B$168*FIX76*$D$168/$E$168</f>
        <v>#DIV/0!</v>
      </c>
      <c r="FIY79" s="8" t="e">
        <f t="shared" si="537"/>
        <v>#DIV/0!</v>
      </c>
      <c r="FIZ79" s="8" t="e">
        <f t="shared" si="537"/>
        <v>#DIV/0!</v>
      </c>
      <c r="FJA79" s="8" t="e">
        <f t="shared" si="537"/>
        <v>#DIV/0!</v>
      </c>
      <c r="FJB79" s="8" t="e">
        <f t="shared" si="537"/>
        <v>#DIV/0!</v>
      </c>
      <c r="FJC79" s="8" t="e">
        <f t="shared" si="537"/>
        <v>#DIV/0!</v>
      </c>
      <c r="FJF79" s="8" t="e">
        <f t="shared" ref="FJF79:FJK79" si="538">$B$168*FJF76*$D$168/$E$168</f>
        <v>#DIV/0!</v>
      </c>
      <c r="FJG79" s="8" t="e">
        <f t="shared" si="538"/>
        <v>#DIV/0!</v>
      </c>
      <c r="FJH79" s="8" t="e">
        <f t="shared" si="538"/>
        <v>#DIV/0!</v>
      </c>
      <c r="FJI79" s="8" t="e">
        <f t="shared" si="538"/>
        <v>#DIV/0!</v>
      </c>
      <c r="FJJ79" s="8" t="e">
        <f t="shared" si="538"/>
        <v>#DIV/0!</v>
      </c>
      <c r="FJK79" s="8" t="e">
        <f t="shared" si="538"/>
        <v>#DIV/0!</v>
      </c>
      <c r="FJN79" s="8" t="e">
        <f t="shared" ref="FJN79:FJS79" si="539">$B$168*FJN76*$D$168/$E$168</f>
        <v>#DIV/0!</v>
      </c>
      <c r="FJO79" s="8" t="e">
        <f t="shared" si="539"/>
        <v>#DIV/0!</v>
      </c>
      <c r="FJP79" s="8" t="e">
        <f t="shared" si="539"/>
        <v>#DIV/0!</v>
      </c>
      <c r="FJQ79" s="8" t="e">
        <f t="shared" si="539"/>
        <v>#DIV/0!</v>
      </c>
      <c r="FJR79" s="8" t="e">
        <f t="shared" si="539"/>
        <v>#DIV/0!</v>
      </c>
      <c r="FJS79" s="8" t="e">
        <f t="shared" si="539"/>
        <v>#DIV/0!</v>
      </c>
      <c r="FJV79" s="8" t="e">
        <f t="shared" ref="FJV79:FKA79" si="540">$B$168*FJV76*$D$168/$E$168</f>
        <v>#DIV/0!</v>
      </c>
      <c r="FJW79" s="8" t="e">
        <f t="shared" si="540"/>
        <v>#DIV/0!</v>
      </c>
      <c r="FJX79" s="8" t="e">
        <f t="shared" si="540"/>
        <v>#DIV/0!</v>
      </c>
      <c r="FJY79" s="8" t="e">
        <f t="shared" si="540"/>
        <v>#DIV/0!</v>
      </c>
      <c r="FJZ79" s="8" t="e">
        <f t="shared" si="540"/>
        <v>#DIV/0!</v>
      </c>
      <c r="FKA79" s="8" t="e">
        <f t="shared" si="540"/>
        <v>#DIV/0!</v>
      </c>
      <c r="FKD79" s="8" t="e">
        <f t="shared" ref="FKD79:FKI79" si="541">$B$168*FKD76*$D$168/$E$168</f>
        <v>#DIV/0!</v>
      </c>
      <c r="FKE79" s="8" t="e">
        <f t="shared" si="541"/>
        <v>#DIV/0!</v>
      </c>
      <c r="FKF79" s="8" t="e">
        <f t="shared" si="541"/>
        <v>#DIV/0!</v>
      </c>
      <c r="FKG79" s="8" t="e">
        <f t="shared" si="541"/>
        <v>#DIV/0!</v>
      </c>
      <c r="FKH79" s="8" t="e">
        <f t="shared" si="541"/>
        <v>#DIV/0!</v>
      </c>
      <c r="FKI79" s="8" t="e">
        <f t="shared" si="541"/>
        <v>#DIV/0!</v>
      </c>
      <c r="FKL79" s="8" t="e">
        <f t="shared" ref="FKL79:FKQ79" si="542">$B$168*FKL76*$D$168/$E$168</f>
        <v>#DIV/0!</v>
      </c>
      <c r="FKM79" s="8" t="e">
        <f t="shared" si="542"/>
        <v>#DIV/0!</v>
      </c>
      <c r="FKN79" s="8" t="e">
        <f t="shared" si="542"/>
        <v>#DIV/0!</v>
      </c>
      <c r="FKO79" s="8" t="e">
        <f t="shared" si="542"/>
        <v>#DIV/0!</v>
      </c>
      <c r="FKP79" s="8" t="e">
        <f t="shared" si="542"/>
        <v>#DIV/0!</v>
      </c>
      <c r="FKQ79" s="8" t="e">
        <f t="shared" si="542"/>
        <v>#DIV/0!</v>
      </c>
      <c r="FKT79" s="8" t="e">
        <f t="shared" ref="FKT79:FKY79" si="543">$B$168*FKT76*$D$168/$E$168</f>
        <v>#DIV/0!</v>
      </c>
      <c r="FKU79" s="8" t="e">
        <f t="shared" si="543"/>
        <v>#DIV/0!</v>
      </c>
      <c r="FKV79" s="8" t="e">
        <f t="shared" si="543"/>
        <v>#DIV/0!</v>
      </c>
      <c r="FKW79" s="8" t="e">
        <f t="shared" si="543"/>
        <v>#DIV/0!</v>
      </c>
      <c r="FKX79" s="8" t="e">
        <f t="shared" si="543"/>
        <v>#DIV/0!</v>
      </c>
      <c r="FKY79" s="8" t="e">
        <f t="shared" si="543"/>
        <v>#DIV/0!</v>
      </c>
      <c r="FLB79" s="8" t="e">
        <f t="shared" ref="FLB79:FLG79" si="544">$B$168*FLB76*$D$168/$E$168</f>
        <v>#DIV/0!</v>
      </c>
      <c r="FLC79" s="8" t="e">
        <f t="shared" si="544"/>
        <v>#DIV/0!</v>
      </c>
      <c r="FLD79" s="8" t="e">
        <f t="shared" si="544"/>
        <v>#DIV/0!</v>
      </c>
      <c r="FLE79" s="8" t="e">
        <f t="shared" si="544"/>
        <v>#DIV/0!</v>
      </c>
      <c r="FLF79" s="8" t="e">
        <f t="shared" si="544"/>
        <v>#DIV/0!</v>
      </c>
      <c r="FLG79" s="8" t="e">
        <f t="shared" si="544"/>
        <v>#DIV/0!</v>
      </c>
      <c r="FLJ79" s="8" t="e">
        <f t="shared" ref="FLJ79:FLO79" si="545">$B$168*FLJ76*$D$168/$E$168</f>
        <v>#DIV/0!</v>
      </c>
      <c r="FLK79" s="8" t="e">
        <f t="shared" si="545"/>
        <v>#DIV/0!</v>
      </c>
      <c r="FLL79" s="8" t="e">
        <f t="shared" si="545"/>
        <v>#DIV/0!</v>
      </c>
      <c r="FLM79" s="8" t="e">
        <f t="shared" si="545"/>
        <v>#DIV/0!</v>
      </c>
      <c r="FLN79" s="8" t="e">
        <f t="shared" si="545"/>
        <v>#DIV/0!</v>
      </c>
      <c r="FLO79" s="8" t="e">
        <f t="shared" si="545"/>
        <v>#DIV/0!</v>
      </c>
      <c r="FLR79" s="8" t="e">
        <f t="shared" ref="FLR79:FLW79" si="546">$B$168*FLR76*$D$168/$E$168</f>
        <v>#DIV/0!</v>
      </c>
      <c r="FLS79" s="8" t="e">
        <f t="shared" si="546"/>
        <v>#DIV/0!</v>
      </c>
      <c r="FLT79" s="8" t="e">
        <f t="shared" si="546"/>
        <v>#DIV/0!</v>
      </c>
      <c r="FLU79" s="8" t="e">
        <f t="shared" si="546"/>
        <v>#DIV/0!</v>
      </c>
      <c r="FLV79" s="8" t="e">
        <f t="shared" si="546"/>
        <v>#DIV/0!</v>
      </c>
      <c r="FLW79" s="8" t="e">
        <f t="shared" si="546"/>
        <v>#DIV/0!</v>
      </c>
      <c r="FLZ79" s="8" t="e">
        <f t="shared" ref="FLZ79:FME79" si="547">$B$168*FLZ76*$D$168/$E$168</f>
        <v>#DIV/0!</v>
      </c>
      <c r="FMA79" s="8" t="e">
        <f t="shared" si="547"/>
        <v>#DIV/0!</v>
      </c>
      <c r="FMB79" s="8" t="e">
        <f t="shared" si="547"/>
        <v>#DIV/0!</v>
      </c>
      <c r="FMC79" s="8" t="e">
        <f t="shared" si="547"/>
        <v>#DIV/0!</v>
      </c>
      <c r="FMD79" s="8" t="e">
        <f t="shared" si="547"/>
        <v>#DIV/0!</v>
      </c>
      <c r="FME79" s="8" t="e">
        <f t="shared" si="547"/>
        <v>#DIV/0!</v>
      </c>
      <c r="FMH79" s="8" t="e">
        <f t="shared" ref="FMH79:FMM79" si="548">$B$168*FMH76*$D$168/$E$168</f>
        <v>#DIV/0!</v>
      </c>
      <c r="FMI79" s="8" t="e">
        <f t="shared" si="548"/>
        <v>#DIV/0!</v>
      </c>
      <c r="FMJ79" s="8" t="e">
        <f t="shared" si="548"/>
        <v>#DIV/0!</v>
      </c>
      <c r="FMK79" s="8" t="e">
        <f t="shared" si="548"/>
        <v>#DIV/0!</v>
      </c>
      <c r="FML79" s="8" t="e">
        <f t="shared" si="548"/>
        <v>#DIV/0!</v>
      </c>
      <c r="FMM79" s="8" t="e">
        <f t="shared" si="548"/>
        <v>#DIV/0!</v>
      </c>
      <c r="FMP79" s="8" t="e">
        <f t="shared" ref="FMP79:FMU79" si="549">$B$168*FMP76*$D$168/$E$168</f>
        <v>#DIV/0!</v>
      </c>
      <c r="FMQ79" s="8" t="e">
        <f t="shared" si="549"/>
        <v>#DIV/0!</v>
      </c>
      <c r="FMR79" s="8" t="e">
        <f t="shared" si="549"/>
        <v>#DIV/0!</v>
      </c>
      <c r="FMS79" s="8" t="e">
        <f t="shared" si="549"/>
        <v>#DIV/0!</v>
      </c>
      <c r="FMT79" s="8" t="e">
        <f t="shared" si="549"/>
        <v>#DIV/0!</v>
      </c>
      <c r="FMU79" s="8" t="e">
        <f t="shared" si="549"/>
        <v>#DIV/0!</v>
      </c>
      <c r="FMX79" s="8" t="e">
        <f t="shared" ref="FMX79:FNC79" si="550">$B$168*FMX76*$D$168/$E$168</f>
        <v>#DIV/0!</v>
      </c>
      <c r="FMY79" s="8" t="e">
        <f t="shared" si="550"/>
        <v>#DIV/0!</v>
      </c>
      <c r="FMZ79" s="8" t="e">
        <f t="shared" si="550"/>
        <v>#DIV/0!</v>
      </c>
      <c r="FNA79" s="8" t="e">
        <f t="shared" si="550"/>
        <v>#DIV/0!</v>
      </c>
      <c r="FNB79" s="8" t="e">
        <f t="shared" si="550"/>
        <v>#DIV/0!</v>
      </c>
      <c r="FNC79" s="8" t="e">
        <f t="shared" si="550"/>
        <v>#DIV/0!</v>
      </c>
      <c r="FNF79" s="8" t="e">
        <f t="shared" ref="FNF79:FNK79" si="551">$B$168*FNF76*$D$168/$E$168</f>
        <v>#DIV/0!</v>
      </c>
      <c r="FNG79" s="8" t="e">
        <f t="shared" si="551"/>
        <v>#DIV/0!</v>
      </c>
      <c r="FNH79" s="8" t="e">
        <f t="shared" si="551"/>
        <v>#DIV/0!</v>
      </c>
      <c r="FNI79" s="8" t="e">
        <f t="shared" si="551"/>
        <v>#DIV/0!</v>
      </c>
      <c r="FNJ79" s="8" t="e">
        <f t="shared" si="551"/>
        <v>#DIV/0!</v>
      </c>
      <c r="FNK79" s="8" t="e">
        <f t="shared" si="551"/>
        <v>#DIV/0!</v>
      </c>
      <c r="FNN79" s="8" t="e">
        <f t="shared" ref="FNN79:FNS79" si="552">$B$168*FNN76*$D$168/$E$168</f>
        <v>#DIV/0!</v>
      </c>
      <c r="FNO79" s="8" t="e">
        <f t="shared" si="552"/>
        <v>#DIV/0!</v>
      </c>
      <c r="FNP79" s="8" t="e">
        <f t="shared" si="552"/>
        <v>#DIV/0!</v>
      </c>
      <c r="FNQ79" s="8" t="e">
        <f t="shared" si="552"/>
        <v>#DIV/0!</v>
      </c>
      <c r="FNR79" s="8" t="e">
        <f t="shared" si="552"/>
        <v>#DIV/0!</v>
      </c>
      <c r="FNS79" s="8" t="e">
        <f t="shared" si="552"/>
        <v>#DIV/0!</v>
      </c>
      <c r="FNV79" s="8" t="e">
        <f t="shared" ref="FNV79:FOA79" si="553">$B$168*FNV76*$D$168/$E$168</f>
        <v>#DIV/0!</v>
      </c>
      <c r="FNW79" s="8" t="e">
        <f t="shared" si="553"/>
        <v>#DIV/0!</v>
      </c>
      <c r="FNX79" s="8" t="e">
        <f t="shared" si="553"/>
        <v>#DIV/0!</v>
      </c>
      <c r="FNY79" s="8" t="e">
        <f t="shared" si="553"/>
        <v>#DIV/0!</v>
      </c>
      <c r="FNZ79" s="8" t="e">
        <f t="shared" si="553"/>
        <v>#DIV/0!</v>
      </c>
      <c r="FOA79" s="8" t="e">
        <f t="shared" si="553"/>
        <v>#DIV/0!</v>
      </c>
      <c r="FOD79" s="8" t="e">
        <f t="shared" ref="FOD79:FOI79" si="554">$B$168*FOD76*$D$168/$E$168</f>
        <v>#DIV/0!</v>
      </c>
      <c r="FOE79" s="8" t="e">
        <f t="shared" si="554"/>
        <v>#DIV/0!</v>
      </c>
      <c r="FOF79" s="8" t="e">
        <f t="shared" si="554"/>
        <v>#DIV/0!</v>
      </c>
      <c r="FOG79" s="8" t="e">
        <f t="shared" si="554"/>
        <v>#DIV/0!</v>
      </c>
      <c r="FOH79" s="8" t="e">
        <f t="shared" si="554"/>
        <v>#DIV/0!</v>
      </c>
      <c r="FOI79" s="8" t="e">
        <f t="shared" si="554"/>
        <v>#DIV/0!</v>
      </c>
      <c r="FOL79" s="8" t="e">
        <f t="shared" ref="FOL79:FOQ79" si="555">$B$168*FOL76*$D$168/$E$168</f>
        <v>#DIV/0!</v>
      </c>
      <c r="FOM79" s="8" t="e">
        <f t="shared" si="555"/>
        <v>#DIV/0!</v>
      </c>
      <c r="FON79" s="8" t="e">
        <f t="shared" si="555"/>
        <v>#DIV/0!</v>
      </c>
      <c r="FOO79" s="8" t="e">
        <f t="shared" si="555"/>
        <v>#DIV/0!</v>
      </c>
      <c r="FOP79" s="8" t="e">
        <f t="shared" si="555"/>
        <v>#DIV/0!</v>
      </c>
      <c r="FOQ79" s="8" t="e">
        <f t="shared" si="555"/>
        <v>#DIV/0!</v>
      </c>
      <c r="FOT79" s="8" t="e">
        <f t="shared" ref="FOT79:FOY79" si="556">$B$168*FOT76*$D$168/$E$168</f>
        <v>#DIV/0!</v>
      </c>
      <c r="FOU79" s="8" t="e">
        <f t="shared" si="556"/>
        <v>#DIV/0!</v>
      </c>
      <c r="FOV79" s="8" t="e">
        <f t="shared" si="556"/>
        <v>#DIV/0!</v>
      </c>
      <c r="FOW79" s="8" t="e">
        <f t="shared" si="556"/>
        <v>#DIV/0!</v>
      </c>
      <c r="FOX79" s="8" t="e">
        <f t="shared" si="556"/>
        <v>#DIV/0!</v>
      </c>
      <c r="FOY79" s="8" t="e">
        <f t="shared" si="556"/>
        <v>#DIV/0!</v>
      </c>
      <c r="FPB79" s="8" t="e">
        <f t="shared" ref="FPB79:FPG79" si="557">$B$168*FPB76*$D$168/$E$168</f>
        <v>#DIV/0!</v>
      </c>
      <c r="FPC79" s="8" t="e">
        <f t="shared" si="557"/>
        <v>#DIV/0!</v>
      </c>
      <c r="FPD79" s="8" t="e">
        <f t="shared" si="557"/>
        <v>#DIV/0!</v>
      </c>
      <c r="FPE79" s="8" t="e">
        <f t="shared" si="557"/>
        <v>#DIV/0!</v>
      </c>
      <c r="FPF79" s="8" t="e">
        <f t="shared" si="557"/>
        <v>#DIV/0!</v>
      </c>
      <c r="FPG79" s="8" t="e">
        <f t="shared" si="557"/>
        <v>#DIV/0!</v>
      </c>
      <c r="FPJ79" s="8" t="e">
        <f t="shared" ref="FPJ79:FPO79" si="558">$B$168*FPJ76*$D$168/$E$168</f>
        <v>#DIV/0!</v>
      </c>
      <c r="FPK79" s="8" t="e">
        <f t="shared" si="558"/>
        <v>#DIV/0!</v>
      </c>
      <c r="FPL79" s="8" t="e">
        <f t="shared" si="558"/>
        <v>#DIV/0!</v>
      </c>
      <c r="FPM79" s="8" t="e">
        <f t="shared" si="558"/>
        <v>#DIV/0!</v>
      </c>
      <c r="FPN79" s="8" t="e">
        <f t="shared" si="558"/>
        <v>#DIV/0!</v>
      </c>
      <c r="FPO79" s="8" t="e">
        <f t="shared" si="558"/>
        <v>#DIV/0!</v>
      </c>
      <c r="FPR79" s="8" t="e">
        <f t="shared" ref="FPR79:FPW79" si="559">$B$168*FPR76*$D$168/$E$168</f>
        <v>#DIV/0!</v>
      </c>
      <c r="FPS79" s="8" t="e">
        <f t="shared" si="559"/>
        <v>#DIV/0!</v>
      </c>
      <c r="FPT79" s="8" t="e">
        <f t="shared" si="559"/>
        <v>#DIV/0!</v>
      </c>
      <c r="FPU79" s="8" t="e">
        <f t="shared" si="559"/>
        <v>#DIV/0!</v>
      </c>
      <c r="FPV79" s="8" t="e">
        <f t="shared" si="559"/>
        <v>#DIV/0!</v>
      </c>
      <c r="FPW79" s="8" t="e">
        <f t="shared" si="559"/>
        <v>#DIV/0!</v>
      </c>
      <c r="FPZ79" s="8" t="e">
        <f t="shared" ref="FPZ79:FQE79" si="560">$B$168*FPZ76*$D$168/$E$168</f>
        <v>#DIV/0!</v>
      </c>
      <c r="FQA79" s="8" t="e">
        <f t="shared" si="560"/>
        <v>#DIV/0!</v>
      </c>
      <c r="FQB79" s="8" t="e">
        <f t="shared" si="560"/>
        <v>#DIV/0!</v>
      </c>
      <c r="FQC79" s="8" t="e">
        <f t="shared" si="560"/>
        <v>#DIV/0!</v>
      </c>
      <c r="FQD79" s="8" t="e">
        <f t="shared" si="560"/>
        <v>#DIV/0!</v>
      </c>
      <c r="FQE79" s="8" t="e">
        <f t="shared" si="560"/>
        <v>#DIV/0!</v>
      </c>
      <c r="FQH79" s="8" t="e">
        <f t="shared" ref="FQH79:FQM79" si="561">$B$168*FQH76*$D$168/$E$168</f>
        <v>#DIV/0!</v>
      </c>
      <c r="FQI79" s="8" t="e">
        <f t="shared" si="561"/>
        <v>#DIV/0!</v>
      </c>
      <c r="FQJ79" s="8" t="e">
        <f t="shared" si="561"/>
        <v>#DIV/0!</v>
      </c>
      <c r="FQK79" s="8" t="e">
        <f t="shared" si="561"/>
        <v>#DIV/0!</v>
      </c>
      <c r="FQL79" s="8" t="e">
        <f t="shared" si="561"/>
        <v>#DIV/0!</v>
      </c>
      <c r="FQM79" s="8" t="e">
        <f t="shared" si="561"/>
        <v>#DIV/0!</v>
      </c>
      <c r="FQP79" s="8" t="e">
        <f t="shared" ref="FQP79:FQU79" si="562">$B$168*FQP76*$D$168/$E$168</f>
        <v>#DIV/0!</v>
      </c>
      <c r="FQQ79" s="8" t="e">
        <f t="shared" si="562"/>
        <v>#DIV/0!</v>
      </c>
      <c r="FQR79" s="8" t="e">
        <f t="shared" si="562"/>
        <v>#DIV/0!</v>
      </c>
      <c r="FQS79" s="8" t="e">
        <f t="shared" si="562"/>
        <v>#DIV/0!</v>
      </c>
      <c r="FQT79" s="8" t="e">
        <f t="shared" si="562"/>
        <v>#DIV/0!</v>
      </c>
      <c r="FQU79" s="8" t="e">
        <f t="shared" si="562"/>
        <v>#DIV/0!</v>
      </c>
      <c r="FQX79" s="8" t="e">
        <f t="shared" ref="FQX79:FRC79" si="563">$B$168*FQX76*$D$168/$E$168</f>
        <v>#DIV/0!</v>
      </c>
      <c r="FQY79" s="8" t="e">
        <f t="shared" si="563"/>
        <v>#DIV/0!</v>
      </c>
      <c r="FQZ79" s="8" t="e">
        <f t="shared" si="563"/>
        <v>#DIV/0!</v>
      </c>
      <c r="FRA79" s="8" t="e">
        <f t="shared" si="563"/>
        <v>#DIV/0!</v>
      </c>
      <c r="FRB79" s="8" t="e">
        <f t="shared" si="563"/>
        <v>#DIV/0!</v>
      </c>
      <c r="FRC79" s="8" t="e">
        <f t="shared" si="563"/>
        <v>#DIV/0!</v>
      </c>
      <c r="FRF79" s="8" t="e">
        <f t="shared" ref="FRF79:FRK79" si="564">$B$168*FRF76*$D$168/$E$168</f>
        <v>#DIV/0!</v>
      </c>
      <c r="FRG79" s="8" t="e">
        <f t="shared" si="564"/>
        <v>#DIV/0!</v>
      </c>
      <c r="FRH79" s="8" t="e">
        <f t="shared" si="564"/>
        <v>#DIV/0!</v>
      </c>
      <c r="FRI79" s="8" t="e">
        <f t="shared" si="564"/>
        <v>#DIV/0!</v>
      </c>
      <c r="FRJ79" s="8" t="e">
        <f t="shared" si="564"/>
        <v>#DIV/0!</v>
      </c>
      <c r="FRK79" s="8" t="e">
        <f t="shared" si="564"/>
        <v>#DIV/0!</v>
      </c>
      <c r="FRN79" s="8" t="e">
        <f t="shared" ref="FRN79:FRS79" si="565">$B$168*FRN76*$D$168/$E$168</f>
        <v>#DIV/0!</v>
      </c>
      <c r="FRO79" s="8" t="e">
        <f t="shared" si="565"/>
        <v>#DIV/0!</v>
      </c>
      <c r="FRP79" s="8" t="e">
        <f t="shared" si="565"/>
        <v>#DIV/0!</v>
      </c>
      <c r="FRQ79" s="8" t="e">
        <f t="shared" si="565"/>
        <v>#DIV/0!</v>
      </c>
      <c r="FRR79" s="8" t="e">
        <f t="shared" si="565"/>
        <v>#DIV/0!</v>
      </c>
      <c r="FRS79" s="8" t="e">
        <f t="shared" si="565"/>
        <v>#DIV/0!</v>
      </c>
      <c r="FRV79" s="8" t="e">
        <f t="shared" ref="FRV79:FSA79" si="566">$B$168*FRV76*$D$168/$E$168</f>
        <v>#DIV/0!</v>
      </c>
      <c r="FRW79" s="8" t="e">
        <f t="shared" si="566"/>
        <v>#DIV/0!</v>
      </c>
      <c r="FRX79" s="8" t="e">
        <f t="shared" si="566"/>
        <v>#DIV/0!</v>
      </c>
      <c r="FRY79" s="8" t="e">
        <f t="shared" si="566"/>
        <v>#DIV/0!</v>
      </c>
      <c r="FRZ79" s="8" t="e">
        <f t="shared" si="566"/>
        <v>#DIV/0!</v>
      </c>
      <c r="FSA79" s="8" t="e">
        <f t="shared" si="566"/>
        <v>#DIV/0!</v>
      </c>
      <c r="FSD79" s="8" t="e">
        <f t="shared" ref="FSD79:FSI79" si="567">$B$168*FSD76*$D$168/$E$168</f>
        <v>#DIV/0!</v>
      </c>
      <c r="FSE79" s="8" t="e">
        <f t="shared" si="567"/>
        <v>#DIV/0!</v>
      </c>
      <c r="FSF79" s="8" t="e">
        <f t="shared" si="567"/>
        <v>#DIV/0!</v>
      </c>
      <c r="FSG79" s="8" t="e">
        <f t="shared" si="567"/>
        <v>#DIV/0!</v>
      </c>
      <c r="FSH79" s="8" t="e">
        <f t="shared" si="567"/>
        <v>#DIV/0!</v>
      </c>
      <c r="FSI79" s="8" t="e">
        <f t="shared" si="567"/>
        <v>#DIV/0!</v>
      </c>
      <c r="FSL79" s="8" t="e">
        <f t="shared" ref="FSL79:FSQ79" si="568">$B$168*FSL76*$D$168/$E$168</f>
        <v>#DIV/0!</v>
      </c>
      <c r="FSM79" s="8" t="e">
        <f t="shared" si="568"/>
        <v>#DIV/0!</v>
      </c>
      <c r="FSN79" s="8" t="e">
        <f t="shared" si="568"/>
        <v>#DIV/0!</v>
      </c>
      <c r="FSO79" s="8" t="e">
        <f t="shared" si="568"/>
        <v>#DIV/0!</v>
      </c>
      <c r="FSP79" s="8" t="e">
        <f t="shared" si="568"/>
        <v>#DIV/0!</v>
      </c>
      <c r="FSQ79" s="8" t="e">
        <f t="shared" si="568"/>
        <v>#DIV/0!</v>
      </c>
      <c r="FST79" s="8" t="e">
        <f t="shared" ref="FST79:FSY79" si="569">$B$168*FST76*$D$168/$E$168</f>
        <v>#DIV/0!</v>
      </c>
      <c r="FSU79" s="8" t="e">
        <f t="shared" si="569"/>
        <v>#DIV/0!</v>
      </c>
      <c r="FSV79" s="8" t="e">
        <f t="shared" si="569"/>
        <v>#DIV/0!</v>
      </c>
      <c r="FSW79" s="8" t="e">
        <f t="shared" si="569"/>
        <v>#DIV/0!</v>
      </c>
      <c r="FSX79" s="8" t="e">
        <f t="shared" si="569"/>
        <v>#DIV/0!</v>
      </c>
      <c r="FSY79" s="8" t="e">
        <f t="shared" si="569"/>
        <v>#DIV/0!</v>
      </c>
      <c r="FTB79" s="8" t="e">
        <f t="shared" ref="FTB79:FTG79" si="570">$B$168*FTB76*$D$168/$E$168</f>
        <v>#DIV/0!</v>
      </c>
      <c r="FTC79" s="8" t="e">
        <f t="shared" si="570"/>
        <v>#DIV/0!</v>
      </c>
      <c r="FTD79" s="8" t="e">
        <f t="shared" si="570"/>
        <v>#DIV/0!</v>
      </c>
      <c r="FTE79" s="8" t="e">
        <f t="shared" si="570"/>
        <v>#DIV/0!</v>
      </c>
      <c r="FTF79" s="8" t="e">
        <f t="shared" si="570"/>
        <v>#DIV/0!</v>
      </c>
      <c r="FTG79" s="8" t="e">
        <f t="shared" si="570"/>
        <v>#DIV/0!</v>
      </c>
      <c r="FTJ79" s="8" t="e">
        <f t="shared" ref="FTJ79:FTO79" si="571">$B$168*FTJ76*$D$168/$E$168</f>
        <v>#DIV/0!</v>
      </c>
      <c r="FTK79" s="8" t="e">
        <f t="shared" si="571"/>
        <v>#DIV/0!</v>
      </c>
      <c r="FTL79" s="8" t="e">
        <f t="shared" si="571"/>
        <v>#DIV/0!</v>
      </c>
      <c r="FTM79" s="8" t="e">
        <f t="shared" si="571"/>
        <v>#DIV/0!</v>
      </c>
      <c r="FTN79" s="8" t="e">
        <f t="shared" si="571"/>
        <v>#DIV/0!</v>
      </c>
      <c r="FTO79" s="8" t="e">
        <f t="shared" si="571"/>
        <v>#DIV/0!</v>
      </c>
      <c r="FTR79" s="8" t="e">
        <f t="shared" ref="FTR79:FTW79" si="572">$B$168*FTR76*$D$168/$E$168</f>
        <v>#DIV/0!</v>
      </c>
      <c r="FTS79" s="8" t="e">
        <f t="shared" si="572"/>
        <v>#DIV/0!</v>
      </c>
      <c r="FTT79" s="8" t="e">
        <f t="shared" si="572"/>
        <v>#DIV/0!</v>
      </c>
      <c r="FTU79" s="8" t="e">
        <f t="shared" si="572"/>
        <v>#DIV/0!</v>
      </c>
      <c r="FTV79" s="8" t="e">
        <f t="shared" si="572"/>
        <v>#DIV/0!</v>
      </c>
      <c r="FTW79" s="8" t="e">
        <f t="shared" si="572"/>
        <v>#DIV/0!</v>
      </c>
      <c r="FTZ79" s="8" t="e">
        <f t="shared" ref="FTZ79:FUE79" si="573">$B$168*FTZ76*$D$168/$E$168</f>
        <v>#DIV/0!</v>
      </c>
      <c r="FUA79" s="8" t="e">
        <f t="shared" si="573"/>
        <v>#DIV/0!</v>
      </c>
      <c r="FUB79" s="8" t="e">
        <f t="shared" si="573"/>
        <v>#DIV/0!</v>
      </c>
      <c r="FUC79" s="8" t="e">
        <f t="shared" si="573"/>
        <v>#DIV/0!</v>
      </c>
      <c r="FUD79" s="8" t="e">
        <f t="shared" si="573"/>
        <v>#DIV/0!</v>
      </c>
      <c r="FUE79" s="8" t="e">
        <f t="shared" si="573"/>
        <v>#DIV/0!</v>
      </c>
      <c r="FUH79" s="8" t="e">
        <f t="shared" ref="FUH79:FUM79" si="574">$B$168*FUH76*$D$168/$E$168</f>
        <v>#DIV/0!</v>
      </c>
      <c r="FUI79" s="8" t="e">
        <f t="shared" si="574"/>
        <v>#DIV/0!</v>
      </c>
      <c r="FUJ79" s="8" t="e">
        <f t="shared" si="574"/>
        <v>#DIV/0!</v>
      </c>
      <c r="FUK79" s="8" t="e">
        <f t="shared" si="574"/>
        <v>#DIV/0!</v>
      </c>
      <c r="FUL79" s="8" t="e">
        <f t="shared" si="574"/>
        <v>#DIV/0!</v>
      </c>
      <c r="FUM79" s="8" t="e">
        <f t="shared" si="574"/>
        <v>#DIV/0!</v>
      </c>
      <c r="FUP79" s="8" t="e">
        <f t="shared" ref="FUP79:FUU79" si="575">$B$168*FUP76*$D$168/$E$168</f>
        <v>#DIV/0!</v>
      </c>
      <c r="FUQ79" s="8" t="e">
        <f t="shared" si="575"/>
        <v>#DIV/0!</v>
      </c>
      <c r="FUR79" s="8" t="e">
        <f t="shared" si="575"/>
        <v>#DIV/0!</v>
      </c>
      <c r="FUS79" s="8" t="e">
        <f t="shared" si="575"/>
        <v>#DIV/0!</v>
      </c>
      <c r="FUT79" s="8" t="e">
        <f t="shared" si="575"/>
        <v>#DIV/0!</v>
      </c>
      <c r="FUU79" s="8" t="e">
        <f t="shared" si="575"/>
        <v>#DIV/0!</v>
      </c>
      <c r="FUX79" s="8" t="e">
        <f t="shared" ref="FUX79:FVC79" si="576">$B$168*FUX76*$D$168/$E$168</f>
        <v>#DIV/0!</v>
      </c>
      <c r="FUY79" s="8" t="e">
        <f t="shared" si="576"/>
        <v>#DIV/0!</v>
      </c>
      <c r="FUZ79" s="8" t="e">
        <f t="shared" si="576"/>
        <v>#DIV/0!</v>
      </c>
      <c r="FVA79" s="8" t="e">
        <f t="shared" si="576"/>
        <v>#DIV/0!</v>
      </c>
      <c r="FVB79" s="8" t="e">
        <f t="shared" si="576"/>
        <v>#DIV/0!</v>
      </c>
      <c r="FVC79" s="8" t="e">
        <f t="shared" si="576"/>
        <v>#DIV/0!</v>
      </c>
      <c r="FVF79" s="8" t="e">
        <f t="shared" ref="FVF79:FVK79" si="577">$B$168*FVF76*$D$168/$E$168</f>
        <v>#DIV/0!</v>
      </c>
      <c r="FVG79" s="8" t="e">
        <f t="shared" si="577"/>
        <v>#DIV/0!</v>
      </c>
      <c r="FVH79" s="8" t="e">
        <f t="shared" si="577"/>
        <v>#DIV/0!</v>
      </c>
      <c r="FVI79" s="8" t="e">
        <f t="shared" si="577"/>
        <v>#DIV/0!</v>
      </c>
      <c r="FVJ79" s="8" t="e">
        <f t="shared" si="577"/>
        <v>#DIV/0!</v>
      </c>
      <c r="FVK79" s="8" t="e">
        <f t="shared" si="577"/>
        <v>#DIV/0!</v>
      </c>
      <c r="FVN79" s="8" t="e">
        <f t="shared" ref="FVN79:FVS79" si="578">$B$168*FVN76*$D$168/$E$168</f>
        <v>#DIV/0!</v>
      </c>
      <c r="FVO79" s="8" t="e">
        <f t="shared" si="578"/>
        <v>#DIV/0!</v>
      </c>
      <c r="FVP79" s="8" t="e">
        <f t="shared" si="578"/>
        <v>#DIV/0!</v>
      </c>
      <c r="FVQ79" s="8" t="e">
        <f t="shared" si="578"/>
        <v>#DIV/0!</v>
      </c>
      <c r="FVR79" s="8" t="e">
        <f t="shared" si="578"/>
        <v>#DIV/0!</v>
      </c>
      <c r="FVS79" s="8" t="e">
        <f t="shared" si="578"/>
        <v>#DIV/0!</v>
      </c>
      <c r="FVV79" s="8" t="e">
        <f t="shared" ref="FVV79:FWA79" si="579">$B$168*FVV76*$D$168/$E$168</f>
        <v>#DIV/0!</v>
      </c>
      <c r="FVW79" s="8" t="e">
        <f t="shared" si="579"/>
        <v>#DIV/0!</v>
      </c>
      <c r="FVX79" s="8" t="e">
        <f t="shared" si="579"/>
        <v>#DIV/0!</v>
      </c>
      <c r="FVY79" s="8" t="e">
        <f t="shared" si="579"/>
        <v>#DIV/0!</v>
      </c>
      <c r="FVZ79" s="8" t="e">
        <f t="shared" si="579"/>
        <v>#DIV/0!</v>
      </c>
      <c r="FWA79" s="8" t="e">
        <f t="shared" si="579"/>
        <v>#DIV/0!</v>
      </c>
      <c r="FWD79" s="8" t="e">
        <f t="shared" ref="FWD79:FWI79" si="580">$B$168*FWD76*$D$168/$E$168</f>
        <v>#DIV/0!</v>
      </c>
      <c r="FWE79" s="8" t="e">
        <f t="shared" si="580"/>
        <v>#DIV/0!</v>
      </c>
      <c r="FWF79" s="8" t="e">
        <f t="shared" si="580"/>
        <v>#DIV/0!</v>
      </c>
      <c r="FWG79" s="8" t="e">
        <f t="shared" si="580"/>
        <v>#DIV/0!</v>
      </c>
      <c r="FWH79" s="8" t="e">
        <f t="shared" si="580"/>
        <v>#DIV/0!</v>
      </c>
      <c r="FWI79" s="8" t="e">
        <f t="shared" si="580"/>
        <v>#DIV/0!</v>
      </c>
      <c r="FWL79" s="8" t="e">
        <f t="shared" ref="FWL79:FWQ79" si="581">$B$168*FWL76*$D$168/$E$168</f>
        <v>#DIV/0!</v>
      </c>
      <c r="FWM79" s="8" t="e">
        <f t="shared" si="581"/>
        <v>#DIV/0!</v>
      </c>
      <c r="FWN79" s="8" t="e">
        <f t="shared" si="581"/>
        <v>#DIV/0!</v>
      </c>
      <c r="FWO79" s="8" t="e">
        <f t="shared" si="581"/>
        <v>#DIV/0!</v>
      </c>
      <c r="FWP79" s="8" t="e">
        <f t="shared" si="581"/>
        <v>#DIV/0!</v>
      </c>
      <c r="FWQ79" s="8" t="e">
        <f t="shared" si="581"/>
        <v>#DIV/0!</v>
      </c>
      <c r="FWT79" s="8" t="e">
        <f t="shared" ref="FWT79:FWY79" si="582">$B$168*FWT76*$D$168/$E$168</f>
        <v>#DIV/0!</v>
      </c>
      <c r="FWU79" s="8" t="e">
        <f t="shared" si="582"/>
        <v>#DIV/0!</v>
      </c>
      <c r="FWV79" s="8" t="e">
        <f t="shared" si="582"/>
        <v>#DIV/0!</v>
      </c>
      <c r="FWW79" s="8" t="e">
        <f t="shared" si="582"/>
        <v>#DIV/0!</v>
      </c>
      <c r="FWX79" s="8" t="e">
        <f t="shared" si="582"/>
        <v>#DIV/0!</v>
      </c>
      <c r="FWY79" s="8" t="e">
        <f t="shared" si="582"/>
        <v>#DIV/0!</v>
      </c>
      <c r="FXB79" s="8" t="e">
        <f t="shared" ref="FXB79:FXG79" si="583">$B$168*FXB76*$D$168/$E$168</f>
        <v>#DIV/0!</v>
      </c>
      <c r="FXC79" s="8" t="e">
        <f t="shared" si="583"/>
        <v>#DIV/0!</v>
      </c>
      <c r="FXD79" s="8" t="e">
        <f t="shared" si="583"/>
        <v>#DIV/0!</v>
      </c>
      <c r="FXE79" s="8" t="e">
        <f t="shared" si="583"/>
        <v>#DIV/0!</v>
      </c>
      <c r="FXF79" s="8" t="e">
        <f t="shared" si="583"/>
        <v>#DIV/0!</v>
      </c>
      <c r="FXG79" s="8" t="e">
        <f t="shared" si="583"/>
        <v>#DIV/0!</v>
      </c>
      <c r="FXJ79" s="8" t="e">
        <f t="shared" ref="FXJ79:FXO79" si="584">$B$168*FXJ76*$D$168/$E$168</f>
        <v>#DIV/0!</v>
      </c>
      <c r="FXK79" s="8" t="e">
        <f t="shared" si="584"/>
        <v>#DIV/0!</v>
      </c>
      <c r="FXL79" s="8" t="e">
        <f t="shared" si="584"/>
        <v>#DIV/0!</v>
      </c>
      <c r="FXM79" s="8" t="e">
        <f t="shared" si="584"/>
        <v>#DIV/0!</v>
      </c>
      <c r="FXN79" s="8" t="e">
        <f t="shared" si="584"/>
        <v>#DIV/0!</v>
      </c>
      <c r="FXO79" s="8" t="e">
        <f t="shared" si="584"/>
        <v>#DIV/0!</v>
      </c>
      <c r="FXR79" s="8" t="e">
        <f t="shared" ref="FXR79:FXW79" si="585">$B$168*FXR76*$D$168/$E$168</f>
        <v>#DIV/0!</v>
      </c>
      <c r="FXS79" s="8" t="e">
        <f t="shared" si="585"/>
        <v>#DIV/0!</v>
      </c>
      <c r="FXT79" s="8" t="e">
        <f t="shared" si="585"/>
        <v>#DIV/0!</v>
      </c>
      <c r="FXU79" s="8" t="e">
        <f t="shared" si="585"/>
        <v>#DIV/0!</v>
      </c>
      <c r="FXV79" s="8" t="e">
        <f t="shared" si="585"/>
        <v>#DIV/0!</v>
      </c>
      <c r="FXW79" s="8" t="e">
        <f t="shared" si="585"/>
        <v>#DIV/0!</v>
      </c>
      <c r="FXZ79" s="8" t="e">
        <f t="shared" ref="FXZ79:FYE79" si="586">$B$168*FXZ76*$D$168/$E$168</f>
        <v>#DIV/0!</v>
      </c>
      <c r="FYA79" s="8" t="e">
        <f t="shared" si="586"/>
        <v>#DIV/0!</v>
      </c>
      <c r="FYB79" s="8" t="e">
        <f t="shared" si="586"/>
        <v>#DIV/0!</v>
      </c>
      <c r="FYC79" s="8" t="e">
        <f t="shared" si="586"/>
        <v>#DIV/0!</v>
      </c>
      <c r="FYD79" s="8" t="e">
        <f t="shared" si="586"/>
        <v>#DIV/0!</v>
      </c>
      <c r="FYE79" s="8" t="e">
        <f t="shared" si="586"/>
        <v>#DIV/0!</v>
      </c>
      <c r="FYH79" s="8" t="e">
        <f t="shared" ref="FYH79:FYM79" si="587">$B$168*FYH76*$D$168/$E$168</f>
        <v>#DIV/0!</v>
      </c>
      <c r="FYI79" s="8" t="e">
        <f t="shared" si="587"/>
        <v>#DIV/0!</v>
      </c>
      <c r="FYJ79" s="8" t="e">
        <f t="shared" si="587"/>
        <v>#DIV/0!</v>
      </c>
      <c r="FYK79" s="8" t="e">
        <f t="shared" si="587"/>
        <v>#DIV/0!</v>
      </c>
      <c r="FYL79" s="8" t="e">
        <f t="shared" si="587"/>
        <v>#DIV/0!</v>
      </c>
      <c r="FYM79" s="8" t="e">
        <f t="shared" si="587"/>
        <v>#DIV/0!</v>
      </c>
      <c r="FYP79" s="8" t="e">
        <f t="shared" ref="FYP79:FYU79" si="588">$B$168*FYP76*$D$168/$E$168</f>
        <v>#DIV/0!</v>
      </c>
      <c r="FYQ79" s="8" t="e">
        <f t="shared" si="588"/>
        <v>#DIV/0!</v>
      </c>
      <c r="FYR79" s="8" t="e">
        <f t="shared" si="588"/>
        <v>#DIV/0!</v>
      </c>
      <c r="FYS79" s="8" t="e">
        <f t="shared" si="588"/>
        <v>#DIV/0!</v>
      </c>
      <c r="FYT79" s="8" t="e">
        <f t="shared" si="588"/>
        <v>#DIV/0!</v>
      </c>
      <c r="FYU79" s="8" t="e">
        <f t="shared" si="588"/>
        <v>#DIV/0!</v>
      </c>
      <c r="FYX79" s="8" t="e">
        <f t="shared" ref="FYX79:FZC79" si="589">$B$168*FYX76*$D$168/$E$168</f>
        <v>#DIV/0!</v>
      </c>
      <c r="FYY79" s="8" t="e">
        <f t="shared" si="589"/>
        <v>#DIV/0!</v>
      </c>
      <c r="FYZ79" s="8" t="e">
        <f t="shared" si="589"/>
        <v>#DIV/0!</v>
      </c>
      <c r="FZA79" s="8" t="e">
        <f t="shared" si="589"/>
        <v>#DIV/0!</v>
      </c>
      <c r="FZB79" s="8" t="e">
        <f t="shared" si="589"/>
        <v>#DIV/0!</v>
      </c>
      <c r="FZC79" s="8" t="e">
        <f t="shared" si="589"/>
        <v>#DIV/0!</v>
      </c>
      <c r="FZF79" s="8" t="e">
        <f t="shared" ref="FZF79:FZK79" si="590">$B$168*FZF76*$D$168/$E$168</f>
        <v>#DIV/0!</v>
      </c>
      <c r="FZG79" s="8" t="e">
        <f t="shared" si="590"/>
        <v>#DIV/0!</v>
      </c>
      <c r="FZH79" s="8" t="e">
        <f t="shared" si="590"/>
        <v>#DIV/0!</v>
      </c>
      <c r="FZI79" s="8" t="e">
        <f t="shared" si="590"/>
        <v>#DIV/0!</v>
      </c>
      <c r="FZJ79" s="8" t="e">
        <f t="shared" si="590"/>
        <v>#DIV/0!</v>
      </c>
      <c r="FZK79" s="8" t="e">
        <f t="shared" si="590"/>
        <v>#DIV/0!</v>
      </c>
      <c r="FZN79" s="8" t="e">
        <f t="shared" ref="FZN79:FZS79" si="591">$B$168*FZN76*$D$168/$E$168</f>
        <v>#DIV/0!</v>
      </c>
      <c r="FZO79" s="8" t="e">
        <f t="shared" si="591"/>
        <v>#DIV/0!</v>
      </c>
      <c r="FZP79" s="8" t="e">
        <f t="shared" si="591"/>
        <v>#DIV/0!</v>
      </c>
      <c r="FZQ79" s="8" t="e">
        <f t="shared" si="591"/>
        <v>#DIV/0!</v>
      </c>
      <c r="FZR79" s="8" t="e">
        <f t="shared" si="591"/>
        <v>#DIV/0!</v>
      </c>
      <c r="FZS79" s="8" t="e">
        <f t="shared" si="591"/>
        <v>#DIV/0!</v>
      </c>
      <c r="FZV79" s="8" t="e">
        <f t="shared" ref="FZV79:GAA79" si="592">$B$168*FZV76*$D$168/$E$168</f>
        <v>#DIV/0!</v>
      </c>
      <c r="FZW79" s="8" t="e">
        <f t="shared" si="592"/>
        <v>#DIV/0!</v>
      </c>
      <c r="FZX79" s="8" t="e">
        <f t="shared" si="592"/>
        <v>#DIV/0!</v>
      </c>
      <c r="FZY79" s="8" t="e">
        <f t="shared" si="592"/>
        <v>#DIV/0!</v>
      </c>
      <c r="FZZ79" s="8" t="e">
        <f t="shared" si="592"/>
        <v>#DIV/0!</v>
      </c>
      <c r="GAA79" s="8" t="e">
        <f t="shared" si="592"/>
        <v>#DIV/0!</v>
      </c>
      <c r="GAD79" s="8" t="e">
        <f t="shared" ref="GAD79:GAI79" si="593">$B$168*GAD76*$D$168/$E$168</f>
        <v>#DIV/0!</v>
      </c>
      <c r="GAE79" s="8" t="e">
        <f t="shared" si="593"/>
        <v>#DIV/0!</v>
      </c>
      <c r="GAF79" s="8" t="e">
        <f t="shared" si="593"/>
        <v>#DIV/0!</v>
      </c>
      <c r="GAG79" s="8" t="e">
        <f t="shared" si="593"/>
        <v>#DIV/0!</v>
      </c>
      <c r="GAH79" s="8" t="e">
        <f t="shared" si="593"/>
        <v>#DIV/0!</v>
      </c>
      <c r="GAI79" s="8" t="e">
        <f t="shared" si="593"/>
        <v>#DIV/0!</v>
      </c>
      <c r="GAL79" s="8" t="e">
        <f t="shared" ref="GAL79:GAQ79" si="594">$B$168*GAL76*$D$168/$E$168</f>
        <v>#DIV/0!</v>
      </c>
      <c r="GAM79" s="8" t="e">
        <f t="shared" si="594"/>
        <v>#DIV/0!</v>
      </c>
      <c r="GAN79" s="8" t="e">
        <f t="shared" si="594"/>
        <v>#DIV/0!</v>
      </c>
      <c r="GAO79" s="8" t="e">
        <f t="shared" si="594"/>
        <v>#DIV/0!</v>
      </c>
      <c r="GAP79" s="8" t="e">
        <f t="shared" si="594"/>
        <v>#DIV/0!</v>
      </c>
      <c r="GAQ79" s="8" t="e">
        <f t="shared" si="594"/>
        <v>#DIV/0!</v>
      </c>
      <c r="GAT79" s="8" t="e">
        <f t="shared" ref="GAT79:GAY79" si="595">$B$168*GAT76*$D$168/$E$168</f>
        <v>#DIV/0!</v>
      </c>
      <c r="GAU79" s="8" t="e">
        <f t="shared" si="595"/>
        <v>#DIV/0!</v>
      </c>
      <c r="GAV79" s="8" t="e">
        <f t="shared" si="595"/>
        <v>#DIV/0!</v>
      </c>
      <c r="GAW79" s="8" t="e">
        <f t="shared" si="595"/>
        <v>#DIV/0!</v>
      </c>
      <c r="GAX79" s="8" t="e">
        <f t="shared" si="595"/>
        <v>#DIV/0!</v>
      </c>
      <c r="GAY79" s="8" t="e">
        <f t="shared" si="595"/>
        <v>#DIV/0!</v>
      </c>
      <c r="GBB79" s="8" t="e">
        <f t="shared" ref="GBB79:GBG79" si="596">$B$168*GBB76*$D$168/$E$168</f>
        <v>#DIV/0!</v>
      </c>
      <c r="GBC79" s="8" t="e">
        <f t="shared" si="596"/>
        <v>#DIV/0!</v>
      </c>
      <c r="GBD79" s="8" t="e">
        <f t="shared" si="596"/>
        <v>#DIV/0!</v>
      </c>
      <c r="GBE79" s="8" t="e">
        <f t="shared" si="596"/>
        <v>#DIV/0!</v>
      </c>
      <c r="GBF79" s="8" t="e">
        <f t="shared" si="596"/>
        <v>#DIV/0!</v>
      </c>
      <c r="GBG79" s="8" t="e">
        <f t="shared" si="596"/>
        <v>#DIV/0!</v>
      </c>
      <c r="GBJ79" s="8" t="e">
        <f t="shared" ref="GBJ79:GBO79" si="597">$B$168*GBJ76*$D$168/$E$168</f>
        <v>#DIV/0!</v>
      </c>
      <c r="GBK79" s="8" t="e">
        <f t="shared" si="597"/>
        <v>#DIV/0!</v>
      </c>
      <c r="GBL79" s="8" t="e">
        <f t="shared" si="597"/>
        <v>#DIV/0!</v>
      </c>
      <c r="GBM79" s="8" t="e">
        <f t="shared" si="597"/>
        <v>#DIV/0!</v>
      </c>
      <c r="GBN79" s="8" t="e">
        <f t="shared" si="597"/>
        <v>#DIV/0!</v>
      </c>
      <c r="GBO79" s="8" t="e">
        <f t="shared" si="597"/>
        <v>#DIV/0!</v>
      </c>
      <c r="GBR79" s="8" t="e">
        <f t="shared" ref="GBR79:GBW79" si="598">$B$168*GBR76*$D$168/$E$168</f>
        <v>#DIV/0!</v>
      </c>
      <c r="GBS79" s="8" t="e">
        <f t="shared" si="598"/>
        <v>#DIV/0!</v>
      </c>
      <c r="GBT79" s="8" t="e">
        <f t="shared" si="598"/>
        <v>#DIV/0!</v>
      </c>
      <c r="GBU79" s="8" t="e">
        <f t="shared" si="598"/>
        <v>#DIV/0!</v>
      </c>
      <c r="GBV79" s="8" t="e">
        <f t="shared" si="598"/>
        <v>#DIV/0!</v>
      </c>
      <c r="GBW79" s="8" t="e">
        <f t="shared" si="598"/>
        <v>#DIV/0!</v>
      </c>
      <c r="GBZ79" s="8" t="e">
        <f t="shared" ref="GBZ79:GCE79" si="599">$B$168*GBZ76*$D$168/$E$168</f>
        <v>#DIV/0!</v>
      </c>
      <c r="GCA79" s="8" t="e">
        <f t="shared" si="599"/>
        <v>#DIV/0!</v>
      </c>
      <c r="GCB79" s="8" t="e">
        <f t="shared" si="599"/>
        <v>#DIV/0!</v>
      </c>
      <c r="GCC79" s="8" t="e">
        <f t="shared" si="599"/>
        <v>#DIV/0!</v>
      </c>
      <c r="GCD79" s="8" t="e">
        <f t="shared" si="599"/>
        <v>#DIV/0!</v>
      </c>
      <c r="GCE79" s="8" t="e">
        <f t="shared" si="599"/>
        <v>#DIV/0!</v>
      </c>
      <c r="GCH79" s="8" t="e">
        <f t="shared" ref="GCH79:GCM79" si="600">$B$168*GCH76*$D$168/$E$168</f>
        <v>#DIV/0!</v>
      </c>
      <c r="GCI79" s="8" t="e">
        <f t="shared" si="600"/>
        <v>#DIV/0!</v>
      </c>
      <c r="GCJ79" s="8" t="e">
        <f t="shared" si="600"/>
        <v>#DIV/0!</v>
      </c>
      <c r="GCK79" s="8" t="e">
        <f t="shared" si="600"/>
        <v>#DIV/0!</v>
      </c>
      <c r="GCL79" s="8" t="e">
        <f t="shared" si="600"/>
        <v>#DIV/0!</v>
      </c>
      <c r="GCM79" s="8" t="e">
        <f t="shared" si="600"/>
        <v>#DIV/0!</v>
      </c>
      <c r="GCP79" s="8" t="e">
        <f t="shared" ref="GCP79:GCU79" si="601">$B$168*GCP76*$D$168/$E$168</f>
        <v>#DIV/0!</v>
      </c>
      <c r="GCQ79" s="8" t="e">
        <f t="shared" si="601"/>
        <v>#DIV/0!</v>
      </c>
      <c r="GCR79" s="8" t="e">
        <f t="shared" si="601"/>
        <v>#DIV/0!</v>
      </c>
      <c r="GCS79" s="8" t="e">
        <f t="shared" si="601"/>
        <v>#DIV/0!</v>
      </c>
      <c r="GCT79" s="8" t="e">
        <f t="shared" si="601"/>
        <v>#DIV/0!</v>
      </c>
      <c r="GCU79" s="8" t="e">
        <f t="shared" si="601"/>
        <v>#DIV/0!</v>
      </c>
      <c r="GCX79" s="8" t="e">
        <f t="shared" ref="GCX79:GDC79" si="602">$B$168*GCX76*$D$168/$E$168</f>
        <v>#DIV/0!</v>
      </c>
      <c r="GCY79" s="8" t="e">
        <f t="shared" si="602"/>
        <v>#DIV/0!</v>
      </c>
      <c r="GCZ79" s="8" t="e">
        <f t="shared" si="602"/>
        <v>#DIV/0!</v>
      </c>
      <c r="GDA79" s="8" t="e">
        <f t="shared" si="602"/>
        <v>#DIV/0!</v>
      </c>
      <c r="GDB79" s="8" t="e">
        <f t="shared" si="602"/>
        <v>#DIV/0!</v>
      </c>
      <c r="GDC79" s="8" t="e">
        <f t="shared" si="602"/>
        <v>#DIV/0!</v>
      </c>
      <c r="GDF79" s="8" t="e">
        <f t="shared" ref="GDF79:GDK79" si="603">$B$168*GDF76*$D$168/$E$168</f>
        <v>#DIV/0!</v>
      </c>
      <c r="GDG79" s="8" t="e">
        <f t="shared" si="603"/>
        <v>#DIV/0!</v>
      </c>
      <c r="GDH79" s="8" t="e">
        <f t="shared" si="603"/>
        <v>#DIV/0!</v>
      </c>
      <c r="GDI79" s="8" t="e">
        <f t="shared" si="603"/>
        <v>#DIV/0!</v>
      </c>
      <c r="GDJ79" s="8" t="e">
        <f t="shared" si="603"/>
        <v>#DIV/0!</v>
      </c>
      <c r="GDK79" s="8" t="e">
        <f t="shared" si="603"/>
        <v>#DIV/0!</v>
      </c>
      <c r="GDN79" s="8" t="e">
        <f t="shared" ref="GDN79:GDS79" si="604">$B$168*GDN76*$D$168/$E$168</f>
        <v>#DIV/0!</v>
      </c>
      <c r="GDO79" s="8" t="e">
        <f t="shared" si="604"/>
        <v>#DIV/0!</v>
      </c>
      <c r="GDP79" s="8" t="e">
        <f t="shared" si="604"/>
        <v>#DIV/0!</v>
      </c>
      <c r="GDQ79" s="8" t="e">
        <f t="shared" si="604"/>
        <v>#DIV/0!</v>
      </c>
      <c r="GDR79" s="8" t="e">
        <f t="shared" si="604"/>
        <v>#DIV/0!</v>
      </c>
      <c r="GDS79" s="8" t="e">
        <f t="shared" si="604"/>
        <v>#DIV/0!</v>
      </c>
      <c r="GDV79" s="8" t="e">
        <f t="shared" ref="GDV79:GEA79" si="605">$B$168*GDV76*$D$168/$E$168</f>
        <v>#DIV/0!</v>
      </c>
      <c r="GDW79" s="8" t="e">
        <f t="shared" si="605"/>
        <v>#DIV/0!</v>
      </c>
      <c r="GDX79" s="8" t="e">
        <f t="shared" si="605"/>
        <v>#DIV/0!</v>
      </c>
      <c r="GDY79" s="8" t="e">
        <f t="shared" si="605"/>
        <v>#DIV/0!</v>
      </c>
      <c r="GDZ79" s="8" t="e">
        <f t="shared" si="605"/>
        <v>#DIV/0!</v>
      </c>
      <c r="GEA79" s="8" t="e">
        <f t="shared" si="605"/>
        <v>#DIV/0!</v>
      </c>
      <c r="GED79" s="8" t="e">
        <f t="shared" ref="GED79:GEI79" si="606">$B$168*GED76*$D$168/$E$168</f>
        <v>#DIV/0!</v>
      </c>
      <c r="GEE79" s="8" t="e">
        <f t="shared" si="606"/>
        <v>#DIV/0!</v>
      </c>
      <c r="GEF79" s="8" t="e">
        <f t="shared" si="606"/>
        <v>#DIV/0!</v>
      </c>
      <c r="GEG79" s="8" t="e">
        <f t="shared" si="606"/>
        <v>#DIV/0!</v>
      </c>
      <c r="GEH79" s="8" t="e">
        <f t="shared" si="606"/>
        <v>#DIV/0!</v>
      </c>
      <c r="GEI79" s="8" t="e">
        <f t="shared" si="606"/>
        <v>#DIV/0!</v>
      </c>
      <c r="GEL79" s="8" t="e">
        <f t="shared" ref="GEL79:GEQ79" si="607">$B$168*GEL76*$D$168/$E$168</f>
        <v>#DIV/0!</v>
      </c>
      <c r="GEM79" s="8" t="e">
        <f t="shared" si="607"/>
        <v>#DIV/0!</v>
      </c>
      <c r="GEN79" s="8" t="e">
        <f t="shared" si="607"/>
        <v>#DIV/0!</v>
      </c>
      <c r="GEO79" s="8" t="e">
        <f t="shared" si="607"/>
        <v>#DIV/0!</v>
      </c>
      <c r="GEP79" s="8" t="e">
        <f t="shared" si="607"/>
        <v>#DIV/0!</v>
      </c>
      <c r="GEQ79" s="8" t="e">
        <f t="shared" si="607"/>
        <v>#DIV/0!</v>
      </c>
      <c r="GET79" s="8" t="e">
        <f t="shared" ref="GET79:GEY79" si="608">$B$168*GET76*$D$168/$E$168</f>
        <v>#DIV/0!</v>
      </c>
      <c r="GEU79" s="8" t="e">
        <f t="shared" si="608"/>
        <v>#DIV/0!</v>
      </c>
      <c r="GEV79" s="8" t="e">
        <f t="shared" si="608"/>
        <v>#DIV/0!</v>
      </c>
      <c r="GEW79" s="8" t="e">
        <f t="shared" si="608"/>
        <v>#DIV/0!</v>
      </c>
      <c r="GEX79" s="8" t="e">
        <f t="shared" si="608"/>
        <v>#DIV/0!</v>
      </c>
      <c r="GEY79" s="8" t="e">
        <f t="shared" si="608"/>
        <v>#DIV/0!</v>
      </c>
      <c r="GFB79" s="8" t="e">
        <f t="shared" ref="GFB79:GFG79" si="609">$B$168*GFB76*$D$168/$E$168</f>
        <v>#DIV/0!</v>
      </c>
      <c r="GFC79" s="8" t="e">
        <f t="shared" si="609"/>
        <v>#DIV/0!</v>
      </c>
      <c r="GFD79" s="8" t="e">
        <f t="shared" si="609"/>
        <v>#DIV/0!</v>
      </c>
      <c r="GFE79" s="8" t="e">
        <f t="shared" si="609"/>
        <v>#DIV/0!</v>
      </c>
      <c r="GFF79" s="8" t="e">
        <f t="shared" si="609"/>
        <v>#DIV/0!</v>
      </c>
      <c r="GFG79" s="8" t="e">
        <f t="shared" si="609"/>
        <v>#DIV/0!</v>
      </c>
      <c r="GFJ79" s="8" t="e">
        <f t="shared" ref="GFJ79:GFO79" si="610">$B$168*GFJ76*$D$168/$E$168</f>
        <v>#DIV/0!</v>
      </c>
      <c r="GFK79" s="8" t="e">
        <f t="shared" si="610"/>
        <v>#DIV/0!</v>
      </c>
      <c r="GFL79" s="8" t="e">
        <f t="shared" si="610"/>
        <v>#DIV/0!</v>
      </c>
      <c r="GFM79" s="8" t="e">
        <f t="shared" si="610"/>
        <v>#DIV/0!</v>
      </c>
      <c r="GFN79" s="8" t="e">
        <f t="shared" si="610"/>
        <v>#DIV/0!</v>
      </c>
      <c r="GFO79" s="8" t="e">
        <f t="shared" si="610"/>
        <v>#DIV/0!</v>
      </c>
      <c r="GFR79" s="8" t="e">
        <f t="shared" ref="GFR79:GFW79" si="611">$B$168*GFR76*$D$168/$E$168</f>
        <v>#DIV/0!</v>
      </c>
      <c r="GFS79" s="8" t="e">
        <f t="shared" si="611"/>
        <v>#DIV/0!</v>
      </c>
      <c r="GFT79" s="8" t="e">
        <f t="shared" si="611"/>
        <v>#DIV/0!</v>
      </c>
      <c r="GFU79" s="8" t="e">
        <f t="shared" si="611"/>
        <v>#DIV/0!</v>
      </c>
      <c r="GFV79" s="8" t="e">
        <f t="shared" si="611"/>
        <v>#DIV/0!</v>
      </c>
      <c r="GFW79" s="8" t="e">
        <f t="shared" si="611"/>
        <v>#DIV/0!</v>
      </c>
      <c r="GFZ79" s="8" t="e">
        <f t="shared" ref="GFZ79:GGE79" si="612">$B$168*GFZ76*$D$168/$E$168</f>
        <v>#DIV/0!</v>
      </c>
      <c r="GGA79" s="8" t="e">
        <f t="shared" si="612"/>
        <v>#DIV/0!</v>
      </c>
      <c r="GGB79" s="8" t="e">
        <f t="shared" si="612"/>
        <v>#DIV/0!</v>
      </c>
      <c r="GGC79" s="8" t="e">
        <f t="shared" si="612"/>
        <v>#DIV/0!</v>
      </c>
      <c r="GGD79" s="8" t="e">
        <f t="shared" si="612"/>
        <v>#DIV/0!</v>
      </c>
      <c r="GGE79" s="8" t="e">
        <f t="shared" si="612"/>
        <v>#DIV/0!</v>
      </c>
      <c r="GGH79" s="8" t="e">
        <f t="shared" ref="GGH79:GGM79" si="613">$B$168*GGH76*$D$168/$E$168</f>
        <v>#DIV/0!</v>
      </c>
      <c r="GGI79" s="8" t="e">
        <f t="shared" si="613"/>
        <v>#DIV/0!</v>
      </c>
      <c r="GGJ79" s="8" t="e">
        <f t="shared" si="613"/>
        <v>#DIV/0!</v>
      </c>
      <c r="GGK79" s="8" t="e">
        <f t="shared" si="613"/>
        <v>#DIV/0!</v>
      </c>
      <c r="GGL79" s="8" t="e">
        <f t="shared" si="613"/>
        <v>#DIV/0!</v>
      </c>
      <c r="GGM79" s="8" t="e">
        <f t="shared" si="613"/>
        <v>#DIV/0!</v>
      </c>
      <c r="GGP79" s="8" t="e">
        <f t="shared" ref="GGP79:GGU79" si="614">$B$168*GGP76*$D$168/$E$168</f>
        <v>#DIV/0!</v>
      </c>
      <c r="GGQ79" s="8" t="e">
        <f t="shared" si="614"/>
        <v>#DIV/0!</v>
      </c>
      <c r="GGR79" s="8" t="e">
        <f t="shared" si="614"/>
        <v>#DIV/0!</v>
      </c>
      <c r="GGS79" s="8" t="e">
        <f t="shared" si="614"/>
        <v>#DIV/0!</v>
      </c>
      <c r="GGT79" s="8" t="e">
        <f t="shared" si="614"/>
        <v>#DIV/0!</v>
      </c>
      <c r="GGU79" s="8" t="e">
        <f t="shared" si="614"/>
        <v>#DIV/0!</v>
      </c>
      <c r="GGX79" s="8" t="e">
        <f t="shared" ref="GGX79:GHC79" si="615">$B$168*GGX76*$D$168/$E$168</f>
        <v>#DIV/0!</v>
      </c>
      <c r="GGY79" s="8" t="e">
        <f t="shared" si="615"/>
        <v>#DIV/0!</v>
      </c>
      <c r="GGZ79" s="8" t="e">
        <f t="shared" si="615"/>
        <v>#DIV/0!</v>
      </c>
      <c r="GHA79" s="8" t="e">
        <f t="shared" si="615"/>
        <v>#DIV/0!</v>
      </c>
      <c r="GHB79" s="8" t="e">
        <f t="shared" si="615"/>
        <v>#DIV/0!</v>
      </c>
      <c r="GHC79" s="8" t="e">
        <f t="shared" si="615"/>
        <v>#DIV/0!</v>
      </c>
      <c r="GHF79" s="8" t="e">
        <f t="shared" ref="GHF79:GHK79" si="616">$B$168*GHF76*$D$168/$E$168</f>
        <v>#DIV/0!</v>
      </c>
      <c r="GHG79" s="8" t="e">
        <f t="shared" si="616"/>
        <v>#DIV/0!</v>
      </c>
      <c r="GHH79" s="8" t="e">
        <f t="shared" si="616"/>
        <v>#DIV/0!</v>
      </c>
      <c r="GHI79" s="8" t="e">
        <f t="shared" si="616"/>
        <v>#DIV/0!</v>
      </c>
      <c r="GHJ79" s="8" t="e">
        <f t="shared" si="616"/>
        <v>#DIV/0!</v>
      </c>
      <c r="GHK79" s="8" t="e">
        <f t="shared" si="616"/>
        <v>#DIV/0!</v>
      </c>
      <c r="GHN79" s="8" t="e">
        <f t="shared" ref="GHN79:GHS79" si="617">$B$168*GHN76*$D$168/$E$168</f>
        <v>#DIV/0!</v>
      </c>
      <c r="GHO79" s="8" t="e">
        <f t="shared" si="617"/>
        <v>#DIV/0!</v>
      </c>
      <c r="GHP79" s="8" t="e">
        <f t="shared" si="617"/>
        <v>#DIV/0!</v>
      </c>
      <c r="GHQ79" s="8" t="e">
        <f t="shared" si="617"/>
        <v>#DIV/0!</v>
      </c>
      <c r="GHR79" s="8" t="e">
        <f t="shared" si="617"/>
        <v>#DIV/0!</v>
      </c>
      <c r="GHS79" s="8" t="e">
        <f t="shared" si="617"/>
        <v>#DIV/0!</v>
      </c>
      <c r="GHV79" s="8" t="e">
        <f t="shared" ref="GHV79:GIA79" si="618">$B$168*GHV76*$D$168/$E$168</f>
        <v>#DIV/0!</v>
      </c>
      <c r="GHW79" s="8" t="e">
        <f t="shared" si="618"/>
        <v>#DIV/0!</v>
      </c>
      <c r="GHX79" s="8" t="e">
        <f t="shared" si="618"/>
        <v>#DIV/0!</v>
      </c>
      <c r="GHY79" s="8" t="e">
        <f t="shared" si="618"/>
        <v>#DIV/0!</v>
      </c>
      <c r="GHZ79" s="8" t="e">
        <f t="shared" si="618"/>
        <v>#DIV/0!</v>
      </c>
      <c r="GIA79" s="8" t="e">
        <f t="shared" si="618"/>
        <v>#DIV/0!</v>
      </c>
      <c r="GID79" s="8" t="e">
        <f t="shared" ref="GID79:GII79" si="619">$B$168*GID76*$D$168/$E$168</f>
        <v>#DIV/0!</v>
      </c>
      <c r="GIE79" s="8" t="e">
        <f t="shared" si="619"/>
        <v>#DIV/0!</v>
      </c>
      <c r="GIF79" s="8" t="e">
        <f t="shared" si="619"/>
        <v>#DIV/0!</v>
      </c>
      <c r="GIG79" s="8" t="e">
        <f t="shared" si="619"/>
        <v>#DIV/0!</v>
      </c>
      <c r="GIH79" s="8" t="e">
        <f t="shared" si="619"/>
        <v>#DIV/0!</v>
      </c>
      <c r="GII79" s="8" t="e">
        <f t="shared" si="619"/>
        <v>#DIV/0!</v>
      </c>
      <c r="GIL79" s="8" t="e">
        <f t="shared" ref="GIL79:GIQ79" si="620">$B$168*GIL76*$D$168/$E$168</f>
        <v>#DIV/0!</v>
      </c>
      <c r="GIM79" s="8" t="e">
        <f t="shared" si="620"/>
        <v>#DIV/0!</v>
      </c>
      <c r="GIN79" s="8" t="e">
        <f t="shared" si="620"/>
        <v>#DIV/0!</v>
      </c>
      <c r="GIO79" s="8" t="e">
        <f t="shared" si="620"/>
        <v>#DIV/0!</v>
      </c>
      <c r="GIP79" s="8" t="e">
        <f t="shared" si="620"/>
        <v>#DIV/0!</v>
      </c>
      <c r="GIQ79" s="8" t="e">
        <f t="shared" si="620"/>
        <v>#DIV/0!</v>
      </c>
      <c r="GIT79" s="8" t="e">
        <f t="shared" ref="GIT79:GIY79" si="621">$B$168*GIT76*$D$168/$E$168</f>
        <v>#DIV/0!</v>
      </c>
      <c r="GIU79" s="8" t="e">
        <f t="shared" si="621"/>
        <v>#DIV/0!</v>
      </c>
      <c r="GIV79" s="8" t="e">
        <f t="shared" si="621"/>
        <v>#DIV/0!</v>
      </c>
      <c r="GIW79" s="8" t="e">
        <f t="shared" si="621"/>
        <v>#DIV/0!</v>
      </c>
      <c r="GIX79" s="8" t="e">
        <f t="shared" si="621"/>
        <v>#DIV/0!</v>
      </c>
      <c r="GIY79" s="8" t="e">
        <f t="shared" si="621"/>
        <v>#DIV/0!</v>
      </c>
      <c r="GJB79" s="8" t="e">
        <f t="shared" ref="GJB79:GJG79" si="622">$B$168*GJB76*$D$168/$E$168</f>
        <v>#DIV/0!</v>
      </c>
      <c r="GJC79" s="8" t="e">
        <f t="shared" si="622"/>
        <v>#DIV/0!</v>
      </c>
      <c r="GJD79" s="8" t="e">
        <f t="shared" si="622"/>
        <v>#DIV/0!</v>
      </c>
      <c r="GJE79" s="8" t="e">
        <f t="shared" si="622"/>
        <v>#DIV/0!</v>
      </c>
      <c r="GJF79" s="8" t="e">
        <f t="shared" si="622"/>
        <v>#DIV/0!</v>
      </c>
      <c r="GJG79" s="8" t="e">
        <f t="shared" si="622"/>
        <v>#DIV/0!</v>
      </c>
      <c r="GJJ79" s="8" t="e">
        <f t="shared" ref="GJJ79:GJO79" si="623">$B$168*GJJ76*$D$168/$E$168</f>
        <v>#DIV/0!</v>
      </c>
      <c r="GJK79" s="8" t="e">
        <f t="shared" si="623"/>
        <v>#DIV/0!</v>
      </c>
      <c r="GJL79" s="8" t="e">
        <f t="shared" si="623"/>
        <v>#DIV/0!</v>
      </c>
      <c r="GJM79" s="8" t="e">
        <f t="shared" si="623"/>
        <v>#DIV/0!</v>
      </c>
      <c r="GJN79" s="8" t="e">
        <f t="shared" si="623"/>
        <v>#DIV/0!</v>
      </c>
      <c r="GJO79" s="8" t="e">
        <f t="shared" si="623"/>
        <v>#DIV/0!</v>
      </c>
      <c r="GJR79" s="8" t="e">
        <f t="shared" ref="GJR79:GJW79" si="624">$B$168*GJR76*$D$168/$E$168</f>
        <v>#DIV/0!</v>
      </c>
      <c r="GJS79" s="8" t="e">
        <f t="shared" si="624"/>
        <v>#DIV/0!</v>
      </c>
      <c r="GJT79" s="8" t="e">
        <f t="shared" si="624"/>
        <v>#DIV/0!</v>
      </c>
      <c r="GJU79" s="8" t="e">
        <f t="shared" si="624"/>
        <v>#DIV/0!</v>
      </c>
      <c r="GJV79" s="8" t="e">
        <f t="shared" si="624"/>
        <v>#DIV/0!</v>
      </c>
      <c r="GJW79" s="8" t="e">
        <f t="shared" si="624"/>
        <v>#DIV/0!</v>
      </c>
      <c r="GJZ79" s="8" t="e">
        <f t="shared" ref="GJZ79:GKE79" si="625">$B$168*GJZ76*$D$168/$E$168</f>
        <v>#DIV/0!</v>
      </c>
      <c r="GKA79" s="8" t="e">
        <f t="shared" si="625"/>
        <v>#DIV/0!</v>
      </c>
      <c r="GKB79" s="8" t="e">
        <f t="shared" si="625"/>
        <v>#DIV/0!</v>
      </c>
      <c r="GKC79" s="8" t="e">
        <f t="shared" si="625"/>
        <v>#DIV/0!</v>
      </c>
      <c r="GKD79" s="8" t="e">
        <f t="shared" si="625"/>
        <v>#DIV/0!</v>
      </c>
      <c r="GKE79" s="8" t="e">
        <f t="shared" si="625"/>
        <v>#DIV/0!</v>
      </c>
      <c r="GKH79" s="8" t="e">
        <f t="shared" ref="GKH79:GKM79" si="626">$B$168*GKH76*$D$168/$E$168</f>
        <v>#DIV/0!</v>
      </c>
      <c r="GKI79" s="8" t="e">
        <f t="shared" si="626"/>
        <v>#DIV/0!</v>
      </c>
      <c r="GKJ79" s="8" t="e">
        <f t="shared" si="626"/>
        <v>#DIV/0!</v>
      </c>
      <c r="GKK79" s="8" t="e">
        <f t="shared" si="626"/>
        <v>#DIV/0!</v>
      </c>
      <c r="GKL79" s="8" t="e">
        <f t="shared" si="626"/>
        <v>#DIV/0!</v>
      </c>
      <c r="GKM79" s="8" t="e">
        <f t="shared" si="626"/>
        <v>#DIV/0!</v>
      </c>
      <c r="GKP79" s="8" t="e">
        <f t="shared" ref="GKP79:GKU79" si="627">$B$168*GKP76*$D$168/$E$168</f>
        <v>#DIV/0!</v>
      </c>
      <c r="GKQ79" s="8" t="e">
        <f t="shared" si="627"/>
        <v>#DIV/0!</v>
      </c>
      <c r="GKR79" s="8" t="e">
        <f t="shared" si="627"/>
        <v>#DIV/0!</v>
      </c>
      <c r="GKS79" s="8" t="e">
        <f t="shared" si="627"/>
        <v>#DIV/0!</v>
      </c>
      <c r="GKT79" s="8" t="e">
        <f t="shared" si="627"/>
        <v>#DIV/0!</v>
      </c>
      <c r="GKU79" s="8" t="e">
        <f t="shared" si="627"/>
        <v>#DIV/0!</v>
      </c>
      <c r="GKX79" s="8" t="e">
        <f t="shared" ref="GKX79:GLC79" si="628">$B$168*GKX76*$D$168/$E$168</f>
        <v>#DIV/0!</v>
      </c>
      <c r="GKY79" s="8" t="e">
        <f t="shared" si="628"/>
        <v>#DIV/0!</v>
      </c>
      <c r="GKZ79" s="8" t="e">
        <f t="shared" si="628"/>
        <v>#DIV/0!</v>
      </c>
      <c r="GLA79" s="8" t="e">
        <f t="shared" si="628"/>
        <v>#DIV/0!</v>
      </c>
      <c r="GLB79" s="8" t="e">
        <f t="shared" si="628"/>
        <v>#DIV/0!</v>
      </c>
      <c r="GLC79" s="8" t="e">
        <f t="shared" si="628"/>
        <v>#DIV/0!</v>
      </c>
      <c r="GLF79" s="8" t="e">
        <f t="shared" ref="GLF79:GLK79" si="629">$B$168*GLF76*$D$168/$E$168</f>
        <v>#DIV/0!</v>
      </c>
      <c r="GLG79" s="8" t="e">
        <f t="shared" si="629"/>
        <v>#DIV/0!</v>
      </c>
      <c r="GLH79" s="8" t="e">
        <f t="shared" si="629"/>
        <v>#DIV/0!</v>
      </c>
      <c r="GLI79" s="8" t="e">
        <f t="shared" si="629"/>
        <v>#DIV/0!</v>
      </c>
      <c r="GLJ79" s="8" t="e">
        <f t="shared" si="629"/>
        <v>#DIV/0!</v>
      </c>
      <c r="GLK79" s="8" t="e">
        <f t="shared" si="629"/>
        <v>#DIV/0!</v>
      </c>
      <c r="GLN79" s="8" t="e">
        <f t="shared" ref="GLN79:GLS79" si="630">$B$168*GLN76*$D$168/$E$168</f>
        <v>#DIV/0!</v>
      </c>
      <c r="GLO79" s="8" t="e">
        <f t="shared" si="630"/>
        <v>#DIV/0!</v>
      </c>
      <c r="GLP79" s="8" t="e">
        <f t="shared" si="630"/>
        <v>#DIV/0!</v>
      </c>
      <c r="GLQ79" s="8" t="e">
        <f t="shared" si="630"/>
        <v>#DIV/0!</v>
      </c>
      <c r="GLR79" s="8" t="e">
        <f t="shared" si="630"/>
        <v>#DIV/0!</v>
      </c>
      <c r="GLS79" s="8" t="e">
        <f t="shared" si="630"/>
        <v>#DIV/0!</v>
      </c>
      <c r="GLV79" s="8" t="e">
        <f t="shared" ref="GLV79:GMA79" si="631">$B$168*GLV76*$D$168/$E$168</f>
        <v>#DIV/0!</v>
      </c>
      <c r="GLW79" s="8" t="e">
        <f t="shared" si="631"/>
        <v>#DIV/0!</v>
      </c>
      <c r="GLX79" s="8" t="e">
        <f t="shared" si="631"/>
        <v>#DIV/0!</v>
      </c>
      <c r="GLY79" s="8" t="e">
        <f t="shared" si="631"/>
        <v>#DIV/0!</v>
      </c>
      <c r="GLZ79" s="8" t="e">
        <f t="shared" si="631"/>
        <v>#DIV/0!</v>
      </c>
      <c r="GMA79" s="8" t="e">
        <f t="shared" si="631"/>
        <v>#DIV/0!</v>
      </c>
      <c r="GMD79" s="8" t="e">
        <f t="shared" ref="GMD79:GMI79" si="632">$B$168*GMD76*$D$168/$E$168</f>
        <v>#DIV/0!</v>
      </c>
      <c r="GME79" s="8" t="e">
        <f t="shared" si="632"/>
        <v>#DIV/0!</v>
      </c>
      <c r="GMF79" s="8" t="e">
        <f t="shared" si="632"/>
        <v>#DIV/0!</v>
      </c>
      <c r="GMG79" s="8" t="e">
        <f t="shared" si="632"/>
        <v>#DIV/0!</v>
      </c>
      <c r="GMH79" s="8" t="e">
        <f t="shared" si="632"/>
        <v>#DIV/0!</v>
      </c>
      <c r="GMI79" s="8" t="e">
        <f t="shared" si="632"/>
        <v>#DIV/0!</v>
      </c>
      <c r="GML79" s="8" t="e">
        <f t="shared" ref="GML79:GMQ79" si="633">$B$168*GML76*$D$168/$E$168</f>
        <v>#DIV/0!</v>
      </c>
      <c r="GMM79" s="8" t="e">
        <f t="shared" si="633"/>
        <v>#DIV/0!</v>
      </c>
      <c r="GMN79" s="8" t="e">
        <f t="shared" si="633"/>
        <v>#DIV/0!</v>
      </c>
      <c r="GMO79" s="8" t="e">
        <f t="shared" si="633"/>
        <v>#DIV/0!</v>
      </c>
      <c r="GMP79" s="8" t="e">
        <f t="shared" si="633"/>
        <v>#DIV/0!</v>
      </c>
      <c r="GMQ79" s="8" t="e">
        <f t="shared" si="633"/>
        <v>#DIV/0!</v>
      </c>
      <c r="GMT79" s="8" t="e">
        <f t="shared" ref="GMT79:GMY79" si="634">$B$168*GMT76*$D$168/$E$168</f>
        <v>#DIV/0!</v>
      </c>
      <c r="GMU79" s="8" t="e">
        <f t="shared" si="634"/>
        <v>#DIV/0!</v>
      </c>
      <c r="GMV79" s="8" t="e">
        <f t="shared" si="634"/>
        <v>#DIV/0!</v>
      </c>
      <c r="GMW79" s="8" t="e">
        <f t="shared" si="634"/>
        <v>#DIV/0!</v>
      </c>
      <c r="GMX79" s="8" t="e">
        <f t="shared" si="634"/>
        <v>#DIV/0!</v>
      </c>
      <c r="GMY79" s="8" t="e">
        <f t="shared" si="634"/>
        <v>#DIV/0!</v>
      </c>
      <c r="GNB79" s="8" t="e">
        <f t="shared" ref="GNB79:GNG79" si="635">$B$168*GNB76*$D$168/$E$168</f>
        <v>#DIV/0!</v>
      </c>
      <c r="GNC79" s="8" t="e">
        <f t="shared" si="635"/>
        <v>#DIV/0!</v>
      </c>
      <c r="GND79" s="8" t="e">
        <f t="shared" si="635"/>
        <v>#DIV/0!</v>
      </c>
      <c r="GNE79" s="8" t="e">
        <f t="shared" si="635"/>
        <v>#DIV/0!</v>
      </c>
      <c r="GNF79" s="8" t="e">
        <f t="shared" si="635"/>
        <v>#DIV/0!</v>
      </c>
      <c r="GNG79" s="8" t="e">
        <f t="shared" si="635"/>
        <v>#DIV/0!</v>
      </c>
      <c r="GNJ79" s="8" t="e">
        <f t="shared" ref="GNJ79:GNO79" si="636">$B$168*GNJ76*$D$168/$E$168</f>
        <v>#DIV/0!</v>
      </c>
      <c r="GNK79" s="8" t="e">
        <f t="shared" si="636"/>
        <v>#DIV/0!</v>
      </c>
      <c r="GNL79" s="8" t="e">
        <f t="shared" si="636"/>
        <v>#DIV/0!</v>
      </c>
      <c r="GNM79" s="8" t="e">
        <f t="shared" si="636"/>
        <v>#DIV/0!</v>
      </c>
      <c r="GNN79" s="8" t="e">
        <f t="shared" si="636"/>
        <v>#DIV/0!</v>
      </c>
      <c r="GNO79" s="8" t="e">
        <f t="shared" si="636"/>
        <v>#DIV/0!</v>
      </c>
      <c r="GNR79" s="8" t="e">
        <f>$B$168*GNR76*$D$168/$E$168</f>
        <v>#DIV/0!</v>
      </c>
      <c r="GNS79" s="8" t="e">
        <f>$B$168*GNS76*$D$168/$E$168</f>
        <v>#DIV/0!</v>
      </c>
      <c r="GNT79" s="8" t="e">
        <f>$B$168*GNT76*$D$168/$E$168</f>
        <v>#DIV/0!</v>
      </c>
      <c r="GNU79" s="8" t="e">
        <f>$B$168*GNU76*$D$168/$E$168</f>
        <v>#DIV/0!</v>
      </c>
      <c r="GNV79" s="8" t="e">
        <f>$B$168*GNV76*$D$168/$E$168</f>
        <v>#DIV/0!</v>
      </c>
      <c r="GNW79" s="8" t="e">
        <f>$B$168*GNW76*$D$168/$E$168</f>
        <v>#DIV/0!</v>
      </c>
      <c r="GNZ79" s="8" t="e">
        <f t="shared" ref="GNZ79:GOE79" si="637">$B$168*GNZ76*$D$168/$E$168</f>
        <v>#DIV/0!</v>
      </c>
      <c r="GOA79" s="8" t="e">
        <f t="shared" si="637"/>
        <v>#DIV/0!</v>
      </c>
      <c r="GOB79" s="8" t="e">
        <f t="shared" si="637"/>
        <v>#DIV/0!</v>
      </c>
      <c r="GOC79" s="8" t="e">
        <f t="shared" si="637"/>
        <v>#DIV/0!</v>
      </c>
      <c r="GOD79" s="8" t="e">
        <f t="shared" si="637"/>
        <v>#DIV/0!</v>
      </c>
      <c r="GOE79" s="8" t="e">
        <f t="shared" si="637"/>
        <v>#DIV/0!</v>
      </c>
      <c r="GOH79" s="8" t="e">
        <f t="shared" ref="GOH79:GOM79" si="638">$B$168*GOH76*$D$168/$E$168</f>
        <v>#DIV/0!</v>
      </c>
      <c r="GOI79" s="8" t="e">
        <f t="shared" si="638"/>
        <v>#DIV/0!</v>
      </c>
      <c r="GOJ79" s="8" t="e">
        <f t="shared" si="638"/>
        <v>#DIV/0!</v>
      </c>
      <c r="GOK79" s="8" t="e">
        <f t="shared" si="638"/>
        <v>#DIV/0!</v>
      </c>
      <c r="GOL79" s="8" t="e">
        <f t="shared" si="638"/>
        <v>#DIV/0!</v>
      </c>
      <c r="GOM79" s="8" t="e">
        <f t="shared" si="638"/>
        <v>#DIV/0!</v>
      </c>
      <c r="GOP79" s="8" t="e">
        <f t="shared" ref="GOP79:GOU79" si="639">$B$168*GOP76*$D$168/$E$168</f>
        <v>#DIV/0!</v>
      </c>
      <c r="GOQ79" s="8" t="e">
        <f t="shared" si="639"/>
        <v>#DIV/0!</v>
      </c>
      <c r="GOR79" s="8" t="e">
        <f t="shared" si="639"/>
        <v>#DIV/0!</v>
      </c>
      <c r="GOS79" s="8" t="e">
        <f t="shared" si="639"/>
        <v>#DIV/0!</v>
      </c>
      <c r="GOT79" s="8" t="e">
        <f t="shared" si="639"/>
        <v>#DIV/0!</v>
      </c>
      <c r="GOU79" s="8" t="e">
        <f t="shared" si="639"/>
        <v>#DIV/0!</v>
      </c>
      <c r="GOX79" s="8" t="e">
        <f t="shared" ref="GOX79:GPC79" si="640">$B$168*GOX76*$D$168/$E$168</f>
        <v>#DIV/0!</v>
      </c>
      <c r="GOY79" s="8" t="e">
        <f t="shared" si="640"/>
        <v>#DIV/0!</v>
      </c>
      <c r="GOZ79" s="8" t="e">
        <f t="shared" si="640"/>
        <v>#DIV/0!</v>
      </c>
      <c r="GPA79" s="8" t="e">
        <f t="shared" si="640"/>
        <v>#DIV/0!</v>
      </c>
      <c r="GPB79" s="8" t="e">
        <f t="shared" si="640"/>
        <v>#DIV/0!</v>
      </c>
      <c r="GPC79" s="8" t="e">
        <f t="shared" si="640"/>
        <v>#DIV/0!</v>
      </c>
      <c r="GPF79" s="8" t="e">
        <f t="shared" ref="GPF79:GPK79" si="641">$B$168*GPF76*$D$168/$E$168</f>
        <v>#DIV/0!</v>
      </c>
      <c r="GPG79" s="8" t="e">
        <f t="shared" si="641"/>
        <v>#DIV/0!</v>
      </c>
      <c r="GPH79" s="8" t="e">
        <f t="shared" si="641"/>
        <v>#DIV/0!</v>
      </c>
      <c r="GPI79" s="8" t="e">
        <f t="shared" si="641"/>
        <v>#DIV/0!</v>
      </c>
      <c r="GPJ79" s="8" t="e">
        <f t="shared" si="641"/>
        <v>#DIV/0!</v>
      </c>
      <c r="GPK79" s="8" t="e">
        <f t="shared" si="641"/>
        <v>#DIV/0!</v>
      </c>
      <c r="GPN79" s="8" t="e">
        <f t="shared" ref="GPN79:GPS79" si="642">$B$168*GPN76*$D$168/$E$168</f>
        <v>#DIV/0!</v>
      </c>
      <c r="GPO79" s="8" t="e">
        <f t="shared" si="642"/>
        <v>#DIV/0!</v>
      </c>
      <c r="GPP79" s="8" t="e">
        <f t="shared" si="642"/>
        <v>#DIV/0!</v>
      </c>
      <c r="GPQ79" s="8" t="e">
        <f t="shared" si="642"/>
        <v>#DIV/0!</v>
      </c>
      <c r="GPR79" s="8" t="e">
        <f t="shared" si="642"/>
        <v>#DIV/0!</v>
      </c>
      <c r="GPS79" s="8" t="e">
        <f t="shared" si="642"/>
        <v>#DIV/0!</v>
      </c>
      <c r="GPV79" s="8" t="e">
        <f t="shared" ref="GPV79:GQA79" si="643">$B$168*GPV76*$D$168/$E$168</f>
        <v>#DIV/0!</v>
      </c>
      <c r="GPW79" s="8" t="e">
        <f t="shared" si="643"/>
        <v>#DIV/0!</v>
      </c>
      <c r="GPX79" s="8" t="e">
        <f t="shared" si="643"/>
        <v>#DIV/0!</v>
      </c>
      <c r="GPY79" s="8" t="e">
        <f t="shared" si="643"/>
        <v>#DIV/0!</v>
      </c>
      <c r="GPZ79" s="8" t="e">
        <f t="shared" si="643"/>
        <v>#DIV/0!</v>
      </c>
      <c r="GQA79" s="8" t="e">
        <f t="shared" si="643"/>
        <v>#DIV/0!</v>
      </c>
      <c r="GQD79" s="8" t="e">
        <f t="shared" ref="GQD79:GQI79" si="644">$B$168*GQD76*$D$168/$E$168</f>
        <v>#DIV/0!</v>
      </c>
      <c r="GQE79" s="8" t="e">
        <f t="shared" si="644"/>
        <v>#DIV/0!</v>
      </c>
      <c r="GQF79" s="8" t="e">
        <f t="shared" si="644"/>
        <v>#DIV/0!</v>
      </c>
      <c r="GQG79" s="8" t="e">
        <f t="shared" si="644"/>
        <v>#DIV/0!</v>
      </c>
      <c r="GQH79" s="8" t="e">
        <f t="shared" si="644"/>
        <v>#DIV/0!</v>
      </c>
      <c r="GQI79" s="8" t="e">
        <f t="shared" si="644"/>
        <v>#DIV/0!</v>
      </c>
      <c r="GQL79" s="8" t="e">
        <f t="shared" ref="GQL79:GQQ79" si="645">$B$168*GQL76*$D$168/$E$168</f>
        <v>#DIV/0!</v>
      </c>
      <c r="GQM79" s="8" t="e">
        <f t="shared" si="645"/>
        <v>#DIV/0!</v>
      </c>
      <c r="GQN79" s="8" t="e">
        <f t="shared" si="645"/>
        <v>#DIV/0!</v>
      </c>
      <c r="GQO79" s="8" t="e">
        <f t="shared" si="645"/>
        <v>#DIV/0!</v>
      </c>
      <c r="GQP79" s="8" t="e">
        <f t="shared" si="645"/>
        <v>#DIV/0!</v>
      </c>
      <c r="GQQ79" s="8" t="e">
        <f t="shared" si="645"/>
        <v>#DIV/0!</v>
      </c>
      <c r="GQT79" s="8" t="e">
        <f t="shared" ref="GQT79:GQY79" si="646">$B$168*GQT76*$D$168/$E$168</f>
        <v>#DIV/0!</v>
      </c>
      <c r="GQU79" s="8" t="e">
        <f t="shared" si="646"/>
        <v>#DIV/0!</v>
      </c>
      <c r="GQV79" s="8" t="e">
        <f t="shared" si="646"/>
        <v>#DIV/0!</v>
      </c>
      <c r="GQW79" s="8" t="e">
        <f t="shared" si="646"/>
        <v>#DIV/0!</v>
      </c>
      <c r="GQX79" s="8" t="e">
        <f t="shared" si="646"/>
        <v>#DIV/0!</v>
      </c>
      <c r="GQY79" s="8" t="e">
        <f t="shared" si="646"/>
        <v>#DIV/0!</v>
      </c>
      <c r="GRB79" s="8" t="e">
        <f t="shared" ref="GRB79:GRG79" si="647">$B$168*GRB76*$D$168/$E$168</f>
        <v>#DIV/0!</v>
      </c>
      <c r="GRC79" s="8" t="e">
        <f t="shared" si="647"/>
        <v>#DIV/0!</v>
      </c>
      <c r="GRD79" s="8" t="e">
        <f t="shared" si="647"/>
        <v>#DIV/0!</v>
      </c>
      <c r="GRE79" s="8" t="e">
        <f t="shared" si="647"/>
        <v>#DIV/0!</v>
      </c>
      <c r="GRF79" s="8" t="e">
        <f t="shared" si="647"/>
        <v>#DIV/0!</v>
      </c>
      <c r="GRG79" s="8" t="e">
        <f t="shared" si="647"/>
        <v>#DIV/0!</v>
      </c>
      <c r="GRJ79" s="8" t="e">
        <f t="shared" ref="GRJ79:GRO79" si="648">$B$168*GRJ76*$D$168/$E$168</f>
        <v>#DIV/0!</v>
      </c>
      <c r="GRK79" s="8" t="e">
        <f t="shared" si="648"/>
        <v>#DIV/0!</v>
      </c>
      <c r="GRL79" s="8" t="e">
        <f t="shared" si="648"/>
        <v>#DIV/0!</v>
      </c>
      <c r="GRM79" s="8" t="e">
        <f t="shared" si="648"/>
        <v>#DIV/0!</v>
      </c>
      <c r="GRN79" s="8" t="e">
        <f t="shared" si="648"/>
        <v>#DIV/0!</v>
      </c>
      <c r="GRO79" s="8" t="e">
        <f t="shared" si="648"/>
        <v>#DIV/0!</v>
      </c>
      <c r="GRR79" s="8" t="e">
        <f t="shared" ref="GRR79:GRW79" si="649">$B$168*GRR76*$D$168/$E$168</f>
        <v>#DIV/0!</v>
      </c>
      <c r="GRS79" s="8" t="e">
        <f t="shared" si="649"/>
        <v>#DIV/0!</v>
      </c>
      <c r="GRT79" s="8" t="e">
        <f t="shared" si="649"/>
        <v>#DIV/0!</v>
      </c>
      <c r="GRU79" s="8" t="e">
        <f t="shared" si="649"/>
        <v>#DIV/0!</v>
      </c>
      <c r="GRV79" s="8" t="e">
        <f t="shared" si="649"/>
        <v>#DIV/0!</v>
      </c>
      <c r="GRW79" s="8" t="e">
        <f t="shared" si="649"/>
        <v>#DIV/0!</v>
      </c>
      <c r="GRZ79" s="8" t="e">
        <f t="shared" ref="GRZ79:GSE79" si="650">$B$168*GRZ76*$D$168/$E$168</f>
        <v>#DIV/0!</v>
      </c>
      <c r="GSA79" s="8" t="e">
        <f t="shared" si="650"/>
        <v>#DIV/0!</v>
      </c>
      <c r="GSB79" s="8" t="e">
        <f t="shared" si="650"/>
        <v>#DIV/0!</v>
      </c>
      <c r="GSC79" s="8" t="e">
        <f t="shared" si="650"/>
        <v>#DIV/0!</v>
      </c>
      <c r="GSD79" s="8" t="e">
        <f t="shared" si="650"/>
        <v>#DIV/0!</v>
      </c>
      <c r="GSE79" s="8" t="e">
        <f t="shared" si="650"/>
        <v>#DIV/0!</v>
      </c>
      <c r="GSH79" s="8" t="e">
        <f t="shared" ref="GSH79:GSM79" si="651">$B$168*GSH76*$D$168/$E$168</f>
        <v>#DIV/0!</v>
      </c>
      <c r="GSI79" s="8" t="e">
        <f t="shared" si="651"/>
        <v>#DIV/0!</v>
      </c>
      <c r="GSJ79" s="8" t="e">
        <f t="shared" si="651"/>
        <v>#DIV/0!</v>
      </c>
      <c r="GSK79" s="8" t="e">
        <f t="shared" si="651"/>
        <v>#DIV/0!</v>
      </c>
      <c r="GSL79" s="8" t="e">
        <f t="shared" si="651"/>
        <v>#DIV/0!</v>
      </c>
      <c r="GSM79" s="8" t="e">
        <f t="shared" si="651"/>
        <v>#DIV/0!</v>
      </c>
      <c r="GSP79" s="8" t="e">
        <f t="shared" ref="GSP79:GSU79" si="652">$B$168*GSP76*$D$168/$E$168</f>
        <v>#DIV/0!</v>
      </c>
      <c r="GSQ79" s="8" t="e">
        <f t="shared" si="652"/>
        <v>#DIV/0!</v>
      </c>
      <c r="GSR79" s="8" t="e">
        <f t="shared" si="652"/>
        <v>#DIV/0!</v>
      </c>
      <c r="GSS79" s="8" t="e">
        <f t="shared" si="652"/>
        <v>#DIV/0!</v>
      </c>
      <c r="GST79" s="8" t="e">
        <f t="shared" si="652"/>
        <v>#DIV/0!</v>
      </c>
      <c r="GSU79" s="8" t="e">
        <f t="shared" si="652"/>
        <v>#DIV/0!</v>
      </c>
      <c r="GSX79" s="8" t="e">
        <f t="shared" ref="GSX79:GTC79" si="653">$B$168*GSX76*$D$168/$E$168</f>
        <v>#DIV/0!</v>
      </c>
      <c r="GSY79" s="8" t="e">
        <f t="shared" si="653"/>
        <v>#DIV/0!</v>
      </c>
      <c r="GSZ79" s="8" t="e">
        <f t="shared" si="653"/>
        <v>#DIV/0!</v>
      </c>
      <c r="GTA79" s="8" t="e">
        <f t="shared" si="653"/>
        <v>#DIV/0!</v>
      </c>
      <c r="GTB79" s="8" t="e">
        <f t="shared" si="653"/>
        <v>#DIV/0!</v>
      </c>
      <c r="GTC79" s="8" t="e">
        <f t="shared" si="653"/>
        <v>#DIV/0!</v>
      </c>
      <c r="GTF79" s="8" t="e">
        <f t="shared" ref="GTF79:GTK79" si="654">$B$168*GTF76*$D$168/$E$168</f>
        <v>#DIV/0!</v>
      </c>
      <c r="GTG79" s="8" t="e">
        <f t="shared" si="654"/>
        <v>#DIV/0!</v>
      </c>
      <c r="GTH79" s="8" t="e">
        <f t="shared" si="654"/>
        <v>#DIV/0!</v>
      </c>
      <c r="GTI79" s="8" t="e">
        <f t="shared" si="654"/>
        <v>#DIV/0!</v>
      </c>
      <c r="GTJ79" s="8" t="e">
        <f t="shared" si="654"/>
        <v>#DIV/0!</v>
      </c>
      <c r="GTK79" s="8" t="e">
        <f t="shared" si="654"/>
        <v>#DIV/0!</v>
      </c>
      <c r="GTN79" s="8" t="e">
        <f t="shared" ref="GTN79:GTS79" si="655">$B$168*GTN76*$D$168/$E$168</f>
        <v>#DIV/0!</v>
      </c>
      <c r="GTO79" s="8" t="e">
        <f t="shared" si="655"/>
        <v>#DIV/0!</v>
      </c>
      <c r="GTP79" s="8" t="e">
        <f t="shared" si="655"/>
        <v>#DIV/0!</v>
      </c>
      <c r="GTQ79" s="8" t="e">
        <f t="shared" si="655"/>
        <v>#DIV/0!</v>
      </c>
      <c r="GTR79" s="8" t="e">
        <f t="shared" si="655"/>
        <v>#DIV/0!</v>
      </c>
      <c r="GTS79" s="8" t="e">
        <f t="shared" si="655"/>
        <v>#DIV/0!</v>
      </c>
      <c r="GTV79" s="8" t="e">
        <f t="shared" ref="GTV79:GUA79" si="656">$B$168*GTV76*$D$168/$E$168</f>
        <v>#DIV/0!</v>
      </c>
      <c r="GTW79" s="8" t="e">
        <f t="shared" si="656"/>
        <v>#DIV/0!</v>
      </c>
      <c r="GTX79" s="8" t="e">
        <f t="shared" si="656"/>
        <v>#DIV/0!</v>
      </c>
      <c r="GTY79" s="8" t="e">
        <f t="shared" si="656"/>
        <v>#DIV/0!</v>
      </c>
      <c r="GTZ79" s="8" t="e">
        <f t="shared" si="656"/>
        <v>#DIV/0!</v>
      </c>
      <c r="GUA79" s="8" t="e">
        <f t="shared" si="656"/>
        <v>#DIV/0!</v>
      </c>
      <c r="GUD79" s="8" t="e">
        <f t="shared" ref="GUD79:GUI79" si="657">$B$168*GUD76*$D$168/$E$168</f>
        <v>#DIV/0!</v>
      </c>
      <c r="GUE79" s="8" t="e">
        <f t="shared" si="657"/>
        <v>#DIV/0!</v>
      </c>
      <c r="GUF79" s="8" t="e">
        <f t="shared" si="657"/>
        <v>#DIV/0!</v>
      </c>
      <c r="GUG79" s="8" t="e">
        <f t="shared" si="657"/>
        <v>#DIV/0!</v>
      </c>
      <c r="GUH79" s="8" t="e">
        <f t="shared" si="657"/>
        <v>#DIV/0!</v>
      </c>
      <c r="GUI79" s="8" t="e">
        <f t="shared" si="657"/>
        <v>#DIV/0!</v>
      </c>
      <c r="GUL79" s="8" t="e">
        <f t="shared" ref="GUL79:GUQ79" si="658">$B$168*GUL76*$D$168/$E$168</f>
        <v>#DIV/0!</v>
      </c>
      <c r="GUM79" s="8" t="e">
        <f t="shared" si="658"/>
        <v>#DIV/0!</v>
      </c>
      <c r="GUN79" s="8" t="e">
        <f t="shared" si="658"/>
        <v>#DIV/0!</v>
      </c>
      <c r="GUO79" s="8" t="e">
        <f t="shared" si="658"/>
        <v>#DIV/0!</v>
      </c>
      <c r="GUP79" s="8" t="e">
        <f t="shared" si="658"/>
        <v>#DIV/0!</v>
      </c>
      <c r="GUQ79" s="8" t="e">
        <f t="shared" si="658"/>
        <v>#DIV/0!</v>
      </c>
      <c r="GUT79" s="8" t="e">
        <f t="shared" ref="GUT79:GUY79" si="659">$B$168*GUT76*$D$168/$E$168</f>
        <v>#DIV/0!</v>
      </c>
      <c r="GUU79" s="8" t="e">
        <f t="shared" si="659"/>
        <v>#DIV/0!</v>
      </c>
      <c r="GUV79" s="8" t="e">
        <f t="shared" si="659"/>
        <v>#DIV/0!</v>
      </c>
      <c r="GUW79" s="8" t="e">
        <f t="shared" si="659"/>
        <v>#DIV/0!</v>
      </c>
      <c r="GUX79" s="8" t="e">
        <f t="shared" si="659"/>
        <v>#DIV/0!</v>
      </c>
      <c r="GUY79" s="8" t="e">
        <f t="shared" si="659"/>
        <v>#DIV/0!</v>
      </c>
      <c r="GVB79" s="8" t="e">
        <f t="shared" ref="GVB79:GVG79" si="660">$B$168*GVB76*$D$168/$E$168</f>
        <v>#DIV/0!</v>
      </c>
      <c r="GVC79" s="8" t="e">
        <f t="shared" si="660"/>
        <v>#DIV/0!</v>
      </c>
      <c r="GVD79" s="8" t="e">
        <f t="shared" si="660"/>
        <v>#DIV/0!</v>
      </c>
      <c r="GVE79" s="8" t="e">
        <f t="shared" si="660"/>
        <v>#DIV/0!</v>
      </c>
      <c r="GVF79" s="8" t="e">
        <f t="shared" si="660"/>
        <v>#DIV/0!</v>
      </c>
      <c r="GVG79" s="8" t="e">
        <f t="shared" si="660"/>
        <v>#DIV/0!</v>
      </c>
      <c r="GVJ79" s="8" t="e">
        <f t="shared" ref="GVJ79:GVO79" si="661">$B$168*GVJ76*$D$168/$E$168</f>
        <v>#DIV/0!</v>
      </c>
      <c r="GVK79" s="8" t="e">
        <f t="shared" si="661"/>
        <v>#DIV/0!</v>
      </c>
      <c r="GVL79" s="8" t="e">
        <f t="shared" si="661"/>
        <v>#DIV/0!</v>
      </c>
      <c r="GVM79" s="8" t="e">
        <f t="shared" si="661"/>
        <v>#DIV/0!</v>
      </c>
      <c r="GVN79" s="8" t="e">
        <f t="shared" si="661"/>
        <v>#DIV/0!</v>
      </c>
      <c r="GVO79" s="8" t="e">
        <f t="shared" si="661"/>
        <v>#DIV/0!</v>
      </c>
      <c r="GVR79" s="8" t="e">
        <f t="shared" ref="GVR79:GVW79" si="662">$B$168*GVR76*$D$168/$E$168</f>
        <v>#DIV/0!</v>
      </c>
      <c r="GVS79" s="8" t="e">
        <f t="shared" si="662"/>
        <v>#DIV/0!</v>
      </c>
      <c r="GVT79" s="8" t="e">
        <f t="shared" si="662"/>
        <v>#DIV/0!</v>
      </c>
      <c r="GVU79" s="8" t="e">
        <f t="shared" si="662"/>
        <v>#DIV/0!</v>
      </c>
      <c r="GVV79" s="8" t="e">
        <f t="shared" si="662"/>
        <v>#DIV/0!</v>
      </c>
      <c r="GVW79" s="8" t="e">
        <f t="shared" si="662"/>
        <v>#DIV/0!</v>
      </c>
      <c r="GVZ79" s="8" t="e">
        <f t="shared" ref="GVZ79:GWE79" si="663">$B$168*GVZ76*$D$168/$E$168</f>
        <v>#DIV/0!</v>
      </c>
      <c r="GWA79" s="8" t="e">
        <f t="shared" si="663"/>
        <v>#DIV/0!</v>
      </c>
      <c r="GWB79" s="8" t="e">
        <f t="shared" si="663"/>
        <v>#DIV/0!</v>
      </c>
      <c r="GWC79" s="8" t="e">
        <f t="shared" si="663"/>
        <v>#DIV/0!</v>
      </c>
      <c r="GWD79" s="8" t="e">
        <f t="shared" si="663"/>
        <v>#DIV/0!</v>
      </c>
      <c r="GWE79" s="8" t="e">
        <f t="shared" si="663"/>
        <v>#DIV/0!</v>
      </c>
      <c r="GWH79" s="8" t="e">
        <f t="shared" ref="GWH79:GWM79" si="664">$B$168*GWH76*$D$168/$E$168</f>
        <v>#DIV/0!</v>
      </c>
      <c r="GWI79" s="8" t="e">
        <f t="shared" si="664"/>
        <v>#DIV/0!</v>
      </c>
      <c r="GWJ79" s="8" t="e">
        <f t="shared" si="664"/>
        <v>#DIV/0!</v>
      </c>
      <c r="GWK79" s="8" t="e">
        <f t="shared" si="664"/>
        <v>#DIV/0!</v>
      </c>
      <c r="GWL79" s="8" t="e">
        <f t="shared" si="664"/>
        <v>#DIV/0!</v>
      </c>
      <c r="GWM79" s="8" t="e">
        <f t="shared" si="664"/>
        <v>#DIV/0!</v>
      </c>
      <c r="GWP79" s="8" t="e">
        <f t="shared" ref="GWP79:GWU79" si="665">$B$168*GWP76*$D$168/$E$168</f>
        <v>#DIV/0!</v>
      </c>
      <c r="GWQ79" s="8" t="e">
        <f t="shared" si="665"/>
        <v>#DIV/0!</v>
      </c>
      <c r="GWR79" s="8" t="e">
        <f t="shared" si="665"/>
        <v>#DIV/0!</v>
      </c>
      <c r="GWS79" s="8" t="e">
        <f t="shared" si="665"/>
        <v>#DIV/0!</v>
      </c>
      <c r="GWT79" s="8" t="e">
        <f t="shared" si="665"/>
        <v>#DIV/0!</v>
      </c>
      <c r="GWU79" s="8" t="e">
        <f t="shared" si="665"/>
        <v>#DIV/0!</v>
      </c>
      <c r="GWX79" s="8" t="e">
        <f t="shared" ref="GWX79:GXC79" si="666">$B$168*GWX76*$D$168/$E$168</f>
        <v>#DIV/0!</v>
      </c>
      <c r="GWY79" s="8" t="e">
        <f t="shared" si="666"/>
        <v>#DIV/0!</v>
      </c>
      <c r="GWZ79" s="8" t="e">
        <f t="shared" si="666"/>
        <v>#DIV/0!</v>
      </c>
      <c r="GXA79" s="8" t="e">
        <f t="shared" si="666"/>
        <v>#DIV/0!</v>
      </c>
      <c r="GXB79" s="8" t="e">
        <f t="shared" si="666"/>
        <v>#DIV/0!</v>
      </c>
      <c r="GXC79" s="8" t="e">
        <f t="shared" si="666"/>
        <v>#DIV/0!</v>
      </c>
      <c r="GXF79" s="8" t="e">
        <f t="shared" ref="GXF79:GXK79" si="667">$B$168*GXF76*$D$168/$E$168</f>
        <v>#DIV/0!</v>
      </c>
      <c r="GXG79" s="8" t="e">
        <f t="shared" si="667"/>
        <v>#DIV/0!</v>
      </c>
      <c r="GXH79" s="8" t="e">
        <f t="shared" si="667"/>
        <v>#DIV/0!</v>
      </c>
      <c r="GXI79" s="8" t="e">
        <f t="shared" si="667"/>
        <v>#DIV/0!</v>
      </c>
      <c r="GXJ79" s="8" t="e">
        <f t="shared" si="667"/>
        <v>#DIV/0!</v>
      </c>
      <c r="GXK79" s="8" t="e">
        <f t="shared" si="667"/>
        <v>#DIV/0!</v>
      </c>
      <c r="GXN79" s="8" t="e">
        <f t="shared" ref="GXN79:GXS79" si="668">$B$168*GXN76*$D$168/$E$168</f>
        <v>#DIV/0!</v>
      </c>
      <c r="GXO79" s="8" t="e">
        <f t="shared" si="668"/>
        <v>#DIV/0!</v>
      </c>
      <c r="GXP79" s="8" t="e">
        <f t="shared" si="668"/>
        <v>#DIV/0!</v>
      </c>
      <c r="GXQ79" s="8" t="e">
        <f t="shared" si="668"/>
        <v>#DIV/0!</v>
      </c>
      <c r="GXR79" s="8" t="e">
        <f t="shared" si="668"/>
        <v>#DIV/0!</v>
      </c>
      <c r="GXS79" s="8" t="e">
        <f t="shared" si="668"/>
        <v>#DIV/0!</v>
      </c>
      <c r="GXV79" s="8" t="e">
        <f t="shared" ref="GXV79:GYA79" si="669">$B$168*GXV76*$D$168/$E$168</f>
        <v>#DIV/0!</v>
      </c>
      <c r="GXW79" s="8" t="e">
        <f t="shared" si="669"/>
        <v>#DIV/0!</v>
      </c>
      <c r="GXX79" s="8" t="e">
        <f t="shared" si="669"/>
        <v>#DIV/0!</v>
      </c>
      <c r="GXY79" s="8" t="e">
        <f t="shared" si="669"/>
        <v>#DIV/0!</v>
      </c>
      <c r="GXZ79" s="8" t="e">
        <f t="shared" si="669"/>
        <v>#DIV/0!</v>
      </c>
      <c r="GYA79" s="8" t="e">
        <f t="shared" si="669"/>
        <v>#DIV/0!</v>
      </c>
      <c r="GYD79" s="8" t="e">
        <f t="shared" ref="GYD79:GYI79" si="670">$B$168*GYD76*$D$168/$E$168</f>
        <v>#DIV/0!</v>
      </c>
      <c r="GYE79" s="8" t="e">
        <f t="shared" si="670"/>
        <v>#DIV/0!</v>
      </c>
      <c r="GYF79" s="8" t="e">
        <f t="shared" si="670"/>
        <v>#DIV/0!</v>
      </c>
      <c r="GYG79" s="8" t="e">
        <f t="shared" si="670"/>
        <v>#DIV/0!</v>
      </c>
      <c r="GYH79" s="8" t="e">
        <f t="shared" si="670"/>
        <v>#DIV/0!</v>
      </c>
      <c r="GYI79" s="8" t="e">
        <f t="shared" si="670"/>
        <v>#DIV/0!</v>
      </c>
      <c r="GYL79" s="8" t="e">
        <f t="shared" ref="GYL79:GYQ79" si="671">$B$168*GYL76*$D$168/$E$168</f>
        <v>#DIV/0!</v>
      </c>
      <c r="GYM79" s="8" t="e">
        <f t="shared" si="671"/>
        <v>#DIV/0!</v>
      </c>
      <c r="GYN79" s="8" t="e">
        <f t="shared" si="671"/>
        <v>#DIV/0!</v>
      </c>
      <c r="GYO79" s="8" t="e">
        <f t="shared" si="671"/>
        <v>#DIV/0!</v>
      </c>
      <c r="GYP79" s="8" t="e">
        <f t="shared" si="671"/>
        <v>#DIV/0!</v>
      </c>
      <c r="GYQ79" s="8" t="e">
        <f t="shared" si="671"/>
        <v>#DIV/0!</v>
      </c>
      <c r="GYT79" s="8" t="e">
        <f t="shared" ref="GYT79:GYY79" si="672">$B$168*GYT76*$D$168/$E$168</f>
        <v>#DIV/0!</v>
      </c>
      <c r="GYU79" s="8" t="e">
        <f t="shared" si="672"/>
        <v>#DIV/0!</v>
      </c>
      <c r="GYV79" s="8" t="e">
        <f t="shared" si="672"/>
        <v>#DIV/0!</v>
      </c>
      <c r="GYW79" s="8" t="e">
        <f t="shared" si="672"/>
        <v>#DIV/0!</v>
      </c>
      <c r="GYX79" s="8" t="e">
        <f t="shared" si="672"/>
        <v>#DIV/0!</v>
      </c>
      <c r="GYY79" s="8" t="e">
        <f t="shared" si="672"/>
        <v>#DIV/0!</v>
      </c>
      <c r="GZB79" s="8" t="e">
        <f t="shared" ref="GZB79:GZG79" si="673">$B$168*GZB76*$D$168/$E$168</f>
        <v>#DIV/0!</v>
      </c>
      <c r="GZC79" s="8" t="e">
        <f t="shared" si="673"/>
        <v>#DIV/0!</v>
      </c>
      <c r="GZD79" s="8" t="e">
        <f t="shared" si="673"/>
        <v>#DIV/0!</v>
      </c>
      <c r="GZE79" s="8" t="e">
        <f t="shared" si="673"/>
        <v>#DIV/0!</v>
      </c>
      <c r="GZF79" s="8" t="e">
        <f t="shared" si="673"/>
        <v>#DIV/0!</v>
      </c>
      <c r="GZG79" s="8" t="e">
        <f t="shared" si="673"/>
        <v>#DIV/0!</v>
      </c>
      <c r="GZJ79" s="8" t="e">
        <f t="shared" ref="GZJ79:GZO79" si="674">$B$168*GZJ76*$D$168/$E$168</f>
        <v>#DIV/0!</v>
      </c>
      <c r="GZK79" s="8" t="e">
        <f t="shared" si="674"/>
        <v>#DIV/0!</v>
      </c>
      <c r="GZL79" s="8" t="e">
        <f t="shared" si="674"/>
        <v>#DIV/0!</v>
      </c>
      <c r="GZM79" s="8" t="e">
        <f t="shared" si="674"/>
        <v>#DIV/0!</v>
      </c>
      <c r="GZN79" s="8" t="e">
        <f t="shared" si="674"/>
        <v>#DIV/0!</v>
      </c>
      <c r="GZO79" s="8" t="e">
        <f t="shared" si="674"/>
        <v>#DIV/0!</v>
      </c>
      <c r="GZR79" s="8" t="e">
        <f t="shared" ref="GZR79:GZW79" si="675">$B$168*GZR76*$D$168/$E$168</f>
        <v>#DIV/0!</v>
      </c>
      <c r="GZS79" s="8" t="e">
        <f t="shared" si="675"/>
        <v>#DIV/0!</v>
      </c>
      <c r="GZT79" s="8" t="e">
        <f t="shared" si="675"/>
        <v>#DIV/0!</v>
      </c>
      <c r="GZU79" s="8" t="e">
        <f t="shared" si="675"/>
        <v>#DIV/0!</v>
      </c>
      <c r="GZV79" s="8" t="e">
        <f t="shared" si="675"/>
        <v>#DIV/0!</v>
      </c>
      <c r="GZW79" s="8" t="e">
        <f t="shared" si="675"/>
        <v>#DIV/0!</v>
      </c>
      <c r="GZZ79" s="8" t="e">
        <f t="shared" ref="GZZ79:HAE79" si="676">$B$168*GZZ76*$D$168/$E$168</f>
        <v>#DIV/0!</v>
      </c>
      <c r="HAA79" s="8" t="e">
        <f t="shared" si="676"/>
        <v>#DIV/0!</v>
      </c>
      <c r="HAB79" s="8" t="e">
        <f t="shared" si="676"/>
        <v>#DIV/0!</v>
      </c>
      <c r="HAC79" s="8" t="e">
        <f t="shared" si="676"/>
        <v>#DIV/0!</v>
      </c>
      <c r="HAD79" s="8" t="e">
        <f t="shared" si="676"/>
        <v>#DIV/0!</v>
      </c>
      <c r="HAE79" s="8" t="e">
        <f t="shared" si="676"/>
        <v>#DIV/0!</v>
      </c>
      <c r="HAH79" s="8" t="e">
        <f t="shared" ref="HAH79:HAM79" si="677">$B$168*HAH76*$D$168/$E$168</f>
        <v>#DIV/0!</v>
      </c>
      <c r="HAI79" s="8" t="e">
        <f t="shared" si="677"/>
        <v>#DIV/0!</v>
      </c>
      <c r="HAJ79" s="8" t="e">
        <f t="shared" si="677"/>
        <v>#DIV/0!</v>
      </c>
      <c r="HAK79" s="8" t="e">
        <f t="shared" si="677"/>
        <v>#DIV/0!</v>
      </c>
      <c r="HAL79" s="8" t="e">
        <f t="shared" si="677"/>
        <v>#DIV/0!</v>
      </c>
      <c r="HAM79" s="8" t="e">
        <f t="shared" si="677"/>
        <v>#DIV/0!</v>
      </c>
      <c r="HAP79" s="8" t="e">
        <f t="shared" ref="HAP79:HAU79" si="678">$B$168*HAP76*$D$168/$E$168</f>
        <v>#DIV/0!</v>
      </c>
      <c r="HAQ79" s="8" t="e">
        <f t="shared" si="678"/>
        <v>#DIV/0!</v>
      </c>
      <c r="HAR79" s="8" t="e">
        <f t="shared" si="678"/>
        <v>#DIV/0!</v>
      </c>
      <c r="HAS79" s="8" t="e">
        <f t="shared" si="678"/>
        <v>#DIV/0!</v>
      </c>
      <c r="HAT79" s="8" t="e">
        <f t="shared" si="678"/>
        <v>#DIV/0!</v>
      </c>
      <c r="HAU79" s="8" t="e">
        <f t="shared" si="678"/>
        <v>#DIV/0!</v>
      </c>
      <c r="HAX79" s="8" t="e">
        <f t="shared" ref="HAX79:HBC79" si="679">$B$168*HAX76*$D$168/$E$168</f>
        <v>#DIV/0!</v>
      </c>
      <c r="HAY79" s="8" t="e">
        <f t="shared" si="679"/>
        <v>#DIV/0!</v>
      </c>
      <c r="HAZ79" s="8" t="e">
        <f t="shared" si="679"/>
        <v>#DIV/0!</v>
      </c>
      <c r="HBA79" s="8" t="e">
        <f t="shared" si="679"/>
        <v>#DIV/0!</v>
      </c>
      <c r="HBB79" s="8" t="e">
        <f t="shared" si="679"/>
        <v>#DIV/0!</v>
      </c>
      <c r="HBC79" s="8" t="e">
        <f t="shared" si="679"/>
        <v>#DIV/0!</v>
      </c>
      <c r="HBF79" s="8" t="e">
        <f t="shared" ref="HBF79:HBK79" si="680">$B$168*HBF76*$D$168/$E$168</f>
        <v>#DIV/0!</v>
      </c>
      <c r="HBG79" s="8" t="e">
        <f t="shared" si="680"/>
        <v>#DIV/0!</v>
      </c>
      <c r="HBH79" s="8" t="e">
        <f t="shared" si="680"/>
        <v>#DIV/0!</v>
      </c>
      <c r="HBI79" s="8" t="e">
        <f t="shared" si="680"/>
        <v>#DIV/0!</v>
      </c>
      <c r="HBJ79" s="8" t="e">
        <f t="shared" si="680"/>
        <v>#DIV/0!</v>
      </c>
      <c r="HBK79" s="8" t="e">
        <f t="shared" si="680"/>
        <v>#DIV/0!</v>
      </c>
      <c r="HBN79" s="8" t="e">
        <f t="shared" ref="HBN79:HBS79" si="681">$B$168*HBN76*$D$168/$E$168</f>
        <v>#DIV/0!</v>
      </c>
      <c r="HBO79" s="8" t="e">
        <f t="shared" si="681"/>
        <v>#DIV/0!</v>
      </c>
      <c r="HBP79" s="8" t="e">
        <f t="shared" si="681"/>
        <v>#DIV/0!</v>
      </c>
      <c r="HBQ79" s="8" t="e">
        <f t="shared" si="681"/>
        <v>#DIV/0!</v>
      </c>
      <c r="HBR79" s="8" t="e">
        <f t="shared" si="681"/>
        <v>#DIV/0!</v>
      </c>
      <c r="HBS79" s="8" t="e">
        <f t="shared" si="681"/>
        <v>#DIV/0!</v>
      </c>
      <c r="HBV79" s="8" t="e">
        <f t="shared" ref="HBV79:HCA79" si="682">$B$168*HBV76*$D$168/$E$168</f>
        <v>#DIV/0!</v>
      </c>
      <c r="HBW79" s="8" t="e">
        <f t="shared" si="682"/>
        <v>#DIV/0!</v>
      </c>
      <c r="HBX79" s="8" t="e">
        <f t="shared" si="682"/>
        <v>#DIV/0!</v>
      </c>
      <c r="HBY79" s="8" t="e">
        <f t="shared" si="682"/>
        <v>#DIV/0!</v>
      </c>
      <c r="HBZ79" s="8" t="e">
        <f t="shared" si="682"/>
        <v>#DIV/0!</v>
      </c>
      <c r="HCA79" s="8" t="e">
        <f t="shared" si="682"/>
        <v>#DIV/0!</v>
      </c>
      <c r="HCD79" s="8" t="e">
        <f t="shared" ref="HCD79:HCI79" si="683">$B$168*HCD76*$D$168/$E$168</f>
        <v>#DIV/0!</v>
      </c>
      <c r="HCE79" s="8" t="e">
        <f t="shared" si="683"/>
        <v>#DIV/0!</v>
      </c>
      <c r="HCF79" s="8" t="e">
        <f t="shared" si="683"/>
        <v>#DIV/0!</v>
      </c>
      <c r="HCG79" s="8" t="e">
        <f t="shared" si="683"/>
        <v>#DIV/0!</v>
      </c>
      <c r="HCH79" s="8" t="e">
        <f t="shared" si="683"/>
        <v>#DIV/0!</v>
      </c>
      <c r="HCI79" s="8" t="e">
        <f t="shared" si="683"/>
        <v>#DIV/0!</v>
      </c>
      <c r="HCL79" s="8" t="e">
        <f t="shared" ref="HCL79:HCQ79" si="684">$B$168*HCL76*$D$168/$E$168</f>
        <v>#DIV/0!</v>
      </c>
      <c r="HCM79" s="8" t="e">
        <f t="shared" si="684"/>
        <v>#DIV/0!</v>
      </c>
      <c r="HCN79" s="8" t="e">
        <f t="shared" si="684"/>
        <v>#DIV/0!</v>
      </c>
      <c r="HCO79" s="8" t="e">
        <f t="shared" si="684"/>
        <v>#DIV/0!</v>
      </c>
      <c r="HCP79" s="8" t="e">
        <f t="shared" si="684"/>
        <v>#DIV/0!</v>
      </c>
      <c r="HCQ79" s="8" t="e">
        <f t="shared" si="684"/>
        <v>#DIV/0!</v>
      </c>
      <c r="HCT79" s="8" t="e">
        <f t="shared" ref="HCT79:HCY79" si="685">$B$168*HCT76*$D$168/$E$168</f>
        <v>#DIV/0!</v>
      </c>
      <c r="HCU79" s="8" t="e">
        <f t="shared" si="685"/>
        <v>#DIV/0!</v>
      </c>
      <c r="HCV79" s="8" t="e">
        <f t="shared" si="685"/>
        <v>#DIV/0!</v>
      </c>
      <c r="HCW79" s="8" t="e">
        <f t="shared" si="685"/>
        <v>#DIV/0!</v>
      </c>
      <c r="HCX79" s="8" t="e">
        <f t="shared" si="685"/>
        <v>#DIV/0!</v>
      </c>
      <c r="HCY79" s="8" t="e">
        <f t="shared" si="685"/>
        <v>#DIV/0!</v>
      </c>
      <c r="HDB79" s="8" t="e">
        <f t="shared" ref="HDB79:HDG79" si="686">$B$168*HDB76*$D$168/$E$168</f>
        <v>#DIV/0!</v>
      </c>
      <c r="HDC79" s="8" t="e">
        <f t="shared" si="686"/>
        <v>#DIV/0!</v>
      </c>
      <c r="HDD79" s="8" t="e">
        <f t="shared" si="686"/>
        <v>#DIV/0!</v>
      </c>
      <c r="HDE79" s="8" t="e">
        <f t="shared" si="686"/>
        <v>#DIV/0!</v>
      </c>
      <c r="HDF79" s="8" t="e">
        <f t="shared" si="686"/>
        <v>#DIV/0!</v>
      </c>
      <c r="HDG79" s="8" t="e">
        <f t="shared" si="686"/>
        <v>#DIV/0!</v>
      </c>
      <c r="HDJ79" s="8" t="e">
        <f t="shared" ref="HDJ79:HDO79" si="687">$B$168*HDJ76*$D$168/$E$168</f>
        <v>#DIV/0!</v>
      </c>
      <c r="HDK79" s="8" t="e">
        <f t="shared" si="687"/>
        <v>#DIV/0!</v>
      </c>
      <c r="HDL79" s="8" t="e">
        <f t="shared" si="687"/>
        <v>#DIV/0!</v>
      </c>
      <c r="HDM79" s="8" t="e">
        <f t="shared" si="687"/>
        <v>#DIV/0!</v>
      </c>
      <c r="HDN79" s="8" t="e">
        <f t="shared" si="687"/>
        <v>#DIV/0!</v>
      </c>
      <c r="HDO79" s="8" t="e">
        <f t="shared" si="687"/>
        <v>#DIV/0!</v>
      </c>
      <c r="HDR79" s="8" t="e">
        <f t="shared" ref="HDR79:HDW79" si="688">$B$168*HDR76*$D$168/$E$168</f>
        <v>#DIV/0!</v>
      </c>
      <c r="HDS79" s="8" t="e">
        <f t="shared" si="688"/>
        <v>#DIV/0!</v>
      </c>
      <c r="HDT79" s="8" t="e">
        <f t="shared" si="688"/>
        <v>#DIV/0!</v>
      </c>
      <c r="HDU79" s="8" t="e">
        <f t="shared" si="688"/>
        <v>#DIV/0!</v>
      </c>
      <c r="HDV79" s="8" t="e">
        <f t="shared" si="688"/>
        <v>#DIV/0!</v>
      </c>
      <c r="HDW79" s="8" t="e">
        <f t="shared" si="688"/>
        <v>#DIV/0!</v>
      </c>
      <c r="HDZ79" s="8" t="e">
        <f t="shared" ref="HDZ79:HEE79" si="689">$B$168*HDZ76*$D$168/$E$168</f>
        <v>#DIV/0!</v>
      </c>
      <c r="HEA79" s="8" t="e">
        <f t="shared" si="689"/>
        <v>#DIV/0!</v>
      </c>
      <c r="HEB79" s="8" t="e">
        <f t="shared" si="689"/>
        <v>#DIV/0!</v>
      </c>
      <c r="HEC79" s="8" t="e">
        <f t="shared" si="689"/>
        <v>#DIV/0!</v>
      </c>
      <c r="HED79" s="8" t="e">
        <f t="shared" si="689"/>
        <v>#DIV/0!</v>
      </c>
      <c r="HEE79" s="8" t="e">
        <f t="shared" si="689"/>
        <v>#DIV/0!</v>
      </c>
      <c r="HEH79" s="8" t="e">
        <f t="shared" ref="HEH79:HEM79" si="690">$B$168*HEH76*$D$168/$E$168</f>
        <v>#DIV/0!</v>
      </c>
      <c r="HEI79" s="8" t="e">
        <f t="shared" si="690"/>
        <v>#DIV/0!</v>
      </c>
      <c r="HEJ79" s="8" t="e">
        <f t="shared" si="690"/>
        <v>#DIV/0!</v>
      </c>
      <c r="HEK79" s="8" t="e">
        <f t="shared" si="690"/>
        <v>#DIV/0!</v>
      </c>
      <c r="HEL79" s="8" t="e">
        <f t="shared" si="690"/>
        <v>#DIV/0!</v>
      </c>
      <c r="HEM79" s="8" t="e">
        <f t="shared" si="690"/>
        <v>#DIV/0!</v>
      </c>
      <c r="HEP79" s="8" t="e">
        <f t="shared" ref="HEP79:HEU79" si="691">$B$168*HEP76*$D$168/$E$168</f>
        <v>#DIV/0!</v>
      </c>
      <c r="HEQ79" s="8" t="e">
        <f t="shared" si="691"/>
        <v>#DIV/0!</v>
      </c>
      <c r="HER79" s="8" t="e">
        <f t="shared" si="691"/>
        <v>#DIV/0!</v>
      </c>
      <c r="HES79" s="8" t="e">
        <f t="shared" si="691"/>
        <v>#DIV/0!</v>
      </c>
      <c r="HET79" s="8" t="e">
        <f t="shared" si="691"/>
        <v>#DIV/0!</v>
      </c>
      <c r="HEU79" s="8" t="e">
        <f t="shared" si="691"/>
        <v>#DIV/0!</v>
      </c>
      <c r="HEX79" s="8" t="e">
        <f t="shared" ref="HEX79:HFC79" si="692">$B$168*HEX76*$D$168/$E$168</f>
        <v>#DIV/0!</v>
      </c>
      <c r="HEY79" s="8" t="e">
        <f t="shared" si="692"/>
        <v>#DIV/0!</v>
      </c>
      <c r="HEZ79" s="8" t="e">
        <f t="shared" si="692"/>
        <v>#DIV/0!</v>
      </c>
      <c r="HFA79" s="8" t="e">
        <f t="shared" si="692"/>
        <v>#DIV/0!</v>
      </c>
      <c r="HFB79" s="8" t="e">
        <f t="shared" si="692"/>
        <v>#DIV/0!</v>
      </c>
      <c r="HFC79" s="8" t="e">
        <f t="shared" si="692"/>
        <v>#DIV/0!</v>
      </c>
      <c r="HFF79" s="8" t="e">
        <f t="shared" ref="HFF79:HFK79" si="693">$B$168*HFF76*$D$168/$E$168</f>
        <v>#DIV/0!</v>
      </c>
      <c r="HFG79" s="8" t="e">
        <f t="shared" si="693"/>
        <v>#DIV/0!</v>
      </c>
      <c r="HFH79" s="8" t="e">
        <f t="shared" si="693"/>
        <v>#DIV/0!</v>
      </c>
      <c r="HFI79" s="8" t="e">
        <f t="shared" si="693"/>
        <v>#DIV/0!</v>
      </c>
      <c r="HFJ79" s="8" t="e">
        <f t="shared" si="693"/>
        <v>#DIV/0!</v>
      </c>
      <c r="HFK79" s="8" t="e">
        <f t="shared" si="693"/>
        <v>#DIV/0!</v>
      </c>
      <c r="HFN79" s="8" t="e">
        <f t="shared" ref="HFN79:HFS79" si="694">$B$168*HFN76*$D$168/$E$168</f>
        <v>#DIV/0!</v>
      </c>
      <c r="HFO79" s="8" t="e">
        <f t="shared" si="694"/>
        <v>#DIV/0!</v>
      </c>
      <c r="HFP79" s="8" t="e">
        <f t="shared" si="694"/>
        <v>#DIV/0!</v>
      </c>
      <c r="HFQ79" s="8" t="e">
        <f t="shared" si="694"/>
        <v>#DIV/0!</v>
      </c>
      <c r="HFR79" s="8" t="e">
        <f t="shared" si="694"/>
        <v>#DIV/0!</v>
      </c>
      <c r="HFS79" s="8" t="e">
        <f t="shared" si="694"/>
        <v>#DIV/0!</v>
      </c>
      <c r="HFV79" s="8" t="e">
        <f t="shared" ref="HFV79:HGA79" si="695">$B$168*HFV76*$D$168/$E$168</f>
        <v>#DIV/0!</v>
      </c>
      <c r="HFW79" s="8" t="e">
        <f t="shared" si="695"/>
        <v>#DIV/0!</v>
      </c>
      <c r="HFX79" s="8" t="e">
        <f t="shared" si="695"/>
        <v>#DIV/0!</v>
      </c>
      <c r="HFY79" s="8" t="e">
        <f t="shared" si="695"/>
        <v>#DIV/0!</v>
      </c>
      <c r="HFZ79" s="8" t="e">
        <f t="shared" si="695"/>
        <v>#DIV/0!</v>
      </c>
      <c r="HGA79" s="8" t="e">
        <f t="shared" si="695"/>
        <v>#DIV/0!</v>
      </c>
      <c r="HGD79" s="8" t="e">
        <f t="shared" ref="HGD79:HGI79" si="696">$B$168*HGD76*$D$168/$E$168</f>
        <v>#DIV/0!</v>
      </c>
      <c r="HGE79" s="8" t="e">
        <f t="shared" si="696"/>
        <v>#DIV/0!</v>
      </c>
      <c r="HGF79" s="8" t="e">
        <f t="shared" si="696"/>
        <v>#DIV/0!</v>
      </c>
      <c r="HGG79" s="8" t="e">
        <f t="shared" si="696"/>
        <v>#DIV/0!</v>
      </c>
      <c r="HGH79" s="8" t="e">
        <f t="shared" si="696"/>
        <v>#DIV/0!</v>
      </c>
      <c r="HGI79" s="8" t="e">
        <f t="shared" si="696"/>
        <v>#DIV/0!</v>
      </c>
      <c r="HGL79" s="8" t="e">
        <f t="shared" ref="HGL79:HGQ79" si="697">$B$168*HGL76*$D$168/$E$168</f>
        <v>#DIV/0!</v>
      </c>
      <c r="HGM79" s="8" t="e">
        <f t="shared" si="697"/>
        <v>#DIV/0!</v>
      </c>
      <c r="HGN79" s="8" t="e">
        <f t="shared" si="697"/>
        <v>#DIV/0!</v>
      </c>
      <c r="HGO79" s="8" t="e">
        <f t="shared" si="697"/>
        <v>#DIV/0!</v>
      </c>
      <c r="HGP79" s="8" t="e">
        <f t="shared" si="697"/>
        <v>#DIV/0!</v>
      </c>
      <c r="HGQ79" s="8" t="e">
        <f t="shared" si="697"/>
        <v>#DIV/0!</v>
      </c>
      <c r="HGT79" s="8" t="e">
        <f t="shared" ref="HGT79:HGY79" si="698">$B$168*HGT76*$D$168/$E$168</f>
        <v>#DIV/0!</v>
      </c>
      <c r="HGU79" s="8" t="e">
        <f t="shared" si="698"/>
        <v>#DIV/0!</v>
      </c>
      <c r="HGV79" s="8" t="e">
        <f t="shared" si="698"/>
        <v>#DIV/0!</v>
      </c>
      <c r="HGW79" s="8" t="e">
        <f t="shared" si="698"/>
        <v>#DIV/0!</v>
      </c>
      <c r="HGX79" s="8" t="e">
        <f t="shared" si="698"/>
        <v>#DIV/0!</v>
      </c>
      <c r="HGY79" s="8" t="e">
        <f t="shared" si="698"/>
        <v>#DIV/0!</v>
      </c>
      <c r="HHB79" s="8" t="e">
        <f t="shared" ref="HHB79:HHG79" si="699">$B$168*HHB76*$D$168/$E$168</f>
        <v>#DIV/0!</v>
      </c>
      <c r="HHC79" s="8" t="e">
        <f t="shared" si="699"/>
        <v>#DIV/0!</v>
      </c>
      <c r="HHD79" s="8" t="e">
        <f t="shared" si="699"/>
        <v>#DIV/0!</v>
      </c>
      <c r="HHE79" s="8" t="e">
        <f t="shared" si="699"/>
        <v>#DIV/0!</v>
      </c>
      <c r="HHF79" s="8" t="e">
        <f t="shared" si="699"/>
        <v>#DIV/0!</v>
      </c>
      <c r="HHG79" s="8" t="e">
        <f t="shared" si="699"/>
        <v>#DIV/0!</v>
      </c>
      <c r="HHJ79" s="8" t="e">
        <f t="shared" ref="HHJ79:HHO79" si="700">$B$168*HHJ76*$D$168/$E$168</f>
        <v>#DIV/0!</v>
      </c>
      <c r="HHK79" s="8" t="e">
        <f t="shared" si="700"/>
        <v>#DIV/0!</v>
      </c>
      <c r="HHL79" s="8" t="e">
        <f t="shared" si="700"/>
        <v>#DIV/0!</v>
      </c>
      <c r="HHM79" s="8" t="e">
        <f t="shared" si="700"/>
        <v>#DIV/0!</v>
      </c>
      <c r="HHN79" s="8" t="e">
        <f t="shared" si="700"/>
        <v>#DIV/0!</v>
      </c>
      <c r="HHO79" s="8" t="e">
        <f t="shared" si="700"/>
        <v>#DIV/0!</v>
      </c>
      <c r="HHR79" s="8" t="e">
        <f t="shared" ref="HHR79:HHW79" si="701">$B$168*HHR76*$D$168/$E$168</f>
        <v>#DIV/0!</v>
      </c>
      <c r="HHS79" s="8" t="e">
        <f t="shared" si="701"/>
        <v>#DIV/0!</v>
      </c>
      <c r="HHT79" s="8" t="e">
        <f t="shared" si="701"/>
        <v>#DIV/0!</v>
      </c>
      <c r="HHU79" s="8" t="e">
        <f t="shared" si="701"/>
        <v>#DIV/0!</v>
      </c>
      <c r="HHV79" s="8" t="e">
        <f t="shared" si="701"/>
        <v>#DIV/0!</v>
      </c>
      <c r="HHW79" s="8" t="e">
        <f t="shared" si="701"/>
        <v>#DIV/0!</v>
      </c>
      <c r="HHZ79" s="8" t="e">
        <f t="shared" ref="HHZ79:HIE79" si="702">$B$168*HHZ76*$D$168/$E$168</f>
        <v>#DIV/0!</v>
      </c>
      <c r="HIA79" s="8" t="e">
        <f t="shared" si="702"/>
        <v>#DIV/0!</v>
      </c>
      <c r="HIB79" s="8" t="e">
        <f t="shared" si="702"/>
        <v>#DIV/0!</v>
      </c>
      <c r="HIC79" s="8" t="e">
        <f t="shared" si="702"/>
        <v>#DIV/0!</v>
      </c>
      <c r="HID79" s="8" t="e">
        <f t="shared" si="702"/>
        <v>#DIV/0!</v>
      </c>
      <c r="HIE79" s="8" t="e">
        <f t="shared" si="702"/>
        <v>#DIV/0!</v>
      </c>
      <c r="HIH79" s="8" t="e">
        <f t="shared" ref="HIH79:HIM79" si="703">$B$168*HIH76*$D$168/$E$168</f>
        <v>#DIV/0!</v>
      </c>
      <c r="HII79" s="8" t="e">
        <f t="shared" si="703"/>
        <v>#DIV/0!</v>
      </c>
      <c r="HIJ79" s="8" t="e">
        <f t="shared" si="703"/>
        <v>#DIV/0!</v>
      </c>
      <c r="HIK79" s="8" t="e">
        <f t="shared" si="703"/>
        <v>#DIV/0!</v>
      </c>
      <c r="HIL79" s="8" t="e">
        <f t="shared" si="703"/>
        <v>#DIV/0!</v>
      </c>
      <c r="HIM79" s="8" t="e">
        <f t="shared" si="703"/>
        <v>#DIV/0!</v>
      </c>
      <c r="HIP79" s="8" t="e">
        <f t="shared" ref="HIP79:HIU79" si="704">$B$168*HIP76*$D$168/$E$168</f>
        <v>#DIV/0!</v>
      </c>
      <c r="HIQ79" s="8" t="e">
        <f t="shared" si="704"/>
        <v>#DIV/0!</v>
      </c>
      <c r="HIR79" s="8" t="e">
        <f t="shared" si="704"/>
        <v>#DIV/0!</v>
      </c>
      <c r="HIS79" s="8" t="e">
        <f t="shared" si="704"/>
        <v>#DIV/0!</v>
      </c>
      <c r="HIT79" s="8" t="e">
        <f t="shared" si="704"/>
        <v>#DIV/0!</v>
      </c>
      <c r="HIU79" s="8" t="e">
        <f t="shared" si="704"/>
        <v>#DIV/0!</v>
      </c>
      <c r="HIX79" s="8" t="e">
        <f t="shared" ref="HIX79:HJC79" si="705">$B$168*HIX76*$D$168/$E$168</f>
        <v>#DIV/0!</v>
      </c>
      <c r="HIY79" s="8" t="e">
        <f t="shared" si="705"/>
        <v>#DIV/0!</v>
      </c>
      <c r="HIZ79" s="8" t="e">
        <f t="shared" si="705"/>
        <v>#DIV/0!</v>
      </c>
      <c r="HJA79" s="8" t="e">
        <f t="shared" si="705"/>
        <v>#DIV/0!</v>
      </c>
      <c r="HJB79" s="8" t="e">
        <f t="shared" si="705"/>
        <v>#DIV/0!</v>
      </c>
      <c r="HJC79" s="8" t="e">
        <f t="shared" si="705"/>
        <v>#DIV/0!</v>
      </c>
      <c r="HJF79" s="8" t="e">
        <f t="shared" ref="HJF79:HJK79" si="706">$B$168*HJF76*$D$168/$E$168</f>
        <v>#DIV/0!</v>
      </c>
      <c r="HJG79" s="8" t="e">
        <f t="shared" si="706"/>
        <v>#DIV/0!</v>
      </c>
      <c r="HJH79" s="8" t="e">
        <f t="shared" si="706"/>
        <v>#DIV/0!</v>
      </c>
      <c r="HJI79" s="8" t="e">
        <f t="shared" si="706"/>
        <v>#DIV/0!</v>
      </c>
      <c r="HJJ79" s="8" t="e">
        <f t="shared" si="706"/>
        <v>#DIV/0!</v>
      </c>
      <c r="HJK79" s="8" t="e">
        <f t="shared" si="706"/>
        <v>#DIV/0!</v>
      </c>
      <c r="HJN79" s="8" t="e">
        <f t="shared" ref="HJN79:HJS79" si="707">$B$168*HJN76*$D$168/$E$168</f>
        <v>#DIV/0!</v>
      </c>
      <c r="HJO79" s="8" t="e">
        <f t="shared" si="707"/>
        <v>#DIV/0!</v>
      </c>
      <c r="HJP79" s="8" t="e">
        <f t="shared" si="707"/>
        <v>#DIV/0!</v>
      </c>
      <c r="HJQ79" s="8" t="e">
        <f t="shared" si="707"/>
        <v>#DIV/0!</v>
      </c>
      <c r="HJR79" s="8" t="e">
        <f t="shared" si="707"/>
        <v>#DIV/0!</v>
      </c>
      <c r="HJS79" s="8" t="e">
        <f t="shared" si="707"/>
        <v>#DIV/0!</v>
      </c>
      <c r="HJV79" s="8" t="e">
        <f t="shared" ref="HJV79:HKA79" si="708">$B$168*HJV76*$D$168/$E$168</f>
        <v>#DIV/0!</v>
      </c>
      <c r="HJW79" s="8" t="e">
        <f t="shared" si="708"/>
        <v>#DIV/0!</v>
      </c>
      <c r="HJX79" s="8" t="e">
        <f t="shared" si="708"/>
        <v>#DIV/0!</v>
      </c>
      <c r="HJY79" s="8" t="e">
        <f t="shared" si="708"/>
        <v>#DIV/0!</v>
      </c>
      <c r="HJZ79" s="8" t="e">
        <f t="shared" si="708"/>
        <v>#DIV/0!</v>
      </c>
      <c r="HKA79" s="8" t="e">
        <f t="shared" si="708"/>
        <v>#DIV/0!</v>
      </c>
      <c r="HKD79" s="8" t="e">
        <f t="shared" ref="HKD79:HKI79" si="709">$B$168*HKD76*$D$168/$E$168</f>
        <v>#DIV/0!</v>
      </c>
      <c r="HKE79" s="8" t="e">
        <f t="shared" si="709"/>
        <v>#DIV/0!</v>
      </c>
      <c r="HKF79" s="8" t="e">
        <f t="shared" si="709"/>
        <v>#DIV/0!</v>
      </c>
      <c r="HKG79" s="8" t="e">
        <f t="shared" si="709"/>
        <v>#DIV/0!</v>
      </c>
      <c r="HKH79" s="8" t="e">
        <f t="shared" si="709"/>
        <v>#DIV/0!</v>
      </c>
      <c r="HKI79" s="8" t="e">
        <f t="shared" si="709"/>
        <v>#DIV/0!</v>
      </c>
      <c r="HKL79" s="8" t="e">
        <f t="shared" ref="HKL79:HKQ79" si="710">$B$168*HKL76*$D$168/$E$168</f>
        <v>#DIV/0!</v>
      </c>
      <c r="HKM79" s="8" t="e">
        <f t="shared" si="710"/>
        <v>#DIV/0!</v>
      </c>
      <c r="HKN79" s="8" t="e">
        <f t="shared" si="710"/>
        <v>#DIV/0!</v>
      </c>
      <c r="HKO79" s="8" t="e">
        <f t="shared" si="710"/>
        <v>#DIV/0!</v>
      </c>
      <c r="HKP79" s="8" t="e">
        <f t="shared" si="710"/>
        <v>#DIV/0!</v>
      </c>
      <c r="HKQ79" s="8" t="e">
        <f t="shared" si="710"/>
        <v>#DIV/0!</v>
      </c>
      <c r="HKT79" s="8" t="e">
        <f t="shared" ref="HKT79:HKY79" si="711">$B$168*HKT76*$D$168/$E$168</f>
        <v>#DIV/0!</v>
      </c>
      <c r="HKU79" s="8" t="e">
        <f t="shared" si="711"/>
        <v>#DIV/0!</v>
      </c>
      <c r="HKV79" s="8" t="e">
        <f t="shared" si="711"/>
        <v>#DIV/0!</v>
      </c>
      <c r="HKW79" s="8" t="e">
        <f t="shared" si="711"/>
        <v>#DIV/0!</v>
      </c>
      <c r="HKX79" s="8" t="e">
        <f t="shared" si="711"/>
        <v>#DIV/0!</v>
      </c>
      <c r="HKY79" s="8" t="e">
        <f t="shared" si="711"/>
        <v>#DIV/0!</v>
      </c>
      <c r="HLB79" s="8" t="e">
        <f t="shared" ref="HLB79:HLG79" si="712">$B$168*HLB76*$D$168/$E$168</f>
        <v>#DIV/0!</v>
      </c>
      <c r="HLC79" s="8" t="e">
        <f t="shared" si="712"/>
        <v>#DIV/0!</v>
      </c>
      <c r="HLD79" s="8" t="e">
        <f t="shared" si="712"/>
        <v>#DIV/0!</v>
      </c>
      <c r="HLE79" s="8" t="e">
        <f t="shared" si="712"/>
        <v>#DIV/0!</v>
      </c>
      <c r="HLF79" s="8" t="e">
        <f t="shared" si="712"/>
        <v>#DIV/0!</v>
      </c>
      <c r="HLG79" s="8" t="e">
        <f t="shared" si="712"/>
        <v>#DIV/0!</v>
      </c>
      <c r="HLJ79" s="8" t="e">
        <f t="shared" ref="HLJ79:HLO79" si="713">$B$168*HLJ76*$D$168/$E$168</f>
        <v>#DIV/0!</v>
      </c>
      <c r="HLK79" s="8" t="e">
        <f t="shared" si="713"/>
        <v>#DIV/0!</v>
      </c>
      <c r="HLL79" s="8" t="e">
        <f t="shared" si="713"/>
        <v>#DIV/0!</v>
      </c>
      <c r="HLM79" s="8" t="e">
        <f t="shared" si="713"/>
        <v>#DIV/0!</v>
      </c>
      <c r="HLN79" s="8" t="e">
        <f t="shared" si="713"/>
        <v>#DIV/0!</v>
      </c>
      <c r="HLO79" s="8" t="e">
        <f t="shared" si="713"/>
        <v>#DIV/0!</v>
      </c>
      <c r="HLR79" s="8" t="e">
        <f t="shared" ref="HLR79:HLW79" si="714">$B$168*HLR76*$D$168/$E$168</f>
        <v>#DIV/0!</v>
      </c>
      <c r="HLS79" s="8" t="e">
        <f t="shared" si="714"/>
        <v>#DIV/0!</v>
      </c>
      <c r="HLT79" s="8" t="e">
        <f t="shared" si="714"/>
        <v>#DIV/0!</v>
      </c>
      <c r="HLU79" s="8" t="e">
        <f t="shared" si="714"/>
        <v>#DIV/0!</v>
      </c>
      <c r="HLV79" s="8" t="e">
        <f t="shared" si="714"/>
        <v>#DIV/0!</v>
      </c>
      <c r="HLW79" s="8" t="e">
        <f t="shared" si="714"/>
        <v>#DIV/0!</v>
      </c>
      <c r="HLZ79" s="8" t="e">
        <f t="shared" ref="HLZ79:HME79" si="715">$B$168*HLZ76*$D$168/$E$168</f>
        <v>#DIV/0!</v>
      </c>
      <c r="HMA79" s="8" t="e">
        <f t="shared" si="715"/>
        <v>#DIV/0!</v>
      </c>
      <c r="HMB79" s="8" t="e">
        <f t="shared" si="715"/>
        <v>#DIV/0!</v>
      </c>
      <c r="HMC79" s="8" t="e">
        <f t="shared" si="715"/>
        <v>#DIV/0!</v>
      </c>
      <c r="HMD79" s="8" t="e">
        <f t="shared" si="715"/>
        <v>#DIV/0!</v>
      </c>
      <c r="HME79" s="8" t="e">
        <f t="shared" si="715"/>
        <v>#DIV/0!</v>
      </c>
      <c r="HMH79" s="8" t="e">
        <f t="shared" ref="HMH79:HMM79" si="716">$B$168*HMH76*$D$168/$E$168</f>
        <v>#DIV/0!</v>
      </c>
      <c r="HMI79" s="8" t="e">
        <f t="shared" si="716"/>
        <v>#DIV/0!</v>
      </c>
      <c r="HMJ79" s="8" t="e">
        <f t="shared" si="716"/>
        <v>#DIV/0!</v>
      </c>
      <c r="HMK79" s="8" t="e">
        <f t="shared" si="716"/>
        <v>#DIV/0!</v>
      </c>
      <c r="HML79" s="8" t="e">
        <f t="shared" si="716"/>
        <v>#DIV/0!</v>
      </c>
      <c r="HMM79" s="8" t="e">
        <f t="shared" si="716"/>
        <v>#DIV/0!</v>
      </c>
      <c r="HMP79" s="8" t="e">
        <f t="shared" ref="HMP79:HMU79" si="717">$B$168*HMP76*$D$168/$E$168</f>
        <v>#DIV/0!</v>
      </c>
      <c r="HMQ79" s="8" t="e">
        <f t="shared" si="717"/>
        <v>#DIV/0!</v>
      </c>
      <c r="HMR79" s="8" t="e">
        <f t="shared" si="717"/>
        <v>#DIV/0!</v>
      </c>
      <c r="HMS79" s="8" t="e">
        <f t="shared" si="717"/>
        <v>#DIV/0!</v>
      </c>
      <c r="HMT79" s="8" t="e">
        <f t="shared" si="717"/>
        <v>#DIV/0!</v>
      </c>
      <c r="HMU79" s="8" t="e">
        <f t="shared" si="717"/>
        <v>#DIV/0!</v>
      </c>
      <c r="HMX79" s="8" t="e">
        <f t="shared" ref="HMX79:HNC79" si="718">$B$168*HMX76*$D$168/$E$168</f>
        <v>#DIV/0!</v>
      </c>
      <c r="HMY79" s="8" t="e">
        <f t="shared" si="718"/>
        <v>#DIV/0!</v>
      </c>
      <c r="HMZ79" s="8" t="e">
        <f t="shared" si="718"/>
        <v>#DIV/0!</v>
      </c>
      <c r="HNA79" s="8" t="e">
        <f t="shared" si="718"/>
        <v>#DIV/0!</v>
      </c>
      <c r="HNB79" s="8" t="e">
        <f t="shared" si="718"/>
        <v>#DIV/0!</v>
      </c>
      <c r="HNC79" s="8" t="e">
        <f t="shared" si="718"/>
        <v>#DIV/0!</v>
      </c>
      <c r="HNF79" s="8" t="e">
        <f t="shared" ref="HNF79:HNK79" si="719">$B$168*HNF76*$D$168/$E$168</f>
        <v>#DIV/0!</v>
      </c>
      <c r="HNG79" s="8" t="e">
        <f t="shared" si="719"/>
        <v>#DIV/0!</v>
      </c>
      <c r="HNH79" s="8" t="e">
        <f t="shared" si="719"/>
        <v>#DIV/0!</v>
      </c>
      <c r="HNI79" s="8" t="e">
        <f t="shared" si="719"/>
        <v>#DIV/0!</v>
      </c>
      <c r="HNJ79" s="8" t="e">
        <f t="shared" si="719"/>
        <v>#DIV/0!</v>
      </c>
      <c r="HNK79" s="8" t="e">
        <f t="shared" si="719"/>
        <v>#DIV/0!</v>
      </c>
      <c r="HNN79" s="8" t="e">
        <f t="shared" ref="HNN79:HNS79" si="720">$B$168*HNN76*$D$168/$E$168</f>
        <v>#DIV/0!</v>
      </c>
      <c r="HNO79" s="8" t="e">
        <f t="shared" si="720"/>
        <v>#DIV/0!</v>
      </c>
      <c r="HNP79" s="8" t="e">
        <f t="shared" si="720"/>
        <v>#DIV/0!</v>
      </c>
      <c r="HNQ79" s="8" t="e">
        <f t="shared" si="720"/>
        <v>#DIV/0!</v>
      </c>
      <c r="HNR79" s="8" t="e">
        <f t="shared" si="720"/>
        <v>#DIV/0!</v>
      </c>
      <c r="HNS79" s="8" t="e">
        <f t="shared" si="720"/>
        <v>#DIV/0!</v>
      </c>
      <c r="HNV79" s="8" t="e">
        <f t="shared" ref="HNV79:HOA79" si="721">$B$168*HNV76*$D$168/$E$168</f>
        <v>#DIV/0!</v>
      </c>
      <c r="HNW79" s="8" t="e">
        <f t="shared" si="721"/>
        <v>#DIV/0!</v>
      </c>
      <c r="HNX79" s="8" t="e">
        <f t="shared" si="721"/>
        <v>#DIV/0!</v>
      </c>
      <c r="HNY79" s="8" t="e">
        <f t="shared" si="721"/>
        <v>#DIV/0!</v>
      </c>
      <c r="HNZ79" s="8" t="e">
        <f t="shared" si="721"/>
        <v>#DIV/0!</v>
      </c>
      <c r="HOA79" s="8" t="e">
        <f t="shared" si="721"/>
        <v>#DIV/0!</v>
      </c>
      <c r="HOD79" s="8" t="e">
        <f t="shared" ref="HOD79:HOI79" si="722">$B$168*HOD76*$D$168/$E$168</f>
        <v>#DIV/0!</v>
      </c>
      <c r="HOE79" s="8" t="e">
        <f t="shared" si="722"/>
        <v>#DIV/0!</v>
      </c>
      <c r="HOF79" s="8" t="e">
        <f t="shared" si="722"/>
        <v>#DIV/0!</v>
      </c>
      <c r="HOG79" s="8" t="e">
        <f t="shared" si="722"/>
        <v>#DIV/0!</v>
      </c>
      <c r="HOH79" s="8" t="e">
        <f t="shared" si="722"/>
        <v>#DIV/0!</v>
      </c>
      <c r="HOI79" s="8" t="e">
        <f t="shared" si="722"/>
        <v>#DIV/0!</v>
      </c>
      <c r="HOL79" s="8" t="e">
        <f t="shared" ref="HOL79:HOQ79" si="723">$B$168*HOL76*$D$168/$E$168</f>
        <v>#DIV/0!</v>
      </c>
      <c r="HOM79" s="8" t="e">
        <f t="shared" si="723"/>
        <v>#DIV/0!</v>
      </c>
      <c r="HON79" s="8" t="e">
        <f t="shared" si="723"/>
        <v>#DIV/0!</v>
      </c>
      <c r="HOO79" s="8" t="e">
        <f t="shared" si="723"/>
        <v>#DIV/0!</v>
      </c>
      <c r="HOP79" s="8" t="e">
        <f t="shared" si="723"/>
        <v>#DIV/0!</v>
      </c>
      <c r="HOQ79" s="8" t="e">
        <f t="shared" si="723"/>
        <v>#DIV/0!</v>
      </c>
      <c r="HOT79" s="8" t="e">
        <f t="shared" ref="HOT79:HOY79" si="724">$B$168*HOT76*$D$168/$E$168</f>
        <v>#DIV/0!</v>
      </c>
      <c r="HOU79" s="8" t="e">
        <f t="shared" si="724"/>
        <v>#DIV/0!</v>
      </c>
      <c r="HOV79" s="8" t="e">
        <f t="shared" si="724"/>
        <v>#DIV/0!</v>
      </c>
      <c r="HOW79" s="8" t="e">
        <f t="shared" si="724"/>
        <v>#DIV/0!</v>
      </c>
      <c r="HOX79" s="8" t="e">
        <f t="shared" si="724"/>
        <v>#DIV/0!</v>
      </c>
      <c r="HOY79" s="8" t="e">
        <f t="shared" si="724"/>
        <v>#DIV/0!</v>
      </c>
      <c r="HPB79" s="8" t="e">
        <f t="shared" ref="HPB79:HPG79" si="725">$B$168*HPB76*$D$168/$E$168</f>
        <v>#DIV/0!</v>
      </c>
      <c r="HPC79" s="8" t="e">
        <f t="shared" si="725"/>
        <v>#DIV/0!</v>
      </c>
      <c r="HPD79" s="8" t="e">
        <f t="shared" si="725"/>
        <v>#DIV/0!</v>
      </c>
      <c r="HPE79" s="8" t="e">
        <f t="shared" si="725"/>
        <v>#DIV/0!</v>
      </c>
      <c r="HPF79" s="8" t="e">
        <f t="shared" si="725"/>
        <v>#DIV/0!</v>
      </c>
      <c r="HPG79" s="8" t="e">
        <f t="shared" si="725"/>
        <v>#DIV/0!</v>
      </c>
      <c r="HPJ79" s="8" t="e">
        <f t="shared" ref="HPJ79:HPO79" si="726">$B$168*HPJ76*$D$168/$E$168</f>
        <v>#DIV/0!</v>
      </c>
      <c r="HPK79" s="8" t="e">
        <f t="shared" si="726"/>
        <v>#DIV/0!</v>
      </c>
      <c r="HPL79" s="8" t="e">
        <f t="shared" si="726"/>
        <v>#DIV/0!</v>
      </c>
      <c r="HPM79" s="8" t="e">
        <f t="shared" si="726"/>
        <v>#DIV/0!</v>
      </c>
      <c r="HPN79" s="8" t="e">
        <f t="shared" si="726"/>
        <v>#DIV/0!</v>
      </c>
      <c r="HPO79" s="8" t="e">
        <f t="shared" si="726"/>
        <v>#DIV/0!</v>
      </c>
      <c r="HPR79" s="8" t="e">
        <f t="shared" ref="HPR79:HPW79" si="727">$B$168*HPR76*$D$168/$E$168</f>
        <v>#DIV/0!</v>
      </c>
      <c r="HPS79" s="8" t="e">
        <f t="shared" si="727"/>
        <v>#DIV/0!</v>
      </c>
      <c r="HPT79" s="8" t="e">
        <f t="shared" si="727"/>
        <v>#DIV/0!</v>
      </c>
      <c r="HPU79" s="8" t="e">
        <f t="shared" si="727"/>
        <v>#DIV/0!</v>
      </c>
      <c r="HPV79" s="8" t="e">
        <f t="shared" si="727"/>
        <v>#DIV/0!</v>
      </c>
      <c r="HPW79" s="8" t="e">
        <f t="shared" si="727"/>
        <v>#DIV/0!</v>
      </c>
      <c r="HPZ79" s="8" t="e">
        <f t="shared" ref="HPZ79:HQE79" si="728">$B$168*HPZ76*$D$168/$E$168</f>
        <v>#DIV/0!</v>
      </c>
      <c r="HQA79" s="8" t="e">
        <f t="shared" si="728"/>
        <v>#DIV/0!</v>
      </c>
      <c r="HQB79" s="8" t="e">
        <f t="shared" si="728"/>
        <v>#DIV/0!</v>
      </c>
      <c r="HQC79" s="8" t="e">
        <f t="shared" si="728"/>
        <v>#DIV/0!</v>
      </c>
      <c r="HQD79" s="8" t="e">
        <f t="shared" si="728"/>
        <v>#DIV/0!</v>
      </c>
      <c r="HQE79" s="8" t="e">
        <f t="shared" si="728"/>
        <v>#DIV/0!</v>
      </c>
      <c r="HQH79" s="8" t="e">
        <f t="shared" ref="HQH79:HQM79" si="729">$B$168*HQH76*$D$168/$E$168</f>
        <v>#DIV/0!</v>
      </c>
      <c r="HQI79" s="8" t="e">
        <f t="shared" si="729"/>
        <v>#DIV/0!</v>
      </c>
      <c r="HQJ79" s="8" t="e">
        <f t="shared" si="729"/>
        <v>#DIV/0!</v>
      </c>
      <c r="HQK79" s="8" t="e">
        <f t="shared" si="729"/>
        <v>#DIV/0!</v>
      </c>
      <c r="HQL79" s="8" t="e">
        <f t="shared" si="729"/>
        <v>#DIV/0!</v>
      </c>
      <c r="HQM79" s="8" t="e">
        <f t="shared" si="729"/>
        <v>#DIV/0!</v>
      </c>
      <c r="HQP79" s="8" t="e">
        <f t="shared" ref="HQP79:HQU79" si="730">$B$168*HQP76*$D$168/$E$168</f>
        <v>#DIV/0!</v>
      </c>
      <c r="HQQ79" s="8" t="e">
        <f t="shared" si="730"/>
        <v>#DIV/0!</v>
      </c>
      <c r="HQR79" s="8" t="e">
        <f t="shared" si="730"/>
        <v>#DIV/0!</v>
      </c>
      <c r="HQS79" s="8" t="e">
        <f t="shared" si="730"/>
        <v>#DIV/0!</v>
      </c>
      <c r="HQT79" s="8" t="e">
        <f t="shared" si="730"/>
        <v>#DIV/0!</v>
      </c>
      <c r="HQU79" s="8" t="e">
        <f t="shared" si="730"/>
        <v>#DIV/0!</v>
      </c>
      <c r="HQX79" s="8" t="e">
        <f t="shared" ref="HQX79:HRC79" si="731">$B$168*HQX76*$D$168/$E$168</f>
        <v>#DIV/0!</v>
      </c>
      <c r="HQY79" s="8" t="e">
        <f t="shared" si="731"/>
        <v>#DIV/0!</v>
      </c>
      <c r="HQZ79" s="8" t="e">
        <f t="shared" si="731"/>
        <v>#DIV/0!</v>
      </c>
      <c r="HRA79" s="8" t="e">
        <f t="shared" si="731"/>
        <v>#DIV/0!</v>
      </c>
      <c r="HRB79" s="8" t="e">
        <f t="shared" si="731"/>
        <v>#DIV/0!</v>
      </c>
      <c r="HRC79" s="8" t="e">
        <f t="shared" si="731"/>
        <v>#DIV/0!</v>
      </c>
      <c r="HRF79" s="8" t="e">
        <f t="shared" ref="HRF79:HRK79" si="732">$B$168*HRF76*$D$168/$E$168</f>
        <v>#DIV/0!</v>
      </c>
      <c r="HRG79" s="8" t="e">
        <f t="shared" si="732"/>
        <v>#DIV/0!</v>
      </c>
      <c r="HRH79" s="8" t="e">
        <f t="shared" si="732"/>
        <v>#DIV/0!</v>
      </c>
      <c r="HRI79" s="8" t="e">
        <f t="shared" si="732"/>
        <v>#DIV/0!</v>
      </c>
      <c r="HRJ79" s="8" t="e">
        <f t="shared" si="732"/>
        <v>#DIV/0!</v>
      </c>
      <c r="HRK79" s="8" t="e">
        <f t="shared" si="732"/>
        <v>#DIV/0!</v>
      </c>
      <c r="HRN79" s="8" t="e">
        <f t="shared" ref="HRN79:HRS79" si="733">$B$168*HRN76*$D$168/$E$168</f>
        <v>#DIV/0!</v>
      </c>
      <c r="HRO79" s="8" t="e">
        <f t="shared" si="733"/>
        <v>#DIV/0!</v>
      </c>
      <c r="HRP79" s="8" t="e">
        <f t="shared" si="733"/>
        <v>#DIV/0!</v>
      </c>
      <c r="HRQ79" s="8" t="e">
        <f t="shared" si="733"/>
        <v>#DIV/0!</v>
      </c>
      <c r="HRR79" s="8" t="e">
        <f t="shared" si="733"/>
        <v>#DIV/0!</v>
      </c>
      <c r="HRS79" s="8" t="e">
        <f t="shared" si="733"/>
        <v>#DIV/0!</v>
      </c>
      <c r="HRV79" s="8" t="e">
        <f t="shared" ref="HRV79:HSA79" si="734">$B$168*HRV76*$D$168/$E$168</f>
        <v>#DIV/0!</v>
      </c>
      <c r="HRW79" s="8" t="e">
        <f t="shared" si="734"/>
        <v>#DIV/0!</v>
      </c>
      <c r="HRX79" s="8" t="e">
        <f t="shared" si="734"/>
        <v>#DIV/0!</v>
      </c>
      <c r="HRY79" s="8" t="e">
        <f t="shared" si="734"/>
        <v>#DIV/0!</v>
      </c>
      <c r="HRZ79" s="8" t="e">
        <f t="shared" si="734"/>
        <v>#DIV/0!</v>
      </c>
      <c r="HSA79" s="8" t="e">
        <f t="shared" si="734"/>
        <v>#DIV/0!</v>
      </c>
      <c r="HSD79" s="8" t="e">
        <f t="shared" ref="HSD79:HSI79" si="735">$B$168*HSD76*$D$168/$E$168</f>
        <v>#DIV/0!</v>
      </c>
      <c r="HSE79" s="8" t="e">
        <f t="shared" si="735"/>
        <v>#DIV/0!</v>
      </c>
      <c r="HSF79" s="8" t="e">
        <f t="shared" si="735"/>
        <v>#DIV/0!</v>
      </c>
      <c r="HSG79" s="8" t="e">
        <f t="shared" si="735"/>
        <v>#DIV/0!</v>
      </c>
      <c r="HSH79" s="8" t="e">
        <f t="shared" si="735"/>
        <v>#DIV/0!</v>
      </c>
      <c r="HSI79" s="8" t="e">
        <f t="shared" si="735"/>
        <v>#DIV/0!</v>
      </c>
      <c r="HSL79" s="8" t="e">
        <f t="shared" ref="HSL79:HSQ79" si="736">$B$168*HSL76*$D$168/$E$168</f>
        <v>#DIV/0!</v>
      </c>
      <c r="HSM79" s="8" t="e">
        <f t="shared" si="736"/>
        <v>#DIV/0!</v>
      </c>
      <c r="HSN79" s="8" t="e">
        <f t="shared" si="736"/>
        <v>#DIV/0!</v>
      </c>
      <c r="HSO79" s="8" t="e">
        <f t="shared" si="736"/>
        <v>#DIV/0!</v>
      </c>
      <c r="HSP79" s="8" t="e">
        <f t="shared" si="736"/>
        <v>#DIV/0!</v>
      </c>
      <c r="HSQ79" s="8" t="e">
        <f t="shared" si="736"/>
        <v>#DIV/0!</v>
      </c>
      <c r="HST79" s="8" t="e">
        <f t="shared" ref="HST79:HSY79" si="737">$B$168*HST76*$D$168/$E$168</f>
        <v>#DIV/0!</v>
      </c>
      <c r="HSU79" s="8" t="e">
        <f t="shared" si="737"/>
        <v>#DIV/0!</v>
      </c>
      <c r="HSV79" s="8" t="e">
        <f t="shared" si="737"/>
        <v>#DIV/0!</v>
      </c>
      <c r="HSW79" s="8" t="e">
        <f t="shared" si="737"/>
        <v>#DIV/0!</v>
      </c>
      <c r="HSX79" s="8" t="e">
        <f t="shared" si="737"/>
        <v>#DIV/0!</v>
      </c>
      <c r="HSY79" s="8" t="e">
        <f t="shared" si="737"/>
        <v>#DIV/0!</v>
      </c>
      <c r="HTB79" s="8" t="e">
        <f t="shared" ref="HTB79:HTG79" si="738">$B$168*HTB76*$D$168/$E$168</f>
        <v>#DIV/0!</v>
      </c>
      <c r="HTC79" s="8" t="e">
        <f t="shared" si="738"/>
        <v>#DIV/0!</v>
      </c>
      <c r="HTD79" s="8" t="e">
        <f t="shared" si="738"/>
        <v>#DIV/0!</v>
      </c>
      <c r="HTE79" s="8" t="e">
        <f t="shared" si="738"/>
        <v>#DIV/0!</v>
      </c>
      <c r="HTF79" s="8" t="e">
        <f t="shared" si="738"/>
        <v>#DIV/0!</v>
      </c>
      <c r="HTG79" s="8" t="e">
        <f t="shared" si="738"/>
        <v>#DIV/0!</v>
      </c>
      <c r="HTJ79" s="8" t="e">
        <f t="shared" ref="HTJ79:HTO79" si="739">$B$168*HTJ76*$D$168/$E$168</f>
        <v>#DIV/0!</v>
      </c>
      <c r="HTK79" s="8" t="e">
        <f t="shared" si="739"/>
        <v>#DIV/0!</v>
      </c>
      <c r="HTL79" s="8" t="e">
        <f t="shared" si="739"/>
        <v>#DIV/0!</v>
      </c>
      <c r="HTM79" s="8" t="e">
        <f t="shared" si="739"/>
        <v>#DIV/0!</v>
      </c>
      <c r="HTN79" s="8" t="e">
        <f t="shared" si="739"/>
        <v>#DIV/0!</v>
      </c>
      <c r="HTO79" s="8" t="e">
        <f t="shared" si="739"/>
        <v>#DIV/0!</v>
      </c>
      <c r="HTR79" s="8" t="e">
        <f t="shared" ref="HTR79:HTW79" si="740">$B$168*HTR76*$D$168/$E$168</f>
        <v>#DIV/0!</v>
      </c>
      <c r="HTS79" s="8" t="e">
        <f t="shared" si="740"/>
        <v>#DIV/0!</v>
      </c>
      <c r="HTT79" s="8" t="e">
        <f t="shared" si="740"/>
        <v>#DIV/0!</v>
      </c>
      <c r="HTU79" s="8" t="e">
        <f t="shared" si="740"/>
        <v>#DIV/0!</v>
      </c>
      <c r="HTV79" s="8" t="e">
        <f t="shared" si="740"/>
        <v>#DIV/0!</v>
      </c>
      <c r="HTW79" s="8" t="e">
        <f t="shared" si="740"/>
        <v>#DIV/0!</v>
      </c>
      <c r="HTZ79" s="8" t="e">
        <f t="shared" ref="HTZ79:HUE79" si="741">$B$168*HTZ76*$D$168/$E$168</f>
        <v>#DIV/0!</v>
      </c>
      <c r="HUA79" s="8" t="e">
        <f t="shared" si="741"/>
        <v>#DIV/0!</v>
      </c>
      <c r="HUB79" s="8" t="e">
        <f t="shared" si="741"/>
        <v>#DIV/0!</v>
      </c>
      <c r="HUC79" s="8" t="e">
        <f t="shared" si="741"/>
        <v>#DIV/0!</v>
      </c>
      <c r="HUD79" s="8" t="e">
        <f t="shared" si="741"/>
        <v>#DIV/0!</v>
      </c>
      <c r="HUE79" s="8" t="e">
        <f t="shared" si="741"/>
        <v>#DIV/0!</v>
      </c>
      <c r="HUH79" s="8" t="e">
        <f t="shared" ref="HUH79:HUM79" si="742">$B$168*HUH76*$D$168/$E$168</f>
        <v>#DIV/0!</v>
      </c>
      <c r="HUI79" s="8" t="e">
        <f t="shared" si="742"/>
        <v>#DIV/0!</v>
      </c>
      <c r="HUJ79" s="8" t="e">
        <f t="shared" si="742"/>
        <v>#DIV/0!</v>
      </c>
      <c r="HUK79" s="8" t="e">
        <f t="shared" si="742"/>
        <v>#DIV/0!</v>
      </c>
      <c r="HUL79" s="8" t="e">
        <f t="shared" si="742"/>
        <v>#DIV/0!</v>
      </c>
      <c r="HUM79" s="8" t="e">
        <f t="shared" si="742"/>
        <v>#DIV/0!</v>
      </c>
      <c r="HUP79" s="8" t="e">
        <f t="shared" ref="HUP79:HUU79" si="743">$B$168*HUP76*$D$168/$E$168</f>
        <v>#DIV/0!</v>
      </c>
      <c r="HUQ79" s="8" t="e">
        <f t="shared" si="743"/>
        <v>#DIV/0!</v>
      </c>
      <c r="HUR79" s="8" t="e">
        <f t="shared" si="743"/>
        <v>#DIV/0!</v>
      </c>
      <c r="HUS79" s="8" t="e">
        <f t="shared" si="743"/>
        <v>#DIV/0!</v>
      </c>
      <c r="HUT79" s="8" t="e">
        <f t="shared" si="743"/>
        <v>#DIV/0!</v>
      </c>
      <c r="HUU79" s="8" t="e">
        <f t="shared" si="743"/>
        <v>#DIV/0!</v>
      </c>
      <c r="HUX79" s="8" t="e">
        <f t="shared" ref="HUX79:HVC79" si="744">$B$168*HUX76*$D$168/$E$168</f>
        <v>#DIV/0!</v>
      </c>
      <c r="HUY79" s="8" t="e">
        <f t="shared" si="744"/>
        <v>#DIV/0!</v>
      </c>
      <c r="HUZ79" s="8" t="e">
        <f t="shared" si="744"/>
        <v>#DIV/0!</v>
      </c>
      <c r="HVA79" s="8" t="e">
        <f t="shared" si="744"/>
        <v>#DIV/0!</v>
      </c>
      <c r="HVB79" s="8" t="e">
        <f t="shared" si="744"/>
        <v>#DIV/0!</v>
      </c>
      <c r="HVC79" s="8" t="e">
        <f t="shared" si="744"/>
        <v>#DIV/0!</v>
      </c>
      <c r="HVF79" s="8" t="e">
        <f t="shared" ref="HVF79:HVK79" si="745">$B$168*HVF76*$D$168/$E$168</f>
        <v>#DIV/0!</v>
      </c>
      <c r="HVG79" s="8" t="e">
        <f t="shared" si="745"/>
        <v>#DIV/0!</v>
      </c>
      <c r="HVH79" s="8" t="e">
        <f t="shared" si="745"/>
        <v>#DIV/0!</v>
      </c>
      <c r="HVI79" s="8" t="e">
        <f t="shared" si="745"/>
        <v>#DIV/0!</v>
      </c>
      <c r="HVJ79" s="8" t="e">
        <f t="shared" si="745"/>
        <v>#DIV/0!</v>
      </c>
      <c r="HVK79" s="8" t="e">
        <f t="shared" si="745"/>
        <v>#DIV/0!</v>
      </c>
      <c r="HVN79" s="8" t="e">
        <f t="shared" ref="HVN79:HVS79" si="746">$B$168*HVN76*$D$168/$E$168</f>
        <v>#DIV/0!</v>
      </c>
      <c r="HVO79" s="8" t="e">
        <f t="shared" si="746"/>
        <v>#DIV/0!</v>
      </c>
      <c r="HVP79" s="8" t="e">
        <f t="shared" si="746"/>
        <v>#DIV/0!</v>
      </c>
      <c r="HVQ79" s="8" t="e">
        <f t="shared" si="746"/>
        <v>#DIV/0!</v>
      </c>
      <c r="HVR79" s="8" t="e">
        <f t="shared" si="746"/>
        <v>#DIV/0!</v>
      </c>
      <c r="HVS79" s="8" t="e">
        <f t="shared" si="746"/>
        <v>#DIV/0!</v>
      </c>
      <c r="HVV79" s="8" t="e">
        <f t="shared" ref="HVV79:HWA79" si="747">$B$168*HVV76*$D$168/$E$168</f>
        <v>#DIV/0!</v>
      </c>
      <c r="HVW79" s="8" t="e">
        <f t="shared" si="747"/>
        <v>#DIV/0!</v>
      </c>
      <c r="HVX79" s="8" t="e">
        <f t="shared" si="747"/>
        <v>#DIV/0!</v>
      </c>
      <c r="HVY79" s="8" t="e">
        <f t="shared" si="747"/>
        <v>#DIV/0!</v>
      </c>
      <c r="HVZ79" s="8" t="e">
        <f t="shared" si="747"/>
        <v>#DIV/0!</v>
      </c>
      <c r="HWA79" s="8" t="e">
        <f t="shared" si="747"/>
        <v>#DIV/0!</v>
      </c>
      <c r="HWD79" s="8" t="e">
        <f t="shared" ref="HWD79:HWI79" si="748">$B$168*HWD76*$D$168/$E$168</f>
        <v>#DIV/0!</v>
      </c>
      <c r="HWE79" s="8" t="e">
        <f t="shared" si="748"/>
        <v>#DIV/0!</v>
      </c>
      <c r="HWF79" s="8" t="e">
        <f t="shared" si="748"/>
        <v>#DIV/0!</v>
      </c>
      <c r="HWG79" s="8" t="e">
        <f t="shared" si="748"/>
        <v>#DIV/0!</v>
      </c>
      <c r="HWH79" s="8" t="e">
        <f t="shared" si="748"/>
        <v>#DIV/0!</v>
      </c>
      <c r="HWI79" s="8" t="e">
        <f t="shared" si="748"/>
        <v>#DIV/0!</v>
      </c>
      <c r="HWL79" s="8" t="e">
        <f t="shared" ref="HWL79:HWQ79" si="749">$B$168*HWL76*$D$168/$E$168</f>
        <v>#DIV/0!</v>
      </c>
      <c r="HWM79" s="8" t="e">
        <f t="shared" si="749"/>
        <v>#DIV/0!</v>
      </c>
      <c r="HWN79" s="8" t="e">
        <f t="shared" si="749"/>
        <v>#DIV/0!</v>
      </c>
      <c r="HWO79" s="8" t="e">
        <f t="shared" si="749"/>
        <v>#DIV/0!</v>
      </c>
      <c r="HWP79" s="8" t="e">
        <f t="shared" si="749"/>
        <v>#DIV/0!</v>
      </c>
      <c r="HWQ79" s="8" t="e">
        <f t="shared" si="749"/>
        <v>#DIV/0!</v>
      </c>
      <c r="HWT79" s="8" t="e">
        <f t="shared" ref="HWT79:HWY79" si="750">$B$168*HWT76*$D$168/$E$168</f>
        <v>#DIV/0!</v>
      </c>
      <c r="HWU79" s="8" t="e">
        <f t="shared" si="750"/>
        <v>#DIV/0!</v>
      </c>
      <c r="HWV79" s="8" t="e">
        <f t="shared" si="750"/>
        <v>#DIV/0!</v>
      </c>
      <c r="HWW79" s="8" t="e">
        <f t="shared" si="750"/>
        <v>#DIV/0!</v>
      </c>
      <c r="HWX79" s="8" t="e">
        <f t="shared" si="750"/>
        <v>#DIV/0!</v>
      </c>
      <c r="HWY79" s="8" t="e">
        <f t="shared" si="750"/>
        <v>#DIV/0!</v>
      </c>
      <c r="HXB79" s="8" t="e">
        <f t="shared" ref="HXB79:HXG79" si="751">$B$168*HXB76*$D$168/$E$168</f>
        <v>#DIV/0!</v>
      </c>
      <c r="HXC79" s="8" t="e">
        <f t="shared" si="751"/>
        <v>#DIV/0!</v>
      </c>
      <c r="HXD79" s="8" t="e">
        <f t="shared" si="751"/>
        <v>#DIV/0!</v>
      </c>
      <c r="HXE79" s="8" t="e">
        <f t="shared" si="751"/>
        <v>#DIV/0!</v>
      </c>
      <c r="HXF79" s="8" t="e">
        <f t="shared" si="751"/>
        <v>#DIV/0!</v>
      </c>
      <c r="HXG79" s="8" t="e">
        <f t="shared" si="751"/>
        <v>#DIV/0!</v>
      </c>
      <c r="HXJ79" s="8" t="e">
        <f t="shared" ref="HXJ79:HXO79" si="752">$B$168*HXJ76*$D$168/$E$168</f>
        <v>#DIV/0!</v>
      </c>
      <c r="HXK79" s="8" t="e">
        <f t="shared" si="752"/>
        <v>#DIV/0!</v>
      </c>
      <c r="HXL79" s="8" t="e">
        <f t="shared" si="752"/>
        <v>#DIV/0!</v>
      </c>
      <c r="HXM79" s="8" t="e">
        <f t="shared" si="752"/>
        <v>#DIV/0!</v>
      </c>
      <c r="HXN79" s="8" t="e">
        <f t="shared" si="752"/>
        <v>#DIV/0!</v>
      </c>
      <c r="HXO79" s="8" t="e">
        <f t="shared" si="752"/>
        <v>#DIV/0!</v>
      </c>
      <c r="HXR79" s="8" t="e">
        <f t="shared" ref="HXR79:HXW79" si="753">$B$168*HXR76*$D$168/$E$168</f>
        <v>#DIV/0!</v>
      </c>
      <c r="HXS79" s="8" t="e">
        <f t="shared" si="753"/>
        <v>#DIV/0!</v>
      </c>
      <c r="HXT79" s="8" t="e">
        <f t="shared" si="753"/>
        <v>#DIV/0!</v>
      </c>
      <c r="HXU79" s="8" t="e">
        <f t="shared" si="753"/>
        <v>#DIV/0!</v>
      </c>
      <c r="HXV79" s="8" t="e">
        <f t="shared" si="753"/>
        <v>#DIV/0!</v>
      </c>
      <c r="HXW79" s="8" t="e">
        <f t="shared" si="753"/>
        <v>#DIV/0!</v>
      </c>
      <c r="HXZ79" s="8" t="e">
        <f t="shared" ref="HXZ79:HYE79" si="754">$B$168*HXZ76*$D$168/$E$168</f>
        <v>#DIV/0!</v>
      </c>
      <c r="HYA79" s="8" t="e">
        <f t="shared" si="754"/>
        <v>#DIV/0!</v>
      </c>
      <c r="HYB79" s="8" t="e">
        <f t="shared" si="754"/>
        <v>#DIV/0!</v>
      </c>
      <c r="HYC79" s="8" t="e">
        <f t="shared" si="754"/>
        <v>#DIV/0!</v>
      </c>
      <c r="HYD79" s="8" t="e">
        <f t="shared" si="754"/>
        <v>#DIV/0!</v>
      </c>
      <c r="HYE79" s="8" t="e">
        <f t="shared" si="754"/>
        <v>#DIV/0!</v>
      </c>
      <c r="HYH79" s="8" t="e">
        <f t="shared" ref="HYH79:HYM79" si="755">$B$168*HYH76*$D$168/$E$168</f>
        <v>#DIV/0!</v>
      </c>
      <c r="HYI79" s="8" t="e">
        <f t="shared" si="755"/>
        <v>#DIV/0!</v>
      </c>
      <c r="HYJ79" s="8" t="e">
        <f t="shared" si="755"/>
        <v>#DIV/0!</v>
      </c>
      <c r="HYK79" s="8" t="e">
        <f t="shared" si="755"/>
        <v>#DIV/0!</v>
      </c>
      <c r="HYL79" s="8" t="e">
        <f t="shared" si="755"/>
        <v>#DIV/0!</v>
      </c>
      <c r="HYM79" s="8" t="e">
        <f t="shared" si="755"/>
        <v>#DIV/0!</v>
      </c>
      <c r="HYP79" s="8" t="e">
        <f t="shared" ref="HYP79:HYU79" si="756">$B$168*HYP76*$D$168/$E$168</f>
        <v>#DIV/0!</v>
      </c>
      <c r="HYQ79" s="8" t="e">
        <f t="shared" si="756"/>
        <v>#DIV/0!</v>
      </c>
      <c r="HYR79" s="8" t="e">
        <f t="shared" si="756"/>
        <v>#DIV/0!</v>
      </c>
      <c r="HYS79" s="8" t="e">
        <f t="shared" si="756"/>
        <v>#DIV/0!</v>
      </c>
      <c r="HYT79" s="8" t="e">
        <f t="shared" si="756"/>
        <v>#DIV/0!</v>
      </c>
      <c r="HYU79" s="8" t="e">
        <f t="shared" si="756"/>
        <v>#DIV/0!</v>
      </c>
      <c r="HYX79" s="8" t="e">
        <f t="shared" ref="HYX79:HZC79" si="757">$B$168*HYX76*$D$168/$E$168</f>
        <v>#DIV/0!</v>
      </c>
      <c r="HYY79" s="8" t="e">
        <f t="shared" si="757"/>
        <v>#DIV/0!</v>
      </c>
      <c r="HYZ79" s="8" t="e">
        <f t="shared" si="757"/>
        <v>#DIV/0!</v>
      </c>
      <c r="HZA79" s="8" t="e">
        <f t="shared" si="757"/>
        <v>#DIV/0!</v>
      </c>
      <c r="HZB79" s="8" t="e">
        <f t="shared" si="757"/>
        <v>#DIV/0!</v>
      </c>
      <c r="HZC79" s="8" t="e">
        <f t="shared" si="757"/>
        <v>#DIV/0!</v>
      </c>
      <c r="HZF79" s="8" t="e">
        <f t="shared" ref="HZF79:HZK79" si="758">$B$168*HZF76*$D$168/$E$168</f>
        <v>#DIV/0!</v>
      </c>
      <c r="HZG79" s="8" t="e">
        <f t="shared" si="758"/>
        <v>#DIV/0!</v>
      </c>
      <c r="HZH79" s="8" t="e">
        <f t="shared" si="758"/>
        <v>#DIV/0!</v>
      </c>
      <c r="HZI79" s="8" t="e">
        <f t="shared" si="758"/>
        <v>#DIV/0!</v>
      </c>
      <c r="HZJ79" s="8" t="e">
        <f t="shared" si="758"/>
        <v>#DIV/0!</v>
      </c>
      <c r="HZK79" s="8" t="e">
        <f t="shared" si="758"/>
        <v>#DIV/0!</v>
      </c>
      <c r="HZN79" s="8" t="e">
        <f t="shared" ref="HZN79:HZS79" si="759">$B$168*HZN76*$D$168/$E$168</f>
        <v>#DIV/0!</v>
      </c>
      <c r="HZO79" s="8" t="e">
        <f t="shared" si="759"/>
        <v>#DIV/0!</v>
      </c>
      <c r="HZP79" s="8" t="e">
        <f t="shared" si="759"/>
        <v>#DIV/0!</v>
      </c>
      <c r="HZQ79" s="8" t="e">
        <f t="shared" si="759"/>
        <v>#DIV/0!</v>
      </c>
      <c r="HZR79" s="8" t="e">
        <f t="shared" si="759"/>
        <v>#DIV/0!</v>
      </c>
      <c r="HZS79" s="8" t="e">
        <f t="shared" si="759"/>
        <v>#DIV/0!</v>
      </c>
      <c r="HZV79" s="8" t="e">
        <f t="shared" ref="HZV79:IAA79" si="760">$B$168*HZV76*$D$168/$E$168</f>
        <v>#DIV/0!</v>
      </c>
      <c r="HZW79" s="8" t="e">
        <f t="shared" si="760"/>
        <v>#DIV/0!</v>
      </c>
      <c r="HZX79" s="8" t="e">
        <f t="shared" si="760"/>
        <v>#DIV/0!</v>
      </c>
      <c r="HZY79" s="8" t="e">
        <f t="shared" si="760"/>
        <v>#DIV/0!</v>
      </c>
      <c r="HZZ79" s="8" t="e">
        <f t="shared" si="760"/>
        <v>#DIV/0!</v>
      </c>
      <c r="IAA79" s="8" t="e">
        <f t="shared" si="760"/>
        <v>#DIV/0!</v>
      </c>
      <c r="IAD79" s="8" t="e">
        <f t="shared" ref="IAD79:IAI79" si="761">$B$168*IAD76*$D$168/$E$168</f>
        <v>#DIV/0!</v>
      </c>
      <c r="IAE79" s="8" t="e">
        <f t="shared" si="761"/>
        <v>#DIV/0!</v>
      </c>
      <c r="IAF79" s="8" t="e">
        <f t="shared" si="761"/>
        <v>#DIV/0!</v>
      </c>
      <c r="IAG79" s="8" t="e">
        <f t="shared" si="761"/>
        <v>#DIV/0!</v>
      </c>
      <c r="IAH79" s="8" t="e">
        <f t="shared" si="761"/>
        <v>#DIV/0!</v>
      </c>
      <c r="IAI79" s="8" t="e">
        <f t="shared" si="761"/>
        <v>#DIV/0!</v>
      </c>
      <c r="IAL79" s="8" t="e">
        <f t="shared" ref="IAL79:IAQ79" si="762">$B$168*IAL76*$D$168/$E$168</f>
        <v>#DIV/0!</v>
      </c>
      <c r="IAM79" s="8" t="e">
        <f t="shared" si="762"/>
        <v>#DIV/0!</v>
      </c>
      <c r="IAN79" s="8" t="e">
        <f t="shared" si="762"/>
        <v>#DIV/0!</v>
      </c>
      <c r="IAO79" s="8" t="e">
        <f t="shared" si="762"/>
        <v>#DIV/0!</v>
      </c>
      <c r="IAP79" s="8" t="e">
        <f t="shared" si="762"/>
        <v>#DIV/0!</v>
      </c>
      <c r="IAQ79" s="8" t="e">
        <f t="shared" si="762"/>
        <v>#DIV/0!</v>
      </c>
      <c r="IAT79" s="8" t="e">
        <f t="shared" ref="IAT79:IAY79" si="763">$B$168*IAT76*$D$168/$E$168</f>
        <v>#DIV/0!</v>
      </c>
      <c r="IAU79" s="8" t="e">
        <f t="shared" si="763"/>
        <v>#DIV/0!</v>
      </c>
      <c r="IAV79" s="8" t="e">
        <f t="shared" si="763"/>
        <v>#DIV/0!</v>
      </c>
      <c r="IAW79" s="8" t="e">
        <f t="shared" si="763"/>
        <v>#DIV/0!</v>
      </c>
      <c r="IAX79" s="8" t="e">
        <f t="shared" si="763"/>
        <v>#DIV/0!</v>
      </c>
      <c r="IAY79" s="8" t="e">
        <f t="shared" si="763"/>
        <v>#DIV/0!</v>
      </c>
      <c r="IBB79" s="8" t="e">
        <f>$B$168*IBB76*$D$168/$E$168</f>
        <v>#DIV/0!</v>
      </c>
      <c r="IBC79" s="8" t="e">
        <f>$B$168*IBC76*$D$168/$E$168</f>
        <v>#DIV/0!</v>
      </c>
      <c r="IBD79" s="8" t="e">
        <f>$B$168*IBD76*$D$168/$E$168</f>
        <v>#DIV/0!</v>
      </c>
      <c r="IBE79" s="8" t="e">
        <f>$B$168*IBE76*$D$168/$E$168</f>
        <v>#DIV/0!</v>
      </c>
      <c r="IBF79" s="8" t="e">
        <f>$B$168*IBF76*$D$168/$E$168</f>
        <v>#DIV/0!</v>
      </c>
      <c r="IBG79" s="8" t="e">
        <f>$B$168*IBG76*$D$168/$E$168</f>
        <v>#DIV/0!</v>
      </c>
      <c r="IBJ79" s="8" t="e">
        <f t="shared" ref="IBJ79:IBO79" si="764">$B$168*IBJ76*$D$168/$E$168</f>
        <v>#DIV/0!</v>
      </c>
      <c r="IBK79" s="8" t="e">
        <f t="shared" si="764"/>
        <v>#DIV/0!</v>
      </c>
      <c r="IBL79" s="8" t="e">
        <f t="shared" si="764"/>
        <v>#DIV/0!</v>
      </c>
      <c r="IBM79" s="8" t="e">
        <f t="shared" si="764"/>
        <v>#DIV/0!</v>
      </c>
      <c r="IBN79" s="8" t="e">
        <f t="shared" si="764"/>
        <v>#DIV/0!</v>
      </c>
      <c r="IBO79" s="8" t="e">
        <f t="shared" si="764"/>
        <v>#DIV/0!</v>
      </c>
      <c r="IBR79" s="8" t="e">
        <f t="shared" ref="IBR79:IBW79" si="765">$B$168*IBR76*$D$168/$E$168</f>
        <v>#DIV/0!</v>
      </c>
      <c r="IBS79" s="8" t="e">
        <f t="shared" si="765"/>
        <v>#DIV/0!</v>
      </c>
      <c r="IBT79" s="8" t="e">
        <f t="shared" si="765"/>
        <v>#DIV/0!</v>
      </c>
      <c r="IBU79" s="8" t="e">
        <f t="shared" si="765"/>
        <v>#DIV/0!</v>
      </c>
      <c r="IBV79" s="8" t="e">
        <f t="shared" si="765"/>
        <v>#DIV/0!</v>
      </c>
      <c r="IBW79" s="8" t="e">
        <f t="shared" si="765"/>
        <v>#DIV/0!</v>
      </c>
      <c r="IBZ79" s="8" t="e">
        <f t="shared" ref="IBZ79:ICE79" si="766">$B$168*IBZ76*$D$168/$E$168</f>
        <v>#DIV/0!</v>
      </c>
      <c r="ICA79" s="8" t="e">
        <f t="shared" si="766"/>
        <v>#DIV/0!</v>
      </c>
      <c r="ICB79" s="8" t="e">
        <f t="shared" si="766"/>
        <v>#DIV/0!</v>
      </c>
      <c r="ICC79" s="8" t="e">
        <f t="shared" si="766"/>
        <v>#DIV/0!</v>
      </c>
      <c r="ICD79" s="8" t="e">
        <f t="shared" si="766"/>
        <v>#DIV/0!</v>
      </c>
      <c r="ICE79" s="8" t="e">
        <f t="shared" si="766"/>
        <v>#DIV/0!</v>
      </c>
      <c r="ICH79" s="8" t="e">
        <f t="shared" ref="ICH79:ICM79" si="767">$B$168*ICH76*$D$168/$E$168</f>
        <v>#DIV/0!</v>
      </c>
      <c r="ICI79" s="8" t="e">
        <f t="shared" si="767"/>
        <v>#DIV/0!</v>
      </c>
      <c r="ICJ79" s="8" t="e">
        <f t="shared" si="767"/>
        <v>#DIV/0!</v>
      </c>
      <c r="ICK79" s="8" t="e">
        <f t="shared" si="767"/>
        <v>#DIV/0!</v>
      </c>
      <c r="ICL79" s="8" t="e">
        <f t="shared" si="767"/>
        <v>#DIV/0!</v>
      </c>
      <c r="ICM79" s="8" t="e">
        <f t="shared" si="767"/>
        <v>#DIV/0!</v>
      </c>
      <c r="ICP79" s="8" t="e">
        <f t="shared" ref="ICP79:ICU79" si="768">$B$168*ICP76*$D$168/$E$168</f>
        <v>#DIV/0!</v>
      </c>
      <c r="ICQ79" s="8" t="e">
        <f t="shared" si="768"/>
        <v>#DIV/0!</v>
      </c>
      <c r="ICR79" s="8" t="e">
        <f t="shared" si="768"/>
        <v>#DIV/0!</v>
      </c>
      <c r="ICS79" s="8" t="e">
        <f t="shared" si="768"/>
        <v>#DIV/0!</v>
      </c>
      <c r="ICT79" s="8" t="e">
        <f t="shared" si="768"/>
        <v>#DIV/0!</v>
      </c>
      <c r="ICU79" s="8" t="e">
        <f t="shared" si="768"/>
        <v>#DIV/0!</v>
      </c>
      <c r="ICX79" s="8" t="e">
        <f t="shared" ref="ICX79:IDC79" si="769">$B$168*ICX76*$D$168/$E$168</f>
        <v>#DIV/0!</v>
      </c>
      <c r="ICY79" s="8" t="e">
        <f t="shared" si="769"/>
        <v>#DIV/0!</v>
      </c>
      <c r="ICZ79" s="8" t="e">
        <f t="shared" si="769"/>
        <v>#DIV/0!</v>
      </c>
      <c r="IDA79" s="8" t="e">
        <f t="shared" si="769"/>
        <v>#DIV/0!</v>
      </c>
      <c r="IDB79" s="8" t="e">
        <f t="shared" si="769"/>
        <v>#DIV/0!</v>
      </c>
      <c r="IDC79" s="8" t="e">
        <f t="shared" si="769"/>
        <v>#DIV/0!</v>
      </c>
      <c r="IDF79" s="8" t="e">
        <f t="shared" ref="IDF79:IDK79" si="770">$B$168*IDF76*$D$168/$E$168</f>
        <v>#DIV/0!</v>
      </c>
      <c r="IDG79" s="8" t="e">
        <f t="shared" si="770"/>
        <v>#DIV/0!</v>
      </c>
      <c r="IDH79" s="8" t="e">
        <f t="shared" si="770"/>
        <v>#DIV/0!</v>
      </c>
      <c r="IDI79" s="8" t="e">
        <f t="shared" si="770"/>
        <v>#DIV/0!</v>
      </c>
      <c r="IDJ79" s="8" t="e">
        <f t="shared" si="770"/>
        <v>#DIV/0!</v>
      </c>
      <c r="IDK79" s="8" t="e">
        <f t="shared" si="770"/>
        <v>#DIV/0!</v>
      </c>
      <c r="IDN79" s="8" t="e">
        <f t="shared" ref="IDN79:IDS79" si="771">$B$168*IDN76*$D$168/$E$168</f>
        <v>#DIV/0!</v>
      </c>
      <c r="IDO79" s="8" t="e">
        <f t="shared" si="771"/>
        <v>#DIV/0!</v>
      </c>
      <c r="IDP79" s="8" t="e">
        <f t="shared" si="771"/>
        <v>#DIV/0!</v>
      </c>
      <c r="IDQ79" s="8" t="e">
        <f t="shared" si="771"/>
        <v>#DIV/0!</v>
      </c>
      <c r="IDR79" s="8" t="e">
        <f t="shared" si="771"/>
        <v>#DIV/0!</v>
      </c>
      <c r="IDS79" s="8" t="e">
        <f t="shared" si="771"/>
        <v>#DIV/0!</v>
      </c>
      <c r="IDV79" s="8" t="e">
        <f t="shared" ref="IDV79:IEA79" si="772">$B$168*IDV76*$D$168/$E$168</f>
        <v>#DIV/0!</v>
      </c>
      <c r="IDW79" s="8" t="e">
        <f t="shared" si="772"/>
        <v>#DIV/0!</v>
      </c>
      <c r="IDX79" s="8" t="e">
        <f t="shared" si="772"/>
        <v>#DIV/0!</v>
      </c>
      <c r="IDY79" s="8" t="e">
        <f t="shared" si="772"/>
        <v>#DIV/0!</v>
      </c>
      <c r="IDZ79" s="8" t="e">
        <f t="shared" si="772"/>
        <v>#DIV/0!</v>
      </c>
      <c r="IEA79" s="8" t="e">
        <f t="shared" si="772"/>
        <v>#DIV/0!</v>
      </c>
      <c r="IED79" s="8" t="e">
        <f t="shared" ref="IED79:IEI79" si="773">$B$168*IED76*$D$168/$E$168</f>
        <v>#DIV/0!</v>
      </c>
      <c r="IEE79" s="8" t="e">
        <f t="shared" si="773"/>
        <v>#DIV/0!</v>
      </c>
      <c r="IEF79" s="8" t="e">
        <f t="shared" si="773"/>
        <v>#DIV/0!</v>
      </c>
      <c r="IEG79" s="8" t="e">
        <f t="shared" si="773"/>
        <v>#DIV/0!</v>
      </c>
      <c r="IEH79" s="8" t="e">
        <f t="shared" si="773"/>
        <v>#DIV/0!</v>
      </c>
      <c r="IEI79" s="8" t="e">
        <f t="shared" si="773"/>
        <v>#DIV/0!</v>
      </c>
      <c r="IEL79" s="8" t="e">
        <f t="shared" ref="IEL79:IEQ79" si="774">$B$168*IEL76*$D$168/$E$168</f>
        <v>#DIV/0!</v>
      </c>
      <c r="IEM79" s="8" t="e">
        <f t="shared" si="774"/>
        <v>#DIV/0!</v>
      </c>
      <c r="IEN79" s="8" t="e">
        <f t="shared" si="774"/>
        <v>#DIV/0!</v>
      </c>
      <c r="IEO79" s="8" t="e">
        <f t="shared" si="774"/>
        <v>#DIV/0!</v>
      </c>
      <c r="IEP79" s="8" t="e">
        <f t="shared" si="774"/>
        <v>#DIV/0!</v>
      </c>
      <c r="IEQ79" s="8" t="e">
        <f t="shared" si="774"/>
        <v>#DIV/0!</v>
      </c>
      <c r="IET79" s="8" t="e">
        <f t="shared" ref="IET79:IEY79" si="775">$B$168*IET76*$D$168/$E$168</f>
        <v>#DIV/0!</v>
      </c>
      <c r="IEU79" s="8" t="e">
        <f t="shared" si="775"/>
        <v>#DIV/0!</v>
      </c>
      <c r="IEV79" s="8" t="e">
        <f t="shared" si="775"/>
        <v>#DIV/0!</v>
      </c>
      <c r="IEW79" s="8" t="e">
        <f t="shared" si="775"/>
        <v>#DIV/0!</v>
      </c>
      <c r="IEX79" s="8" t="e">
        <f t="shared" si="775"/>
        <v>#DIV/0!</v>
      </c>
      <c r="IEY79" s="8" t="e">
        <f t="shared" si="775"/>
        <v>#DIV/0!</v>
      </c>
      <c r="IFB79" s="8" t="e">
        <f t="shared" ref="IFB79:IFG79" si="776">$B$168*IFB76*$D$168/$E$168</f>
        <v>#DIV/0!</v>
      </c>
      <c r="IFC79" s="8" t="e">
        <f t="shared" si="776"/>
        <v>#DIV/0!</v>
      </c>
      <c r="IFD79" s="8" t="e">
        <f t="shared" si="776"/>
        <v>#DIV/0!</v>
      </c>
      <c r="IFE79" s="8" t="e">
        <f t="shared" si="776"/>
        <v>#DIV/0!</v>
      </c>
      <c r="IFF79" s="8" t="e">
        <f t="shared" si="776"/>
        <v>#DIV/0!</v>
      </c>
      <c r="IFG79" s="8" t="e">
        <f t="shared" si="776"/>
        <v>#DIV/0!</v>
      </c>
      <c r="IFJ79" s="8" t="e">
        <f t="shared" ref="IFJ79:IFO79" si="777">$B$168*IFJ76*$D$168/$E$168</f>
        <v>#DIV/0!</v>
      </c>
      <c r="IFK79" s="8" t="e">
        <f t="shared" si="777"/>
        <v>#DIV/0!</v>
      </c>
      <c r="IFL79" s="8" t="e">
        <f t="shared" si="777"/>
        <v>#DIV/0!</v>
      </c>
      <c r="IFM79" s="8" t="e">
        <f t="shared" si="777"/>
        <v>#DIV/0!</v>
      </c>
      <c r="IFN79" s="8" t="e">
        <f t="shared" si="777"/>
        <v>#DIV/0!</v>
      </c>
      <c r="IFO79" s="8" t="e">
        <f t="shared" si="777"/>
        <v>#DIV/0!</v>
      </c>
      <c r="IFR79" s="8" t="e">
        <f t="shared" ref="IFR79:IFW79" si="778">$B$168*IFR76*$D$168/$E$168</f>
        <v>#DIV/0!</v>
      </c>
      <c r="IFS79" s="8" t="e">
        <f t="shared" si="778"/>
        <v>#DIV/0!</v>
      </c>
      <c r="IFT79" s="8" t="e">
        <f t="shared" si="778"/>
        <v>#DIV/0!</v>
      </c>
      <c r="IFU79" s="8" t="e">
        <f t="shared" si="778"/>
        <v>#DIV/0!</v>
      </c>
      <c r="IFV79" s="8" t="e">
        <f t="shared" si="778"/>
        <v>#DIV/0!</v>
      </c>
      <c r="IFW79" s="8" t="e">
        <f t="shared" si="778"/>
        <v>#DIV/0!</v>
      </c>
      <c r="IFZ79" s="8" t="e">
        <f t="shared" ref="IFZ79:IGE79" si="779">$B$168*IFZ76*$D$168/$E$168</f>
        <v>#DIV/0!</v>
      </c>
      <c r="IGA79" s="8" t="e">
        <f t="shared" si="779"/>
        <v>#DIV/0!</v>
      </c>
      <c r="IGB79" s="8" t="e">
        <f t="shared" si="779"/>
        <v>#DIV/0!</v>
      </c>
      <c r="IGC79" s="8" t="e">
        <f t="shared" si="779"/>
        <v>#DIV/0!</v>
      </c>
      <c r="IGD79" s="8" t="e">
        <f t="shared" si="779"/>
        <v>#DIV/0!</v>
      </c>
      <c r="IGE79" s="8" t="e">
        <f t="shared" si="779"/>
        <v>#DIV/0!</v>
      </c>
      <c r="IGH79" s="8" t="e">
        <f t="shared" ref="IGH79:IGM79" si="780">$B$168*IGH76*$D$168/$E$168</f>
        <v>#DIV/0!</v>
      </c>
      <c r="IGI79" s="8" t="e">
        <f t="shared" si="780"/>
        <v>#DIV/0!</v>
      </c>
      <c r="IGJ79" s="8" t="e">
        <f t="shared" si="780"/>
        <v>#DIV/0!</v>
      </c>
      <c r="IGK79" s="8" t="e">
        <f t="shared" si="780"/>
        <v>#DIV/0!</v>
      </c>
      <c r="IGL79" s="8" t="e">
        <f t="shared" si="780"/>
        <v>#DIV/0!</v>
      </c>
      <c r="IGM79" s="8" t="e">
        <f t="shared" si="780"/>
        <v>#DIV/0!</v>
      </c>
      <c r="IGP79" s="8" t="e">
        <f t="shared" ref="IGP79:IGU79" si="781">$B$168*IGP76*$D$168/$E$168</f>
        <v>#DIV/0!</v>
      </c>
      <c r="IGQ79" s="8" t="e">
        <f t="shared" si="781"/>
        <v>#DIV/0!</v>
      </c>
      <c r="IGR79" s="8" t="e">
        <f t="shared" si="781"/>
        <v>#DIV/0!</v>
      </c>
      <c r="IGS79" s="8" t="e">
        <f t="shared" si="781"/>
        <v>#DIV/0!</v>
      </c>
      <c r="IGT79" s="8" t="e">
        <f t="shared" si="781"/>
        <v>#DIV/0!</v>
      </c>
      <c r="IGU79" s="8" t="e">
        <f t="shared" si="781"/>
        <v>#DIV/0!</v>
      </c>
      <c r="IGX79" s="8" t="e">
        <f t="shared" ref="IGX79:IHC79" si="782">$B$168*IGX76*$D$168/$E$168</f>
        <v>#DIV/0!</v>
      </c>
      <c r="IGY79" s="8" t="e">
        <f t="shared" si="782"/>
        <v>#DIV/0!</v>
      </c>
      <c r="IGZ79" s="8" t="e">
        <f t="shared" si="782"/>
        <v>#DIV/0!</v>
      </c>
      <c r="IHA79" s="8" t="e">
        <f t="shared" si="782"/>
        <v>#DIV/0!</v>
      </c>
      <c r="IHB79" s="8" t="e">
        <f t="shared" si="782"/>
        <v>#DIV/0!</v>
      </c>
      <c r="IHC79" s="8" t="e">
        <f t="shared" si="782"/>
        <v>#DIV/0!</v>
      </c>
      <c r="IHF79" s="8" t="e">
        <f t="shared" ref="IHF79:IHK79" si="783">$B$168*IHF76*$D$168/$E$168</f>
        <v>#DIV/0!</v>
      </c>
      <c r="IHG79" s="8" t="e">
        <f t="shared" si="783"/>
        <v>#DIV/0!</v>
      </c>
      <c r="IHH79" s="8" t="e">
        <f t="shared" si="783"/>
        <v>#DIV/0!</v>
      </c>
      <c r="IHI79" s="8" t="e">
        <f t="shared" si="783"/>
        <v>#DIV/0!</v>
      </c>
      <c r="IHJ79" s="8" t="e">
        <f t="shared" si="783"/>
        <v>#DIV/0!</v>
      </c>
      <c r="IHK79" s="8" t="e">
        <f t="shared" si="783"/>
        <v>#DIV/0!</v>
      </c>
      <c r="IHN79" s="8" t="e">
        <f t="shared" ref="IHN79:IHS79" si="784">$B$168*IHN76*$D$168/$E$168</f>
        <v>#DIV/0!</v>
      </c>
      <c r="IHO79" s="8" t="e">
        <f t="shared" si="784"/>
        <v>#DIV/0!</v>
      </c>
      <c r="IHP79" s="8" t="e">
        <f t="shared" si="784"/>
        <v>#DIV/0!</v>
      </c>
      <c r="IHQ79" s="8" t="e">
        <f t="shared" si="784"/>
        <v>#DIV/0!</v>
      </c>
      <c r="IHR79" s="8" t="e">
        <f t="shared" si="784"/>
        <v>#DIV/0!</v>
      </c>
      <c r="IHS79" s="8" t="e">
        <f t="shared" si="784"/>
        <v>#DIV/0!</v>
      </c>
      <c r="IHV79" s="8" t="e">
        <f t="shared" ref="IHV79:IIA79" si="785">$B$168*IHV76*$D$168/$E$168</f>
        <v>#DIV/0!</v>
      </c>
      <c r="IHW79" s="8" t="e">
        <f t="shared" si="785"/>
        <v>#DIV/0!</v>
      </c>
      <c r="IHX79" s="8" t="e">
        <f t="shared" si="785"/>
        <v>#DIV/0!</v>
      </c>
      <c r="IHY79" s="8" t="e">
        <f t="shared" si="785"/>
        <v>#DIV/0!</v>
      </c>
      <c r="IHZ79" s="8" t="e">
        <f t="shared" si="785"/>
        <v>#DIV/0!</v>
      </c>
      <c r="IIA79" s="8" t="e">
        <f t="shared" si="785"/>
        <v>#DIV/0!</v>
      </c>
      <c r="IID79" s="8" t="e">
        <f t="shared" ref="IID79:III79" si="786">$B$168*IID76*$D$168/$E$168</f>
        <v>#DIV/0!</v>
      </c>
      <c r="IIE79" s="8" t="e">
        <f t="shared" si="786"/>
        <v>#DIV/0!</v>
      </c>
      <c r="IIF79" s="8" t="e">
        <f t="shared" si="786"/>
        <v>#DIV/0!</v>
      </c>
      <c r="IIG79" s="8" t="e">
        <f t="shared" si="786"/>
        <v>#DIV/0!</v>
      </c>
      <c r="IIH79" s="8" t="e">
        <f t="shared" si="786"/>
        <v>#DIV/0!</v>
      </c>
      <c r="III79" s="8" t="e">
        <f t="shared" si="786"/>
        <v>#DIV/0!</v>
      </c>
      <c r="IIL79" s="8" t="e">
        <f t="shared" ref="IIL79:IIQ79" si="787">$B$168*IIL76*$D$168/$E$168</f>
        <v>#DIV/0!</v>
      </c>
      <c r="IIM79" s="8" t="e">
        <f t="shared" si="787"/>
        <v>#DIV/0!</v>
      </c>
      <c r="IIN79" s="8" t="e">
        <f t="shared" si="787"/>
        <v>#DIV/0!</v>
      </c>
      <c r="IIO79" s="8" t="e">
        <f t="shared" si="787"/>
        <v>#DIV/0!</v>
      </c>
      <c r="IIP79" s="8" t="e">
        <f t="shared" si="787"/>
        <v>#DIV/0!</v>
      </c>
      <c r="IIQ79" s="8" t="e">
        <f t="shared" si="787"/>
        <v>#DIV/0!</v>
      </c>
      <c r="IIT79" s="8" t="e">
        <f t="shared" ref="IIT79:IIY79" si="788">$B$168*IIT76*$D$168/$E$168</f>
        <v>#DIV/0!</v>
      </c>
      <c r="IIU79" s="8" t="e">
        <f t="shared" si="788"/>
        <v>#DIV/0!</v>
      </c>
      <c r="IIV79" s="8" t="e">
        <f t="shared" si="788"/>
        <v>#DIV/0!</v>
      </c>
      <c r="IIW79" s="8" t="e">
        <f t="shared" si="788"/>
        <v>#DIV/0!</v>
      </c>
      <c r="IIX79" s="8" t="e">
        <f t="shared" si="788"/>
        <v>#DIV/0!</v>
      </c>
      <c r="IIY79" s="8" t="e">
        <f t="shared" si="788"/>
        <v>#DIV/0!</v>
      </c>
      <c r="IJB79" s="8" t="e">
        <f t="shared" ref="IJB79:IJG79" si="789">$B$168*IJB76*$D$168/$E$168</f>
        <v>#DIV/0!</v>
      </c>
      <c r="IJC79" s="8" t="e">
        <f t="shared" si="789"/>
        <v>#DIV/0!</v>
      </c>
      <c r="IJD79" s="8" t="e">
        <f t="shared" si="789"/>
        <v>#DIV/0!</v>
      </c>
      <c r="IJE79" s="8" t="e">
        <f t="shared" si="789"/>
        <v>#DIV/0!</v>
      </c>
      <c r="IJF79" s="8" t="e">
        <f t="shared" si="789"/>
        <v>#DIV/0!</v>
      </c>
      <c r="IJG79" s="8" t="e">
        <f t="shared" si="789"/>
        <v>#DIV/0!</v>
      </c>
      <c r="IJJ79" s="8" t="e">
        <f t="shared" ref="IJJ79:IJO79" si="790">$B$168*IJJ76*$D$168/$E$168</f>
        <v>#DIV/0!</v>
      </c>
      <c r="IJK79" s="8" t="e">
        <f t="shared" si="790"/>
        <v>#DIV/0!</v>
      </c>
      <c r="IJL79" s="8" t="e">
        <f t="shared" si="790"/>
        <v>#DIV/0!</v>
      </c>
      <c r="IJM79" s="8" t="e">
        <f t="shared" si="790"/>
        <v>#DIV/0!</v>
      </c>
      <c r="IJN79" s="8" t="e">
        <f t="shared" si="790"/>
        <v>#DIV/0!</v>
      </c>
      <c r="IJO79" s="8" t="e">
        <f t="shared" si="790"/>
        <v>#DIV/0!</v>
      </c>
      <c r="IJR79" s="8" t="e">
        <f t="shared" ref="IJR79:IJW79" si="791">$B$168*IJR76*$D$168/$E$168</f>
        <v>#DIV/0!</v>
      </c>
      <c r="IJS79" s="8" t="e">
        <f t="shared" si="791"/>
        <v>#DIV/0!</v>
      </c>
      <c r="IJT79" s="8" t="e">
        <f t="shared" si="791"/>
        <v>#DIV/0!</v>
      </c>
      <c r="IJU79" s="8" t="e">
        <f t="shared" si="791"/>
        <v>#DIV/0!</v>
      </c>
      <c r="IJV79" s="8" t="e">
        <f t="shared" si="791"/>
        <v>#DIV/0!</v>
      </c>
      <c r="IJW79" s="8" t="e">
        <f t="shared" si="791"/>
        <v>#DIV/0!</v>
      </c>
      <c r="IJZ79" s="8" t="e">
        <f t="shared" ref="IJZ79:IKE79" si="792">$B$168*IJZ76*$D$168/$E$168</f>
        <v>#DIV/0!</v>
      </c>
      <c r="IKA79" s="8" t="e">
        <f t="shared" si="792"/>
        <v>#DIV/0!</v>
      </c>
      <c r="IKB79" s="8" t="e">
        <f t="shared" si="792"/>
        <v>#DIV/0!</v>
      </c>
      <c r="IKC79" s="8" t="e">
        <f t="shared" si="792"/>
        <v>#DIV/0!</v>
      </c>
      <c r="IKD79" s="8" t="e">
        <f t="shared" si="792"/>
        <v>#DIV/0!</v>
      </c>
      <c r="IKE79" s="8" t="e">
        <f t="shared" si="792"/>
        <v>#DIV/0!</v>
      </c>
      <c r="IKH79" s="8" t="e">
        <f t="shared" ref="IKH79:IKM79" si="793">$B$168*IKH76*$D$168/$E$168</f>
        <v>#DIV/0!</v>
      </c>
      <c r="IKI79" s="8" t="e">
        <f t="shared" si="793"/>
        <v>#DIV/0!</v>
      </c>
      <c r="IKJ79" s="8" t="e">
        <f t="shared" si="793"/>
        <v>#DIV/0!</v>
      </c>
      <c r="IKK79" s="8" t="e">
        <f t="shared" si="793"/>
        <v>#DIV/0!</v>
      </c>
      <c r="IKL79" s="8" t="e">
        <f t="shared" si="793"/>
        <v>#DIV/0!</v>
      </c>
      <c r="IKM79" s="8" t="e">
        <f t="shared" si="793"/>
        <v>#DIV/0!</v>
      </c>
      <c r="IKP79" s="8" t="e">
        <f t="shared" ref="IKP79:IKU79" si="794">$B$168*IKP76*$D$168/$E$168</f>
        <v>#DIV/0!</v>
      </c>
      <c r="IKQ79" s="8" t="e">
        <f t="shared" si="794"/>
        <v>#DIV/0!</v>
      </c>
      <c r="IKR79" s="8" t="e">
        <f t="shared" si="794"/>
        <v>#DIV/0!</v>
      </c>
      <c r="IKS79" s="8" t="e">
        <f t="shared" si="794"/>
        <v>#DIV/0!</v>
      </c>
      <c r="IKT79" s="8" t="e">
        <f t="shared" si="794"/>
        <v>#DIV/0!</v>
      </c>
      <c r="IKU79" s="8" t="e">
        <f t="shared" si="794"/>
        <v>#DIV/0!</v>
      </c>
      <c r="IKX79" s="8" t="e">
        <f t="shared" ref="IKX79:ILC79" si="795">$B$168*IKX76*$D$168/$E$168</f>
        <v>#DIV/0!</v>
      </c>
      <c r="IKY79" s="8" t="e">
        <f t="shared" si="795"/>
        <v>#DIV/0!</v>
      </c>
      <c r="IKZ79" s="8" t="e">
        <f t="shared" si="795"/>
        <v>#DIV/0!</v>
      </c>
      <c r="ILA79" s="8" t="e">
        <f t="shared" si="795"/>
        <v>#DIV/0!</v>
      </c>
      <c r="ILB79" s="8" t="e">
        <f t="shared" si="795"/>
        <v>#DIV/0!</v>
      </c>
      <c r="ILC79" s="8" t="e">
        <f t="shared" si="795"/>
        <v>#DIV/0!</v>
      </c>
      <c r="ILF79" s="8" t="e">
        <f t="shared" ref="ILF79:ILK79" si="796">$B$168*ILF76*$D$168/$E$168</f>
        <v>#DIV/0!</v>
      </c>
      <c r="ILG79" s="8" t="e">
        <f t="shared" si="796"/>
        <v>#DIV/0!</v>
      </c>
      <c r="ILH79" s="8" t="e">
        <f t="shared" si="796"/>
        <v>#DIV/0!</v>
      </c>
      <c r="ILI79" s="8" t="e">
        <f t="shared" si="796"/>
        <v>#DIV/0!</v>
      </c>
      <c r="ILJ79" s="8" t="e">
        <f t="shared" si="796"/>
        <v>#DIV/0!</v>
      </c>
      <c r="ILK79" s="8" t="e">
        <f t="shared" si="796"/>
        <v>#DIV/0!</v>
      </c>
      <c r="ILN79" s="8" t="e">
        <f t="shared" ref="ILN79:ILS79" si="797">$B$168*ILN76*$D$168/$E$168</f>
        <v>#DIV/0!</v>
      </c>
      <c r="ILO79" s="8" t="e">
        <f t="shared" si="797"/>
        <v>#DIV/0!</v>
      </c>
      <c r="ILP79" s="8" t="e">
        <f t="shared" si="797"/>
        <v>#DIV/0!</v>
      </c>
      <c r="ILQ79" s="8" t="e">
        <f t="shared" si="797"/>
        <v>#DIV/0!</v>
      </c>
      <c r="ILR79" s="8" t="e">
        <f t="shared" si="797"/>
        <v>#DIV/0!</v>
      </c>
      <c r="ILS79" s="8" t="e">
        <f t="shared" si="797"/>
        <v>#DIV/0!</v>
      </c>
      <c r="ILV79" s="8" t="e">
        <f t="shared" ref="ILV79:IMA79" si="798">$B$168*ILV76*$D$168/$E$168</f>
        <v>#DIV/0!</v>
      </c>
      <c r="ILW79" s="8" t="e">
        <f t="shared" si="798"/>
        <v>#DIV/0!</v>
      </c>
      <c r="ILX79" s="8" t="e">
        <f t="shared" si="798"/>
        <v>#DIV/0!</v>
      </c>
      <c r="ILY79" s="8" t="e">
        <f t="shared" si="798"/>
        <v>#DIV/0!</v>
      </c>
      <c r="ILZ79" s="8" t="e">
        <f t="shared" si="798"/>
        <v>#DIV/0!</v>
      </c>
      <c r="IMA79" s="8" t="e">
        <f t="shared" si="798"/>
        <v>#DIV/0!</v>
      </c>
      <c r="IMD79" s="8" t="e">
        <f t="shared" ref="IMD79:IMI79" si="799">$B$168*IMD76*$D$168/$E$168</f>
        <v>#DIV/0!</v>
      </c>
      <c r="IME79" s="8" t="e">
        <f t="shared" si="799"/>
        <v>#DIV/0!</v>
      </c>
      <c r="IMF79" s="8" t="e">
        <f t="shared" si="799"/>
        <v>#DIV/0!</v>
      </c>
      <c r="IMG79" s="8" t="e">
        <f t="shared" si="799"/>
        <v>#DIV/0!</v>
      </c>
      <c r="IMH79" s="8" t="e">
        <f t="shared" si="799"/>
        <v>#DIV/0!</v>
      </c>
      <c r="IMI79" s="8" t="e">
        <f t="shared" si="799"/>
        <v>#DIV/0!</v>
      </c>
      <c r="IML79" s="8" t="e">
        <f t="shared" ref="IML79:IMQ79" si="800">$B$168*IML76*$D$168/$E$168</f>
        <v>#DIV/0!</v>
      </c>
      <c r="IMM79" s="8" t="e">
        <f t="shared" si="800"/>
        <v>#DIV/0!</v>
      </c>
      <c r="IMN79" s="8" t="e">
        <f t="shared" si="800"/>
        <v>#DIV/0!</v>
      </c>
      <c r="IMO79" s="8" t="e">
        <f t="shared" si="800"/>
        <v>#DIV/0!</v>
      </c>
      <c r="IMP79" s="8" t="e">
        <f t="shared" si="800"/>
        <v>#DIV/0!</v>
      </c>
      <c r="IMQ79" s="8" t="e">
        <f t="shared" si="800"/>
        <v>#DIV/0!</v>
      </c>
      <c r="IMT79" s="8" t="e">
        <f t="shared" ref="IMT79:IMY79" si="801">$B$168*IMT76*$D$168/$E$168</f>
        <v>#DIV/0!</v>
      </c>
      <c r="IMU79" s="8" t="e">
        <f t="shared" si="801"/>
        <v>#DIV/0!</v>
      </c>
      <c r="IMV79" s="8" t="e">
        <f t="shared" si="801"/>
        <v>#DIV/0!</v>
      </c>
      <c r="IMW79" s="8" t="e">
        <f t="shared" si="801"/>
        <v>#DIV/0!</v>
      </c>
      <c r="IMX79" s="8" t="e">
        <f t="shared" si="801"/>
        <v>#DIV/0!</v>
      </c>
      <c r="IMY79" s="8" t="e">
        <f t="shared" si="801"/>
        <v>#DIV/0!</v>
      </c>
      <c r="INB79" s="8" t="e">
        <f t="shared" ref="INB79:ING79" si="802">$B$168*INB76*$D$168/$E$168</f>
        <v>#DIV/0!</v>
      </c>
      <c r="INC79" s="8" t="e">
        <f t="shared" si="802"/>
        <v>#DIV/0!</v>
      </c>
      <c r="IND79" s="8" t="e">
        <f t="shared" si="802"/>
        <v>#DIV/0!</v>
      </c>
      <c r="INE79" s="8" t="e">
        <f t="shared" si="802"/>
        <v>#DIV/0!</v>
      </c>
      <c r="INF79" s="8" t="e">
        <f t="shared" si="802"/>
        <v>#DIV/0!</v>
      </c>
      <c r="ING79" s="8" t="e">
        <f t="shared" si="802"/>
        <v>#DIV/0!</v>
      </c>
      <c r="INJ79" s="8" t="e">
        <f t="shared" ref="INJ79:INO79" si="803">$B$168*INJ76*$D$168/$E$168</f>
        <v>#DIV/0!</v>
      </c>
      <c r="INK79" s="8" t="e">
        <f t="shared" si="803"/>
        <v>#DIV/0!</v>
      </c>
      <c r="INL79" s="8" t="e">
        <f t="shared" si="803"/>
        <v>#DIV/0!</v>
      </c>
      <c r="INM79" s="8" t="e">
        <f t="shared" si="803"/>
        <v>#DIV/0!</v>
      </c>
      <c r="INN79" s="8" t="e">
        <f t="shared" si="803"/>
        <v>#DIV/0!</v>
      </c>
      <c r="INO79" s="8" t="e">
        <f t="shared" si="803"/>
        <v>#DIV/0!</v>
      </c>
      <c r="INR79" s="8" t="e">
        <f t="shared" ref="INR79:INW79" si="804">$B$168*INR76*$D$168/$E$168</f>
        <v>#DIV/0!</v>
      </c>
      <c r="INS79" s="8" t="e">
        <f t="shared" si="804"/>
        <v>#DIV/0!</v>
      </c>
      <c r="INT79" s="8" t="e">
        <f t="shared" si="804"/>
        <v>#DIV/0!</v>
      </c>
      <c r="INU79" s="8" t="e">
        <f t="shared" si="804"/>
        <v>#DIV/0!</v>
      </c>
      <c r="INV79" s="8" t="e">
        <f t="shared" si="804"/>
        <v>#DIV/0!</v>
      </c>
      <c r="INW79" s="8" t="e">
        <f t="shared" si="804"/>
        <v>#DIV/0!</v>
      </c>
      <c r="INZ79" s="8" t="e">
        <f t="shared" ref="INZ79:IOE79" si="805">$B$168*INZ76*$D$168/$E$168</f>
        <v>#DIV/0!</v>
      </c>
      <c r="IOA79" s="8" t="e">
        <f t="shared" si="805"/>
        <v>#DIV/0!</v>
      </c>
      <c r="IOB79" s="8" t="e">
        <f t="shared" si="805"/>
        <v>#DIV/0!</v>
      </c>
      <c r="IOC79" s="8" t="e">
        <f t="shared" si="805"/>
        <v>#DIV/0!</v>
      </c>
      <c r="IOD79" s="8" t="e">
        <f t="shared" si="805"/>
        <v>#DIV/0!</v>
      </c>
      <c r="IOE79" s="8" t="e">
        <f t="shared" si="805"/>
        <v>#DIV/0!</v>
      </c>
      <c r="IOH79" s="8" t="e">
        <f t="shared" ref="IOH79:IOM79" si="806">$B$168*IOH76*$D$168/$E$168</f>
        <v>#DIV/0!</v>
      </c>
      <c r="IOI79" s="8" t="e">
        <f t="shared" si="806"/>
        <v>#DIV/0!</v>
      </c>
      <c r="IOJ79" s="8" t="e">
        <f t="shared" si="806"/>
        <v>#DIV/0!</v>
      </c>
      <c r="IOK79" s="8" t="e">
        <f t="shared" si="806"/>
        <v>#DIV/0!</v>
      </c>
      <c r="IOL79" s="8" t="e">
        <f t="shared" si="806"/>
        <v>#DIV/0!</v>
      </c>
      <c r="IOM79" s="8" t="e">
        <f t="shared" si="806"/>
        <v>#DIV/0!</v>
      </c>
      <c r="IOP79" s="8" t="e">
        <f t="shared" ref="IOP79:IOU79" si="807">$B$168*IOP76*$D$168/$E$168</f>
        <v>#DIV/0!</v>
      </c>
      <c r="IOQ79" s="8" t="e">
        <f t="shared" si="807"/>
        <v>#DIV/0!</v>
      </c>
      <c r="IOR79" s="8" t="e">
        <f t="shared" si="807"/>
        <v>#DIV/0!</v>
      </c>
      <c r="IOS79" s="8" t="e">
        <f t="shared" si="807"/>
        <v>#DIV/0!</v>
      </c>
      <c r="IOT79" s="8" t="e">
        <f t="shared" si="807"/>
        <v>#DIV/0!</v>
      </c>
      <c r="IOU79" s="8" t="e">
        <f t="shared" si="807"/>
        <v>#DIV/0!</v>
      </c>
      <c r="IOX79" s="8" t="e">
        <f t="shared" ref="IOX79:IPC79" si="808">$B$168*IOX76*$D$168/$E$168</f>
        <v>#DIV/0!</v>
      </c>
      <c r="IOY79" s="8" t="e">
        <f t="shared" si="808"/>
        <v>#DIV/0!</v>
      </c>
      <c r="IOZ79" s="8" t="e">
        <f t="shared" si="808"/>
        <v>#DIV/0!</v>
      </c>
      <c r="IPA79" s="8" t="e">
        <f t="shared" si="808"/>
        <v>#DIV/0!</v>
      </c>
      <c r="IPB79" s="8" t="e">
        <f t="shared" si="808"/>
        <v>#DIV/0!</v>
      </c>
      <c r="IPC79" s="8" t="e">
        <f t="shared" si="808"/>
        <v>#DIV/0!</v>
      </c>
      <c r="IPF79" s="8" t="e">
        <f t="shared" ref="IPF79:IPK79" si="809">$B$168*IPF76*$D$168/$E$168</f>
        <v>#DIV/0!</v>
      </c>
      <c r="IPG79" s="8" t="e">
        <f t="shared" si="809"/>
        <v>#DIV/0!</v>
      </c>
      <c r="IPH79" s="8" t="e">
        <f t="shared" si="809"/>
        <v>#DIV/0!</v>
      </c>
      <c r="IPI79" s="8" t="e">
        <f t="shared" si="809"/>
        <v>#DIV/0!</v>
      </c>
      <c r="IPJ79" s="8" t="e">
        <f t="shared" si="809"/>
        <v>#DIV/0!</v>
      </c>
      <c r="IPK79" s="8" t="e">
        <f t="shared" si="809"/>
        <v>#DIV/0!</v>
      </c>
      <c r="IPN79" s="8" t="e">
        <f t="shared" ref="IPN79:IPS79" si="810">$B$168*IPN76*$D$168/$E$168</f>
        <v>#DIV/0!</v>
      </c>
      <c r="IPO79" s="8" t="e">
        <f t="shared" si="810"/>
        <v>#DIV/0!</v>
      </c>
      <c r="IPP79" s="8" t="e">
        <f t="shared" si="810"/>
        <v>#DIV/0!</v>
      </c>
      <c r="IPQ79" s="8" t="e">
        <f t="shared" si="810"/>
        <v>#DIV/0!</v>
      </c>
      <c r="IPR79" s="8" t="e">
        <f t="shared" si="810"/>
        <v>#DIV/0!</v>
      </c>
      <c r="IPS79" s="8" t="e">
        <f t="shared" si="810"/>
        <v>#DIV/0!</v>
      </c>
      <c r="IPV79" s="8" t="e">
        <f t="shared" ref="IPV79:IQA79" si="811">$B$168*IPV76*$D$168/$E$168</f>
        <v>#DIV/0!</v>
      </c>
      <c r="IPW79" s="8" t="e">
        <f t="shared" si="811"/>
        <v>#DIV/0!</v>
      </c>
      <c r="IPX79" s="8" t="e">
        <f t="shared" si="811"/>
        <v>#DIV/0!</v>
      </c>
      <c r="IPY79" s="8" t="e">
        <f t="shared" si="811"/>
        <v>#DIV/0!</v>
      </c>
      <c r="IPZ79" s="8" t="e">
        <f t="shared" si="811"/>
        <v>#DIV/0!</v>
      </c>
      <c r="IQA79" s="8" t="e">
        <f t="shared" si="811"/>
        <v>#DIV/0!</v>
      </c>
      <c r="IQD79" s="8" t="e">
        <f t="shared" ref="IQD79:IQI79" si="812">$B$168*IQD76*$D$168/$E$168</f>
        <v>#DIV/0!</v>
      </c>
      <c r="IQE79" s="8" t="e">
        <f t="shared" si="812"/>
        <v>#DIV/0!</v>
      </c>
      <c r="IQF79" s="8" t="e">
        <f t="shared" si="812"/>
        <v>#DIV/0!</v>
      </c>
      <c r="IQG79" s="8" t="e">
        <f t="shared" si="812"/>
        <v>#DIV/0!</v>
      </c>
      <c r="IQH79" s="8" t="e">
        <f t="shared" si="812"/>
        <v>#DIV/0!</v>
      </c>
      <c r="IQI79" s="8" t="e">
        <f t="shared" si="812"/>
        <v>#DIV/0!</v>
      </c>
      <c r="IQL79" s="8" t="e">
        <f t="shared" ref="IQL79:IQQ79" si="813">$B$168*IQL76*$D$168/$E$168</f>
        <v>#DIV/0!</v>
      </c>
      <c r="IQM79" s="8" t="e">
        <f t="shared" si="813"/>
        <v>#DIV/0!</v>
      </c>
      <c r="IQN79" s="8" t="e">
        <f t="shared" si="813"/>
        <v>#DIV/0!</v>
      </c>
      <c r="IQO79" s="8" t="e">
        <f t="shared" si="813"/>
        <v>#DIV/0!</v>
      </c>
      <c r="IQP79" s="8" t="e">
        <f t="shared" si="813"/>
        <v>#DIV/0!</v>
      </c>
      <c r="IQQ79" s="8" t="e">
        <f t="shared" si="813"/>
        <v>#DIV/0!</v>
      </c>
      <c r="IQT79" s="8" t="e">
        <f t="shared" ref="IQT79:IQY79" si="814">$B$168*IQT76*$D$168/$E$168</f>
        <v>#DIV/0!</v>
      </c>
      <c r="IQU79" s="8" t="e">
        <f t="shared" si="814"/>
        <v>#DIV/0!</v>
      </c>
      <c r="IQV79" s="8" t="e">
        <f t="shared" si="814"/>
        <v>#DIV/0!</v>
      </c>
      <c r="IQW79" s="8" t="e">
        <f t="shared" si="814"/>
        <v>#DIV/0!</v>
      </c>
      <c r="IQX79" s="8" t="e">
        <f t="shared" si="814"/>
        <v>#DIV/0!</v>
      </c>
      <c r="IQY79" s="8" t="e">
        <f t="shared" si="814"/>
        <v>#DIV/0!</v>
      </c>
      <c r="IRB79" s="8" t="e">
        <f t="shared" ref="IRB79:IRG79" si="815">$B$168*IRB76*$D$168/$E$168</f>
        <v>#DIV/0!</v>
      </c>
      <c r="IRC79" s="8" t="e">
        <f t="shared" si="815"/>
        <v>#DIV/0!</v>
      </c>
      <c r="IRD79" s="8" t="e">
        <f t="shared" si="815"/>
        <v>#DIV/0!</v>
      </c>
      <c r="IRE79" s="8" t="e">
        <f t="shared" si="815"/>
        <v>#DIV/0!</v>
      </c>
      <c r="IRF79" s="8" t="e">
        <f t="shared" si="815"/>
        <v>#DIV/0!</v>
      </c>
      <c r="IRG79" s="8" t="e">
        <f t="shared" si="815"/>
        <v>#DIV/0!</v>
      </c>
      <c r="IRJ79" s="8" t="e">
        <f t="shared" ref="IRJ79:IRO79" si="816">$B$168*IRJ76*$D$168/$E$168</f>
        <v>#DIV/0!</v>
      </c>
      <c r="IRK79" s="8" t="e">
        <f t="shared" si="816"/>
        <v>#DIV/0!</v>
      </c>
      <c r="IRL79" s="8" t="e">
        <f t="shared" si="816"/>
        <v>#DIV/0!</v>
      </c>
      <c r="IRM79" s="8" t="e">
        <f t="shared" si="816"/>
        <v>#DIV/0!</v>
      </c>
      <c r="IRN79" s="8" t="e">
        <f t="shared" si="816"/>
        <v>#DIV/0!</v>
      </c>
      <c r="IRO79" s="8" t="e">
        <f t="shared" si="816"/>
        <v>#DIV/0!</v>
      </c>
      <c r="IRR79" s="8" t="e">
        <f t="shared" ref="IRR79:IRW79" si="817">$B$168*IRR76*$D$168/$E$168</f>
        <v>#DIV/0!</v>
      </c>
      <c r="IRS79" s="8" t="e">
        <f t="shared" si="817"/>
        <v>#DIV/0!</v>
      </c>
      <c r="IRT79" s="8" t="e">
        <f t="shared" si="817"/>
        <v>#DIV/0!</v>
      </c>
      <c r="IRU79" s="8" t="e">
        <f t="shared" si="817"/>
        <v>#DIV/0!</v>
      </c>
      <c r="IRV79" s="8" t="e">
        <f t="shared" si="817"/>
        <v>#DIV/0!</v>
      </c>
      <c r="IRW79" s="8" t="e">
        <f t="shared" si="817"/>
        <v>#DIV/0!</v>
      </c>
      <c r="IRZ79" s="8" t="e">
        <f t="shared" ref="IRZ79:ISE79" si="818">$B$168*IRZ76*$D$168/$E$168</f>
        <v>#DIV/0!</v>
      </c>
      <c r="ISA79" s="8" t="e">
        <f t="shared" si="818"/>
        <v>#DIV/0!</v>
      </c>
      <c r="ISB79" s="8" t="e">
        <f t="shared" si="818"/>
        <v>#DIV/0!</v>
      </c>
      <c r="ISC79" s="8" t="e">
        <f t="shared" si="818"/>
        <v>#DIV/0!</v>
      </c>
      <c r="ISD79" s="8" t="e">
        <f t="shared" si="818"/>
        <v>#DIV/0!</v>
      </c>
      <c r="ISE79" s="8" t="e">
        <f t="shared" si="818"/>
        <v>#DIV/0!</v>
      </c>
      <c r="ISH79" s="8" t="e">
        <f t="shared" ref="ISH79:ISM79" si="819">$B$168*ISH76*$D$168/$E$168</f>
        <v>#DIV/0!</v>
      </c>
      <c r="ISI79" s="8" t="e">
        <f t="shared" si="819"/>
        <v>#DIV/0!</v>
      </c>
      <c r="ISJ79" s="8" t="e">
        <f t="shared" si="819"/>
        <v>#DIV/0!</v>
      </c>
      <c r="ISK79" s="8" t="e">
        <f t="shared" si="819"/>
        <v>#DIV/0!</v>
      </c>
      <c r="ISL79" s="8" t="e">
        <f t="shared" si="819"/>
        <v>#DIV/0!</v>
      </c>
      <c r="ISM79" s="8" t="e">
        <f t="shared" si="819"/>
        <v>#DIV/0!</v>
      </c>
      <c r="ISP79" s="8" t="e">
        <f t="shared" ref="ISP79:ISU79" si="820">$B$168*ISP76*$D$168/$E$168</f>
        <v>#DIV/0!</v>
      </c>
      <c r="ISQ79" s="8" t="e">
        <f t="shared" si="820"/>
        <v>#DIV/0!</v>
      </c>
      <c r="ISR79" s="8" t="e">
        <f t="shared" si="820"/>
        <v>#DIV/0!</v>
      </c>
      <c r="ISS79" s="8" t="e">
        <f t="shared" si="820"/>
        <v>#DIV/0!</v>
      </c>
      <c r="IST79" s="8" t="e">
        <f t="shared" si="820"/>
        <v>#DIV/0!</v>
      </c>
      <c r="ISU79" s="8" t="e">
        <f t="shared" si="820"/>
        <v>#DIV/0!</v>
      </c>
      <c r="ISX79" s="8" t="e">
        <f t="shared" ref="ISX79:ITC79" si="821">$B$168*ISX76*$D$168/$E$168</f>
        <v>#DIV/0!</v>
      </c>
      <c r="ISY79" s="8" t="e">
        <f t="shared" si="821"/>
        <v>#DIV/0!</v>
      </c>
      <c r="ISZ79" s="8" t="e">
        <f t="shared" si="821"/>
        <v>#DIV/0!</v>
      </c>
      <c r="ITA79" s="8" t="e">
        <f t="shared" si="821"/>
        <v>#DIV/0!</v>
      </c>
      <c r="ITB79" s="8" t="e">
        <f t="shared" si="821"/>
        <v>#DIV/0!</v>
      </c>
      <c r="ITC79" s="8" t="e">
        <f t="shared" si="821"/>
        <v>#DIV/0!</v>
      </c>
      <c r="ITF79" s="8" t="e">
        <f t="shared" ref="ITF79:ITK79" si="822">$B$168*ITF76*$D$168/$E$168</f>
        <v>#DIV/0!</v>
      </c>
      <c r="ITG79" s="8" t="e">
        <f t="shared" si="822"/>
        <v>#DIV/0!</v>
      </c>
      <c r="ITH79" s="8" t="e">
        <f t="shared" si="822"/>
        <v>#DIV/0!</v>
      </c>
      <c r="ITI79" s="8" t="e">
        <f t="shared" si="822"/>
        <v>#DIV/0!</v>
      </c>
      <c r="ITJ79" s="8" t="e">
        <f t="shared" si="822"/>
        <v>#DIV/0!</v>
      </c>
      <c r="ITK79" s="8" t="e">
        <f t="shared" si="822"/>
        <v>#DIV/0!</v>
      </c>
      <c r="ITN79" s="8" t="e">
        <f t="shared" ref="ITN79:ITS79" si="823">$B$168*ITN76*$D$168/$E$168</f>
        <v>#DIV/0!</v>
      </c>
      <c r="ITO79" s="8" t="e">
        <f t="shared" si="823"/>
        <v>#DIV/0!</v>
      </c>
      <c r="ITP79" s="8" t="e">
        <f t="shared" si="823"/>
        <v>#DIV/0!</v>
      </c>
      <c r="ITQ79" s="8" t="e">
        <f t="shared" si="823"/>
        <v>#DIV/0!</v>
      </c>
      <c r="ITR79" s="8" t="e">
        <f t="shared" si="823"/>
        <v>#DIV/0!</v>
      </c>
      <c r="ITS79" s="8" t="e">
        <f t="shared" si="823"/>
        <v>#DIV/0!</v>
      </c>
      <c r="ITV79" s="8" t="e">
        <f t="shared" ref="ITV79:IUA79" si="824">$B$168*ITV76*$D$168/$E$168</f>
        <v>#DIV/0!</v>
      </c>
      <c r="ITW79" s="8" t="e">
        <f t="shared" si="824"/>
        <v>#DIV/0!</v>
      </c>
      <c r="ITX79" s="8" t="e">
        <f t="shared" si="824"/>
        <v>#DIV/0!</v>
      </c>
      <c r="ITY79" s="8" t="e">
        <f t="shared" si="824"/>
        <v>#DIV/0!</v>
      </c>
      <c r="ITZ79" s="8" t="e">
        <f t="shared" si="824"/>
        <v>#DIV/0!</v>
      </c>
      <c r="IUA79" s="8" t="e">
        <f t="shared" si="824"/>
        <v>#DIV/0!</v>
      </c>
      <c r="IUD79" s="8" t="e">
        <f t="shared" ref="IUD79:IUI79" si="825">$B$168*IUD76*$D$168/$E$168</f>
        <v>#DIV/0!</v>
      </c>
      <c r="IUE79" s="8" t="e">
        <f t="shared" si="825"/>
        <v>#DIV/0!</v>
      </c>
      <c r="IUF79" s="8" t="e">
        <f t="shared" si="825"/>
        <v>#DIV/0!</v>
      </c>
      <c r="IUG79" s="8" t="e">
        <f t="shared" si="825"/>
        <v>#DIV/0!</v>
      </c>
      <c r="IUH79" s="8" t="e">
        <f t="shared" si="825"/>
        <v>#DIV/0!</v>
      </c>
      <c r="IUI79" s="8" t="e">
        <f t="shared" si="825"/>
        <v>#DIV/0!</v>
      </c>
      <c r="IUL79" s="8" t="e">
        <f t="shared" ref="IUL79:IUQ79" si="826">$B$168*IUL76*$D$168/$E$168</f>
        <v>#DIV/0!</v>
      </c>
      <c r="IUM79" s="8" t="e">
        <f t="shared" si="826"/>
        <v>#DIV/0!</v>
      </c>
      <c r="IUN79" s="8" t="e">
        <f t="shared" si="826"/>
        <v>#DIV/0!</v>
      </c>
      <c r="IUO79" s="8" t="e">
        <f t="shared" si="826"/>
        <v>#DIV/0!</v>
      </c>
      <c r="IUP79" s="8" t="e">
        <f t="shared" si="826"/>
        <v>#DIV/0!</v>
      </c>
      <c r="IUQ79" s="8" t="e">
        <f t="shared" si="826"/>
        <v>#DIV/0!</v>
      </c>
      <c r="IUT79" s="8" t="e">
        <f t="shared" ref="IUT79:IUY79" si="827">$B$168*IUT76*$D$168/$E$168</f>
        <v>#DIV/0!</v>
      </c>
      <c r="IUU79" s="8" t="e">
        <f t="shared" si="827"/>
        <v>#DIV/0!</v>
      </c>
      <c r="IUV79" s="8" t="e">
        <f t="shared" si="827"/>
        <v>#DIV/0!</v>
      </c>
      <c r="IUW79" s="8" t="e">
        <f t="shared" si="827"/>
        <v>#DIV/0!</v>
      </c>
      <c r="IUX79" s="8" t="e">
        <f t="shared" si="827"/>
        <v>#DIV/0!</v>
      </c>
      <c r="IUY79" s="8" t="e">
        <f t="shared" si="827"/>
        <v>#DIV/0!</v>
      </c>
      <c r="IVB79" s="8" t="e">
        <f t="shared" ref="IVB79:IVG79" si="828">$B$168*IVB76*$D$168/$E$168</f>
        <v>#DIV/0!</v>
      </c>
      <c r="IVC79" s="8" t="e">
        <f t="shared" si="828"/>
        <v>#DIV/0!</v>
      </c>
      <c r="IVD79" s="8" t="e">
        <f t="shared" si="828"/>
        <v>#DIV/0!</v>
      </c>
      <c r="IVE79" s="8" t="e">
        <f t="shared" si="828"/>
        <v>#DIV/0!</v>
      </c>
      <c r="IVF79" s="8" t="e">
        <f t="shared" si="828"/>
        <v>#DIV/0!</v>
      </c>
      <c r="IVG79" s="8" t="e">
        <f t="shared" si="828"/>
        <v>#DIV/0!</v>
      </c>
      <c r="IVJ79" s="8" t="e">
        <f t="shared" ref="IVJ79:IVO79" si="829">$B$168*IVJ76*$D$168/$E$168</f>
        <v>#DIV/0!</v>
      </c>
      <c r="IVK79" s="8" t="e">
        <f t="shared" si="829"/>
        <v>#DIV/0!</v>
      </c>
      <c r="IVL79" s="8" t="e">
        <f t="shared" si="829"/>
        <v>#DIV/0!</v>
      </c>
      <c r="IVM79" s="8" t="e">
        <f t="shared" si="829"/>
        <v>#DIV/0!</v>
      </c>
      <c r="IVN79" s="8" t="e">
        <f t="shared" si="829"/>
        <v>#DIV/0!</v>
      </c>
      <c r="IVO79" s="8" t="e">
        <f t="shared" si="829"/>
        <v>#DIV/0!</v>
      </c>
      <c r="IVR79" s="8" t="e">
        <f t="shared" ref="IVR79:IVW79" si="830">$B$168*IVR76*$D$168/$E$168</f>
        <v>#DIV/0!</v>
      </c>
      <c r="IVS79" s="8" t="e">
        <f t="shared" si="830"/>
        <v>#DIV/0!</v>
      </c>
      <c r="IVT79" s="8" t="e">
        <f t="shared" si="830"/>
        <v>#DIV/0!</v>
      </c>
      <c r="IVU79" s="8" t="e">
        <f t="shared" si="830"/>
        <v>#DIV/0!</v>
      </c>
      <c r="IVV79" s="8" t="e">
        <f t="shared" si="830"/>
        <v>#DIV/0!</v>
      </c>
      <c r="IVW79" s="8" t="e">
        <f t="shared" si="830"/>
        <v>#DIV/0!</v>
      </c>
      <c r="IVZ79" s="8" t="e">
        <f t="shared" ref="IVZ79:IWE79" si="831">$B$168*IVZ76*$D$168/$E$168</f>
        <v>#DIV/0!</v>
      </c>
      <c r="IWA79" s="8" t="e">
        <f t="shared" si="831"/>
        <v>#DIV/0!</v>
      </c>
      <c r="IWB79" s="8" t="e">
        <f t="shared" si="831"/>
        <v>#DIV/0!</v>
      </c>
      <c r="IWC79" s="8" t="e">
        <f t="shared" si="831"/>
        <v>#DIV/0!</v>
      </c>
      <c r="IWD79" s="8" t="e">
        <f t="shared" si="831"/>
        <v>#DIV/0!</v>
      </c>
      <c r="IWE79" s="8" t="e">
        <f t="shared" si="831"/>
        <v>#DIV/0!</v>
      </c>
      <c r="IWH79" s="8" t="e">
        <f t="shared" ref="IWH79:IWM79" si="832">$B$168*IWH76*$D$168/$E$168</f>
        <v>#DIV/0!</v>
      </c>
      <c r="IWI79" s="8" t="e">
        <f t="shared" si="832"/>
        <v>#DIV/0!</v>
      </c>
      <c r="IWJ79" s="8" t="e">
        <f t="shared" si="832"/>
        <v>#DIV/0!</v>
      </c>
      <c r="IWK79" s="8" t="e">
        <f t="shared" si="832"/>
        <v>#DIV/0!</v>
      </c>
      <c r="IWL79" s="8" t="e">
        <f t="shared" si="832"/>
        <v>#DIV/0!</v>
      </c>
      <c r="IWM79" s="8" t="e">
        <f t="shared" si="832"/>
        <v>#DIV/0!</v>
      </c>
      <c r="IWP79" s="8" t="e">
        <f t="shared" ref="IWP79:IWU79" si="833">$B$168*IWP76*$D$168/$E$168</f>
        <v>#DIV/0!</v>
      </c>
      <c r="IWQ79" s="8" t="e">
        <f t="shared" si="833"/>
        <v>#DIV/0!</v>
      </c>
      <c r="IWR79" s="8" t="e">
        <f t="shared" si="833"/>
        <v>#DIV/0!</v>
      </c>
      <c r="IWS79" s="8" t="e">
        <f t="shared" si="833"/>
        <v>#DIV/0!</v>
      </c>
      <c r="IWT79" s="8" t="e">
        <f t="shared" si="833"/>
        <v>#DIV/0!</v>
      </c>
      <c r="IWU79" s="8" t="e">
        <f t="shared" si="833"/>
        <v>#DIV/0!</v>
      </c>
      <c r="IWX79" s="8" t="e">
        <f t="shared" ref="IWX79:IXC79" si="834">$B$168*IWX76*$D$168/$E$168</f>
        <v>#DIV/0!</v>
      </c>
      <c r="IWY79" s="8" t="e">
        <f t="shared" si="834"/>
        <v>#DIV/0!</v>
      </c>
      <c r="IWZ79" s="8" t="e">
        <f t="shared" si="834"/>
        <v>#DIV/0!</v>
      </c>
      <c r="IXA79" s="8" t="e">
        <f t="shared" si="834"/>
        <v>#DIV/0!</v>
      </c>
      <c r="IXB79" s="8" t="e">
        <f t="shared" si="834"/>
        <v>#DIV/0!</v>
      </c>
      <c r="IXC79" s="8" t="e">
        <f t="shared" si="834"/>
        <v>#DIV/0!</v>
      </c>
      <c r="IXF79" s="8" t="e">
        <f t="shared" ref="IXF79:IXK79" si="835">$B$168*IXF76*$D$168/$E$168</f>
        <v>#DIV/0!</v>
      </c>
      <c r="IXG79" s="8" t="e">
        <f t="shared" si="835"/>
        <v>#DIV/0!</v>
      </c>
      <c r="IXH79" s="8" t="e">
        <f t="shared" si="835"/>
        <v>#DIV/0!</v>
      </c>
      <c r="IXI79" s="8" t="e">
        <f t="shared" si="835"/>
        <v>#DIV/0!</v>
      </c>
      <c r="IXJ79" s="8" t="e">
        <f t="shared" si="835"/>
        <v>#DIV/0!</v>
      </c>
      <c r="IXK79" s="8" t="e">
        <f t="shared" si="835"/>
        <v>#DIV/0!</v>
      </c>
      <c r="IXN79" s="8" t="e">
        <f t="shared" ref="IXN79:IXS79" si="836">$B$168*IXN76*$D$168/$E$168</f>
        <v>#DIV/0!</v>
      </c>
      <c r="IXO79" s="8" t="e">
        <f t="shared" si="836"/>
        <v>#DIV/0!</v>
      </c>
      <c r="IXP79" s="8" t="e">
        <f t="shared" si="836"/>
        <v>#DIV/0!</v>
      </c>
      <c r="IXQ79" s="8" t="e">
        <f t="shared" si="836"/>
        <v>#DIV/0!</v>
      </c>
      <c r="IXR79" s="8" t="e">
        <f t="shared" si="836"/>
        <v>#DIV/0!</v>
      </c>
      <c r="IXS79" s="8" t="e">
        <f t="shared" si="836"/>
        <v>#DIV/0!</v>
      </c>
      <c r="IXV79" s="8" t="e">
        <f t="shared" ref="IXV79:IYA79" si="837">$B$168*IXV76*$D$168/$E$168</f>
        <v>#DIV/0!</v>
      </c>
      <c r="IXW79" s="8" t="e">
        <f t="shared" si="837"/>
        <v>#DIV/0!</v>
      </c>
      <c r="IXX79" s="8" t="e">
        <f t="shared" si="837"/>
        <v>#DIV/0!</v>
      </c>
      <c r="IXY79" s="8" t="e">
        <f t="shared" si="837"/>
        <v>#DIV/0!</v>
      </c>
      <c r="IXZ79" s="8" t="e">
        <f t="shared" si="837"/>
        <v>#DIV/0!</v>
      </c>
      <c r="IYA79" s="8" t="e">
        <f t="shared" si="837"/>
        <v>#DIV/0!</v>
      </c>
      <c r="IYD79" s="8" t="e">
        <f t="shared" ref="IYD79:IYI79" si="838">$B$168*IYD76*$D$168/$E$168</f>
        <v>#DIV/0!</v>
      </c>
      <c r="IYE79" s="8" t="e">
        <f t="shared" si="838"/>
        <v>#DIV/0!</v>
      </c>
      <c r="IYF79" s="8" t="e">
        <f t="shared" si="838"/>
        <v>#DIV/0!</v>
      </c>
      <c r="IYG79" s="8" t="e">
        <f t="shared" si="838"/>
        <v>#DIV/0!</v>
      </c>
      <c r="IYH79" s="8" t="e">
        <f t="shared" si="838"/>
        <v>#DIV/0!</v>
      </c>
      <c r="IYI79" s="8" t="e">
        <f t="shared" si="838"/>
        <v>#DIV/0!</v>
      </c>
      <c r="IYL79" s="8" t="e">
        <f t="shared" ref="IYL79:IYQ79" si="839">$B$168*IYL76*$D$168/$E$168</f>
        <v>#DIV/0!</v>
      </c>
      <c r="IYM79" s="8" t="e">
        <f t="shared" si="839"/>
        <v>#DIV/0!</v>
      </c>
      <c r="IYN79" s="8" t="e">
        <f t="shared" si="839"/>
        <v>#DIV/0!</v>
      </c>
      <c r="IYO79" s="8" t="e">
        <f t="shared" si="839"/>
        <v>#DIV/0!</v>
      </c>
      <c r="IYP79" s="8" t="e">
        <f t="shared" si="839"/>
        <v>#DIV/0!</v>
      </c>
      <c r="IYQ79" s="8" t="e">
        <f t="shared" si="839"/>
        <v>#DIV/0!</v>
      </c>
      <c r="IYT79" s="8" t="e">
        <f t="shared" ref="IYT79:IYY79" si="840">$B$168*IYT76*$D$168/$E$168</f>
        <v>#DIV/0!</v>
      </c>
      <c r="IYU79" s="8" t="e">
        <f t="shared" si="840"/>
        <v>#DIV/0!</v>
      </c>
      <c r="IYV79" s="8" t="e">
        <f t="shared" si="840"/>
        <v>#DIV/0!</v>
      </c>
      <c r="IYW79" s="8" t="e">
        <f t="shared" si="840"/>
        <v>#DIV/0!</v>
      </c>
      <c r="IYX79" s="8" t="e">
        <f t="shared" si="840"/>
        <v>#DIV/0!</v>
      </c>
      <c r="IYY79" s="8" t="e">
        <f t="shared" si="840"/>
        <v>#DIV/0!</v>
      </c>
      <c r="IZB79" s="8" t="e">
        <f t="shared" ref="IZB79:IZG79" si="841">$B$168*IZB76*$D$168/$E$168</f>
        <v>#DIV/0!</v>
      </c>
      <c r="IZC79" s="8" t="e">
        <f t="shared" si="841"/>
        <v>#DIV/0!</v>
      </c>
      <c r="IZD79" s="8" t="e">
        <f t="shared" si="841"/>
        <v>#DIV/0!</v>
      </c>
      <c r="IZE79" s="8" t="e">
        <f t="shared" si="841"/>
        <v>#DIV/0!</v>
      </c>
      <c r="IZF79" s="8" t="e">
        <f t="shared" si="841"/>
        <v>#DIV/0!</v>
      </c>
      <c r="IZG79" s="8" t="e">
        <f t="shared" si="841"/>
        <v>#DIV/0!</v>
      </c>
      <c r="IZJ79" s="8" t="e">
        <f t="shared" ref="IZJ79:IZO79" si="842">$B$168*IZJ76*$D$168/$E$168</f>
        <v>#DIV/0!</v>
      </c>
      <c r="IZK79" s="8" t="e">
        <f t="shared" si="842"/>
        <v>#DIV/0!</v>
      </c>
      <c r="IZL79" s="8" t="e">
        <f t="shared" si="842"/>
        <v>#DIV/0!</v>
      </c>
      <c r="IZM79" s="8" t="e">
        <f t="shared" si="842"/>
        <v>#DIV/0!</v>
      </c>
      <c r="IZN79" s="8" t="e">
        <f t="shared" si="842"/>
        <v>#DIV/0!</v>
      </c>
      <c r="IZO79" s="8" t="e">
        <f t="shared" si="842"/>
        <v>#DIV/0!</v>
      </c>
      <c r="IZR79" s="8" t="e">
        <f t="shared" ref="IZR79:IZW79" si="843">$B$168*IZR76*$D$168/$E$168</f>
        <v>#DIV/0!</v>
      </c>
      <c r="IZS79" s="8" t="e">
        <f t="shared" si="843"/>
        <v>#DIV/0!</v>
      </c>
      <c r="IZT79" s="8" t="e">
        <f t="shared" si="843"/>
        <v>#DIV/0!</v>
      </c>
      <c r="IZU79" s="8" t="e">
        <f t="shared" si="843"/>
        <v>#DIV/0!</v>
      </c>
      <c r="IZV79" s="8" t="e">
        <f t="shared" si="843"/>
        <v>#DIV/0!</v>
      </c>
      <c r="IZW79" s="8" t="e">
        <f t="shared" si="843"/>
        <v>#DIV/0!</v>
      </c>
      <c r="IZZ79" s="8" t="e">
        <f t="shared" ref="IZZ79:JAE79" si="844">$B$168*IZZ76*$D$168/$E$168</f>
        <v>#DIV/0!</v>
      </c>
      <c r="JAA79" s="8" t="e">
        <f t="shared" si="844"/>
        <v>#DIV/0!</v>
      </c>
      <c r="JAB79" s="8" t="e">
        <f t="shared" si="844"/>
        <v>#DIV/0!</v>
      </c>
      <c r="JAC79" s="8" t="e">
        <f t="shared" si="844"/>
        <v>#DIV/0!</v>
      </c>
      <c r="JAD79" s="8" t="e">
        <f t="shared" si="844"/>
        <v>#DIV/0!</v>
      </c>
      <c r="JAE79" s="8" t="e">
        <f t="shared" si="844"/>
        <v>#DIV/0!</v>
      </c>
      <c r="JAH79" s="8" t="e">
        <f t="shared" ref="JAH79:JAM79" si="845">$B$168*JAH76*$D$168/$E$168</f>
        <v>#DIV/0!</v>
      </c>
      <c r="JAI79" s="8" t="e">
        <f t="shared" si="845"/>
        <v>#DIV/0!</v>
      </c>
      <c r="JAJ79" s="8" t="e">
        <f t="shared" si="845"/>
        <v>#DIV/0!</v>
      </c>
      <c r="JAK79" s="8" t="e">
        <f t="shared" si="845"/>
        <v>#DIV/0!</v>
      </c>
      <c r="JAL79" s="8" t="e">
        <f t="shared" si="845"/>
        <v>#DIV/0!</v>
      </c>
      <c r="JAM79" s="8" t="e">
        <f t="shared" si="845"/>
        <v>#DIV/0!</v>
      </c>
      <c r="JAP79" s="8" t="e">
        <f t="shared" ref="JAP79:JAU79" si="846">$B$168*JAP76*$D$168/$E$168</f>
        <v>#DIV/0!</v>
      </c>
      <c r="JAQ79" s="8" t="e">
        <f t="shared" si="846"/>
        <v>#DIV/0!</v>
      </c>
      <c r="JAR79" s="8" t="e">
        <f t="shared" si="846"/>
        <v>#DIV/0!</v>
      </c>
      <c r="JAS79" s="8" t="e">
        <f t="shared" si="846"/>
        <v>#DIV/0!</v>
      </c>
      <c r="JAT79" s="8" t="e">
        <f t="shared" si="846"/>
        <v>#DIV/0!</v>
      </c>
      <c r="JAU79" s="8" t="e">
        <f t="shared" si="846"/>
        <v>#DIV/0!</v>
      </c>
      <c r="JAX79" s="8" t="e">
        <f t="shared" ref="JAX79:JBC79" si="847">$B$168*JAX76*$D$168/$E$168</f>
        <v>#DIV/0!</v>
      </c>
      <c r="JAY79" s="8" t="e">
        <f t="shared" si="847"/>
        <v>#DIV/0!</v>
      </c>
      <c r="JAZ79" s="8" t="e">
        <f t="shared" si="847"/>
        <v>#DIV/0!</v>
      </c>
      <c r="JBA79" s="8" t="e">
        <f t="shared" si="847"/>
        <v>#DIV/0!</v>
      </c>
      <c r="JBB79" s="8" t="e">
        <f t="shared" si="847"/>
        <v>#DIV/0!</v>
      </c>
      <c r="JBC79" s="8" t="e">
        <f t="shared" si="847"/>
        <v>#DIV/0!</v>
      </c>
      <c r="JBF79" s="8" t="e">
        <f t="shared" ref="JBF79:JBK79" si="848">$B$168*JBF76*$D$168/$E$168</f>
        <v>#DIV/0!</v>
      </c>
      <c r="JBG79" s="8" t="e">
        <f t="shared" si="848"/>
        <v>#DIV/0!</v>
      </c>
      <c r="JBH79" s="8" t="e">
        <f t="shared" si="848"/>
        <v>#DIV/0!</v>
      </c>
      <c r="JBI79" s="8" t="e">
        <f t="shared" si="848"/>
        <v>#DIV/0!</v>
      </c>
      <c r="JBJ79" s="8" t="e">
        <f t="shared" si="848"/>
        <v>#DIV/0!</v>
      </c>
      <c r="JBK79" s="8" t="e">
        <f t="shared" si="848"/>
        <v>#DIV/0!</v>
      </c>
      <c r="JBN79" s="8" t="e">
        <f t="shared" ref="JBN79:JBS79" si="849">$B$168*JBN76*$D$168/$E$168</f>
        <v>#DIV/0!</v>
      </c>
      <c r="JBO79" s="8" t="e">
        <f t="shared" si="849"/>
        <v>#DIV/0!</v>
      </c>
      <c r="JBP79" s="8" t="e">
        <f t="shared" si="849"/>
        <v>#DIV/0!</v>
      </c>
      <c r="JBQ79" s="8" t="e">
        <f t="shared" si="849"/>
        <v>#DIV/0!</v>
      </c>
      <c r="JBR79" s="8" t="e">
        <f t="shared" si="849"/>
        <v>#DIV/0!</v>
      </c>
      <c r="JBS79" s="8" t="e">
        <f t="shared" si="849"/>
        <v>#DIV/0!</v>
      </c>
      <c r="JBV79" s="8" t="e">
        <f t="shared" ref="JBV79:JCA79" si="850">$B$168*JBV76*$D$168/$E$168</f>
        <v>#DIV/0!</v>
      </c>
      <c r="JBW79" s="8" t="e">
        <f t="shared" si="850"/>
        <v>#DIV/0!</v>
      </c>
      <c r="JBX79" s="8" t="e">
        <f t="shared" si="850"/>
        <v>#DIV/0!</v>
      </c>
      <c r="JBY79" s="8" t="e">
        <f t="shared" si="850"/>
        <v>#DIV/0!</v>
      </c>
      <c r="JBZ79" s="8" t="e">
        <f t="shared" si="850"/>
        <v>#DIV/0!</v>
      </c>
      <c r="JCA79" s="8" t="e">
        <f t="shared" si="850"/>
        <v>#DIV/0!</v>
      </c>
      <c r="JCD79" s="8" t="e">
        <f t="shared" ref="JCD79:JCI79" si="851">$B$168*JCD76*$D$168/$E$168</f>
        <v>#DIV/0!</v>
      </c>
      <c r="JCE79" s="8" t="e">
        <f t="shared" si="851"/>
        <v>#DIV/0!</v>
      </c>
      <c r="JCF79" s="8" t="e">
        <f t="shared" si="851"/>
        <v>#DIV/0!</v>
      </c>
      <c r="JCG79" s="8" t="e">
        <f t="shared" si="851"/>
        <v>#DIV/0!</v>
      </c>
      <c r="JCH79" s="8" t="e">
        <f t="shared" si="851"/>
        <v>#DIV/0!</v>
      </c>
      <c r="JCI79" s="8" t="e">
        <f t="shared" si="851"/>
        <v>#DIV/0!</v>
      </c>
      <c r="JCL79" s="8" t="e">
        <f t="shared" ref="JCL79:JCQ79" si="852">$B$168*JCL76*$D$168/$E$168</f>
        <v>#DIV/0!</v>
      </c>
      <c r="JCM79" s="8" t="e">
        <f t="shared" si="852"/>
        <v>#DIV/0!</v>
      </c>
      <c r="JCN79" s="8" t="e">
        <f t="shared" si="852"/>
        <v>#DIV/0!</v>
      </c>
      <c r="JCO79" s="8" t="e">
        <f t="shared" si="852"/>
        <v>#DIV/0!</v>
      </c>
      <c r="JCP79" s="8" t="e">
        <f t="shared" si="852"/>
        <v>#DIV/0!</v>
      </c>
      <c r="JCQ79" s="8" t="e">
        <f t="shared" si="852"/>
        <v>#DIV/0!</v>
      </c>
      <c r="JCT79" s="8" t="e">
        <f t="shared" ref="JCT79:JCY79" si="853">$B$168*JCT76*$D$168/$E$168</f>
        <v>#DIV/0!</v>
      </c>
      <c r="JCU79" s="8" t="e">
        <f t="shared" si="853"/>
        <v>#DIV/0!</v>
      </c>
      <c r="JCV79" s="8" t="e">
        <f t="shared" si="853"/>
        <v>#DIV/0!</v>
      </c>
      <c r="JCW79" s="8" t="e">
        <f t="shared" si="853"/>
        <v>#DIV/0!</v>
      </c>
      <c r="JCX79" s="8" t="e">
        <f t="shared" si="853"/>
        <v>#DIV/0!</v>
      </c>
      <c r="JCY79" s="8" t="e">
        <f t="shared" si="853"/>
        <v>#DIV/0!</v>
      </c>
      <c r="JDB79" s="8" t="e">
        <f t="shared" ref="JDB79:JDG79" si="854">$B$168*JDB76*$D$168/$E$168</f>
        <v>#DIV/0!</v>
      </c>
      <c r="JDC79" s="8" t="e">
        <f t="shared" si="854"/>
        <v>#DIV/0!</v>
      </c>
      <c r="JDD79" s="8" t="e">
        <f t="shared" si="854"/>
        <v>#DIV/0!</v>
      </c>
      <c r="JDE79" s="8" t="e">
        <f t="shared" si="854"/>
        <v>#DIV/0!</v>
      </c>
      <c r="JDF79" s="8" t="e">
        <f t="shared" si="854"/>
        <v>#DIV/0!</v>
      </c>
      <c r="JDG79" s="8" t="e">
        <f t="shared" si="854"/>
        <v>#DIV/0!</v>
      </c>
      <c r="JDJ79" s="8" t="e">
        <f t="shared" ref="JDJ79:JDO79" si="855">$B$168*JDJ76*$D$168/$E$168</f>
        <v>#DIV/0!</v>
      </c>
      <c r="JDK79" s="8" t="e">
        <f t="shared" si="855"/>
        <v>#DIV/0!</v>
      </c>
      <c r="JDL79" s="8" t="e">
        <f t="shared" si="855"/>
        <v>#DIV/0!</v>
      </c>
      <c r="JDM79" s="8" t="e">
        <f t="shared" si="855"/>
        <v>#DIV/0!</v>
      </c>
      <c r="JDN79" s="8" t="e">
        <f t="shared" si="855"/>
        <v>#DIV/0!</v>
      </c>
      <c r="JDO79" s="8" t="e">
        <f t="shared" si="855"/>
        <v>#DIV/0!</v>
      </c>
      <c r="JDR79" s="8" t="e">
        <f t="shared" ref="JDR79:JDW79" si="856">$B$168*JDR76*$D$168/$E$168</f>
        <v>#DIV/0!</v>
      </c>
      <c r="JDS79" s="8" t="e">
        <f t="shared" si="856"/>
        <v>#DIV/0!</v>
      </c>
      <c r="JDT79" s="8" t="e">
        <f t="shared" si="856"/>
        <v>#DIV/0!</v>
      </c>
      <c r="JDU79" s="8" t="e">
        <f t="shared" si="856"/>
        <v>#DIV/0!</v>
      </c>
      <c r="JDV79" s="8" t="e">
        <f t="shared" si="856"/>
        <v>#DIV/0!</v>
      </c>
      <c r="JDW79" s="8" t="e">
        <f t="shared" si="856"/>
        <v>#DIV/0!</v>
      </c>
      <c r="JDZ79" s="8" t="e">
        <f t="shared" ref="JDZ79:JEE79" si="857">$B$168*JDZ76*$D$168/$E$168</f>
        <v>#DIV/0!</v>
      </c>
      <c r="JEA79" s="8" t="e">
        <f t="shared" si="857"/>
        <v>#DIV/0!</v>
      </c>
      <c r="JEB79" s="8" t="e">
        <f t="shared" si="857"/>
        <v>#DIV/0!</v>
      </c>
      <c r="JEC79" s="8" t="e">
        <f t="shared" si="857"/>
        <v>#DIV/0!</v>
      </c>
      <c r="JED79" s="8" t="e">
        <f t="shared" si="857"/>
        <v>#DIV/0!</v>
      </c>
      <c r="JEE79" s="8" t="e">
        <f t="shared" si="857"/>
        <v>#DIV/0!</v>
      </c>
      <c r="JEH79" s="8" t="e">
        <f t="shared" ref="JEH79:JEM79" si="858">$B$168*JEH76*$D$168/$E$168</f>
        <v>#DIV/0!</v>
      </c>
      <c r="JEI79" s="8" t="e">
        <f t="shared" si="858"/>
        <v>#DIV/0!</v>
      </c>
      <c r="JEJ79" s="8" t="e">
        <f t="shared" si="858"/>
        <v>#DIV/0!</v>
      </c>
      <c r="JEK79" s="8" t="e">
        <f t="shared" si="858"/>
        <v>#DIV/0!</v>
      </c>
      <c r="JEL79" s="8" t="e">
        <f t="shared" si="858"/>
        <v>#DIV/0!</v>
      </c>
      <c r="JEM79" s="8" t="e">
        <f t="shared" si="858"/>
        <v>#DIV/0!</v>
      </c>
      <c r="JEP79" s="8" t="e">
        <f t="shared" ref="JEP79:JEU79" si="859">$B$168*JEP76*$D$168/$E$168</f>
        <v>#DIV/0!</v>
      </c>
      <c r="JEQ79" s="8" t="e">
        <f t="shared" si="859"/>
        <v>#DIV/0!</v>
      </c>
      <c r="JER79" s="8" t="e">
        <f t="shared" si="859"/>
        <v>#DIV/0!</v>
      </c>
      <c r="JES79" s="8" t="e">
        <f t="shared" si="859"/>
        <v>#DIV/0!</v>
      </c>
      <c r="JET79" s="8" t="e">
        <f t="shared" si="859"/>
        <v>#DIV/0!</v>
      </c>
      <c r="JEU79" s="8" t="e">
        <f t="shared" si="859"/>
        <v>#DIV/0!</v>
      </c>
      <c r="JEX79" s="8" t="e">
        <f t="shared" ref="JEX79:JFC79" si="860">$B$168*JEX76*$D$168/$E$168</f>
        <v>#DIV/0!</v>
      </c>
      <c r="JEY79" s="8" t="e">
        <f t="shared" si="860"/>
        <v>#DIV/0!</v>
      </c>
      <c r="JEZ79" s="8" t="e">
        <f t="shared" si="860"/>
        <v>#DIV/0!</v>
      </c>
      <c r="JFA79" s="8" t="e">
        <f t="shared" si="860"/>
        <v>#DIV/0!</v>
      </c>
      <c r="JFB79" s="8" t="e">
        <f t="shared" si="860"/>
        <v>#DIV/0!</v>
      </c>
      <c r="JFC79" s="8" t="e">
        <f t="shared" si="860"/>
        <v>#DIV/0!</v>
      </c>
      <c r="JFF79" s="8" t="e">
        <f t="shared" ref="JFF79:JFK79" si="861">$B$168*JFF76*$D$168/$E$168</f>
        <v>#DIV/0!</v>
      </c>
      <c r="JFG79" s="8" t="e">
        <f t="shared" si="861"/>
        <v>#DIV/0!</v>
      </c>
      <c r="JFH79" s="8" t="e">
        <f t="shared" si="861"/>
        <v>#DIV/0!</v>
      </c>
      <c r="JFI79" s="8" t="e">
        <f t="shared" si="861"/>
        <v>#DIV/0!</v>
      </c>
      <c r="JFJ79" s="8" t="e">
        <f t="shared" si="861"/>
        <v>#DIV/0!</v>
      </c>
      <c r="JFK79" s="8" t="e">
        <f t="shared" si="861"/>
        <v>#DIV/0!</v>
      </c>
      <c r="JFN79" s="8" t="e">
        <f t="shared" ref="JFN79:JFS79" si="862">$B$168*JFN76*$D$168/$E$168</f>
        <v>#DIV/0!</v>
      </c>
      <c r="JFO79" s="8" t="e">
        <f t="shared" si="862"/>
        <v>#DIV/0!</v>
      </c>
      <c r="JFP79" s="8" t="e">
        <f t="shared" si="862"/>
        <v>#DIV/0!</v>
      </c>
      <c r="JFQ79" s="8" t="e">
        <f t="shared" si="862"/>
        <v>#DIV/0!</v>
      </c>
      <c r="JFR79" s="8" t="e">
        <f t="shared" si="862"/>
        <v>#DIV/0!</v>
      </c>
      <c r="JFS79" s="8" t="e">
        <f t="shared" si="862"/>
        <v>#DIV/0!</v>
      </c>
      <c r="JFV79" s="8" t="e">
        <f t="shared" ref="JFV79:JGA79" si="863">$B$168*JFV76*$D$168/$E$168</f>
        <v>#DIV/0!</v>
      </c>
      <c r="JFW79" s="8" t="e">
        <f t="shared" si="863"/>
        <v>#DIV/0!</v>
      </c>
      <c r="JFX79" s="8" t="e">
        <f t="shared" si="863"/>
        <v>#DIV/0!</v>
      </c>
      <c r="JFY79" s="8" t="e">
        <f t="shared" si="863"/>
        <v>#DIV/0!</v>
      </c>
      <c r="JFZ79" s="8" t="e">
        <f t="shared" si="863"/>
        <v>#DIV/0!</v>
      </c>
      <c r="JGA79" s="8" t="e">
        <f t="shared" si="863"/>
        <v>#DIV/0!</v>
      </c>
      <c r="JGD79" s="8" t="e">
        <f t="shared" ref="JGD79:JGI79" si="864">$B$168*JGD76*$D$168/$E$168</f>
        <v>#DIV/0!</v>
      </c>
      <c r="JGE79" s="8" t="e">
        <f t="shared" si="864"/>
        <v>#DIV/0!</v>
      </c>
      <c r="JGF79" s="8" t="e">
        <f t="shared" si="864"/>
        <v>#DIV/0!</v>
      </c>
      <c r="JGG79" s="8" t="e">
        <f t="shared" si="864"/>
        <v>#DIV/0!</v>
      </c>
      <c r="JGH79" s="8" t="e">
        <f t="shared" si="864"/>
        <v>#DIV/0!</v>
      </c>
      <c r="JGI79" s="8" t="e">
        <f t="shared" si="864"/>
        <v>#DIV/0!</v>
      </c>
      <c r="JGL79" s="8" t="e">
        <f t="shared" ref="JGL79:JGQ79" si="865">$B$168*JGL76*$D$168/$E$168</f>
        <v>#DIV/0!</v>
      </c>
      <c r="JGM79" s="8" t="e">
        <f t="shared" si="865"/>
        <v>#DIV/0!</v>
      </c>
      <c r="JGN79" s="8" t="e">
        <f t="shared" si="865"/>
        <v>#DIV/0!</v>
      </c>
      <c r="JGO79" s="8" t="e">
        <f t="shared" si="865"/>
        <v>#DIV/0!</v>
      </c>
      <c r="JGP79" s="8" t="e">
        <f t="shared" si="865"/>
        <v>#DIV/0!</v>
      </c>
      <c r="JGQ79" s="8" t="e">
        <f t="shared" si="865"/>
        <v>#DIV/0!</v>
      </c>
      <c r="JGT79" s="8" t="e">
        <f t="shared" ref="JGT79:JGY79" si="866">$B$168*JGT76*$D$168/$E$168</f>
        <v>#DIV/0!</v>
      </c>
      <c r="JGU79" s="8" t="e">
        <f t="shared" si="866"/>
        <v>#DIV/0!</v>
      </c>
      <c r="JGV79" s="8" t="e">
        <f t="shared" si="866"/>
        <v>#DIV/0!</v>
      </c>
      <c r="JGW79" s="8" t="e">
        <f t="shared" si="866"/>
        <v>#DIV/0!</v>
      </c>
      <c r="JGX79" s="8" t="e">
        <f t="shared" si="866"/>
        <v>#DIV/0!</v>
      </c>
      <c r="JGY79" s="8" t="e">
        <f t="shared" si="866"/>
        <v>#DIV/0!</v>
      </c>
      <c r="JHB79" s="8" t="e">
        <f t="shared" ref="JHB79:JHG79" si="867">$B$168*JHB76*$D$168/$E$168</f>
        <v>#DIV/0!</v>
      </c>
      <c r="JHC79" s="8" t="e">
        <f t="shared" si="867"/>
        <v>#DIV/0!</v>
      </c>
      <c r="JHD79" s="8" t="e">
        <f t="shared" si="867"/>
        <v>#DIV/0!</v>
      </c>
      <c r="JHE79" s="8" t="e">
        <f t="shared" si="867"/>
        <v>#DIV/0!</v>
      </c>
      <c r="JHF79" s="8" t="e">
        <f t="shared" si="867"/>
        <v>#DIV/0!</v>
      </c>
      <c r="JHG79" s="8" t="e">
        <f t="shared" si="867"/>
        <v>#DIV/0!</v>
      </c>
      <c r="JHJ79" s="8" t="e">
        <f t="shared" ref="JHJ79:JHO79" si="868">$B$168*JHJ76*$D$168/$E$168</f>
        <v>#DIV/0!</v>
      </c>
      <c r="JHK79" s="8" t="e">
        <f t="shared" si="868"/>
        <v>#DIV/0!</v>
      </c>
      <c r="JHL79" s="8" t="e">
        <f t="shared" si="868"/>
        <v>#DIV/0!</v>
      </c>
      <c r="JHM79" s="8" t="e">
        <f t="shared" si="868"/>
        <v>#DIV/0!</v>
      </c>
      <c r="JHN79" s="8" t="e">
        <f t="shared" si="868"/>
        <v>#DIV/0!</v>
      </c>
      <c r="JHO79" s="8" t="e">
        <f t="shared" si="868"/>
        <v>#DIV/0!</v>
      </c>
      <c r="JHR79" s="8" t="e">
        <f t="shared" ref="JHR79:JHW79" si="869">$B$168*JHR76*$D$168/$E$168</f>
        <v>#DIV/0!</v>
      </c>
      <c r="JHS79" s="8" t="e">
        <f t="shared" si="869"/>
        <v>#DIV/0!</v>
      </c>
      <c r="JHT79" s="8" t="e">
        <f t="shared" si="869"/>
        <v>#DIV/0!</v>
      </c>
      <c r="JHU79" s="8" t="e">
        <f t="shared" si="869"/>
        <v>#DIV/0!</v>
      </c>
      <c r="JHV79" s="8" t="e">
        <f t="shared" si="869"/>
        <v>#DIV/0!</v>
      </c>
      <c r="JHW79" s="8" t="e">
        <f t="shared" si="869"/>
        <v>#DIV/0!</v>
      </c>
      <c r="JHZ79" s="8" t="e">
        <f t="shared" ref="JHZ79:JIE79" si="870">$B$168*JHZ76*$D$168/$E$168</f>
        <v>#DIV/0!</v>
      </c>
      <c r="JIA79" s="8" t="e">
        <f t="shared" si="870"/>
        <v>#DIV/0!</v>
      </c>
      <c r="JIB79" s="8" t="e">
        <f t="shared" si="870"/>
        <v>#DIV/0!</v>
      </c>
      <c r="JIC79" s="8" t="e">
        <f t="shared" si="870"/>
        <v>#DIV/0!</v>
      </c>
      <c r="JID79" s="8" t="e">
        <f t="shared" si="870"/>
        <v>#DIV/0!</v>
      </c>
      <c r="JIE79" s="8" t="e">
        <f t="shared" si="870"/>
        <v>#DIV/0!</v>
      </c>
      <c r="JIH79" s="8" t="e">
        <f t="shared" ref="JIH79:JIM79" si="871">$B$168*JIH76*$D$168/$E$168</f>
        <v>#DIV/0!</v>
      </c>
      <c r="JII79" s="8" t="e">
        <f t="shared" si="871"/>
        <v>#DIV/0!</v>
      </c>
      <c r="JIJ79" s="8" t="e">
        <f t="shared" si="871"/>
        <v>#DIV/0!</v>
      </c>
      <c r="JIK79" s="8" t="e">
        <f t="shared" si="871"/>
        <v>#DIV/0!</v>
      </c>
      <c r="JIL79" s="8" t="e">
        <f t="shared" si="871"/>
        <v>#DIV/0!</v>
      </c>
      <c r="JIM79" s="8" t="e">
        <f t="shared" si="871"/>
        <v>#DIV/0!</v>
      </c>
      <c r="JIP79" s="8" t="e">
        <f t="shared" ref="JIP79:JIU79" si="872">$B$168*JIP76*$D$168/$E$168</f>
        <v>#DIV/0!</v>
      </c>
      <c r="JIQ79" s="8" t="e">
        <f t="shared" si="872"/>
        <v>#DIV/0!</v>
      </c>
      <c r="JIR79" s="8" t="e">
        <f t="shared" si="872"/>
        <v>#DIV/0!</v>
      </c>
      <c r="JIS79" s="8" t="e">
        <f t="shared" si="872"/>
        <v>#DIV/0!</v>
      </c>
      <c r="JIT79" s="8" t="e">
        <f t="shared" si="872"/>
        <v>#DIV/0!</v>
      </c>
      <c r="JIU79" s="8" t="e">
        <f t="shared" si="872"/>
        <v>#DIV/0!</v>
      </c>
      <c r="JIX79" s="8" t="e">
        <f t="shared" ref="JIX79:JJC79" si="873">$B$168*JIX76*$D$168/$E$168</f>
        <v>#DIV/0!</v>
      </c>
      <c r="JIY79" s="8" t="e">
        <f t="shared" si="873"/>
        <v>#DIV/0!</v>
      </c>
      <c r="JIZ79" s="8" t="e">
        <f t="shared" si="873"/>
        <v>#DIV/0!</v>
      </c>
      <c r="JJA79" s="8" t="e">
        <f t="shared" si="873"/>
        <v>#DIV/0!</v>
      </c>
      <c r="JJB79" s="8" t="e">
        <f t="shared" si="873"/>
        <v>#DIV/0!</v>
      </c>
      <c r="JJC79" s="8" t="e">
        <f t="shared" si="873"/>
        <v>#DIV/0!</v>
      </c>
      <c r="JJF79" s="8" t="e">
        <f t="shared" ref="JJF79:JJK79" si="874">$B$168*JJF76*$D$168/$E$168</f>
        <v>#DIV/0!</v>
      </c>
      <c r="JJG79" s="8" t="e">
        <f t="shared" si="874"/>
        <v>#DIV/0!</v>
      </c>
      <c r="JJH79" s="8" t="e">
        <f t="shared" si="874"/>
        <v>#DIV/0!</v>
      </c>
      <c r="JJI79" s="8" t="e">
        <f t="shared" si="874"/>
        <v>#DIV/0!</v>
      </c>
      <c r="JJJ79" s="8" t="e">
        <f t="shared" si="874"/>
        <v>#DIV/0!</v>
      </c>
      <c r="JJK79" s="8" t="e">
        <f t="shared" si="874"/>
        <v>#DIV/0!</v>
      </c>
      <c r="JJN79" s="8" t="e">
        <f t="shared" ref="JJN79:JJS79" si="875">$B$168*JJN76*$D$168/$E$168</f>
        <v>#DIV/0!</v>
      </c>
      <c r="JJO79" s="8" t="e">
        <f t="shared" si="875"/>
        <v>#DIV/0!</v>
      </c>
      <c r="JJP79" s="8" t="e">
        <f t="shared" si="875"/>
        <v>#DIV/0!</v>
      </c>
      <c r="JJQ79" s="8" t="e">
        <f t="shared" si="875"/>
        <v>#DIV/0!</v>
      </c>
      <c r="JJR79" s="8" t="e">
        <f t="shared" si="875"/>
        <v>#DIV/0!</v>
      </c>
      <c r="JJS79" s="8" t="e">
        <f t="shared" si="875"/>
        <v>#DIV/0!</v>
      </c>
      <c r="JJV79" s="8" t="e">
        <f t="shared" ref="JJV79:JKA79" si="876">$B$168*JJV76*$D$168/$E$168</f>
        <v>#DIV/0!</v>
      </c>
      <c r="JJW79" s="8" t="e">
        <f t="shared" si="876"/>
        <v>#DIV/0!</v>
      </c>
      <c r="JJX79" s="8" t="e">
        <f t="shared" si="876"/>
        <v>#DIV/0!</v>
      </c>
      <c r="JJY79" s="8" t="e">
        <f t="shared" si="876"/>
        <v>#DIV/0!</v>
      </c>
      <c r="JJZ79" s="8" t="e">
        <f t="shared" si="876"/>
        <v>#DIV/0!</v>
      </c>
      <c r="JKA79" s="8" t="e">
        <f t="shared" si="876"/>
        <v>#DIV/0!</v>
      </c>
      <c r="JKD79" s="8" t="e">
        <f t="shared" ref="JKD79:JKI79" si="877">$B$168*JKD76*$D$168/$E$168</f>
        <v>#DIV/0!</v>
      </c>
      <c r="JKE79" s="8" t="e">
        <f t="shared" si="877"/>
        <v>#DIV/0!</v>
      </c>
      <c r="JKF79" s="8" t="e">
        <f t="shared" si="877"/>
        <v>#DIV/0!</v>
      </c>
      <c r="JKG79" s="8" t="e">
        <f t="shared" si="877"/>
        <v>#DIV/0!</v>
      </c>
      <c r="JKH79" s="8" t="e">
        <f t="shared" si="877"/>
        <v>#DIV/0!</v>
      </c>
      <c r="JKI79" s="8" t="e">
        <f t="shared" si="877"/>
        <v>#DIV/0!</v>
      </c>
      <c r="JKL79" s="8" t="e">
        <f t="shared" ref="JKL79:JKQ79" si="878">$B$168*JKL76*$D$168/$E$168</f>
        <v>#DIV/0!</v>
      </c>
      <c r="JKM79" s="8" t="e">
        <f t="shared" si="878"/>
        <v>#DIV/0!</v>
      </c>
      <c r="JKN79" s="8" t="e">
        <f t="shared" si="878"/>
        <v>#DIV/0!</v>
      </c>
      <c r="JKO79" s="8" t="e">
        <f t="shared" si="878"/>
        <v>#DIV/0!</v>
      </c>
      <c r="JKP79" s="8" t="e">
        <f t="shared" si="878"/>
        <v>#DIV/0!</v>
      </c>
      <c r="JKQ79" s="8" t="e">
        <f t="shared" si="878"/>
        <v>#DIV/0!</v>
      </c>
      <c r="JKT79" s="8" t="e">
        <f t="shared" ref="JKT79:JKY79" si="879">$B$168*JKT76*$D$168/$E$168</f>
        <v>#DIV/0!</v>
      </c>
      <c r="JKU79" s="8" t="e">
        <f t="shared" si="879"/>
        <v>#DIV/0!</v>
      </c>
      <c r="JKV79" s="8" t="e">
        <f t="shared" si="879"/>
        <v>#DIV/0!</v>
      </c>
      <c r="JKW79" s="8" t="e">
        <f t="shared" si="879"/>
        <v>#DIV/0!</v>
      </c>
      <c r="JKX79" s="8" t="e">
        <f t="shared" si="879"/>
        <v>#DIV/0!</v>
      </c>
      <c r="JKY79" s="8" t="e">
        <f t="shared" si="879"/>
        <v>#DIV/0!</v>
      </c>
      <c r="JLB79" s="8" t="e">
        <f t="shared" ref="JLB79:JLG79" si="880">$B$168*JLB76*$D$168/$E$168</f>
        <v>#DIV/0!</v>
      </c>
      <c r="JLC79" s="8" t="e">
        <f t="shared" si="880"/>
        <v>#DIV/0!</v>
      </c>
      <c r="JLD79" s="8" t="e">
        <f t="shared" si="880"/>
        <v>#DIV/0!</v>
      </c>
      <c r="JLE79" s="8" t="e">
        <f t="shared" si="880"/>
        <v>#DIV/0!</v>
      </c>
      <c r="JLF79" s="8" t="e">
        <f t="shared" si="880"/>
        <v>#DIV/0!</v>
      </c>
      <c r="JLG79" s="8" t="e">
        <f t="shared" si="880"/>
        <v>#DIV/0!</v>
      </c>
      <c r="JLJ79" s="8" t="e">
        <f t="shared" ref="JLJ79:JLO79" si="881">$B$168*JLJ76*$D$168/$E$168</f>
        <v>#DIV/0!</v>
      </c>
      <c r="JLK79" s="8" t="e">
        <f t="shared" si="881"/>
        <v>#DIV/0!</v>
      </c>
      <c r="JLL79" s="8" t="e">
        <f t="shared" si="881"/>
        <v>#DIV/0!</v>
      </c>
      <c r="JLM79" s="8" t="e">
        <f t="shared" si="881"/>
        <v>#DIV/0!</v>
      </c>
      <c r="JLN79" s="8" t="e">
        <f t="shared" si="881"/>
        <v>#DIV/0!</v>
      </c>
      <c r="JLO79" s="8" t="e">
        <f t="shared" si="881"/>
        <v>#DIV/0!</v>
      </c>
      <c r="JLR79" s="8" t="e">
        <f t="shared" ref="JLR79:JLW79" si="882">$B$168*JLR76*$D$168/$E$168</f>
        <v>#DIV/0!</v>
      </c>
      <c r="JLS79" s="8" t="e">
        <f t="shared" si="882"/>
        <v>#DIV/0!</v>
      </c>
      <c r="JLT79" s="8" t="e">
        <f t="shared" si="882"/>
        <v>#DIV/0!</v>
      </c>
      <c r="JLU79" s="8" t="e">
        <f t="shared" si="882"/>
        <v>#DIV/0!</v>
      </c>
      <c r="JLV79" s="8" t="e">
        <f t="shared" si="882"/>
        <v>#DIV/0!</v>
      </c>
      <c r="JLW79" s="8" t="e">
        <f t="shared" si="882"/>
        <v>#DIV/0!</v>
      </c>
      <c r="JLZ79" s="8" t="e">
        <f t="shared" ref="JLZ79:JME79" si="883">$B$168*JLZ76*$D$168/$E$168</f>
        <v>#DIV/0!</v>
      </c>
      <c r="JMA79" s="8" t="e">
        <f t="shared" si="883"/>
        <v>#DIV/0!</v>
      </c>
      <c r="JMB79" s="8" t="e">
        <f t="shared" si="883"/>
        <v>#DIV/0!</v>
      </c>
      <c r="JMC79" s="8" t="e">
        <f t="shared" si="883"/>
        <v>#DIV/0!</v>
      </c>
      <c r="JMD79" s="8" t="e">
        <f t="shared" si="883"/>
        <v>#DIV/0!</v>
      </c>
      <c r="JME79" s="8" t="e">
        <f t="shared" si="883"/>
        <v>#DIV/0!</v>
      </c>
      <c r="JMH79" s="8" t="e">
        <f t="shared" ref="JMH79:JMM79" si="884">$B$168*JMH76*$D$168/$E$168</f>
        <v>#DIV/0!</v>
      </c>
      <c r="JMI79" s="8" t="e">
        <f t="shared" si="884"/>
        <v>#DIV/0!</v>
      </c>
      <c r="JMJ79" s="8" t="e">
        <f t="shared" si="884"/>
        <v>#DIV/0!</v>
      </c>
      <c r="JMK79" s="8" t="e">
        <f t="shared" si="884"/>
        <v>#DIV/0!</v>
      </c>
      <c r="JML79" s="8" t="e">
        <f t="shared" si="884"/>
        <v>#DIV/0!</v>
      </c>
      <c r="JMM79" s="8" t="e">
        <f t="shared" si="884"/>
        <v>#DIV/0!</v>
      </c>
      <c r="JMP79" s="8" t="e">
        <f t="shared" ref="JMP79:JMU79" si="885">$B$168*JMP76*$D$168/$E$168</f>
        <v>#DIV/0!</v>
      </c>
      <c r="JMQ79" s="8" t="e">
        <f t="shared" si="885"/>
        <v>#DIV/0!</v>
      </c>
      <c r="JMR79" s="8" t="e">
        <f t="shared" si="885"/>
        <v>#DIV/0!</v>
      </c>
      <c r="JMS79" s="8" t="e">
        <f t="shared" si="885"/>
        <v>#DIV/0!</v>
      </c>
      <c r="JMT79" s="8" t="e">
        <f t="shared" si="885"/>
        <v>#DIV/0!</v>
      </c>
      <c r="JMU79" s="8" t="e">
        <f t="shared" si="885"/>
        <v>#DIV/0!</v>
      </c>
      <c r="JMX79" s="8" t="e">
        <f t="shared" ref="JMX79:JNC79" si="886">$B$168*JMX76*$D$168/$E$168</f>
        <v>#DIV/0!</v>
      </c>
      <c r="JMY79" s="8" t="e">
        <f t="shared" si="886"/>
        <v>#DIV/0!</v>
      </c>
      <c r="JMZ79" s="8" t="e">
        <f t="shared" si="886"/>
        <v>#DIV/0!</v>
      </c>
      <c r="JNA79" s="8" t="e">
        <f t="shared" si="886"/>
        <v>#DIV/0!</v>
      </c>
      <c r="JNB79" s="8" t="e">
        <f t="shared" si="886"/>
        <v>#DIV/0!</v>
      </c>
      <c r="JNC79" s="8" t="e">
        <f t="shared" si="886"/>
        <v>#DIV/0!</v>
      </c>
      <c r="JNF79" s="8" t="e">
        <f t="shared" ref="JNF79:JNK79" si="887">$B$168*JNF76*$D$168/$E$168</f>
        <v>#DIV/0!</v>
      </c>
      <c r="JNG79" s="8" t="e">
        <f t="shared" si="887"/>
        <v>#DIV/0!</v>
      </c>
      <c r="JNH79" s="8" t="e">
        <f t="shared" si="887"/>
        <v>#DIV/0!</v>
      </c>
      <c r="JNI79" s="8" t="e">
        <f t="shared" si="887"/>
        <v>#DIV/0!</v>
      </c>
      <c r="JNJ79" s="8" t="e">
        <f t="shared" si="887"/>
        <v>#DIV/0!</v>
      </c>
      <c r="JNK79" s="8" t="e">
        <f t="shared" si="887"/>
        <v>#DIV/0!</v>
      </c>
      <c r="JNN79" s="8" t="e">
        <f t="shared" ref="JNN79:JNS79" si="888">$B$168*JNN76*$D$168/$E$168</f>
        <v>#DIV/0!</v>
      </c>
      <c r="JNO79" s="8" t="e">
        <f t="shared" si="888"/>
        <v>#DIV/0!</v>
      </c>
      <c r="JNP79" s="8" t="e">
        <f t="shared" si="888"/>
        <v>#DIV/0!</v>
      </c>
      <c r="JNQ79" s="8" t="e">
        <f t="shared" si="888"/>
        <v>#DIV/0!</v>
      </c>
      <c r="JNR79" s="8" t="e">
        <f t="shared" si="888"/>
        <v>#DIV/0!</v>
      </c>
      <c r="JNS79" s="8" t="e">
        <f t="shared" si="888"/>
        <v>#DIV/0!</v>
      </c>
      <c r="JNV79" s="8" t="e">
        <f t="shared" ref="JNV79:JOA79" si="889">$B$168*JNV76*$D$168/$E$168</f>
        <v>#DIV/0!</v>
      </c>
      <c r="JNW79" s="8" t="e">
        <f t="shared" si="889"/>
        <v>#DIV/0!</v>
      </c>
      <c r="JNX79" s="8" t="e">
        <f t="shared" si="889"/>
        <v>#DIV/0!</v>
      </c>
      <c r="JNY79" s="8" t="e">
        <f t="shared" si="889"/>
        <v>#DIV/0!</v>
      </c>
      <c r="JNZ79" s="8" t="e">
        <f t="shared" si="889"/>
        <v>#DIV/0!</v>
      </c>
      <c r="JOA79" s="8" t="e">
        <f t="shared" si="889"/>
        <v>#DIV/0!</v>
      </c>
      <c r="JOD79" s="8" t="e">
        <f t="shared" ref="JOD79:JOI79" si="890">$B$168*JOD76*$D$168/$E$168</f>
        <v>#DIV/0!</v>
      </c>
      <c r="JOE79" s="8" t="e">
        <f t="shared" si="890"/>
        <v>#DIV/0!</v>
      </c>
      <c r="JOF79" s="8" t="e">
        <f t="shared" si="890"/>
        <v>#DIV/0!</v>
      </c>
      <c r="JOG79" s="8" t="e">
        <f t="shared" si="890"/>
        <v>#DIV/0!</v>
      </c>
      <c r="JOH79" s="8" t="e">
        <f t="shared" si="890"/>
        <v>#DIV/0!</v>
      </c>
      <c r="JOI79" s="8" t="e">
        <f t="shared" si="890"/>
        <v>#DIV/0!</v>
      </c>
      <c r="JOL79" s="8" t="e">
        <f>$B$168*JOL76*$D$168/$E$168</f>
        <v>#DIV/0!</v>
      </c>
      <c r="JOM79" s="8" t="e">
        <f>$B$168*JOM76*$D$168/$E$168</f>
        <v>#DIV/0!</v>
      </c>
      <c r="JON79" s="8" t="e">
        <f>$B$168*JON76*$D$168/$E$168</f>
        <v>#DIV/0!</v>
      </c>
      <c r="JOO79" s="8" t="e">
        <f>$B$168*JOO76*$D$168/$E$168</f>
        <v>#DIV/0!</v>
      </c>
      <c r="JOP79" s="8" t="e">
        <f>$B$168*JOP76*$D$168/$E$168</f>
        <v>#DIV/0!</v>
      </c>
      <c r="JOQ79" s="8" t="e">
        <f>$B$168*JOQ76*$D$168/$E$168</f>
        <v>#DIV/0!</v>
      </c>
      <c r="JOT79" s="8" t="e">
        <f t="shared" ref="JOT79:JOY79" si="891">$B$168*JOT76*$D$168/$E$168</f>
        <v>#DIV/0!</v>
      </c>
      <c r="JOU79" s="8" t="e">
        <f t="shared" si="891"/>
        <v>#DIV/0!</v>
      </c>
      <c r="JOV79" s="8" t="e">
        <f t="shared" si="891"/>
        <v>#DIV/0!</v>
      </c>
      <c r="JOW79" s="8" t="e">
        <f t="shared" si="891"/>
        <v>#DIV/0!</v>
      </c>
      <c r="JOX79" s="8" t="e">
        <f t="shared" si="891"/>
        <v>#DIV/0!</v>
      </c>
      <c r="JOY79" s="8" t="e">
        <f t="shared" si="891"/>
        <v>#DIV/0!</v>
      </c>
      <c r="JPB79" s="8" t="e">
        <f t="shared" ref="JPB79:JPG79" si="892">$B$168*JPB76*$D$168/$E$168</f>
        <v>#DIV/0!</v>
      </c>
      <c r="JPC79" s="8" t="e">
        <f t="shared" si="892"/>
        <v>#DIV/0!</v>
      </c>
      <c r="JPD79" s="8" t="e">
        <f t="shared" si="892"/>
        <v>#DIV/0!</v>
      </c>
      <c r="JPE79" s="8" t="e">
        <f t="shared" si="892"/>
        <v>#DIV/0!</v>
      </c>
      <c r="JPF79" s="8" t="e">
        <f t="shared" si="892"/>
        <v>#DIV/0!</v>
      </c>
      <c r="JPG79" s="8" t="e">
        <f t="shared" si="892"/>
        <v>#DIV/0!</v>
      </c>
      <c r="JPJ79" s="8" t="e">
        <f t="shared" ref="JPJ79:JPO79" si="893">$B$168*JPJ76*$D$168/$E$168</f>
        <v>#DIV/0!</v>
      </c>
      <c r="JPK79" s="8" t="e">
        <f t="shared" si="893"/>
        <v>#DIV/0!</v>
      </c>
      <c r="JPL79" s="8" t="e">
        <f t="shared" si="893"/>
        <v>#DIV/0!</v>
      </c>
      <c r="JPM79" s="8" t="e">
        <f t="shared" si="893"/>
        <v>#DIV/0!</v>
      </c>
      <c r="JPN79" s="8" t="e">
        <f t="shared" si="893"/>
        <v>#DIV/0!</v>
      </c>
      <c r="JPO79" s="8" t="e">
        <f t="shared" si="893"/>
        <v>#DIV/0!</v>
      </c>
      <c r="JPR79" s="8" t="e">
        <f t="shared" ref="JPR79:JPW79" si="894">$B$168*JPR76*$D$168/$E$168</f>
        <v>#DIV/0!</v>
      </c>
      <c r="JPS79" s="8" t="e">
        <f t="shared" si="894"/>
        <v>#DIV/0!</v>
      </c>
      <c r="JPT79" s="8" t="e">
        <f t="shared" si="894"/>
        <v>#DIV/0!</v>
      </c>
      <c r="JPU79" s="8" t="e">
        <f t="shared" si="894"/>
        <v>#DIV/0!</v>
      </c>
      <c r="JPV79" s="8" t="e">
        <f t="shared" si="894"/>
        <v>#DIV/0!</v>
      </c>
      <c r="JPW79" s="8" t="e">
        <f t="shared" si="894"/>
        <v>#DIV/0!</v>
      </c>
      <c r="JPZ79" s="8" t="e">
        <f t="shared" ref="JPZ79:JQE79" si="895">$B$168*JPZ76*$D$168/$E$168</f>
        <v>#DIV/0!</v>
      </c>
      <c r="JQA79" s="8" t="e">
        <f t="shared" si="895"/>
        <v>#DIV/0!</v>
      </c>
      <c r="JQB79" s="8" t="e">
        <f t="shared" si="895"/>
        <v>#DIV/0!</v>
      </c>
      <c r="JQC79" s="8" t="e">
        <f t="shared" si="895"/>
        <v>#DIV/0!</v>
      </c>
      <c r="JQD79" s="8" t="e">
        <f t="shared" si="895"/>
        <v>#DIV/0!</v>
      </c>
      <c r="JQE79" s="8" t="e">
        <f t="shared" si="895"/>
        <v>#DIV/0!</v>
      </c>
      <c r="JQH79" s="8" t="e">
        <f t="shared" ref="JQH79:JQM79" si="896">$B$168*JQH76*$D$168/$E$168</f>
        <v>#DIV/0!</v>
      </c>
      <c r="JQI79" s="8" t="e">
        <f t="shared" si="896"/>
        <v>#DIV/0!</v>
      </c>
      <c r="JQJ79" s="8" t="e">
        <f t="shared" si="896"/>
        <v>#DIV/0!</v>
      </c>
      <c r="JQK79" s="8" t="e">
        <f t="shared" si="896"/>
        <v>#DIV/0!</v>
      </c>
      <c r="JQL79" s="8" t="e">
        <f t="shared" si="896"/>
        <v>#DIV/0!</v>
      </c>
      <c r="JQM79" s="8" t="e">
        <f t="shared" si="896"/>
        <v>#DIV/0!</v>
      </c>
      <c r="JQP79" s="8" t="e">
        <f t="shared" ref="JQP79:JQU79" si="897">$B$168*JQP76*$D$168/$E$168</f>
        <v>#DIV/0!</v>
      </c>
      <c r="JQQ79" s="8" t="e">
        <f t="shared" si="897"/>
        <v>#DIV/0!</v>
      </c>
      <c r="JQR79" s="8" t="e">
        <f t="shared" si="897"/>
        <v>#DIV/0!</v>
      </c>
      <c r="JQS79" s="8" t="e">
        <f t="shared" si="897"/>
        <v>#DIV/0!</v>
      </c>
      <c r="JQT79" s="8" t="e">
        <f t="shared" si="897"/>
        <v>#DIV/0!</v>
      </c>
      <c r="JQU79" s="8" t="e">
        <f t="shared" si="897"/>
        <v>#DIV/0!</v>
      </c>
      <c r="JQX79" s="8" t="e">
        <f t="shared" ref="JQX79:JRC79" si="898">$B$168*JQX76*$D$168/$E$168</f>
        <v>#DIV/0!</v>
      </c>
      <c r="JQY79" s="8" t="e">
        <f t="shared" si="898"/>
        <v>#DIV/0!</v>
      </c>
      <c r="JQZ79" s="8" t="e">
        <f t="shared" si="898"/>
        <v>#DIV/0!</v>
      </c>
      <c r="JRA79" s="8" t="e">
        <f t="shared" si="898"/>
        <v>#DIV/0!</v>
      </c>
      <c r="JRB79" s="8" t="e">
        <f t="shared" si="898"/>
        <v>#DIV/0!</v>
      </c>
      <c r="JRC79" s="8" t="e">
        <f t="shared" si="898"/>
        <v>#DIV/0!</v>
      </c>
      <c r="JRF79" s="8" t="e">
        <f t="shared" ref="JRF79:JRK79" si="899">$B$168*JRF76*$D$168/$E$168</f>
        <v>#DIV/0!</v>
      </c>
      <c r="JRG79" s="8" t="e">
        <f t="shared" si="899"/>
        <v>#DIV/0!</v>
      </c>
      <c r="JRH79" s="8" t="e">
        <f t="shared" si="899"/>
        <v>#DIV/0!</v>
      </c>
      <c r="JRI79" s="8" t="e">
        <f t="shared" si="899"/>
        <v>#DIV/0!</v>
      </c>
      <c r="JRJ79" s="8" t="e">
        <f t="shared" si="899"/>
        <v>#DIV/0!</v>
      </c>
      <c r="JRK79" s="8" t="e">
        <f t="shared" si="899"/>
        <v>#DIV/0!</v>
      </c>
      <c r="JRN79" s="8" t="e">
        <f t="shared" ref="JRN79:JRS79" si="900">$B$168*JRN76*$D$168/$E$168</f>
        <v>#DIV/0!</v>
      </c>
      <c r="JRO79" s="8" t="e">
        <f t="shared" si="900"/>
        <v>#DIV/0!</v>
      </c>
      <c r="JRP79" s="8" t="e">
        <f t="shared" si="900"/>
        <v>#DIV/0!</v>
      </c>
      <c r="JRQ79" s="8" t="e">
        <f t="shared" si="900"/>
        <v>#DIV/0!</v>
      </c>
      <c r="JRR79" s="8" t="e">
        <f t="shared" si="900"/>
        <v>#DIV/0!</v>
      </c>
      <c r="JRS79" s="8" t="e">
        <f t="shared" si="900"/>
        <v>#DIV/0!</v>
      </c>
      <c r="JRV79" s="8" t="e">
        <f t="shared" ref="JRV79:JSA79" si="901">$B$168*JRV76*$D$168/$E$168</f>
        <v>#DIV/0!</v>
      </c>
      <c r="JRW79" s="8" t="e">
        <f t="shared" si="901"/>
        <v>#DIV/0!</v>
      </c>
      <c r="JRX79" s="8" t="e">
        <f t="shared" si="901"/>
        <v>#DIV/0!</v>
      </c>
      <c r="JRY79" s="8" t="e">
        <f t="shared" si="901"/>
        <v>#DIV/0!</v>
      </c>
      <c r="JRZ79" s="8" t="e">
        <f t="shared" si="901"/>
        <v>#DIV/0!</v>
      </c>
      <c r="JSA79" s="8" t="e">
        <f t="shared" si="901"/>
        <v>#DIV/0!</v>
      </c>
      <c r="JSD79" s="8" t="e">
        <f t="shared" ref="JSD79:JSI79" si="902">$B$168*JSD76*$D$168/$E$168</f>
        <v>#DIV/0!</v>
      </c>
      <c r="JSE79" s="8" t="e">
        <f t="shared" si="902"/>
        <v>#DIV/0!</v>
      </c>
      <c r="JSF79" s="8" t="e">
        <f t="shared" si="902"/>
        <v>#DIV/0!</v>
      </c>
      <c r="JSG79" s="8" t="e">
        <f t="shared" si="902"/>
        <v>#DIV/0!</v>
      </c>
      <c r="JSH79" s="8" t="e">
        <f t="shared" si="902"/>
        <v>#DIV/0!</v>
      </c>
      <c r="JSI79" s="8" t="e">
        <f t="shared" si="902"/>
        <v>#DIV/0!</v>
      </c>
      <c r="JSL79" s="8" t="e">
        <f t="shared" ref="JSL79:JSQ79" si="903">$B$168*JSL76*$D$168/$E$168</f>
        <v>#DIV/0!</v>
      </c>
      <c r="JSM79" s="8" t="e">
        <f t="shared" si="903"/>
        <v>#DIV/0!</v>
      </c>
      <c r="JSN79" s="8" t="e">
        <f t="shared" si="903"/>
        <v>#DIV/0!</v>
      </c>
      <c r="JSO79" s="8" t="e">
        <f t="shared" si="903"/>
        <v>#DIV/0!</v>
      </c>
      <c r="JSP79" s="8" t="e">
        <f t="shared" si="903"/>
        <v>#DIV/0!</v>
      </c>
      <c r="JSQ79" s="8" t="e">
        <f t="shared" si="903"/>
        <v>#DIV/0!</v>
      </c>
      <c r="JST79" s="8" t="e">
        <f t="shared" ref="JST79:JSY79" si="904">$B$168*JST76*$D$168/$E$168</f>
        <v>#DIV/0!</v>
      </c>
      <c r="JSU79" s="8" t="e">
        <f t="shared" si="904"/>
        <v>#DIV/0!</v>
      </c>
      <c r="JSV79" s="8" t="e">
        <f t="shared" si="904"/>
        <v>#DIV/0!</v>
      </c>
      <c r="JSW79" s="8" t="e">
        <f t="shared" si="904"/>
        <v>#DIV/0!</v>
      </c>
      <c r="JSX79" s="8" t="e">
        <f t="shared" si="904"/>
        <v>#DIV/0!</v>
      </c>
      <c r="JSY79" s="8" t="e">
        <f t="shared" si="904"/>
        <v>#DIV/0!</v>
      </c>
      <c r="JTB79" s="8" t="e">
        <f t="shared" ref="JTB79:JTG79" si="905">$B$168*JTB76*$D$168/$E$168</f>
        <v>#DIV/0!</v>
      </c>
      <c r="JTC79" s="8" t="e">
        <f t="shared" si="905"/>
        <v>#DIV/0!</v>
      </c>
      <c r="JTD79" s="8" t="e">
        <f t="shared" si="905"/>
        <v>#DIV/0!</v>
      </c>
      <c r="JTE79" s="8" t="e">
        <f t="shared" si="905"/>
        <v>#DIV/0!</v>
      </c>
      <c r="JTF79" s="8" t="e">
        <f t="shared" si="905"/>
        <v>#DIV/0!</v>
      </c>
      <c r="JTG79" s="8" t="e">
        <f t="shared" si="905"/>
        <v>#DIV/0!</v>
      </c>
      <c r="JTJ79" s="8" t="e">
        <f t="shared" ref="JTJ79:JTO79" si="906">$B$168*JTJ76*$D$168/$E$168</f>
        <v>#DIV/0!</v>
      </c>
      <c r="JTK79" s="8" t="e">
        <f t="shared" si="906"/>
        <v>#DIV/0!</v>
      </c>
      <c r="JTL79" s="8" t="e">
        <f t="shared" si="906"/>
        <v>#DIV/0!</v>
      </c>
      <c r="JTM79" s="8" t="e">
        <f t="shared" si="906"/>
        <v>#DIV/0!</v>
      </c>
      <c r="JTN79" s="8" t="e">
        <f t="shared" si="906"/>
        <v>#DIV/0!</v>
      </c>
      <c r="JTO79" s="8" t="e">
        <f t="shared" si="906"/>
        <v>#DIV/0!</v>
      </c>
      <c r="JTR79" s="8" t="e">
        <f t="shared" ref="JTR79:JTW79" si="907">$B$168*JTR76*$D$168/$E$168</f>
        <v>#DIV/0!</v>
      </c>
      <c r="JTS79" s="8" t="e">
        <f t="shared" si="907"/>
        <v>#DIV/0!</v>
      </c>
      <c r="JTT79" s="8" t="e">
        <f t="shared" si="907"/>
        <v>#DIV/0!</v>
      </c>
      <c r="JTU79" s="8" t="e">
        <f t="shared" si="907"/>
        <v>#DIV/0!</v>
      </c>
      <c r="JTV79" s="8" t="e">
        <f t="shared" si="907"/>
        <v>#DIV/0!</v>
      </c>
      <c r="JTW79" s="8" t="e">
        <f t="shared" si="907"/>
        <v>#DIV/0!</v>
      </c>
      <c r="JTZ79" s="8" t="e">
        <f t="shared" ref="JTZ79:JUE79" si="908">$B$168*JTZ76*$D$168/$E$168</f>
        <v>#DIV/0!</v>
      </c>
      <c r="JUA79" s="8" t="e">
        <f t="shared" si="908"/>
        <v>#DIV/0!</v>
      </c>
      <c r="JUB79" s="8" t="e">
        <f t="shared" si="908"/>
        <v>#DIV/0!</v>
      </c>
      <c r="JUC79" s="8" t="e">
        <f t="shared" si="908"/>
        <v>#DIV/0!</v>
      </c>
      <c r="JUD79" s="8" t="e">
        <f t="shared" si="908"/>
        <v>#DIV/0!</v>
      </c>
      <c r="JUE79" s="8" t="e">
        <f t="shared" si="908"/>
        <v>#DIV/0!</v>
      </c>
      <c r="JUH79" s="8" t="e">
        <f t="shared" ref="JUH79:JUM79" si="909">$B$168*JUH76*$D$168/$E$168</f>
        <v>#DIV/0!</v>
      </c>
      <c r="JUI79" s="8" t="e">
        <f t="shared" si="909"/>
        <v>#DIV/0!</v>
      </c>
      <c r="JUJ79" s="8" t="e">
        <f t="shared" si="909"/>
        <v>#DIV/0!</v>
      </c>
      <c r="JUK79" s="8" t="e">
        <f t="shared" si="909"/>
        <v>#DIV/0!</v>
      </c>
      <c r="JUL79" s="8" t="e">
        <f t="shared" si="909"/>
        <v>#DIV/0!</v>
      </c>
      <c r="JUM79" s="8" t="e">
        <f t="shared" si="909"/>
        <v>#DIV/0!</v>
      </c>
      <c r="JUP79" s="8" t="e">
        <f t="shared" ref="JUP79:JUU79" si="910">$B$168*JUP76*$D$168/$E$168</f>
        <v>#DIV/0!</v>
      </c>
      <c r="JUQ79" s="8" t="e">
        <f t="shared" si="910"/>
        <v>#DIV/0!</v>
      </c>
      <c r="JUR79" s="8" t="e">
        <f t="shared" si="910"/>
        <v>#DIV/0!</v>
      </c>
      <c r="JUS79" s="8" t="e">
        <f t="shared" si="910"/>
        <v>#DIV/0!</v>
      </c>
      <c r="JUT79" s="8" t="e">
        <f t="shared" si="910"/>
        <v>#DIV/0!</v>
      </c>
      <c r="JUU79" s="8" t="e">
        <f t="shared" si="910"/>
        <v>#DIV/0!</v>
      </c>
      <c r="JUX79" s="8" t="e">
        <f t="shared" ref="JUX79:JVC79" si="911">$B$168*JUX76*$D$168/$E$168</f>
        <v>#DIV/0!</v>
      </c>
      <c r="JUY79" s="8" t="e">
        <f t="shared" si="911"/>
        <v>#DIV/0!</v>
      </c>
      <c r="JUZ79" s="8" t="e">
        <f t="shared" si="911"/>
        <v>#DIV/0!</v>
      </c>
      <c r="JVA79" s="8" t="e">
        <f t="shared" si="911"/>
        <v>#DIV/0!</v>
      </c>
      <c r="JVB79" s="8" t="e">
        <f t="shared" si="911"/>
        <v>#DIV/0!</v>
      </c>
      <c r="JVC79" s="8" t="e">
        <f t="shared" si="911"/>
        <v>#DIV/0!</v>
      </c>
      <c r="JVF79" s="8" t="e">
        <f t="shared" ref="JVF79:JVK79" si="912">$B$168*JVF76*$D$168/$E$168</f>
        <v>#DIV/0!</v>
      </c>
      <c r="JVG79" s="8" t="e">
        <f t="shared" si="912"/>
        <v>#DIV/0!</v>
      </c>
      <c r="JVH79" s="8" t="e">
        <f t="shared" si="912"/>
        <v>#DIV/0!</v>
      </c>
      <c r="JVI79" s="8" t="e">
        <f t="shared" si="912"/>
        <v>#DIV/0!</v>
      </c>
      <c r="JVJ79" s="8" t="e">
        <f t="shared" si="912"/>
        <v>#DIV/0!</v>
      </c>
      <c r="JVK79" s="8" t="e">
        <f t="shared" si="912"/>
        <v>#DIV/0!</v>
      </c>
      <c r="JVN79" s="8" t="e">
        <f t="shared" ref="JVN79:JVS79" si="913">$B$168*JVN76*$D$168/$E$168</f>
        <v>#DIV/0!</v>
      </c>
      <c r="JVO79" s="8" t="e">
        <f t="shared" si="913"/>
        <v>#DIV/0!</v>
      </c>
      <c r="JVP79" s="8" t="e">
        <f t="shared" si="913"/>
        <v>#DIV/0!</v>
      </c>
      <c r="JVQ79" s="8" t="e">
        <f t="shared" si="913"/>
        <v>#DIV/0!</v>
      </c>
      <c r="JVR79" s="8" t="e">
        <f t="shared" si="913"/>
        <v>#DIV/0!</v>
      </c>
      <c r="JVS79" s="8" t="e">
        <f t="shared" si="913"/>
        <v>#DIV/0!</v>
      </c>
      <c r="JVV79" s="8" t="e">
        <f t="shared" ref="JVV79:JWA79" si="914">$B$168*JVV76*$D$168/$E$168</f>
        <v>#DIV/0!</v>
      </c>
      <c r="JVW79" s="8" t="e">
        <f t="shared" si="914"/>
        <v>#DIV/0!</v>
      </c>
      <c r="JVX79" s="8" t="e">
        <f t="shared" si="914"/>
        <v>#DIV/0!</v>
      </c>
      <c r="JVY79" s="8" t="e">
        <f t="shared" si="914"/>
        <v>#DIV/0!</v>
      </c>
      <c r="JVZ79" s="8" t="e">
        <f t="shared" si="914"/>
        <v>#DIV/0!</v>
      </c>
      <c r="JWA79" s="8" t="e">
        <f t="shared" si="914"/>
        <v>#DIV/0!</v>
      </c>
      <c r="JWD79" s="8" t="e">
        <f t="shared" ref="JWD79:JWI79" si="915">$B$168*JWD76*$D$168/$E$168</f>
        <v>#DIV/0!</v>
      </c>
      <c r="JWE79" s="8" t="e">
        <f t="shared" si="915"/>
        <v>#DIV/0!</v>
      </c>
      <c r="JWF79" s="8" t="e">
        <f t="shared" si="915"/>
        <v>#DIV/0!</v>
      </c>
      <c r="JWG79" s="8" t="e">
        <f t="shared" si="915"/>
        <v>#DIV/0!</v>
      </c>
      <c r="JWH79" s="8" t="e">
        <f t="shared" si="915"/>
        <v>#DIV/0!</v>
      </c>
      <c r="JWI79" s="8" t="e">
        <f t="shared" si="915"/>
        <v>#DIV/0!</v>
      </c>
      <c r="JWL79" s="8" t="e">
        <f t="shared" ref="JWL79:JWQ79" si="916">$B$168*JWL76*$D$168/$E$168</f>
        <v>#DIV/0!</v>
      </c>
      <c r="JWM79" s="8" t="e">
        <f t="shared" si="916"/>
        <v>#DIV/0!</v>
      </c>
      <c r="JWN79" s="8" t="e">
        <f t="shared" si="916"/>
        <v>#DIV/0!</v>
      </c>
      <c r="JWO79" s="8" t="e">
        <f t="shared" si="916"/>
        <v>#DIV/0!</v>
      </c>
      <c r="JWP79" s="8" t="e">
        <f t="shared" si="916"/>
        <v>#DIV/0!</v>
      </c>
      <c r="JWQ79" s="8" t="e">
        <f t="shared" si="916"/>
        <v>#DIV/0!</v>
      </c>
      <c r="JWT79" s="8" t="e">
        <f t="shared" ref="JWT79:JWY79" si="917">$B$168*JWT76*$D$168/$E$168</f>
        <v>#DIV/0!</v>
      </c>
      <c r="JWU79" s="8" t="e">
        <f t="shared" si="917"/>
        <v>#DIV/0!</v>
      </c>
      <c r="JWV79" s="8" t="e">
        <f t="shared" si="917"/>
        <v>#DIV/0!</v>
      </c>
      <c r="JWW79" s="8" t="e">
        <f t="shared" si="917"/>
        <v>#DIV/0!</v>
      </c>
      <c r="JWX79" s="8" t="e">
        <f t="shared" si="917"/>
        <v>#DIV/0!</v>
      </c>
      <c r="JWY79" s="8" t="e">
        <f t="shared" si="917"/>
        <v>#DIV/0!</v>
      </c>
      <c r="JXB79" s="8" t="e">
        <f t="shared" ref="JXB79:JXG79" si="918">$B$168*JXB76*$D$168/$E$168</f>
        <v>#DIV/0!</v>
      </c>
      <c r="JXC79" s="8" t="e">
        <f t="shared" si="918"/>
        <v>#DIV/0!</v>
      </c>
      <c r="JXD79" s="8" t="e">
        <f t="shared" si="918"/>
        <v>#DIV/0!</v>
      </c>
      <c r="JXE79" s="8" t="e">
        <f t="shared" si="918"/>
        <v>#DIV/0!</v>
      </c>
      <c r="JXF79" s="8" t="e">
        <f t="shared" si="918"/>
        <v>#DIV/0!</v>
      </c>
      <c r="JXG79" s="8" t="e">
        <f t="shared" si="918"/>
        <v>#DIV/0!</v>
      </c>
      <c r="JXJ79" s="8" t="e">
        <f t="shared" ref="JXJ79:JXO79" si="919">$B$168*JXJ76*$D$168/$E$168</f>
        <v>#DIV/0!</v>
      </c>
      <c r="JXK79" s="8" t="e">
        <f t="shared" si="919"/>
        <v>#DIV/0!</v>
      </c>
      <c r="JXL79" s="8" t="e">
        <f t="shared" si="919"/>
        <v>#DIV/0!</v>
      </c>
      <c r="JXM79" s="8" t="e">
        <f t="shared" si="919"/>
        <v>#DIV/0!</v>
      </c>
      <c r="JXN79" s="8" t="e">
        <f t="shared" si="919"/>
        <v>#DIV/0!</v>
      </c>
      <c r="JXO79" s="8" t="e">
        <f t="shared" si="919"/>
        <v>#DIV/0!</v>
      </c>
      <c r="JXR79" s="8" t="e">
        <f t="shared" ref="JXR79:JXW79" si="920">$B$168*JXR76*$D$168/$E$168</f>
        <v>#DIV/0!</v>
      </c>
      <c r="JXS79" s="8" t="e">
        <f t="shared" si="920"/>
        <v>#DIV/0!</v>
      </c>
      <c r="JXT79" s="8" t="e">
        <f t="shared" si="920"/>
        <v>#DIV/0!</v>
      </c>
      <c r="JXU79" s="8" t="e">
        <f t="shared" si="920"/>
        <v>#DIV/0!</v>
      </c>
      <c r="JXV79" s="8" t="e">
        <f t="shared" si="920"/>
        <v>#DIV/0!</v>
      </c>
      <c r="JXW79" s="8" t="e">
        <f t="shared" si="920"/>
        <v>#DIV/0!</v>
      </c>
      <c r="JXZ79" s="8" t="e">
        <f t="shared" ref="JXZ79:JYE79" si="921">$B$168*JXZ76*$D$168/$E$168</f>
        <v>#DIV/0!</v>
      </c>
      <c r="JYA79" s="8" t="e">
        <f t="shared" si="921"/>
        <v>#DIV/0!</v>
      </c>
      <c r="JYB79" s="8" t="e">
        <f t="shared" si="921"/>
        <v>#DIV/0!</v>
      </c>
      <c r="JYC79" s="8" t="e">
        <f t="shared" si="921"/>
        <v>#DIV/0!</v>
      </c>
      <c r="JYD79" s="8" t="e">
        <f t="shared" si="921"/>
        <v>#DIV/0!</v>
      </c>
      <c r="JYE79" s="8" t="e">
        <f t="shared" si="921"/>
        <v>#DIV/0!</v>
      </c>
      <c r="JYH79" s="8" t="e">
        <f t="shared" ref="JYH79:JYM79" si="922">$B$168*JYH76*$D$168/$E$168</f>
        <v>#DIV/0!</v>
      </c>
      <c r="JYI79" s="8" t="e">
        <f t="shared" si="922"/>
        <v>#DIV/0!</v>
      </c>
      <c r="JYJ79" s="8" t="e">
        <f t="shared" si="922"/>
        <v>#DIV/0!</v>
      </c>
      <c r="JYK79" s="8" t="e">
        <f t="shared" si="922"/>
        <v>#DIV/0!</v>
      </c>
      <c r="JYL79" s="8" t="e">
        <f t="shared" si="922"/>
        <v>#DIV/0!</v>
      </c>
      <c r="JYM79" s="8" t="e">
        <f t="shared" si="922"/>
        <v>#DIV/0!</v>
      </c>
      <c r="JYP79" s="8" t="e">
        <f t="shared" ref="JYP79:JYU79" si="923">$B$168*JYP76*$D$168/$E$168</f>
        <v>#DIV/0!</v>
      </c>
      <c r="JYQ79" s="8" t="e">
        <f t="shared" si="923"/>
        <v>#DIV/0!</v>
      </c>
      <c r="JYR79" s="8" t="e">
        <f t="shared" si="923"/>
        <v>#DIV/0!</v>
      </c>
      <c r="JYS79" s="8" t="e">
        <f t="shared" si="923"/>
        <v>#DIV/0!</v>
      </c>
      <c r="JYT79" s="8" t="e">
        <f t="shared" si="923"/>
        <v>#DIV/0!</v>
      </c>
      <c r="JYU79" s="8" t="e">
        <f t="shared" si="923"/>
        <v>#DIV/0!</v>
      </c>
      <c r="JYX79" s="8" t="e">
        <f t="shared" ref="JYX79:JZC79" si="924">$B$168*JYX76*$D$168/$E$168</f>
        <v>#DIV/0!</v>
      </c>
      <c r="JYY79" s="8" t="e">
        <f t="shared" si="924"/>
        <v>#DIV/0!</v>
      </c>
      <c r="JYZ79" s="8" t="e">
        <f t="shared" si="924"/>
        <v>#DIV/0!</v>
      </c>
      <c r="JZA79" s="8" t="e">
        <f t="shared" si="924"/>
        <v>#DIV/0!</v>
      </c>
      <c r="JZB79" s="8" t="e">
        <f t="shared" si="924"/>
        <v>#DIV/0!</v>
      </c>
      <c r="JZC79" s="8" t="e">
        <f t="shared" si="924"/>
        <v>#DIV/0!</v>
      </c>
      <c r="JZF79" s="8" t="e">
        <f t="shared" ref="JZF79:JZK79" si="925">$B$168*JZF76*$D$168/$E$168</f>
        <v>#DIV/0!</v>
      </c>
      <c r="JZG79" s="8" t="e">
        <f t="shared" si="925"/>
        <v>#DIV/0!</v>
      </c>
      <c r="JZH79" s="8" t="e">
        <f t="shared" si="925"/>
        <v>#DIV/0!</v>
      </c>
      <c r="JZI79" s="8" t="e">
        <f t="shared" si="925"/>
        <v>#DIV/0!</v>
      </c>
      <c r="JZJ79" s="8" t="e">
        <f t="shared" si="925"/>
        <v>#DIV/0!</v>
      </c>
      <c r="JZK79" s="8" t="e">
        <f t="shared" si="925"/>
        <v>#DIV/0!</v>
      </c>
      <c r="JZN79" s="8" t="e">
        <f t="shared" ref="JZN79:JZS79" si="926">$B$168*JZN76*$D$168/$E$168</f>
        <v>#DIV/0!</v>
      </c>
      <c r="JZO79" s="8" t="e">
        <f t="shared" si="926"/>
        <v>#DIV/0!</v>
      </c>
      <c r="JZP79" s="8" t="e">
        <f t="shared" si="926"/>
        <v>#DIV/0!</v>
      </c>
      <c r="JZQ79" s="8" t="e">
        <f t="shared" si="926"/>
        <v>#DIV/0!</v>
      </c>
      <c r="JZR79" s="8" t="e">
        <f t="shared" si="926"/>
        <v>#DIV/0!</v>
      </c>
      <c r="JZS79" s="8" t="e">
        <f t="shared" si="926"/>
        <v>#DIV/0!</v>
      </c>
      <c r="JZV79" s="8" t="e">
        <f t="shared" ref="JZV79:KAA79" si="927">$B$168*JZV76*$D$168/$E$168</f>
        <v>#DIV/0!</v>
      </c>
      <c r="JZW79" s="8" t="e">
        <f t="shared" si="927"/>
        <v>#DIV/0!</v>
      </c>
      <c r="JZX79" s="8" t="e">
        <f t="shared" si="927"/>
        <v>#DIV/0!</v>
      </c>
      <c r="JZY79" s="8" t="e">
        <f t="shared" si="927"/>
        <v>#DIV/0!</v>
      </c>
      <c r="JZZ79" s="8" t="e">
        <f t="shared" si="927"/>
        <v>#DIV/0!</v>
      </c>
      <c r="KAA79" s="8" t="e">
        <f t="shared" si="927"/>
        <v>#DIV/0!</v>
      </c>
      <c r="KAD79" s="8" t="e">
        <f t="shared" ref="KAD79:KAI79" si="928">$B$168*KAD76*$D$168/$E$168</f>
        <v>#DIV/0!</v>
      </c>
      <c r="KAE79" s="8" t="e">
        <f t="shared" si="928"/>
        <v>#DIV/0!</v>
      </c>
      <c r="KAF79" s="8" t="e">
        <f t="shared" si="928"/>
        <v>#DIV/0!</v>
      </c>
      <c r="KAG79" s="8" t="e">
        <f t="shared" si="928"/>
        <v>#DIV/0!</v>
      </c>
      <c r="KAH79" s="8" t="e">
        <f t="shared" si="928"/>
        <v>#DIV/0!</v>
      </c>
      <c r="KAI79" s="8" t="e">
        <f t="shared" si="928"/>
        <v>#DIV/0!</v>
      </c>
      <c r="KAL79" s="8" t="e">
        <f t="shared" ref="KAL79:KAQ79" si="929">$B$168*KAL76*$D$168/$E$168</f>
        <v>#DIV/0!</v>
      </c>
      <c r="KAM79" s="8" t="e">
        <f t="shared" si="929"/>
        <v>#DIV/0!</v>
      </c>
      <c r="KAN79" s="8" t="e">
        <f t="shared" si="929"/>
        <v>#DIV/0!</v>
      </c>
      <c r="KAO79" s="8" t="e">
        <f t="shared" si="929"/>
        <v>#DIV/0!</v>
      </c>
      <c r="KAP79" s="8" t="e">
        <f t="shared" si="929"/>
        <v>#DIV/0!</v>
      </c>
      <c r="KAQ79" s="8" t="e">
        <f t="shared" si="929"/>
        <v>#DIV/0!</v>
      </c>
      <c r="KAT79" s="8" t="e">
        <f t="shared" ref="KAT79:KAY79" si="930">$B$168*KAT76*$D$168/$E$168</f>
        <v>#DIV/0!</v>
      </c>
      <c r="KAU79" s="8" t="e">
        <f t="shared" si="930"/>
        <v>#DIV/0!</v>
      </c>
      <c r="KAV79" s="8" t="e">
        <f t="shared" si="930"/>
        <v>#DIV/0!</v>
      </c>
      <c r="KAW79" s="8" t="e">
        <f t="shared" si="930"/>
        <v>#DIV/0!</v>
      </c>
      <c r="KAX79" s="8" t="e">
        <f t="shared" si="930"/>
        <v>#DIV/0!</v>
      </c>
      <c r="KAY79" s="8" t="e">
        <f t="shared" si="930"/>
        <v>#DIV/0!</v>
      </c>
      <c r="KBB79" s="8" t="e">
        <f t="shared" ref="KBB79:KBG79" si="931">$B$168*KBB76*$D$168/$E$168</f>
        <v>#DIV/0!</v>
      </c>
      <c r="KBC79" s="8" t="e">
        <f t="shared" si="931"/>
        <v>#DIV/0!</v>
      </c>
      <c r="KBD79" s="8" t="e">
        <f t="shared" si="931"/>
        <v>#DIV/0!</v>
      </c>
      <c r="KBE79" s="8" t="e">
        <f t="shared" si="931"/>
        <v>#DIV/0!</v>
      </c>
      <c r="KBF79" s="8" t="e">
        <f t="shared" si="931"/>
        <v>#DIV/0!</v>
      </c>
      <c r="KBG79" s="8" t="e">
        <f t="shared" si="931"/>
        <v>#DIV/0!</v>
      </c>
      <c r="KBJ79" s="8" t="e">
        <f t="shared" ref="KBJ79:KBO79" si="932">$B$168*KBJ76*$D$168/$E$168</f>
        <v>#DIV/0!</v>
      </c>
      <c r="KBK79" s="8" t="e">
        <f t="shared" si="932"/>
        <v>#DIV/0!</v>
      </c>
      <c r="KBL79" s="8" t="e">
        <f t="shared" si="932"/>
        <v>#DIV/0!</v>
      </c>
      <c r="KBM79" s="8" t="e">
        <f t="shared" si="932"/>
        <v>#DIV/0!</v>
      </c>
      <c r="KBN79" s="8" t="e">
        <f t="shared" si="932"/>
        <v>#DIV/0!</v>
      </c>
      <c r="KBO79" s="8" t="e">
        <f t="shared" si="932"/>
        <v>#DIV/0!</v>
      </c>
      <c r="KBR79" s="8" t="e">
        <f t="shared" ref="KBR79:KBW79" si="933">$B$168*KBR76*$D$168/$E$168</f>
        <v>#DIV/0!</v>
      </c>
      <c r="KBS79" s="8" t="e">
        <f t="shared" si="933"/>
        <v>#DIV/0!</v>
      </c>
      <c r="KBT79" s="8" t="e">
        <f t="shared" si="933"/>
        <v>#DIV/0!</v>
      </c>
      <c r="KBU79" s="8" t="e">
        <f t="shared" si="933"/>
        <v>#DIV/0!</v>
      </c>
      <c r="KBV79" s="8" t="e">
        <f t="shared" si="933"/>
        <v>#DIV/0!</v>
      </c>
      <c r="KBW79" s="8" t="e">
        <f t="shared" si="933"/>
        <v>#DIV/0!</v>
      </c>
      <c r="KBZ79" s="8" t="e">
        <f t="shared" ref="KBZ79:KCE79" si="934">$B$168*KBZ76*$D$168/$E$168</f>
        <v>#DIV/0!</v>
      </c>
      <c r="KCA79" s="8" t="e">
        <f t="shared" si="934"/>
        <v>#DIV/0!</v>
      </c>
      <c r="KCB79" s="8" t="e">
        <f t="shared" si="934"/>
        <v>#DIV/0!</v>
      </c>
      <c r="KCC79" s="8" t="e">
        <f t="shared" si="934"/>
        <v>#DIV/0!</v>
      </c>
      <c r="KCD79" s="8" t="e">
        <f t="shared" si="934"/>
        <v>#DIV/0!</v>
      </c>
      <c r="KCE79" s="8" t="e">
        <f t="shared" si="934"/>
        <v>#DIV/0!</v>
      </c>
      <c r="KCH79" s="8" t="e">
        <f t="shared" ref="KCH79:KCM79" si="935">$B$168*KCH76*$D$168/$E$168</f>
        <v>#DIV/0!</v>
      </c>
      <c r="KCI79" s="8" t="e">
        <f t="shared" si="935"/>
        <v>#DIV/0!</v>
      </c>
      <c r="KCJ79" s="8" t="e">
        <f t="shared" si="935"/>
        <v>#DIV/0!</v>
      </c>
      <c r="KCK79" s="8" t="e">
        <f t="shared" si="935"/>
        <v>#DIV/0!</v>
      </c>
      <c r="KCL79" s="8" t="e">
        <f t="shared" si="935"/>
        <v>#DIV/0!</v>
      </c>
      <c r="KCM79" s="8" t="e">
        <f t="shared" si="935"/>
        <v>#DIV/0!</v>
      </c>
      <c r="KCP79" s="8" t="e">
        <f t="shared" ref="KCP79:KCU79" si="936">$B$168*KCP76*$D$168/$E$168</f>
        <v>#DIV/0!</v>
      </c>
      <c r="KCQ79" s="8" t="e">
        <f t="shared" si="936"/>
        <v>#DIV/0!</v>
      </c>
      <c r="KCR79" s="8" t="e">
        <f t="shared" si="936"/>
        <v>#DIV/0!</v>
      </c>
      <c r="KCS79" s="8" t="e">
        <f t="shared" si="936"/>
        <v>#DIV/0!</v>
      </c>
      <c r="KCT79" s="8" t="e">
        <f t="shared" si="936"/>
        <v>#DIV/0!</v>
      </c>
      <c r="KCU79" s="8" t="e">
        <f t="shared" si="936"/>
        <v>#DIV/0!</v>
      </c>
      <c r="KCX79" s="8" t="e">
        <f t="shared" ref="KCX79:KDC79" si="937">$B$168*KCX76*$D$168/$E$168</f>
        <v>#DIV/0!</v>
      </c>
      <c r="KCY79" s="8" t="e">
        <f t="shared" si="937"/>
        <v>#DIV/0!</v>
      </c>
      <c r="KCZ79" s="8" t="e">
        <f t="shared" si="937"/>
        <v>#DIV/0!</v>
      </c>
      <c r="KDA79" s="8" t="e">
        <f t="shared" si="937"/>
        <v>#DIV/0!</v>
      </c>
      <c r="KDB79" s="8" t="e">
        <f t="shared" si="937"/>
        <v>#DIV/0!</v>
      </c>
      <c r="KDC79" s="8" t="e">
        <f t="shared" si="937"/>
        <v>#DIV/0!</v>
      </c>
      <c r="KDF79" s="8" t="e">
        <f t="shared" ref="KDF79:KDK79" si="938">$B$168*KDF76*$D$168/$E$168</f>
        <v>#DIV/0!</v>
      </c>
      <c r="KDG79" s="8" t="e">
        <f t="shared" si="938"/>
        <v>#DIV/0!</v>
      </c>
      <c r="KDH79" s="8" t="e">
        <f t="shared" si="938"/>
        <v>#DIV/0!</v>
      </c>
      <c r="KDI79" s="8" t="e">
        <f t="shared" si="938"/>
        <v>#DIV/0!</v>
      </c>
      <c r="KDJ79" s="8" t="e">
        <f t="shared" si="938"/>
        <v>#DIV/0!</v>
      </c>
      <c r="KDK79" s="8" t="e">
        <f t="shared" si="938"/>
        <v>#DIV/0!</v>
      </c>
      <c r="KDN79" s="8" t="e">
        <f t="shared" ref="KDN79:KDS79" si="939">$B$168*KDN76*$D$168/$E$168</f>
        <v>#DIV/0!</v>
      </c>
      <c r="KDO79" s="8" t="e">
        <f t="shared" si="939"/>
        <v>#DIV/0!</v>
      </c>
      <c r="KDP79" s="8" t="e">
        <f t="shared" si="939"/>
        <v>#DIV/0!</v>
      </c>
      <c r="KDQ79" s="8" t="e">
        <f t="shared" si="939"/>
        <v>#DIV/0!</v>
      </c>
      <c r="KDR79" s="8" t="e">
        <f t="shared" si="939"/>
        <v>#DIV/0!</v>
      </c>
      <c r="KDS79" s="8" t="e">
        <f t="shared" si="939"/>
        <v>#DIV/0!</v>
      </c>
      <c r="KDV79" s="8" t="e">
        <f t="shared" ref="KDV79:KEA79" si="940">$B$168*KDV76*$D$168/$E$168</f>
        <v>#DIV/0!</v>
      </c>
      <c r="KDW79" s="8" t="e">
        <f t="shared" si="940"/>
        <v>#DIV/0!</v>
      </c>
      <c r="KDX79" s="8" t="e">
        <f t="shared" si="940"/>
        <v>#DIV/0!</v>
      </c>
      <c r="KDY79" s="8" t="e">
        <f t="shared" si="940"/>
        <v>#DIV/0!</v>
      </c>
      <c r="KDZ79" s="8" t="e">
        <f t="shared" si="940"/>
        <v>#DIV/0!</v>
      </c>
      <c r="KEA79" s="8" t="e">
        <f t="shared" si="940"/>
        <v>#DIV/0!</v>
      </c>
      <c r="KED79" s="8" t="e">
        <f t="shared" ref="KED79:KEI79" si="941">$B$168*KED76*$D$168/$E$168</f>
        <v>#DIV/0!</v>
      </c>
      <c r="KEE79" s="8" t="e">
        <f t="shared" si="941"/>
        <v>#DIV/0!</v>
      </c>
      <c r="KEF79" s="8" t="e">
        <f t="shared" si="941"/>
        <v>#DIV/0!</v>
      </c>
      <c r="KEG79" s="8" t="e">
        <f t="shared" si="941"/>
        <v>#DIV/0!</v>
      </c>
      <c r="KEH79" s="8" t="e">
        <f t="shared" si="941"/>
        <v>#DIV/0!</v>
      </c>
      <c r="KEI79" s="8" t="e">
        <f t="shared" si="941"/>
        <v>#DIV/0!</v>
      </c>
      <c r="KEL79" s="8" t="e">
        <f t="shared" ref="KEL79:KEQ79" si="942">$B$168*KEL76*$D$168/$E$168</f>
        <v>#DIV/0!</v>
      </c>
      <c r="KEM79" s="8" t="e">
        <f t="shared" si="942"/>
        <v>#DIV/0!</v>
      </c>
      <c r="KEN79" s="8" t="e">
        <f t="shared" si="942"/>
        <v>#DIV/0!</v>
      </c>
      <c r="KEO79" s="8" t="e">
        <f t="shared" si="942"/>
        <v>#DIV/0!</v>
      </c>
      <c r="KEP79" s="8" t="e">
        <f t="shared" si="942"/>
        <v>#DIV/0!</v>
      </c>
      <c r="KEQ79" s="8" t="e">
        <f t="shared" si="942"/>
        <v>#DIV/0!</v>
      </c>
      <c r="KET79" s="8" t="e">
        <f t="shared" ref="KET79:KEY79" si="943">$B$168*KET76*$D$168/$E$168</f>
        <v>#DIV/0!</v>
      </c>
      <c r="KEU79" s="8" t="e">
        <f t="shared" si="943"/>
        <v>#DIV/0!</v>
      </c>
      <c r="KEV79" s="8" t="e">
        <f t="shared" si="943"/>
        <v>#DIV/0!</v>
      </c>
      <c r="KEW79" s="8" t="e">
        <f t="shared" si="943"/>
        <v>#DIV/0!</v>
      </c>
      <c r="KEX79" s="8" t="e">
        <f t="shared" si="943"/>
        <v>#DIV/0!</v>
      </c>
      <c r="KEY79" s="8" t="e">
        <f t="shared" si="943"/>
        <v>#DIV/0!</v>
      </c>
      <c r="KFB79" s="8" t="e">
        <f t="shared" ref="KFB79:KFG79" si="944">$B$168*KFB76*$D$168/$E$168</f>
        <v>#DIV/0!</v>
      </c>
      <c r="KFC79" s="8" t="e">
        <f t="shared" si="944"/>
        <v>#DIV/0!</v>
      </c>
      <c r="KFD79" s="8" t="e">
        <f t="shared" si="944"/>
        <v>#DIV/0!</v>
      </c>
      <c r="KFE79" s="8" t="e">
        <f t="shared" si="944"/>
        <v>#DIV/0!</v>
      </c>
      <c r="KFF79" s="8" t="e">
        <f t="shared" si="944"/>
        <v>#DIV/0!</v>
      </c>
      <c r="KFG79" s="8" t="e">
        <f t="shared" si="944"/>
        <v>#DIV/0!</v>
      </c>
      <c r="KFJ79" s="8" t="e">
        <f t="shared" ref="KFJ79:KFO79" si="945">$B$168*KFJ76*$D$168/$E$168</f>
        <v>#DIV/0!</v>
      </c>
      <c r="KFK79" s="8" t="e">
        <f t="shared" si="945"/>
        <v>#DIV/0!</v>
      </c>
      <c r="KFL79" s="8" t="e">
        <f t="shared" si="945"/>
        <v>#DIV/0!</v>
      </c>
      <c r="KFM79" s="8" t="e">
        <f t="shared" si="945"/>
        <v>#DIV/0!</v>
      </c>
      <c r="KFN79" s="8" t="e">
        <f t="shared" si="945"/>
        <v>#DIV/0!</v>
      </c>
      <c r="KFO79" s="8" t="e">
        <f t="shared" si="945"/>
        <v>#DIV/0!</v>
      </c>
      <c r="KFR79" s="8" t="e">
        <f t="shared" ref="KFR79:KFW79" si="946">$B$168*KFR76*$D$168/$E$168</f>
        <v>#DIV/0!</v>
      </c>
      <c r="KFS79" s="8" t="e">
        <f t="shared" si="946"/>
        <v>#DIV/0!</v>
      </c>
      <c r="KFT79" s="8" t="e">
        <f t="shared" si="946"/>
        <v>#DIV/0!</v>
      </c>
      <c r="KFU79" s="8" t="e">
        <f t="shared" si="946"/>
        <v>#DIV/0!</v>
      </c>
      <c r="KFV79" s="8" t="e">
        <f t="shared" si="946"/>
        <v>#DIV/0!</v>
      </c>
      <c r="KFW79" s="8" t="e">
        <f t="shared" si="946"/>
        <v>#DIV/0!</v>
      </c>
      <c r="KFZ79" s="8" t="e">
        <f t="shared" ref="KFZ79:KGE79" si="947">$B$168*KFZ76*$D$168/$E$168</f>
        <v>#DIV/0!</v>
      </c>
      <c r="KGA79" s="8" t="e">
        <f t="shared" si="947"/>
        <v>#DIV/0!</v>
      </c>
      <c r="KGB79" s="8" t="e">
        <f t="shared" si="947"/>
        <v>#DIV/0!</v>
      </c>
      <c r="KGC79" s="8" t="e">
        <f t="shared" si="947"/>
        <v>#DIV/0!</v>
      </c>
      <c r="KGD79" s="8" t="e">
        <f t="shared" si="947"/>
        <v>#DIV/0!</v>
      </c>
      <c r="KGE79" s="8" t="e">
        <f t="shared" si="947"/>
        <v>#DIV/0!</v>
      </c>
      <c r="KGH79" s="8" t="e">
        <f t="shared" ref="KGH79:KGM79" si="948">$B$168*KGH76*$D$168/$E$168</f>
        <v>#DIV/0!</v>
      </c>
      <c r="KGI79" s="8" t="e">
        <f t="shared" si="948"/>
        <v>#DIV/0!</v>
      </c>
      <c r="KGJ79" s="8" t="e">
        <f t="shared" si="948"/>
        <v>#DIV/0!</v>
      </c>
      <c r="KGK79" s="8" t="e">
        <f t="shared" si="948"/>
        <v>#DIV/0!</v>
      </c>
      <c r="KGL79" s="8" t="e">
        <f t="shared" si="948"/>
        <v>#DIV/0!</v>
      </c>
      <c r="KGM79" s="8" t="e">
        <f t="shared" si="948"/>
        <v>#DIV/0!</v>
      </c>
      <c r="KGP79" s="8" t="e">
        <f t="shared" ref="KGP79:KGU79" si="949">$B$168*KGP76*$D$168/$E$168</f>
        <v>#DIV/0!</v>
      </c>
      <c r="KGQ79" s="8" t="e">
        <f t="shared" si="949"/>
        <v>#DIV/0!</v>
      </c>
      <c r="KGR79" s="8" t="e">
        <f t="shared" si="949"/>
        <v>#DIV/0!</v>
      </c>
      <c r="KGS79" s="8" t="e">
        <f t="shared" si="949"/>
        <v>#DIV/0!</v>
      </c>
      <c r="KGT79" s="8" t="e">
        <f t="shared" si="949"/>
        <v>#DIV/0!</v>
      </c>
      <c r="KGU79" s="8" t="e">
        <f t="shared" si="949"/>
        <v>#DIV/0!</v>
      </c>
      <c r="KGX79" s="8" t="e">
        <f t="shared" ref="KGX79:KHC79" si="950">$B$168*KGX76*$D$168/$E$168</f>
        <v>#DIV/0!</v>
      </c>
      <c r="KGY79" s="8" t="e">
        <f t="shared" si="950"/>
        <v>#DIV/0!</v>
      </c>
      <c r="KGZ79" s="8" t="e">
        <f t="shared" si="950"/>
        <v>#DIV/0!</v>
      </c>
      <c r="KHA79" s="8" t="e">
        <f t="shared" si="950"/>
        <v>#DIV/0!</v>
      </c>
      <c r="KHB79" s="8" t="e">
        <f t="shared" si="950"/>
        <v>#DIV/0!</v>
      </c>
      <c r="KHC79" s="8" t="e">
        <f t="shared" si="950"/>
        <v>#DIV/0!</v>
      </c>
      <c r="KHF79" s="8" t="e">
        <f t="shared" ref="KHF79:KHK79" si="951">$B$168*KHF76*$D$168/$E$168</f>
        <v>#DIV/0!</v>
      </c>
      <c r="KHG79" s="8" t="e">
        <f t="shared" si="951"/>
        <v>#DIV/0!</v>
      </c>
      <c r="KHH79" s="8" t="e">
        <f t="shared" si="951"/>
        <v>#DIV/0!</v>
      </c>
      <c r="KHI79" s="8" t="e">
        <f t="shared" si="951"/>
        <v>#DIV/0!</v>
      </c>
      <c r="KHJ79" s="8" t="e">
        <f t="shared" si="951"/>
        <v>#DIV/0!</v>
      </c>
      <c r="KHK79" s="8" t="e">
        <f t="shared" si="951"/>
        <v>#DIV/0!</v>
      </c>
      <c r="KHN79" s="8" t="e">
        <f t="shared" ref="KHN79:KHS79" si="952">$B$168*KHN76*$D$168/$E$168</f>
        <v>#DIV/0!</v>
      </c>
      <c r="KHO79" s="8" t="e">
        <f t="shared" si="952"/>
        <v>#DIV/0!</v>
      </c>
      <c r="KHP79" s="8" t="e">
        <f t="shared" si="952"/>
        <v>#DIV/0!</v>
      </c>
      <c r="KHQ79" s="8" t="e">
        <f t="shared" si="952"/>
        <v>#DIV/0!</v>
      </c>
      <c r="KHR79" s="8" t="e">
        <f t="shared" si="952"/>
        <v>#DIV/0!</v>
      </c>
      <c r="KHS79" s="8" t="e">
        <f t="shared" si="952"/>
        <v>#DIV/0!</v>
      </c>
      <c r="KHV79" s="8" t="e">
        <f t="shared" ref="KHV79:KIA79" si="953">$B$168*KHV76*$D$168/$E$168</f>
        <v>#DIV/0!</v>
      </c>
      <c r="KHW79" s="8" t="e">
        <f t="shared" si="953"/>
        <v>#DIV/0!</v>
      </c>
      <c r="KHX79" s="8" t="e">
        <f t="shared" si="953"/>
        <v>#DIV/0!</v>
      </c>
      <c r="KHY79" s="8" t="e">
        <f t="shared" si="953"/>
        <v>#DIV/0!</v>
      </c>
      <c r="KHZ79" s="8" t="e">
        <f t="shared" si="953"/>
        <v>#DIV/0!</v>
      </c>
      <c r="KIA79" s="8" t="e">
        <f t="shared" si="953"/>
        <v>#DIV/0!</v>
      </c>
      <c r="KID79" s="8" t="e">
        <f t="shared" ref="KID79:KII79" si="954">$B$168*KID76*$D$168/$E$168</f>
        <v>#DIV/0!</v>
      </c>
      <c r="KIE79" s="8" t="e">
        <f t="shared" si="954"/>
        <v>#DIV/0!</v>
      </c>
      <c r="KIF79" s="8" t="e">
        <f t="shared" si="954"/>
        <v>#DIV/0!</v>
      </c>
      <c r="KIG79" s="8" t="e">
        <f t="shared" si="954"/>
        <v>#DIV/0!</v>
      </c>
      <c r="KIH79" s="8" t="e">
        <f t="shared" si="954"/>
        <v>#DIV/0!</v>
      </c>
      <c r="KII79" s="8" t="e">
        <f t="shared" si="954"/>
        <v>#DIV/0!</v>
      </c>
      <c r="KIL79" s="8" t="e">
        <f t="shared" ref="KIL79:KIQ79" si="955">$B$168*KIL76*$D$168/$E$168</f>
        <v>#DIV/0!</v>
      </c>
      <c r="KIM79" s="8" t="e">
        <f t="shared" si="955"/>
        <v>#DIV/0!</v>
      </c>
      <c r="KIN79" s="8" t="e">
        <f t="shared" si="955"/>
        <v>#DIV/0!</v>
      </c>
      <c r="KIO79" s="8" t="e">
        <f t="shared" si="955"/>
        <v>#DIV/0!</v>
      </c>
      <c r="KIP79" s="8" t="e">
        <f t="shared" si="955"/>
        <v>#DIV/0!</v>
      </c>
      <c r="KIQ79" s="8" t="e">
        <f t="shared" si="955"/>
        <v>#DIV/0!</v>
      </c>
      <c r="KIT79" s="8" t="e">
        <f t="shared" ref="KIT79:KIY79" si="956">$B$168*KIT76*$D$168/$E$168</f>
        <v>#DIV/0!</v>
      </c>
      <c r="KIU79" s="8" t="e">
        <f t="shared" si="956"/>
        <v>#DIV/0!</v>
      </c>
      <c r="KIV79" s="8" t="e">
        <f t="shared" si="956"/>
        <v>#DIV/0!</v>
      </c>
      <c r="KIW79" s="8" t="e">
        <f t="shared" si="956"/>
        <v>#DIV/0!</v>
      </c>
      <c r="KIX79" s="8" t="e">
        <f t="shared" si="956"/>
        <v>#DIV/0!</v>
      </c>
      <c r="KIY79" s="8" t="e">
        <f t="shared" si="956"/>
        <v>#DIV/0!</v>
      </c>
      <c r="KJB79" s="8" t="e">
        <f t="shared" ref="KJB79:KJG79" si="957">$B$168*KJB76*$D$168/$E$168</f>
        <v>#DIV/0!</v>
      </c>
      <c r="KJC79" s="8" t="e">
        <f t="shared" si="957"/>
        <v>#DIV/0!</v>
      </c>
      <c r="KJD79" s="8" t="e">
        <f t="shared" si="957"/>
        <v>#DIV/0!</v>
      </c>
      <c r="KJE79" s="8" t="e">
        <f t="shared" si="957"/>
        <v>#DIV/0!</v>
      </c>
      <c r="KJF79" s="8" t="e">
        <f t="shared" si="957"/>
        <v>#DIV/0!</v>
      </c>
      <c r="KJG79" s="8" t="e">
        <f t="shared" si="957"/>
        <v>#DIV/0!</v>
      </c>
      <c r="KJJ79" s="8" t="e">
        <f t="shared" ref="KJJ79:KJO79" si="958">$B$168*KJJ76*$D$168/$E$168</f>
        <v>#DIV/0!</v>
      </c>
      <c r="KJK79" s="8" t="e">
        <f t="shared" si="958"/>
        <v>#DIV/0!</v>
      </c>
      <c r="KJL79" s="8" t="e">
        <f t="shared" si="958"/>
        <v>#DIV/0!</v>
      </c>
      <c r="KJM79" s="8" t="e">
        <f t="shared" si="958"/>
        <v>#DIV/0!</v>
      </c>
      <c r="KJN79" s="8" t="e">
        <f t="shared" si="958"/>
        <v>#DIV/0!</v>
      </c>
      <c r="KJO79" s="8" t="e">
        <f t="shared" si="958"/>
        <v>#DIV/0!</v>
      </c>
      <c r="KJR79" s="8" t="e">
        <f t="shared" ref="KJR79:KJW79" si="959">$B$168*KJR76*$D$168/$E$168</f>
        <v>#DIV/0!</v>
      </c>
      <c r="KJS79" s="8" t="e">
        <f t="shared" si="959"/>
        <v>#DIV/0!</v>
      </c>
      <c r="KJT79" s="8" t="e">
        <f t="shared" si="959"/>
        <v>#DIV/0!</v>
      </c>
      <c r="KJU79" s="8" t="e">
        <f t="shared" si="959"/>
        <v>#DIV/0!</v>
      </c>
      <c r="KJV79" s="8" t="e">
        <f t="shared" si="959"/>
        <v>#DIV/0!</v>
      </c>
      <c r="KJW79" s="8" t="e">
        <f t="shared" si="959"/>
        <v>#DIV/0!</v>
      </c>
      <c r="KJZ79" s="8" t="e">
        <f t="shared" ref="KJZ79:KKE79" si="960">$B$168*KJZ76*$D$168/$E$168</f>
        <v>#DIV/0!</v>
      </c>
      <c r="KKA79" s="8" t="e">
        <f t="shared" si="960"/>
        <v>#DIV/0!</v>
      </c>
      <c r="KKB79" s="8" t="e">
        <f t="shared" si="960"/>
        <v>#DIV/0!</v>
      </c>
      <c r="KKC79" s="8" t="e">
        <f t="shared" si="960"/>
        <v>#DIV/0!</v>
      </c>
      <c r="KKD79" s="8" t="e">
        <f t="shared" si="960"/>
        <v>#DIV/0!</v>
      </c>
      <c r="KKE79" s="8" t="e">
        <f t="shared" si="960"/>
        <v>#DIV/0!</v>
      </c>
      <c r="KKH79" s="8" t="e">
        <f t="shared" ref="KKH79:KKM79" si="961">$B$168*KKH76*$D$168/$E$168</f>
        <v>#DIV/0!</v>
      </c>
      <c r="KKI79" s="8" t="e">
        <f t="shared" si="961"/>
        <v>#DIV/0!</v>
      </c>
      <c r="KKJ79" s="8" t="e">
        <f t="shared" si="961"/>
        <v>#DIV/0!</v>
      </c>
      <c r="KKK79" s="8" t="e">
        <f t="shared" si="961"/>
        <v>#DIV/0!</v>
      </c>
      <c r="KKL79" s="8" t="e">
        <f t="shared" si="961"/>
        <v>#DIV/0!</v>
      </c>
      <c r="KKM79" s="8" t="e">
        <f t="shared" si="961"/>
        <v>#DIV/0!</v>
      </c>
      <c r="KKP79" s="8" t="e">
        <f t="shared" ref="KKP79:KKU79" si="962">$B$168*KKP76*$D$168/$E$168</f>
        <v>#DIV/0!</v>
      </c>
      <c r="KKQ79" s="8" t="e">
        <f t="shared" si="962"/>
        <v>#DIV/0!</v>
      </c>
      <c r="KKR79" s="8" t="e">
        <f t="shared" si="962"/>
        <v>#DIV/0!</v>
      </c>
      <c r="KKS79" s="8" t="e">
        <f t="shared" si="962"/>
        <v>#DIV/0!</v>
      </c>
      <c r="KKT79" s="8" t="e">
        <f t="shared" si="962"/>
        <v>#DIV/0!</v>
      </c>
      <c r="KKU79" s="8" t="e">
        <f t="shared" si="962"/>
        <v>#DIV/0!</v>
      </c>
      <c r="KKX79" s="8" t="e">
        <f t="shared" ref="KKX79:KLC79" si="963">$B$168*KKX76*$D$168/$E$168</f>
        <v>#DIV/0!</v>
      </c>
      <c r="KKY79" s="8" t="e">
        <f t="shared" si="963"/>
        <v>#DIV/0!</v>
      </c>
      <c r="KKZ79" s="8" t="e">
        <f t="shared" si="963"/>
        <v>#DIV/0!</v>
      </c>
      <c r="KLA79" s="8" t="e">
        <f t="shared" si="963"/>
        <v>#DIV/0!</v>
      </c>
      <c r="KLB79" s="8" t="e">
        <f t="shared" si="963"/>
        <v>#DIV/0!</v>
      </c>
      <c r="KLC79" s="8" t="e">
        <f t="shared" si="963"/>
        <v>#DIV/0!</v>
      </c>
      <c r="KLF79" s="8" t="e">
        <f t="shared" ref="KLF79:KLK79" si="964">$B$168*KLF76*$D$168/$E$168</f>
        <v>#DIV/0!</v>
      </c>
      <c r="KLG79" s="8" t="e">
        <f t="shared" si="964"/>
        <v>#DIV/0!</v>
      </c>
      <c r="KLH79" s="8" t="e">
        <f t="shared" si="964"/>
        <v>#DIV/0!</v>
      </c>
      <c r="KLI79" s="8" t="e">
        <f t="shared" si="964"/>
        <v>#DIV/0!</v>
      </c>
      <c r="KLJ79" s="8" t="e">
        <f t="shared" si="964"/>
        <v>#DIV/0!</v>
      </c>
      <c r="KLK79" s="8" t="e">
        <f t="shared" si="964"/>
        <v>#DIV/0!</v>
      </c>
      <c r="KLN79" s="8" t="e">
        <f t="shared" ref="KLN79:KLS79" si="965">$B$168*KLN76*$D$168/$E$168</f>
        <v>#DIV/0!</v>
      </c>
      <c r="KLO79" s="8" t="e">
        <f t="shared" si="965"/>
        <v>#DIV/0!</v>
      </c>
      <c r="KLP79" s="8" t="e">
        <f t="shared" si="965"/>
        <v>#DIV/0!</v>
      </c>
      <c r="KLQ79" s="8" t="e">
        <f t="shared" si="965"/>
        <v>#DIV/0!</v>
      </c>
      <c r="KLR79" s="8" t="e">
        <f t="shared" si="965"/>
        <v>#DIV/0!</v>
      </c>
      <c r="KLS79" s="8" t="e">
        <f t="shared" si="965"/>
        <v>#DIV/0!</v>
      </c>
      <c r="KLV79" s="8" t="e">
        <f t="shared" ref="KLV79:KMA79" si="966">$B$168*KLV76*$D$168/$E$168</f>
        <v>#DIV/0!</v>
      </c>
      <c r="KLW79" s="8" t="e">
        <f t="shared" si="966"/>
        <v>#DIV/0!</v>
      </c>
      <c r="KLX79" s="8" t="e">
        <f t="shared" si="966"/>
        <v>#DIV/0!</v>
      </c>
      <c r="KLY79" s="8" t="e">
        <f t="shared" si="966"/>
        <v>#DIV/0!</v>
      </c>
      <c r="KLZ79" s="8" t="e">
        <f t="shared" si="966"/>
        <v>#DIV/0!</v>
      </c>
      <c r="KMA79" s="8" t="e">
        <f t="shared" si="966"/>
        <v>#DIV/0!</v>
      </c>
      <c r="KMD79" s="8" t="e">
        <f t="shared" ref="KMD79:KMI79" si="967">$B$168*KMD76*$D$168/$E$168</f>
        <v>#DIV/0!</v>
      </c>
      <c r="KME79" s="8" t="e">
        <f t="shared" si="967"/>
        <v>#DIV/0!</v>
      </c>
      <c r="KMF79" s="8" t="e">
        <f t="shared" si="967"/>
        <v>#DIV/0!</v>
      </c>
      <c r="KMG79" s="8" t="e">
        <f t="shared" si="967"/>
        <v>#DIV/0!</v>
      </c>
      <c r="KMH79" s="8" t="e">
        <f t="shared" si="967"/>
        <v>#DIV/0!</v>
      </c>
      <c r="KMI79" s="8" t="e">
        <f t="shared" si="967"/>
        <v>#DIV/0!</v>
      </c>
      <c r="KML79" s="8" t="e">
        <f t="shared" ref="KML79:KMQ79" si="968">$B$168*KML76*$D$168/$E$168</f>
        <v>#DIV/0!</v>
      </c>
      <c r="KMM79" s="8" t="e">
        <f t="shared" si="968"/>
        <v>#DIV/0!</v>
      </c>
      <c r="KMN79" s="8" t="e">
        <f t="shared" si="968"/>
        <v>#DIV/0!</v>
      </c>
      <c r="KMO79" s="8" t="e">
        <f t="shared" si="968"/>
        <v>#DIV/0!</v>
      </c>
      <c r="KMP79" s="8" t="e">
        <f t="shared" si="968"/>
        <v>#DIV/0!</v>
      </c>
      <c r="KMQ79" s="8" t="e">
        <f t="shared" si="968"/>
        <v>#DIV/0!</v>
      </c>
      <c r="KMT79" s="8" t="e">
        <f t="shared" ref="KMT79:KMY79" si="969">$B$168*KMT76*$D$168/$E$168</f>
        <v>#DIV/0!</v>
      </c>
      <c r="KMU79" s="8" t="e">
        <f t="shared" si="969"/>
        <v>#DIV/0!</v>
      </c>
      <c r="KMV79" s="8" t="e">
        <f t="shared" si="969"/>
        <v>#DIV/0!</v>
      </c>
      <c r="KMW79" s="8" t="e">
        <f t="shared" si="969"/>
        <v>#DIV/0!</v>
      </c>
      <c r="KMX79" s="8" t="e">
        <f t="shared" si="969"/>
        <v>#DIV/0!</v>
      </c>
      <c r="KMY79" s="8" t="e">
        <f t="shared" si="969"/>
        <v>#DIV/0!</v>
      </c>
      <c r="KNB79" s="8" t="e">
        <f t="shared" ref="KNB79:KNG79" si="970">$B$168*KNB76*$D$168/$E$168</f>
        <v>#DIV/0!</v>
      </c>
      <c r="KNC79" s="8" t="e">
        <f t="shared" si="970"/>
        <v>#DIV/0!</v>
      </c>
      <c r="KND79" s="8" t="e">
        <f t="shared" si="970"/>
        <v>#DIV/0!</v>
      </c>
      <c r="KNE79" s="8" t="e">
        <f t="shared" si="970"/>
        <v>#DIV/0!</v>
      </c>
      <c r="KNF79" s="8" t="e">
        <f t="shared" si="970"/>
        <v>#DIV/0!</v>
      </c>
      <c r="KNG79" s="8" t="e">
        <f t="shared" si="970"/>
        <v>#DIV/0!</v>
      </c>
      <c r="KNJ79" s="8" t="e">
        <f t="shared" ref="KNJ79:KNO79" si="971">$B$168*KNJ76*$D$168/$E$168</f>
        <v>#DIV/0!</v>
      </c>
      <c r="KNK79" s="8" t="e">
        <f t="shared" si="971"/>
        <v>#DIV/0!</v>
      </c>
      <c r="KNL79" s="8" t="e">
        <f t="shared" si="971"/>
        <v>#DIV/0!</v>
      </c>
      <c r="KNM79" s="8" t="e">
        <f t="shared" si="971"/>
        <v>#DIV/0!</v>
      </c>
      <c r="KNN79" s="8" t="e">
        <f t="shared" si="971"/>
        <v>#DIV/0!</v>
      </c>
      <c r="KNO79" s="8" t="e">
        <f t="shared" si="971"/>
        <v>#DIV/0!</v>
      </c>
      <c r="KNR79" s="8" t="e">
        <f t="shared" ref="KNR79:KNW79" si="972">$B$168*KNR76*$D$168/$E$168</f>
        <v>#DIV/0!</v>
      </c>
      <c r="KNS79" s="8" t="e">
        <f t="shared" si="972"/>
        <v>#DIV/0!</v>
      </c>
      <c r="KNT79" s="8" t="e">
        <f t="shared" si="972"/>
        <v>#DIV/0!</v>
      </c>
      <c r="KNU79" s="8" t="e">
        <f t="shared" si="972"/>
        <v>#DIV/0!</v>
      </c>
      <c r="KNV79" s="8" t="e">
        <f t="shared" si="972"/>
        <v>#DIV/0!</v>
      </c>
      <c r="KNW79" s="8" t="e">
        <f t="shared" si="972"/>
        <v>#DIV/0!</v>
      </c>
      <c r="KNZ79" s="8" t="e">
        <f t="shared" ref="KNZ79:KOE79" si="973">$B$168*KNZ76*$D$168/$E$168</f>
        <v>#DIV/0!</v>
      </c>
      <c r="KOA79" s="8" t="e">
        <f t="shared" si="973"/>
        <v>#DIV/0!</v>
      </c>
      <c r="KOB79" s="8" t="e">
        <f t="shared" si="973"/>
        <v>#DIV/0!</v>
      </c>
      <c r="KOC79" s="8" t="e">
        <f t="shared" si="973"/>
        <v>#DIV/0!</v>
      </c>
      <c r="KOD79" s="8" t="e">
        <f t="shared" si="973"/>
        <v>#DIV/0!</v>
      </c>
      <c r="KOE79" s="8" t="e">
        <f t="shared" si="973"/>
        <v>#DIV/0!</v>
      </c>
      <c r="KOH79" s="8" t="e">
        <f t="shared" ref="KOH79:KOM79" si="974">$B$168*KOH76*$D$168/$E$168</f>
        <v>#DIV/0!</v>
      </c>
      <c r="KOI79" s="8" t="e">
        <f t="shared" si="974"/>
        <v>#DIV/0!</v>
      </c>
      <c r="KOJ79" s="8" t="e">
        <f t="shared" si="974"/>
        <v>#DIV/0!</v>
      </c>
      <c r="KOK79" s="8" t="e">
        <f t="shared" si="974"/>
        <v>#DIV/0!</v>
      </c>
      <c r="KOL79" s="8" t="e">
        <f t="shared" si="974"/>
        <v>#DIV/0!</v>
      </c>
      <c r="KOM79" s="8" t="e">
        <f t="shared" si="974"/>
        <v>#DIV/0!</v>
      </c>
      <c r="KOP79" s="8" t="e">
        <f t="shared" ref="KOP79:KOU79" si="975">$B$168*KOP76*$D$168/$E$168</f>
        <v>#DIV/0!</v>
      </c>
      <c r="KOQ79" s="8" t="e">
        <f t="shared" si="975"/>
        <v>#DIV/0!</v>
      </c>
      <c r="KOR79" s="8" t="e">
        <f t="shared" si="975"/>
        <v>#DIV/0!</v>
      </c>
      <c r="KOS79" s="8" t="e">
        <f t="shared" si="975"/>
        <v>#DIV/0!</v>
      </c>
      <c r="KOT79" s="8" t="e">
        <f t="shared" si="975"/>
        <v>#DIV/0!</v>
      </c>
      <c r="KOU79" s="8" t="e">
        <f t="shared" si="975"/>
        <v>#DIV/0!</v>
      </c>
      <c r="KOX79" s="8" t="e">
        <f t="shared" ref="KOX79:KPC79" si="976">$B$168*KOX76*$D$168/$E$168</f>
        <v>#DIV/0!</v>
      </c>
      <c r="KOY79" s="8" t="e">
        <f t="shared" si="976"/>
        <v>#DIV/0!</v>
      </c>
      <c r="KOZ79" s="8" t="e">
        <f t="shared" si="976"/>
        <v>#DIV/0!</v>
      </c>
      <c r="KPA79" s="8" t="e">
        <f t="shared" si="976"/>
        <v>#DIV/0!</v>
      </c>
      <c r="KPB79" s="8" t="e">
        <f t="shared" si="976"/>
        <v>#DIV/0!</v>
      </c>
      <c r="KPC79" s="8" t="e">
        <f t="shared" si="976"/>
        <v>#DIV/0!</v>
      </c>
      <c r="KPF79" s="8" t="e">
        <f t="shared" ref="KPF79:KPK79" si="977">$B$168*KPF76*$D$168/$E$168</f>
        <v>#DIV/0!</v>
      </c>
      <c r="KPG79" s="8" t="e">
        <f t="shared" si="977"/>
        <v>#DIV/0!</v>
      </c>
      <c r="KPH79" s="8" t="e">
        <f t="shared" si="977"/>
        <v>#DIV/0!</v>
      </c>
      <c r="KPI79" s="8" t="e">
        <f t="shared" si="977"/>
        <v>#DIV/0!</v>
      </c>
      <c r="KPJ79" s="8" t="e">
        <f t="shared" si="977"/>
        <v>#DIV/0!</v>
      </c>
      <c r="KPK79" s="8" t="e">
        <f t="shared" si="977"/>
        <v>#DIV/0!</v>
      </c>
      <c r="KPN79" s="8" t="e">
        <f t="shared" ref="KPN79:KPS79" si="978">$B$168*KPN76*$D$168/$E$168</f>
        <v>#DIV/0!</v>
      </c>
      <c r="KPO79" s="8" t="e">
        <f t="shared" si="978"/>
        <v>#DIV/0!</v>
      </c>
      <c r="KPP79" s="8" t="e">
        <f t="shared" si="978"/>
        <v>#DIV/0!</v>
      </c>
      <c r="KPQ79" s="8" t="e">
        <f t="shared" si="978"/>
        <v>#DIV/0!</v>
      </c>
      <c r="KPR79" s="8" t="e">
        <f t="shared" si="978"/>
        <v>#DIV/0!</v>
      </c>
      <c r="KPS79" s="8" t="e">
        <f t="shared" si="978"/>
        <v>#DIV/0!</v>
      </c>
      <c r="KPV79" s="8" t="e">
        <f t="shared" ref="KPV79:KQA79" si="979">$B$168*KPV76*$D$168/$E$168</f>
        <v>#DIV/0!</v>
      </c>
      <c r="KPW79" s="8" t="e">
        <f t="shared" si="979"/>
        <v>#DIV/0!</v>
      </c>
      <c r="KPX79" s="8" t="e">
        <f t="shared" si="979"/>
        <v>#DIV/0!</v>
      </c>
      <c r="KPY79" s="8" t="e">
        <f t="shared" si="979"/>
        <v>#DIV/0!</v>
      </c>
      <c r="KPZ79" s="8" t="e">
        <f t="shared" si="979"/>
        <v>#DIV/0!</v>
      </c>
      <c r="KQA79" s="8" t="e">
        <f t="shared" si="979"/>
        <v>#DIV/0!</v>
      </c>
      <c r="KQD79" s="8" t="e">
        <f t="shared" ref="KQD79:KQI79" si="980">$B$168*KQD76*$D$168/$E$168</f>
        <v>#DIV/0!</v>
      </c>
      <c r="KQE79" s="8" t="e">
        <f t="shared" si="980"/>
        <v>#DIV/0!</v>
      </c>
      <c r="KQF79" s="8" t="e">
        <f t="shared" si="980"/>
        <v>#DIV/0!</v>
      </c>
      <c r="KQG79" s="8" t="e">
        <f t="shared" si="980"/>
        <v>#DIV/0!</v>
      </c>
      <c r="KQH79" s="8" t="e">
        <f t="shared" si="980"/>
        <v>#DIV/0!</v>
      </c>
      <c r="KQI79" s="8" t="e">
        <f t="shared" si="980"/>
        <v>#DIV/0!</v>
      </c>
      <c r="KQL79" s="8" t="e">
        <f t="shared" ref="KQL79:KQQ79" si="981">$B$168*KQL76*$D$168/$E$168</f>
        <v>#DIV/0!</v>
      </c>
      <c r="KQM79" s="8" t="e">
        <f t="shared" si="981"/>
        <v>#DIV/0!</v>
      </c>
      <c r="KQN79" s="8" t="e">
        <f t="shared" si="981"/>
        <v>#DIV/0!</v>
      </c>
      <c r="KQO79" s="8" t="e">
        <f t="shared" si="981"/>
        <v>#DIV/0!</v>
      </c>
      <c r="KQP79" s="8" t="e">
        <f t="shared" si="981"/>
        <v>#DIV/0!</v>
      </c>
      <c r="KQQ79" s="8" t="e">
        <f t="shared" si="981"/>
        <v>#DIV/0!</v>
      </c>
      <c r="KQT79" s="8" t="e">
        <f t="shared" ref="KQT79:KQY79" si="982">$B$168*KQT76*$D$168/$E$168</f>
        <v>#DIV/0!</v>
      </c>
      <c r="KQU79" s="8" t="e">
        <f t="shared" si="982"/>
        <v>#DIV/0!</v>
      </c>
      <c r="KQV79" s="8" t="e">
        <f t="shared" si="982"/>
        <v>#DIV/0!</v>
      </c>
      <c r="KQW79" s="8" t="e">
        <f t="shared" si="982"/>
        <v>#DIV/0!</v>
      </c>
      <c r="KQX79" s="8" t="e">
        <f t="shared" si="982"/>
        <v>#DIV/0!</v>
      </c>
      <c r="KQY79" s="8" t="e">
        <f t="shared" si="982"/>
        <v>#DIV/0!</v>
      </c>
      <c r="KRB79" s="8" t="e">
        <f t="shared" ref="KRB79:KRG79" si="983">$B$168*KRB76*$D$168/$E$168</f>
        <v>#DIV/0!</v>
      </c>
      <c r="KRC79" s="8" t="e">
        <f t="shared" si="983"/>
        <v>#DIV/0!</v>
      </c>
      <c r="KRD79" s="8" t="e">
        <f t="shared" si="983"/>
        <v>#DIV/0!</v>
      </c>
      <c r="KRE79" s="8" t="e">
        <f t="shared" si="983"/>
        <v>#DIV/0!</v>
      </c>
      <c r="KRF79" s="8" t="e">
        <f t="shared" si="983"/>
        <v>#DIV/0!</v>
      </c>
      <c r="KRG79" s="8" t="e">
        <f t="shared" si="983"/>
        <v>#DIV/0!</v>
      </c>
      <c r="KRJ79" s="8" t="e">
        <f t="shared" ref="KRJ79:KRO79" si="984">$B$168*KRJ76*$D$168/$E$168</f>
        <v>#DIV/0!</v>
      </c>
      <c r="KRK79" s="8" t="e">
        <f t="shared" si="984"/>
        <v>#DIV/0!</v>
      </c>
      <c r="KRL79" s="8" t="e">
        <f t="shared" si="984"/>
        <v>#DIV/0!</v>
      </c>
      <c r="KRM79" s="8" t="e">
        <f t="shared" si="984"/>
        <v>#DIV/0!</v>
      </c>
      <c r="KRN79" s="8" t="e">
        <f t="shared" si="984"/>
        <v>#DIV/0!</v>
      </c>
      <c r="KRO79" s="8" t="e">
        <f t="shared" si="984"/>
        <v>#DIV/0!</v>
      </c>
      <c r="KRR79" s="8" t="e">
        <f t="shared" ref="KRR79:KRW79" si="985">$B$168*KRR76*$D$168/$E$168</f>
        <v>#DIV/0!</v>
      </c>
      <c r="KRS79" s="8" t="e">
        <f t="shared" si="985"/>
        <v>#DIV/0!</v>
      </c>
      <c r="KRT79" s="8" t="e">
        <f t="shared" si="985"/>
        <v>#DIV/0!</v>
      </c>
      <c r="KRU79" s="8" t="e">
        <f t="shared" si="985"/>
        <v>#DIV/0!</v>
      </c>
      <c r="KRV79" s="8" t="e">
        <f t="shared" si="985"/>
        <v>#DIV/0!</v>
      </c>
      <c r="KRW79" s="8" t="e">
        <f t="shared" si="985"/>
        <v>#DIV/0!</v>
      </c>
      <c r="KRZ79" s="8" t="e">
        <f t="shared" ref="KRZ79:KSE79" si="986">$B$168*KRZ76*$D$168/$E$168</f>
        <v>#DIV/0!</v>
      </c>
      <c r="KSA79" s="8" t="e">
        <f t="shared" si="986"/>
        <v>#DIV/0!</v>
      </c>
      <c r="KSB79" s="8" t="e">
        <f t="shared" si="986"/>
        <v>#DIV/0!</v>
      </c>
      <c r="KSC79" s="8" t="e">
        <f t="shared" si="986"/>
        <v>#DIV/0!</v>
      </c>
      <c r="KSD79" s="8" t="e">
        <f t="shared" si="986"/>
        <v>#DIV/0!</v>
      </c>
      <c r="KSE79" s="8" t="e">
        <f t="shared" si="986"/>
        <v>#DIV/0!</v>
      </c>
      <c r="KSH79" s="8" t="e">
        <f t="shared" ref="KSH79:KSM79" si="987">$B$168*KSH76*$D$168/$E$168</f>
        <v>#DIV/0!</v>
      </c>
      <c r="KSI79" s="8" t="e">
        <f t="shared" si="987"/>
        <v>#DIV/0!</v>
      </c>
      <c r="KSJ79" s="8" t="e">
        <f t="shared" si="987"/>
        <v>#DIV/0!</v>
      </c>
      <c r="KSK79" s="8" t="e">
        <f t="shared" si="987"/>
        <v>#DIV/0!</v>
      </c>
      <c r="KSL79" s="8" t="e">
        <f t="shared" si="987"/>
        <v>#DIV/0!</v>
      </c>
      <c r="KSM79" s="8" t="e">
        <f t="shared" si="987"/>
        <v>#DIV/0!</v>
      </c>
      <c r="KSP79" s="8" t="e">
        <f t="shared" ref="KSP79:KSU79" si="988">$B$168*KSP76*$D$168/$E$168</f>
        <v>#DIV/0!</v>
      </c>
      <c r="KSQ79" s="8" t="e">
        <f t="shared" si="988"/>
        <v>#DIV/0!</v>
      </c>
      <c r="KSR79" s="8" t="e">
        <f t="shared" si="988"/>
        <v>#DIV/0!</v>
      </c>
      <c r="KSS79" s="8" t="e">
        <f t="shared" si="988"/>
        <v>#DIV/0!</v>
      </c>
      <c r="KST79" s="8" t="e">
        <f t="shared" si="988"/>
        <v>#DIV/0!</v>
      </c>
      <c r="KSU79" s="8" t="e">
        <f t="shared" si="988"/>
        <v>#DIV/0!</v>
      </c>
      <c r="KSX79" s="8" t="e">
        <f t="shared" ref="KSX79:KTC79" si="989">$B$168*KSX76*$D$168/$E$168</f>
        <v>#DIV/0!</v>
      </c>
      <c r="KSY79" s="8" t="e">
        <f t="shared" si="989"/>
        <v>#DIV/0!</v>
      </c>
      <c r="KSZ79" s="8" t="e">
        <f t="shared" si="989"/>
        <v>#DIV/0!</v>
      </c>
      <c r="KTA79" s="8" t="e">
        <f t="shared" si="989"/>
        <v>#DIV/0!</v>
      </c>
      <c r="KTB79" s="8" t="e">
        <f t="shared" si="989"/>
        <v>#DIV/0!</v>
      </c>
      <c r="KTC79" s="8" t="e">
        <f t="shared" si="989"/>
        <v>#DIV/0!</v>
      </c>
      <c r="KTF79" s="8" t="e">
        <f t="shared" ref="KTF79:KTK79" si="990">$B$168*KTF76*$D$168/$E$168</f>
        <v>#DIV/0!</v>
      </c>
      <c r="KTG79" s="8" t="e">
        <f t="shared" si="990"/>
        <v>#DIV/0!</v>
      </c>
      <c r="KTH79" s="8" t="e">
        <f t="shared" si="990"/>
        <v>#DIV/0!</v>
      </c>
      <c r="KTI79" s="8" t="e">
        <f t="shared" si="990"/>
        <v>#DIV/0!</v>
      </c>
      <c r="KTJ79" s="8" t="e">
        <f t="shared" si="990"/>
        <v>#DIV/0!</v>
      </c>
      <c r="KTK79" s="8" t="e">
        <f t="shared" si="990"/>
        <v>#DIV/0!</v>
      </c>
      <c r="KTN79" s="8" t="e">
        <f t="shared" ref="KTN79:KTS79" si="991">$B$168*KTN76*$D$168/$E$168</f>
        <v>#DIV/0!</v>
      </c>
      <c r="KTO79" s="8" t="e">
        <f t="shared" si="991"/>
        <v>#DIV/0!</v>
      </c>
      <c r="KTP79" s="8" t="e">
        <f t="shared" si="991"/>
        <v>#DIV/0!</v>
      </c>
      <c r="KTQ79" s="8" t="e">
        <f t="shared" si="991"/>
        <v>#DIV/0!</v>
      </c>
      <c r="KTR79" s="8" t="e">
        <f t="shared" si="991"/>
        <v>#DIV/0!</v>
      </c>
      <c r="KTS79" s="8" t="e">
        <f t="shared" si="991"/>
        <v>#DIV/0!</v>
      </c>
      <c r="KTV79" s="8" t="e">
        <f t="shared" ref="KTV79:KUA79" si="992">$B$168*KTV76*$D$168/$E$168</f>
        <v>#DIV/0!</v>
      </c>
      <c r="KTW79" s="8" t="e">
        <f t="shared" si="992"/>
        <v>#DIV/0!</v>
      </c>
      <c r="KTX79" s="8" t="e">
        <f t="shared" si="992"/>
        <v>#DIV/0!</v>
      </c>
      <c r="KTY79" s="8" t="e">
        <f t="shared" si="992"/>
        <v>#DIV/0!</v>
      </c>
      <c r="KTZ79" s="8" t="e">
        <f t="shared" si="992"/>
        <v>#DIV/0!</v>
      </c>
      <c r="KUA79" s="8" t="e">
        <f t="shared" si="992"/>
        <v>#DIV/0!</v>
      </c>
      <c r="KUD79" s="8" t="e">
        <f t="shared" ref="KUD79:KUI79" si="993">$B$168*KUD76*$D$168/$E$168</f>
        <v>#DIV/0!</v>
      </c>
      <c r="KUE79" s="8" t="e">
        <f t="shared" si="993"/>
        <v>#DIV/0!</v>
      </c>
      <c r="KUF79" s="8" t="e">
        <f t="shared" si="993"/>
        <v>#DIV/0!</v>
      </c>
      <c r="KUG79" s="8" t="e">
        <f t="shared" si="993"/>
        <v>#DIV/0!</v>
      </c>
      <c r="KUH79" s="8" t="e">
        <f t="shared" si="993"/>
        <v>#DIV/0!</v>
      </c>
      <c r="KUI79" s="8" t="e">
        <f t="shared" si="993"/>
        <v>#DIV/0!</v>
      </c>
      <c r="KUL79" s="8" t="e">
        <f t="shared" ref="KUL79:KUQ79" si="994">$B$168*KUL76*$D$168/$E$168</f>
        <v>#DIV/0!</v>
      </c>
      <c r="KUM79" s="8" t="e">
        <f t="shared" si="994"/>
        <v>#DIV/0!</v>
      </c>
      <c r="KUN79" s="8" t="e">
        <f t="shared" si="994"/>
        <v>#DIV/0!</v>
      </c>
      <c r="KUO79" s="8" t="e">
        <f t="shared" si="994"/>
        <v>#DIV/0!</v>
      </c>
      <c r="KUP79" s="8" t="e">
        <f t="shared" si="994"/>
        <v>#DIV/0!</v>
      </c>
      <c r="KUQ79" s="8" t="e">
        <f t="shared" si="994"/>
        <v>#DIV/0!</v>
      </c>
      <c r="KUT79" s="8" t="e">
        <f t="shared" ref="KUT79:KUY79" si="995">$B$168*KUT76*$D$168/$E$168</f>
        <v>#DIV/0!</v>
      </c>
      <c r="KUU79" s="8" t="e">
        <f t="shared" si="995"/>
        <v>#DIV/0!</v>
      </c>
      <c r="KUV79" s="8" t="e">
        <f t="shared" si="995"/>
        <v>#DIV/0!</v>
      </c>
      <c r="KUW79" s="8" t="e">
        <f t="shared" si="995"/>
        <v>#DIV/0!</v>
      </c>
      <c r="KUX79" s="8" t="e">
        <f t="shared" si="995"/>
        <v>#DIV/0!</v>
      </c>
      <c r="KUY79" s="8" t="e">
        <f t="shared" si="995"/>
        <v>#DIV/0!</v>
      </c>
      <c r="KVB79" s="8" t="e">
        <f t="shared" ref="KVB79:KVG79" si="996">$B$168*KVB76*$D$168/$E$168</f>
        <v>#DIV/0!</v>
      </c>
      <c r="KVC79" s="8" t="e">
        <f t="shared" si="996"/>
        <v>#DIV/0!</v>
      </c>
      <c r="KVD79" s="8" t="e">
        <f t="shared" si="996"/>
        <v>#DIV/0!</v>
      </c>
      <c r="KVE79" s="8" t="e">
        <f t="shared" si="996"/>
        <v>#DIV/0!</v>
      </c>
      <c r="KVF79" s="8" t="e">
        <f t="shared" si="996"/>
        <v>#DIV/0!</v>
      </c>
      <c r="KVG79" s="8" t="e">
        <f t="shared" si="996"/>
        <v>#DIV/0!</v>
      </c>
      <c r="KVJ79" s="8" t="e">
        <f t="shared" ref="KVJ79:KVO79" si="997">$B$168*KVJ76*$D$168/$E$168</f>
        <v>#DIV/0!</v>
      </c>
      <c r="KVK79" s="8" t="e">
        <f t="shared" si="997"/>
        <v>#DIV/0!</v>
      </c>
      <c r="KVL79" s="8" t="e">
        <f t="shared" si="997"/>
        <v>#DIV/0!</v>
      </c>
      <c r="KVM79" s="8" t="e">
        <f t="shared" si="997"/>
        <v>#DIV/0!</v>
      </c>
      <c r="KVN79" s="8" t="e">
        <f t="shared" si="997"/>
        <v>#DIV/0!</v>
      </c>
      <c r="KVO79" s="8" t="e">
        <f t="shared" si="997"/>
        <v>#DIV/0!</v>
      </c>
      <c r="KVR79" s="8" t="e">
        <f t="shared" ref="KVR79:KVW79" si="998">$B$168*KVR76*$D$168/$E$168</f>
        <v>#DIV/0!</v>
      </c>
      <c r="KVS79" s="8" t="e">
        <f t="shared" si="998"/>
        <v>#DIV/0!</v>
      </c>
      <c r="KVT79" s="8" t="e">
        <f t="shared" si="998"/>
        <v>#DIV/0!</v>
      </c>
      <c r="KVU79" s="8" t="e">
        <f t="shared" si="998"/>
        <v>#DIV/0!</v>
      </c>
      <c r="KVV79" s="8" t="e">
        <f t="shared" si="998"/>
        <v>#DIV/0!</v>
      </c>
      <c r="KVW79" s="8" t="e">
        <f t="shared" si="998"/>
        <v>#DIV/0!</v>
      </c>
      <c r="KVZ79" s="8" t="e">
        <f t="shared" ref="KVZ79:KWE79" si="999">$B$168*KVZ76*$D$168/$E$168</f>
        <v>#DIV/0!</v>
      </c>
      <c r="KWA79" s="8" t="e">
        <f t="shared" si="999"/>
        <v>#DIV/0!</v>
      </c>
      <c r="KWB79" s="8" t="e">
        <f t="shared" si="999"/>
        <v>#DIV/0!</v>
      </c>
      <c r="KWC79" s="8" t="e">
        <f t="shared" si="999"/>
        <v>#DIV/0!</v>
      </c>
      <c r="KWD79" s="8" t="e">
        <f t="shared" si="999"/>
        <v>#DIV/0!</v>
      </c>
      <c r="KWE79" s="8" t="e">
        <f t="shared" si="999"/>
        <v>#DIV/0!</v>
      </c>
      <c r="KWH79" s="8" t="e">
        <f t="shared" ref="KWH79:KWM79" si="1000">$B$168*KWH76*$D$168/$E$168</f>
        <v>#DIV/0!</v>
      </c>
      <c r="KWI79" s="8" t="e">
        <f t="shared" si="1000"/>
        <v>#DIV/0!</v>
      </c>
      <c r="KWJ79" s="8" t="e">
        <f t="shared" si="1000"/>
        <v>#DIV/0!</v>
      </c>
      <c r="KWK79" s="8" t="e">
        <f t="shared" si="1000"/>
        <v>#DIV/0!</v>
      </c>
      <c r="KWL79" s="8" t="e">
        <f t="shared" si="1000"/>
        <v>#DIV/0!</v>
      </c>
      <c r="KWM79" s="8" t="e">
        <f t="shared" si="1000"/>
        <v>#DIV/0!</v>
      </c>
      <c r="KWP79" s="8" t="e">
        <f t="shared" ref="KWP79:KWU79" si="1001">$B$168*KWP76*$D$168/$E$168</f>
        <v>#DIV/0!</v>
      </c>
      <c r="KWQ79" s="8" t="e">
        <f t="shared" si="1001"/>
        <v>#DIV/0!</v>
      </c>
      <c r="KWR79" s="8" t="e">
        <f t="shared" si="1001"/>
        <v>#DIV/0!</v>
      </c>
      <c r="KWS79" s="8" t="e">
        <f t="shared" si="1001"/>
        <v>#DIV/0!</v>
      </c>
      <c r="KWT79" s="8" t="e">
        <f t="shared" si="1001"/>
        <v>#DIV/0!</v>
      </c>
      <c r="KWU79" s="8" t="e">
        <f t="shared" si="1001"/>
        <v>#DIV/0!</v>
      </c>
      <c r="KWX79" s="8" t="e">
        <f t="shared" ref="KWX79:KXC79" si="1002">$B$168*KWX76*$D$168/$E$168</f>
        <v>#DIV/0!</v>
      </c>
      <c r="KWY79" s="8" t="e">
        <f t="shared" si="1002"/>
        <v>#DIV/0!</v>
      </c>
      <c r="KWZ79" s="8" t="e">
        <f t="shared" si="1002"/>
        <v>#DIV/0!</v>
      </c>
      <c r="KXA79" s="8" t="e">
        <f t="shared" si="1002"/>
        <v>#DIV/0!</v>
      </c>
      <c r="KXB79" s="8" t="e">
        <f t="shared" si="1002"/>
        <v>#DIV/0!</v>
      </c>
      <c r="KXC79" s="8" t="e">
        <f t="shared" si="1002"/>
        <v>#DIV/0!</v>
      </c>
      <c r="KXF79" s="8" t="e">
        <f t="shared" ref="KXF79:KXK79" si="1003">$B$168*KXF76*$D$168/$E$168</f>
        <v>#DIV/0!</v>
      </c>
      <c r="KXG79" s="8" t="e">
        <f t="shared" si="1003"/>
        <v>#DIV/0!</v>
      </c>
      <c r="KXH79" s="8" t="e">
        <f t="shared" si="1003"/>
        <v>#DIV/0!</v>
      </c>
      <c r="KXI79" s="8" t="e">
        <f t="shared" si="1003"/>
        <v>#DIV/0!</v>
      </c>
      <c r="KXJ79" s="8" t="e">
        <f t="shared" si="1003"/>
        <v>#DIV/0!</v>
      </c>
      <c r="KXK79" s="8" t="e">
        <f t="shared" si="1003"/>
        <v>#DIV/0!</v>
      </c>
      <c r="KXN79" s="8" t="e">
        <f t="shared" ref="KXN79:KXS79" si="1004">$B$168*KXN76*$D$168/$E$168</f>
        <v>#DIV/0!</v>
      </c>
      <c r="KXO79" s="8" t="e">
        <f t="shared" si="1004"/>
        <v>#DIV/0!</v>
      </c>
      <c r="KXP79" s="8" t="e">
        <f t="shared" si="1004"/>
        <v>#DIV/0!</v>
      </c>
      <c r="KXQ79" s="8" t="e">
        <f t="shared" si="1004"/>
        <v>#DIV/0!</v>
      </c>
      <c r="KXR79" s="8" t="e">
        <f t="shared" si="1004"/>
        <v>#DIV/0!</v>
      </c>
      <c r="KXS79" s="8" t="e">
        <f t="shared" si="1004"/>
        <v>#DIV/0!</v>
      </c>
      <c r="KXV79" s="8" t="e">
        <f t="shared" ref="KXV79:KYA79" si="1005">$B$168*KXV76*$D$168/$E$168</f>
        <v>#DIV/0!</v>
      </c>
      <c r="KXW79" s="8" t="e">
        <f t="shared" si="1005"/>
        <v>#DIV/0!</v>
      </c>
      <c r="KXX79" s="8" t="e">
        <f t="shared" si="1005"/>
        <v>#DIV/0!</v>
      </c>
      <c r="KXY79" s="8" t="e">
        <f t="shared" si="1005"/>
        <v>#DIV/0!</v>
      </c>
      <c r="KXZ79" s="8" t="e">
        <f t="shared" si="1005"/>
        <v>#DIV/0!</v>
      </c>
      <c r="KYA79" s="8" t="e">
        <f t="shared" si="1005"/>
        <v>#DIV/0!</v>
      </c>
      <c r="KYD79" s="8" t="e">
        <f t="shared" ref="KYD79:KYI79" si="1006">$B$168*KYD76*$D$168/$E$168</f>
        <v>#DIV/0!</v>
      </c>
      <c r="KYE79" s="8" t="e">
        <f t="shared" si="1006"/>
        <v>#DIV/0!</v>
      </c>
      <c r="KYF79" s="8" t="e">
        <f t="shared" si="1006"/>
        <v>#DIV/0!</v>
      </c>
      <c r="KYG79" s="8" t="e">
        <f t="shared" si="1006"/>
        <v>#DIV/0!</v>
      </c>
      <c r="KYH79" s="8" t="e">
        <f t="shared" si="1006"/>
        <v>#DIV/0!</v>
      </c>
      <c r="KYI79" s="8" t="e">
        <f t="shared" si="1006"/>
        <v>#DIV/0!</v>
      </c>
      <c r="KYL79" s="8" t="e">
        <f t="shared" ref="KYL79:KYQ79" si="1007">$B$168*KYL76*$D$168/$E$168</f>
        <v>#DIV/0!</v>
      </c>
      <c r="KYM79" s="8" t="e">
        <f t="shared" si="1007"/>
        <v>#DIV/0!</v>
      </c>
      <c r="KYN79" s="8" t="e">
        <f t="shared" si="1007"/>
        <v>#DIV/0!</v>
      </c>
      <c r="KYO79" s="8" t="e">
        <f t="shared" si="1007"/>
        <v>#DIV/0!</v>
      </c>
      <c r="KYP79" s="8" t="e">
        <f t="shared" si="1007"/>
        <v>#DIV/0!</v>
      </c>
      <c r="KYQ79" s="8" t="e">
        <f t="shared" si="1007"/>
        <v>#DIV/0!</v>
      </c>
      <c r="KYT79" s="8" t="e">
        <f t="shared" ref="KYT79:KYY79" si="1008">$B$168*KYT76*$D$168/$E$168</f>
        <v>#DIV/0!</v>
      </c>
      <c r="KYU79" s="8" t="e">
        <f t="shared" si="1008"/>
        <v>#DIV/0!</v>
      </c>
      <c r="KYV79" s="8" t="e">
        <f t="shared" si="1008"/>
        <v>#DIV/0!</v>
      </c>
      <c r="KYW79" s="8" t="e">
        <f t="shared" si="1008"/>
        <v>#DIV/0!</v>
      </c>
      <c r="KYX79" s="8" t="e">
        <f t="shared" si="1008"/>
        <v>#DIV/0!</v>
      </c>
      <c r="KYY79" s="8" t="e">
        <f t="shared" si="1008"/>
        <v>#DIV/0!</v>
      </c>
      <c r="KZB79" s="8" t="e">
        <f t="shared" ref="KZB79:KZG79" si="1009">$B$168*KZB76*$D$168/$E$168</f>
        <v>#DIV/0!</v>
      </c>
      <c r="KZC79" s="8" t="e">
        <f t="shared" si="1009"/>
        <v>#DIV/0!</v>
      </c>
      <c r="KZD79" s="8" t="e">
        <f t="shared" si="1009"/>
        <v>#DIV/0!</v>
      </c>
      <c r="KZE79" s="8" t="e">
        <f t="shared" si="1009"/>
        <v>#DIV/0!</v>
      </c>
      <c r="KZF79" s="8" t="e">
        <f t="shared" si="1009"/>
        <v>#DIV/0!</v>
      </c>
      <c r="KZG79" s="8" t="e">
        <f t="shared" si="1009"/>
        <v>#DIV/0!</v>
      </c>
      <c r="KZJ79" s="8" t="e">
        <f t="shared" ref="KZJ79:KZO79" si="1010">$B$168*KZJ76*$D$168/$E$168</f>
        <v>#DIV/0!</v>
      </c>
      <c r="KZK79" s="8" t="e">
        <f t="shared" si="1010"/>
        <v>#DIV/0!</v>
      </c>
      <c r="KZL79" s="8" t="e">
        <f t="shared" si="1010"/>
        <v>#DIV/0!</v>
      </c>
      <c r="KZM79" s="8" t="e">
        <f t="shared" si="1010"/>
        <v>#DIV/0!</v>
      </c>
      <c r="KZN79" s="8" t="e">
        <f t="shared" si="1010"/>
        <v>#DIV/0!</v>
      </c>
      <c r="KZO79" s="8" t="e">
        <f t="shared" si="1010"/>
        <v>#DIV/0!</v>
      </c>
      <c r="KZR79" s="8" t="e">
        <f t="shared" ref="KZR79:KZW79" si="1011">$B$168*KZR76*$D$168/$E$168</f>
        <v>#DIV/0!</v>
      </c>
      <c r="KZS79" s="8" t="e">
        <f t="shared" si="1011"/>
        <v>#DIV/0!</v>
      </c>
      <c r="KZT79" s="8" t="e">
        <f t="shared" si="1011"/>
        <v>#DIV/0!</v>
      </c>
      <c r="KZU79" s="8" t="e">
        <f t="shared" si="1011"/>
        <v>#DIV/0!</v>
      </c>
      <c r="KZV79" s="8" t="e">
        <f t="shared" si="1011"/>
        <v>#DIV/0!</v>
      </c>
      <c r="KZW79" s="8" t="e">
        <f t="shared" si="1011"/>
        <v>#DIV/0!</v>
      </c>
      <c r="KZZ79" s="8" t="e">
        <f t="shared" ref="KZZ79:LAE79" si="1012">$B$168*KZZ76*$D$168/$E$168</f>
        <v>#DIV/0!</v>
      </c>
      <c r="LAA79" s="8" t="e">
        <f t="shared" si="1012"/>
        <v>#DIV/0!</v>
      </c>
      <c r="LAB79" s="8" t="e">
        <f t="shared" si="1012"/>
        <v>#DIV/0!</v>
      </c>
      <c r="LAC79" s="8" t="e">
        <f t="shared" si="1012"/>
        <v>#DIV/0!</v>
      </c>
      <c r="LAD79" s="8" t="e">
        <f t="shared" si="1012"/>
        <v>#DIV/0!</v>
      </c>
      <c r="LAE79" s="8" t="e">
        <f t="shared" si="1012"/>
        <v>#DIV/0!</v>
      </c>
      <c r="LAH79" s="8" t="e">
        <f t="shared" ref="LAH79:LAM79" si="1013">$B$168*LAH76*$D$168/$E$168</f>
        <v>#DIV/0!</v>
      </c>
      <c r="LAI79" s="8" t="e">
        <f t="shared" si="1013"/>
        <v>#DIV/0!</v>
      </c>
      <c r="LAJ79" s="8" t="e">
        <f t="shared" si="1013"/>
        <v>#DIV/0!</v>
      </c>
      <c r="LAK79" s="8" t="e">
        <f t="shared" si="1013"/>
        <v>#DIV/0!</v>
      </c>
      <c r="LAL79" s="8" t="e">
        <f t="shared" si="1013"/>
        <v>#DIV/0!</v>
      </c>
      <c r="LAM79" s="8" t="e">
        <f t="shared" si="1013"/>
        <v>#DIV/0!</v>
      </c>
      <c r="LAP79" s="8" t="e">
        <f t="shared" ref="LAP79:LAU79" si="1014">$B$168*LAP76*$D$168/$E$168</f>
        <v>#DIV/0!</v>
      </c>
      <c r="LAQ79" s="8" t="e">
        <f t="shared" si="1014"/>
        <v>#DIV/0!</v>
      </c>
      <c r="LAR79" s="8" t="e">
        <f t="shared" si="1014"/>
        <v>#DIV/0!</v>
      </c>
      <c r="LAS79" s="8" t="e">
        <f t="shared" si="1014"/>
        <v>#DIV/0!</v>
      </c>
      <c r="LAT79" s="8" t="e">
        <f t="shared" si="1014"/>
        <v>#DIV/0!</v>
      </c>
      <c r="LAU79" s="8" t="e">
        <f t="shared" si="1014"/>
        <v>#DIV/0!</v>
      </c>
      <c r="LAX79" s="8" t="e">
        <f t="shared" ref="LAX79:LBC79" si="1015">$B$168*LAX76*$D$168/$E$168</f>
        <v>#DIV/0!</v>
      </c>
      <c r="LAY79" s="8" t="e">
        <f t="shared" si="1015"/>
        <v>#DIV/0!</v>
      </c>
      <c r="LAZ79" s="8" t="e">
        <f t="shared" si="1015"/>
        <v>#DIV/0!</v>
      </c>
      <c r="LBA79" s="8" t="e">
        <f t="shared" si="1015"/>
        <v>#DIV/0!</v>
      </c>
      <c r="LBB79" s="8" t="e">
        <f t="shared" si="1015"/>
        <v>#DIV/0!</v>
      </c>
      <c r="LBC79" s="8" t="e">
        <f t="shared" si="1015"/>
        <v>#DIV/0!</v>
      </c>
      <c r="LBF79" s="8" t="e">
        <f t="shared" ref="LBF79:LBK79" si="1016">$B$168*LBF76*$D$168/$E$168</f>
        <v>#DIV/0!</v>
      </c>
      <c r="LBG79" s="8" t="e">
        <f t="shared" si="1016"/>
        <v>#DIV/0!</v>
      </c>
      <c r="LBH79" s="8" t="e">
        <f t="shared" si="1016"/>
        <v>#DIV/0!</v>
      </c>
      <c r="LBI79" s="8" t="e">
        <f t="shared" si="1016"/>
        <v>#DIV/0!</v>
      </c>
      <c r="LBJ79" s="8" t="e">
        <f t="shared" si="1016"/>
        <v>#DIV/0!</v>
      </c>
      <c r="LBK79" s="8" t="e">
        <f t="shared" si="1016"/>
        <v>#DIV/0!</v>
      </c>
      <c r="LBN79" s="8" t="e">
        <f t="shared" ref="LBN79:LBS79" si="1017">$B$168*LBN76*$D$168/$E$168</f>
        <v>#DIV/0!</v>
      </c>
      <c r="LBO79" s="8" t="e">
        <f t="shared" si="1017"/>
        <v>#DIV/0!</v>
      </c>
      <c r="LBP79" s="8" t="e">
        <f t="shared" si="1017"/>
        <v>#DIV/0!</v>
      </c>
      <c r="LBQ79" s="8" t="e">
        <f t="shared" si="1017"/>
        <v>#DIV/0!</v>
      </c>
      <c r="LBR79" s="8" t="e">
        <f t="shared" si="1017"/>
        <v>#DIV/0!</v>
      </c>
      <c r="LBS79" s="8" t="e">
        <f t="shared" si="1017"/>
        <v>#DIV/0!</v>
      </c>
      <c r="LBV79" s="8" t="e">
        <f>$B$168*LBV76*$D$168/$E$168</f>
        <v>#DIV/0!</v>
      </c>
      <c r="LBW79" s="8" t="e">
        <f>$B$168*LBW76*$D$168/$E$168</f>
        <v>#DIV/0!</v>
      </c>
      <c r="LBX79" s="8" t="e">
        <f>$B$168*LBX76*$D$168/$E$168</f>
        <v>#DIV/0!</v>
      </c>
      <c r="LBY79" s="8" t="e">
        <f>$B$168*LBY76*$D$168/$E$168</f>
        <v>#DIV/0!</v>
      </c>
      <c r="LBZ79" s="8" t="e">
        <f>$B$168*LBZ76*$D$168/$E$168</f>
        <v>#DIV/0!</v>
      </c>
      <c r="LCA79" s="8" t="e">
        <f>$B$168*LCA76*$D$168/$E$168</f>
        <v>#DIV/0!</v>
      </c>
      <c r="LCD79" s="8" t="e">
        <f t="shared" ref="LCD79:LCI79" si="1018">$B$168*LCD76*$D$168/$E$168</f>
        <v>#DIV/0!</v>
      </c>
      <c r="LCE79" s="8" t="e">
        <f t="shared" si="1018"/>
        <v>#DIV/0!</v>
      </c>
      <c r="LCF79" s="8" t="e">
        <f t="shared" si="1018"/>
        <v>#DIV/0!</v>
      </c>
      <c r="LCG79" s="8" t="e">
        <f t="shared" si="1018"/>
        <v>#DIV/0!</v>
      </c>
      <c r="LCH79" s="8" t="e">
        <f t="shared" si="1018"/>
        <v>#DIV/0!</v>
      </c>
      <c r="LCI79" s="8" t="e">
        <f t="shared" si="1018"/>
        <v>#DIV/0!</v>
      </c>
      <c r="LCL79" s="8" t="e">
        <f t="shared" ref="LCL79:LCQ79" si="1019">$B$168*LCL76*$D$168/$E$168</f>
        <v>#DIV/0!</v>
      </c>
      <c r="LCM79" s="8" t="e">
        <f t="shared" si="1019"/>
        <v>#DIV/0!</v>
      </c>
      <c r="LCN79" s="8" t="e">
        <f t="shared" si="1019"/>
        <v>#DIV/0!</v>
      </c>
      <c r="LCO79" s="8" t="e">
        <f t="shared" si="1019"/>
        <v>#DIV/0!</v>
      </c>
      <c r="LCP79" s="8" t="e">
        <f t="shared" si="1019"/>
        <v>#DIV/0!</v>
      </c>
      <c r="LCQ79" s="8" t="e">
        <f t="shared" si="1019"/>
        <v>#DIV/0!</v>
      </c>
      <c r="LCT79" s="8" t="e">
        <f t="shared" ref="LCT79:LCY79" si="1020">$B$168*LCT76*$D$168/$E$168</f>
        <v>#DIV/0!</v>
      </c>
      <c r="LCU79" s="8" t="e">
        <f t="shared" si="1020"/>
        <v>#DIV/0!</v>
      </c>
      <c r="LCV79" s="8" t="e">
        <f t="shared" si="1020"/>
        <v>#DIV/0!</v>
      </c>
      <c r="LCW79" s="8" t="e">
        <f t="shared" si="1020"/>
        <v>#DIV/0!</v>
      </c>
      <c r="LCX79" s="8" t="e">
        <f t="shared" si="1020"/>
        <v>#DIV/0!</v>
      </c>
      <c r="LCY79" s="8" t="e">
        <f t="shared" si="1020"/>
        <v>#DIV/0!</v>
      </c>
      <c r="LDB79" s="8" t="e">
        <f t="shared" ref="LDB79:LDG79" si="1021">$B$168*LDB76*$D$168/$E$168</f>
        <v>#DIV/0!</v>
      </c>
      <c r="LDC79" s="8" t="e">
        <f t="shared" si="1021"/>
        <v>#DIV/0!</v>
      </c>
      <c r="LDD79" s="8" t="e">
        <f t="shared" si="1021"/>
        <v>#DIV/0!</v>
      </c>
      <c r="LDE79" s="8" t="e">
        <f t="shared" si="1021"/>
        <v>#DIV/0!</v>
      </c>
      <c r="LDF79" s="8" t="e">
        <f t="shared" si="1021"/>
        <v>#DIV/0!</v>
      </c>
      <c r="LDG79" s="8" t="e">
        <f t="shared" si="1021"/>
        <v>#DIV/0!</v>
      </c>
      <c r="LDJ79" s="8" t="e">
        <f t="shared" ref="LDJ79:LDO79" si="1022">$B$168*LDJ76*$D$168/$E$168</f>
        <v>#DIV/0!</v>
      </c>
      <c r="LDK79" s="8" t="e">
        <f t="shared" si="1022"/>
        <v>#DIV/0!</v>
      </c>
      <c r="LDL79" s="8" t="e">
        <f t="shared" si="1022"/>
        <v>#DIV/0!</v>
      </c>
      <c r="LDM79" s="8" t="e">
        <f t="shared" si="1022"/>
        <v>#DIV/0!</v>
      </c>
      <c r="LDN79" s="8" t="e">
        <f t="shared" si="1022"/>
        <v>#DIV/0!</v>
      </c>
      <c r="LDO79" s="8" t="e">
        <f t="shared" si="1022"/>
        <v>#DIV/0!</v>
      </c>
      <c r="LDR79" s="8" t="e">
        <f t="shared" ref="LDR79:LDW79" si="1023">$B$168*LDR76*$D$168/$E$168</f>
        <v>#DIV/0!</v>
      </c>
      <c r="LDS79" s="8" t="e">
        <f t="shared" si="1023"/>
        <v>#DIV/0!</v>
      </c>
      <c r="LDT79" s="8" t="e">
        <f t="shared" si="1023"/>
        <v>#DIV/0!</v>
      </c>
      <c r="LDU79" s="8" t="e">
        <f t="shared" si="1023"/>
        <v>#DIV/0!</v>
      </c>
      <c r="LDV79" s="8" t="e">
        <f t="shared" si="1023"/>
        <v>#DIV/0!</v>
      </c>
      <c r="LDW79" s="8" t="e">
        <f t="shared" si="1023"/>
        <v>#DIV/0!</v>
      </c>
      <c r="LDZ79" s="8" t="e">
        <f t="shared" ref="LDZ79:LEE79" si="1024">$B$168*LDZ76*$D$168/$E$168</f>
        <v>#DIV/0!</v>
      </c>
      <c r="LEA79" s="8" t="e">
        <f t="shared" si="1024"/>
        <v>#DIV/0!</v>
      </c>
      <c r="LEB79" s="8" t="e">
        <f t="shared" si="1024"/>
        <v>#DIV/0!</v>
      </c>
      <c r="LEC79" s="8" t="e">
        <f t="shared" si="1024"/>
        <v>#DIV/0!</v>
      </c>
      <c r="LED79" s="8" t="e">
        <f t="shared" si="1024"/>
        <v>#DIV/0!</v>
      </c>
      <c r="LEE79" s="8" t="e">
        <f t="shared" si="1024"/>
        <v>#DIV/0!</v>
      </c>
      <c r="LEH79" s="8" t="e">
        <f t="shared" ref="LEH79:LEM79" si="1025">$B$168*LEH76*$D$168/$E$168</f>
        <v>#DIV/0!</v>
      </c>
      <c r="LEI79" s="8" t="e">
        <f t="shared" si="1025"/>
        <v>#DIV/0!</v>
      </c>
      <c r="LEJ79" s="8" t="e">
        <f t="shared" si="1025"/>
        <v>#DIV/0!</v>
      </c>
      <c r="LEK79" s="8" t="e">
        <f t="shared" si="1025"/>
        <v>#DIV/0!</v>
      </c>
      <c r="LEL79" s="8" t="e">
        <f t="shared" si="1025"/>
        <v>#DIV/0!</v>
      </c>
      <c r="LEM79" s="8" t="e">
        <f t="shared" si="1025"/>
        <v>#DIV/0!</v>
      </c>
      <c r="LEP79" s="8" t="e">
        <f t="shared" ref="LEP79:LEU79" si="1026">$B$168*LEP76*$D$168/$E$168</f>
        <v>#DIV/0!</v>
      </c>
      <c r="LEQ79" s="8" t="e">
        <f t="shared" si="1026"/>
        <v>#DIV/0!</v>
      </c>
      <c r="LER79" s="8" t="e">
        <f t="shared" si="1026"/>
        <v>#DIV/0!</v>
      </c>
      <c r="LES79" s="8" t="e">
        <f t="shared" si="1026"/>
        <v>#DIV/0!</v>
      </c>
      <c r="LET79" s="8" t="e">
        <f t="shared" si="1026"/>
        <v>#DIV/0!</v>
      </c>
      <c r="LEU79" s="8" t="e">
        <f t="shared" si="1026"/>
        <v>#DIV/0!</v>
      </c>
      <c r="LEX79" s="8" t="e">
        <f t="shared" ref="LEX79:LFC79" si="1027">$B$168*LEX76*$D$168/$E$168</f>
        <v>#DIV/0!</v>
      </c>
      <c r="LEY79" s="8" t="e">
        <f t="shared" si="1027"/>
        <v>#DIV/0!</v>
      </c>
      <c r="LEZ79" s="8" t="e">
        <f t="shared" si="1027"/>
        <v>#DIV/0!</v>
      </c>
      <c r="LFA79" s="8" t="e">
        <f t="shared" si="1027"/>
        <v>#DIV/0!</v>
      </c>
      <c r="LFB79" s="8" t="e">
        <f t="shared" si="1027"/>
        <v>#DIV/0!</v>
      </c>
      <c r="LFC79" s="8" t="e">
        <f t="shared" si="1027"/>
        <v>#DIV/0!</v>
      </c>
      <c r="LFF79" s="8" t="e">
        <f t="shared" ref="LFF79:LFK79" si="1028">$B$168*LFF76*$D$168/$E$168</f>
        <v>#DIV/0!</v>
      </c>
      <c r="LFG79" s="8" t="e">
        <f t="shared" si="1028"/>
        <v>#DIV/0!</v>
      </c>
      <c r="LFH79" s="8" t="e">
        <f t="shared" si="1028"/>
        <v>#DIV/0!</v>
      </c>
      <c r="LFI79" s="8" t="e">
        <f t="shared" si="1028"/>
        <v>#DIV/0!</v>
      </c>
      <c r="LFJ79" s="8" t="e">
        <f t="shared" si="1028"/>
        <v>#DIV/0!</v>
      </c>
      <c r="LFK79" s="8" t="e">
        <f t="shared" si="1028"/>
        <v>#DIV/0!</v>
      </c>
      <c r="LFN79" s="8" t="e">
        <f t="shared" ref="LFN79:LFS79" si="1029">$B$168*LFN76*$D$168/$E$168</f>
        <v>#DIV/0!</v>
      </c>
      <c r="LFO79" s="8" t="e">
        <f t="shared" si="1029"/>
        <v>#DIV/0!</v>
      </c>
      <c r="LFP79" s="8" t="e">
        <f t="shared" si="1029"/>
        <v>#DIV/0!</v>
      </c>
      <c r="LFQ79" s="8" t="e">
        <f t="shared" si="1029"/>
        <v>#DIV/0!</v>
      </c>
      <c r="LFR79" s="8" t="e">
        <f t="shared" si="1029"/>
        <v>#DIV/0!</v>
      </c>
      <c r="LFS79" s="8" t="e">
        <f t="shared" si="1029"/>
        <v>#DIV/0!</v>
      </c>
      <c r="LFV79" s="8" t="e">
        <f t="shared" ref="LFV79:LGA79" si="1030">$B$168*LFV76*$D$168/$E$168</f>
        <v>#DIV/0!</v>
      </c>
      <c r="LFW79" s="8" t="e">
        <f t="shared" si="1030"/>
        <v>#DIV/0!</v>
      </c>
      <c r="LFX79" s="8" t="e">
        <f t="shared" si="1030"/>
        <v>#DIV/0!</v>
      </c>
      <c r="LFY79" s="8" t="e">
        <f t="shared" si="1030"/>
        <v>#DIV/0!</v>
      </c>
      <c r="LFZ79" s="8" t="e">
        <f t="shared" si="1030"/>
        <v>#DIV/0!</v>
      </c>
      <c r="LGA79" s="8" t="e">
        <f t="shared" si="1030"/>
        <v>#DIV/0!</v>
      </c>
      <c r="LGD79" s="8" t="e">
        <f t="shared" ref="LGD79:LGI79" si="1031">$B$168*LGD76*$D$168/$E$168</f>
        <v>#DIV/0!</v>
      </c>
      <c r="LGE79" s="8" t="e">
        <f t="shared" si="1031"/>
        <v>#DIV/0!</v>
      </c>
      <c r="LGF79" s="8" t="e">
        <f t="shared" si="1031"/>
        <v>#DIV/0!</v>
      </c>
      <c r="LGG79" s="8" t="e">
        <f t="shared" si="1031"/>
        <v>#DIV/0!</v>
      </c>
      <c r="LGH79" s="8" t="e">
        <f t="shared" si="1031"/>
        <v>#DIV/0!</v>
      </c>
      <c r="LGI79" s="8" t="e">
        <f t="shared" si="1031"/>
        <v>#DIV/0!</v>
      </c>
      <c r="LGL79" s="8" t="e">
        <f t="shared" ref="LGL79:LGQ79" si="1032">$B$168*LGL76*$D$168/$E$168</f>
        <v>#DIV/0!</v>
      </c>
      <c r="LGM79" s="8" t="e">
        <f t="shared" si="1032"/>
        <v>#DIV/0!</v>
      </c>
      <c r="LGN79" s="8" t="e">
        <f t="shared" si="1032"/>
        <v>#DIV/0!</v>
      </c>
      <c r="LGO79" s="8" t="e">
        <f t="shared" si="1032"/>
        <v>#DIV/0!</v>
      </c>
      <c r="LGP79" s="8" t="e">
        <f t="shared" si="1032"/>
        <v>#DIV/0!</v>
      </c>
      <c r="LGQ79" s="8" t="e">
        <f t="shared" si="1032"/>
        <v>#DIV/0!</v>
      </c>
      <c r="LGT79" s="8" t="e">
        <f t="shared" ref="LGT79:LGY79" si="1033">$B$168*LGT76*$D$168/$E$168</f>
        <v>#DIV/0!</v>
      </c>
      <c r="LGU79" s="8" t="e">
        <f t="shared" si="1033"/>
        <v>#DIV/0!</v>
      </c>
      <c r="LGV79" s="8" t="e">
        <f t="shared" si="1033"/>
        <v>#DIV/0!</v>
      </c>
      <c r="LGW79" s="8" t="e">
        <f t="shared" si="1033"/>
        <v>#DIV/0!</v>
      </c>
      <c r="LGX79" s="8" t="e">
        <f t="shared" si="1033"/>
        <v>#DIV/0!</v>
      </c>
      <c r="LGY79" s="8" t="e">
        <f t="shared" si="1033"/>
        <v>#DIV/0!</v>
      </c>
      <c r="LHB79" s="8" t="e">
        <f t="shared" ref="LHB79:LHG79" si="1034">$B$168*LHB76*$D$168/$E$168</f>
        <v>#DIV/0!</v>
      </c>
      <c r="LHC79" s="8" t="e">
        <f t="shared" si="1034"/>
        <v>#DIV/0!</v>
      </c>
      <c r="LHD79" s="8" t="e">
        <f t="shared" si="1034"/>
        <v>#DIV/0!</v>
      </c>
      <c r="LHE79" s="8" t="e">
        <f t="shared" si="1034"/>
        <v>#DIV/0!</v>
      </c>
      <c r="LHF79" s="8" t="e">
        <f t="shared" si="1034"/>
        <v>#DIV/0!</v>
      </c>
      <c r="LHG79" s="8" t="e">
        <f t="shared" si="1034"/>
        <v>#DIV/0!</v>
      </c>
      <c r="LHJ79" s="8" t="e">
        <f t="shared" ref="LHJ79:LHO79" si="1035">$B$168*LHJ76*$D$168/$E$168</f>
        <v>#DIV/0!</v>
      </c>
      <c r="LHK79" s="8" t="e">
        <f t="shared" si="1035"/>
        <v>#DIV/0!</v>
      </c>
      <c r="LHL79" s="8" t="e">
        <f t="shared" si="1035"/>
        <v>#DIV/0!</v>
      </c>
      <c r="LHM79" s="8" t="e">
        <f t="shared" si="1035"/>
        <v>#DIV/0!</v>
      </c>
      <c r="LHN79" s="8" t="e">
        <f t="shared" si="1035"/>
        <v>#DIV/0!</v>
      </c>
      <c r="LHO79" s="8" t="e">
        <f t="shared" si="1035"/>
        <v>#DIV/0!</v>
      </c>
      <c r="LHR79" s="8" t="e">
        <f t="shared" ref="LHR79:LHW79" si="1036">$B$168*LHR76*$D$168/$E$168</f>
        <v>#DIV/0!</v>
      </c>
      <c r="LHS79" s="8" t="e">
        <f t="shared" si="1036"/>
        <v>#DIV/0!</v>
      </c>
      <c r="LHT79" s="8" t="e">
        <f t="shared" si="1036"/>
        <v>#DIV/0!</v>
      </c>
      <c r="LHU79" s="8" t="e">
        <f t="shared" si="1036"/>
        <v>#DIV/0!</v>
      </c>
      <c r="LHV79" s="8" t="e">
        <f t="shared" si="1036"/>
        <v>#DIV/0!</v>
      </c>
      <c r="LHW79" s="8" t="e">
        <f t="shared" si="1036"/>
        <v>#DIV/0!</v>
      </c>
      <c r="LHZ79" s="8" t="e">
        <f t="shared" ref="LHZ79:LIE79" si="1037">$B$168*LHZ76*$D$168/$E$168</f>
        <v>#DIV/0!</v>
      </c>
      <c r="LIA79" s="8" t="e">
        <f t="shared" si="1037"/>
        <v>#DIV/0!</v>
      </c>
      <c r="LIB79" s="8" t="e">
        <f t="shared" si="1037"/>
        <v>#DIV/0!</v>
      </c>
      <c r="LIC79" s="8" t="e">
        <f t="shared" si="1037"/>
        <v>#DIV/0!</v>
      </c>
      <c r="LID79" s="8" t="e">
        <f t="shared" si="1037"/>
        <v>#DIV/0!</v>
      </c>
      <c r="LIE79" s="8" t="e">
        <f t="shared" si="1037"/>
        <v>#DIV/0!</v>
      </c>
      <c r="LIH79" s="8" t="e">
        <f t="shared" ref="LIH79:LIM79" si="1038">$B$168*LIH76*$D$168/$E$168</f>
        <v>#DIV/0!</v>
      </c>
      <c r="LII79" s="8" t="e">
        <f t="shared" si="1038"/>
        <v>#DIV/0!</v>
      </c>
      <c r="LIJ79" s="8" t="e">
        <f t="shared" si="1038"/>
        <v>#DIV/0!</v>
      </c>
      <c r="LIK79" s="8" t="e">
        <f t="shared" si="1038"/>
        <v>#DIV/0!</v>
      </c>
      <c r="LIL79" s="8" t="e">
        <f t="shared" si="1038"/>
        <v>#DIV/0!</v>
      </c>
      <c r="LIM79" s="8" t="e">
        <f t="shared" si="1038"/>
        <v>#DIV/0!</v>
      </c>
      <c r="LIP79" s="8" t="e">
        <f t="shared" ref="LIP79:LIU79" si="1039">$B$168*LIP76*$D$168/$E$168</f>
        <v>#DIV/0!</v>
      </c>
      <c r="LIQ79" s="8" t="e">
        <f t="shared" si="1039"/>
        <v>#DIV/0!</v>
      </c>
      <c r="LIR79" s="8" t="e">
        <f t="shared" si="1039"/>
        <v>#DIV/0!</v>
      </c>
      <c r="LIS79" s="8" t="e">
        <f t="shared" si="1039"/>
        <v>#DIV/0!</v>
      </c>
      <c r="LIT79" s="8" t="e">
        <f t="shared" si="1039"/>
        <v>#DIV/0!</v>
      </c>
      <c r="LIU79" s="8" t="e">
        <f t="shared" si="1039"/>
        <v>#DIV/0!</v>
      </c>
      <c r="LIX79" s="8" t="e">
        <f t="shared" ref="LIX79:LJC79" si="1040">$B$168*LIX76*$D$168/$E$168</f>
        <v>#DIV/0!</v>
      </c>
      <c r="LIY79" s="8" t="e">
        <f t="shared" si="1040"/>
        <v>#DIV/0!</v>
      </c>
      <c r="LIZ79" s="8" t="e">
        <f t="shared" si="1040"/>
        <v>#DIV/0!</v>
      </c>
      <c r="LJA79" s="8" t="e">
        <f t="shared" si="1040"/>
        <v>#DIV/0!</v>
      </c>
      <c r="LJB79" s="8" t="e">
        <f t="shared" si="1040"/>
        <v>#DIV/0!</v>
      </c>
      <c r="LJC79" s="8" t="e">
        <f t="shared" si="1040"/>
        <v>#DIV/0!</v>
      </c>
      <c r="LJF79" s="8" t="e">
        <f t="shared" ref="LJF79:LJK79" si="1041">$B$168*LJF76*$D$168/$E$168</f>
        <v>#DIV/0!</v>
      </c>
      <c r="LJG79" s="8" t="e">
        <f t="shared" si="1041"/>
        <v>#DIV/0!</v>
      </c>
      <c r="LJH79" s="8" t="e">
        <f t="shared" si="1041"/>
        <v>#DIV/0!</v>
      </c>
      <c r="LJI79" s="8" t="e">
        <f t="shared" si="1041"/>
        <v>#DIV/0!</v>
      </c>
      <c r="LJJ79" s="8" t="e">
        <f t="shared" si="1041"/>
        <v>#DIV/0!</v>
      </c>
      <c r="LJK79" s="8" t="e">
        <f t="shared" si="1041"/>
        <v>#DIV/0!</v>
      </c>
      <c r="LJN79" s="8" t="e">
        <f t="shared" ref="LJN79:LJS79" si="1042">$B$168*LJN76*$D$168/$E$168</f>
        <v>#DIV/0!</v>
      </c>
      <c r="LJO79" s="8" t="e">
        <f t="shared" si="1042"/>
        <v>#DIV/0!</v>
      </c>
      <c r="LJP79" s="8" t="e">
        <f t="shared" si="1042"/>
        <v>#DIV/0!</v>
      </c>
      <c r="LJQ79" s="8" t="e">
        <f t="shared" si="1042"/>
        <v>#DIV/0!</v>
      </c>
      <c r="LJR79" s="8" t="e">
        <f t="shared" si="1042"/>
        <v>#DIV/0!</v>
      </c>
      <c r="LJS79" s="8" t="e">
        <f t="shared" si="1042"/>
        <v>#DIV/0!</v>
      </c>
      <c r="LJV79" s="8" t="e">
        <f t="shared" ref="LJV79:LKA79" si="1043">$B$168*LJV76*$D$168/$E$168</f>
        <v>#DIV/0!</v>
      </c>
      <c r="LJW79" s="8" t="e">
        <f t="shared" si="1043"/>
        <v>#DIV/0!</v>
      </c>
      <c r="LJX79" s="8" t="e">
        <f t="shared" si="1043"/>
        <v>#DIV/0!</v>
      </c>
      <c r="LJY79" s="8" t="e">
        <f t="shared" si="1043"/>
        <v>#DIV/0!</v>
      </c>
      <c r="LJZ79" s="8" t="e">
        <f t="shared" si="1043"/>
        <v>#DIV/0!</v>
      </c>
      <c r="LKA79" s="8" t="e">
        <f t="shared" si="1043"/>
        <v>#DIV/0!</v>
      </c>
      <c r="LKD79" s="8" t="e">
        <f t="shared" ref="LKD79:LKI79" si="1044">$B$168*LKD76*$D$168/$E$168</f>
        <v>#DIV/0!</v>
      </c>
      <c r="LKE79" s="8" t="e">
        <f t="shared" si="1044"/>
        <v>#DIV/0!</v>
      </c>
      <c r="LKF79" s="8" t="e">
        <f t="shared" si="1044"/>
        <v>#DIV/0!</v>
      </c>
      <c r="LKG79" s="8" t="e">
        <f t="shared" si="1044"/>
        <v>#DIV/0!</v>
      </c>
      <c r="LKH79" s="8" t="e">
        <f t="shared" si="1044"/>
        <v>#DIV/0!</v>
      </c>
      <c r="LKI79" s="8" t="e">
        <f t="shared" si="1044"/>
        <v>#DIV/0!</v>
      </c>
      <c r="LKL79" s="8" t="e">
        <f t="shared" ref="LKL79:LKQ79" si="1045">$B$168*LKL76*$D$168/$E$168</f>
        <v>#DIV/0!</v>
      </c>
      <c r="LKM79" s="8" t="e">
        <f t="shared" si="1045"/>
        <v>#DIV/0!</v>
      </c>
      <c r="LKN79" s="8" t="e">
        <f t="shared" si="1045"/>
        <v>#DIV/0!</v>
      </c>
      <c r="LKO79" s="8" t="e">
        <f t="shared" si="1045"/>
        <v>#DIV/0!</v>
      </c>
      <c r="LKP79" s="8" t="e">
        <f t="shared" si="1045"/>
        <v>#DIV/0!</v>
      </c>
      <c r="LKQ79" s="8" t="e">
        <f t="shared" si="1045"/>
        <v>#DIV/0!</v>
      </c>
      <c r="LKT79" s="8" t="e">
        <f t="shared" ref="LKT79:LKY79" si="1046">$B$168*LKT76*$D$168/$E$168</f>
        <v>#DIV/0!</v>
      </c>
      <c r="LKU79" s="8" t="e">
        <f t="shared" si="1046"/>
        <v>#DIV/0!</v>
      </c>
      <c r="LKV79" s="8" t="e">
        <f t="shared" si="1046"/>
        <v>#DIV/0!</v>
      </c>
      <c r="LKW79" s="8" t="e">
        <f t="shared" si="1046"/>
        <v>#DIV/0!</v>
      </c>
      <c r="LKX79" s="8" t="e">
        <f t="shared" si="1046"/>
        <v>#DIV/0!</v>
      </c>
      <c r="LKY79" s="8" t="e">
        <f t="shared" si="1046"/>
        <v>#DIV/0!</v>
      </c>
      <c r="LLB79" s="8" t="e">
        <f t="shared" ref="LLB79:LLG79" si="1047">$B$168*LLB76*$D$168/$E$168</f>
        <v>#DIV/0!</v>
      </c>
      <c r="LLC79" s="8" t="e">
        <f t="shared" si="1047"/>
        <v>#DIV/0!</v>
      </c>
      <c r="LLD79" s="8" t="e">
        <f t="shared" si="1047"/>
        <v>#DIV/0!</v>
      </c>
      <c r="LLE79" s="8" t="e">
        <f t="shared" si="1047"/>
        <v>#DIV/0!</v>
      </c>
      <c r="LLF79" s="8" t="e">
        <f t="shared" si="1047"/>
        <v>#DIV/0!</v>
      </c>
      <c r="LLG79" s="8" t="e">
        <f t="shared" si="1047"/>
        <v>#DIV/0!</v>
      </c>
      <c r="LLJ79" s="8" t="e">
        <f t="shared" ref="LLJ79:LLO79" si="1048">$B$168*LLJ76*$D$168/$E$168</f>
        <v>#DIV/0!</v>
      </c>
      <c r="LLK79" s="8" t="e">
        <f t="shared" si="1048"/>
        <v>#DIV/0!</v>
      </c>
      <c r="LLL79" s="8" t="e">
        <f t="shared" si="1048"/>
        <v>#DIV/0!</v>
      </c>
      <c r="LLM79" s="8" t="e">
        <f t="shared" si="1048"/>
        <v>#DIV/0!</v>
      </c>
      <c r="LLN79" s="8" t="e">
        <f t="shared" si="1048"/>
        <v>#DIV/0!</v>
      </c>
      <c r="LLO79" s="8" t="e">
        <f t="shared" si="1048"/>
        <v>#DIV/0!</v>
      </c>
      <c r="LLR79" s="8" t="e">
        <f t="shared" ref="LLR79:LLW79" si="1049">$B$168*LLR76*$D$168/$E$168</f>
        <v>#DIV/0!</v>
      </c>
      <c r="LLS79" s="8" t="e">
        <f t="shared" si="1049"/>
        <v>#DIV/0!</v>
      </c>
      <c r="LLT79" s="8" t="e">
        <f t="shared" si="1049"/>
        <v>#DIV/0!</v>
      </c>
      <c r="LLU79" s="8" t="e">
        <f t="shared" si="1049"/>
        <v>#DIV/0!</v>
      </c>
      <c r="LLV79" s="8" t="e">
        <f t="shared" si="1049"/>
        <v>#DIV/0!</v>
      </c>
      <c r="LLW79" s="8" t="e">
        <f t="shared" si="1049"/>
        <v>#DIV/0!</v>
      </c>
      <c r="LLZ79" s="8" t="e">
        <f t="shared" ref="LLZ79:LME79" si="1050">$B$168*LLZ76*$D$168/$E$168</f>
        <v>#DIV/0!</v>
      </c>
      <c r="LMA79" s="8" t="e">
        <f t="shared" si="1050"/>
        <v>#DIV/0!</v>
      </c>
      <c r="LMB79" s="8" t="e">
        <f t="shared" si="1050"/>
        <v>#DIV/0!</v>
      </c>
      <c r="LMC79" s="8" t="e">
        <f t="shared" si="1050"/>
        <v>#DIV/0!</v>
      </c>
      <c r="LMD79" s="8" t="e">
        <f t="shared" si="1050"/>
        <v>#DIV/0!</v>
      </c>
      <c r="LME79" s="8" t="e">
        <f t="shared" si="1050"/>
        <v>#DIV/0!</v>
      </c>
      <c r="LMH79" s="8" t="e">
        <f t="shared" ref="LMH79:LMM79" si="1051">$B$168*LMH76*$D$168/$E$168</f>
        <v>#DIV/0!</v>
      </c>
      <c r="LMI79" s="8" t="e">
        <f t="shared" si="1051"/>
        <v>#DIV/0!</v>
      </c>
      <c r="LMJ79" s="8" t="e">
        <f t="shared" si="1051"/>
        <v>#DIV/0!</v>
      </c>
      <c r="LMK79" s="8" t="e">
        <f t="shared" si="1051"/>
        <v>#DIV/0!</v>
      </c>
      <c r="LML79" s="8" t="e">
        <f t="shared" si="1051"/>
        <v>#DIV/0!</v>
      </c>
      <c r="LMM79" s="8" t="e">
        <f t="shared" si="1051"/>
        <v>#DIV/0!</v>
      </c>
      <c r="LMP79" s="8" t="e">
        <f t="shared" ref="LMP79:LMU79" si="1052">$B$168*LMP76*$D$168/$E$168</f>
        <v>#DIV/0!</v>
      </c>
      <c r="LMQ79" s="8" t="e">
        <f t="shared" si="1052"/>
        <v>#DIV/0!</v>
      </c>
      <c r="LMR79" s="8" t="e">
        <f t="shared" si="1052"/>
        <v>#DIV/0!</v>
      </c>
      <c r="LMS79" s="8" t="e">
        <f t="shared" si="1052"/>
        <v>#DIV/0!</v>
      </c>
      <c r="LMT79" s="8" t="e">
        <f t="shared" si="1052"/>
        <v>#DIV/0!</v>
      </c>
      <c r="LMU79" s="8" t="e">
        <f t="shared" si="1052"/>
        <v>#DIV/0!</v>
      </c>
      <c r="LMX79" s="8" t="e">
        <f t="shared" ref="LMX79:LNC79" si="1053">$B$168*LMX76*$D$168/$E$168</f>
        <v>#DIV/0!</v>
      </c>
      <c r="LMY79" s="8" t="e">
        <f t="shared" si="1053"/>
        <v>#DIV/0!</v>
      </c>
      <c r="LMZ79" s="8" t="e">
        <f t="shared" si="1053"/>
        <v>#DIV/0!</v>
      </c>
      <c r="LNA79" s="8" t="e">
        <f t="shared" si="1053"/>
        <v>#DIV/0!</v>
      </c>
      <c r="LNB79" s="8" t="e">
        <f t="shared" si="1053"/>
        <v>#DIV/0!</v>
      </c>
      <c r="LNC79" s="8" t="e">
        <f t="shared" si="1053"/>
        <v>#DIV/0!</v>
      </c>
      <c r="LNF79" s="8" t="e">
        <f t="shared" ref="LNF79:LNK79" si="1054">$B$168*LNF76*$D$168/$E$168</f>
        <v>#DIV/0!</v>
      </c>
      <c r="LNG79" s="8" t="e">
        <f t="shared" si="1054"/>
        <v>#DIV/0!</v>
      </c>
      <c r="LNH79" s="8" t="e">
        <f t="shared" si="1054"/>
        <v>#DIV/0!</v>
      </c>
      <c r="LNI79" s="8" t="e">
        <f t="shared" si="1054"/>
        <v>#DIV/0!</v>
      </c>
      <c r="LNJ79" s="8" t="e">
        <f t="shared" si="1054"/>
        <v>#DIV/0!</v>
      </c>
      <c r="LNK79" s="8" t="e">
        <f t="shared" si="1054"/>
        <v>#DIV/0!</v>
      </c>
      <c r="LNN79" s="8" t="e">
        <f t="shared" ref="LNN79:LNS79" si="1055">$B$168*LNN76*$D$168/$E$168</f>
        <v>#DIV/0!</v>
      </c>
      <c r="LNO79" s="8" t="e">
        <f t="shared" si="1055"/>
        <v>#DIV/0!</v>
      </c>
      <c r="LNP79" s="8" t="e">
        <f t="shared" si="1055"/>
        <v>#DIV/0!</v>
      </c>
      <c r="LNQ79" s="8" t="e">
        <f t="shared" si="1055"/>
        <v>#DIV/0!</v>
      </c>
      <c r="LNR79" s="8" t="e">
        <f t="shared" si="1055"/>
        <v>#DIV/0!</v>
      </c>
      <c r="LNS79" s="8" t="e">
        <f t="shared" si="1055"/>
        <v>#DIV/0!</v>
      </c>
      <c r="LNV79" s="8" t="e">
        <f t="shared" ref="LNV79:LOA79" si="1056">$B$168*LNV76*$D$168/$E$168</f>
        <v>#DIV/0!</v>
      </c>
      <c r="LNW79" s="8" t="e">
        <f t="shared" si="1056"/>
        <v>#DIV/0!</v>
      </c>
      <c r="LNX79" s="8" t="e">
        <f t="shared" si="1056"/>
        <v>#DIV/0!</v>
      </c>
      <c r="LNY79" s="8" t="e">
        <f t="shared" si="1056"/>
        <v>#DIV/0!</v>
      </c>
      <c r="LNZ79" s="8" t="e">
        <f t="shared" si="1056"/>
        <v>#DIV/0!</v>
      </c>
      <c r="LOA79" s="8" t="e">
        <f t="shared" si="1056"/>
        <v>#DIV/0!</v>
      </c>
      <c r="LOD79" s="8" t="e">
        <f t="shared" ref="LOD79:LOI79" si="1057">$B$168*LOD76*$D$168/$E$168</f>
        <v>#DIV/0!</v>
      </c>
      <c r="LOE79" s="8" t="e">
        <f t="shared" si="1057"/>
        <v>#DIV/0!</v>
      </c>
      <c r="LOF79" s="8" t="e">
        <f t="shared" si="1057"/>
        <v>#DIV/0!</v>
      </c>
      <c r="LOG79" s="8" t="e">
        <f t="shared" si="1057"/>
        <v>#DIV/0!</v>
      </c>
      <c r="LOH79" s="8" t="e">
        <f t="shared" si="1057"/>
        <v>#DIV/0!</v>
      </c>
      <c r="LOI79" s="8" t="e">
        <f t="shared" si="1057"/>
        <v>#DIV/0!</v>
      </c>
      <c r="LOL79" s="8" t="e">
        <f t="shared" ref="LOL79:LOQ79" si="1058">$B$168*LOL76*$D$168/$E$168</f>
        <v>#DIV/0!</v>
      </c>
      <c r="LOM79" s="8" t="e">
        <f t="shared" si="1058"/>
        <v>#DIV/0!</v>
      </c>
      <c r="LON79" s="8" t="e">
        <f t="shared" si="1058"/>
        <v>#DIV/0!</v>
      </c>
      <c r="LOO79" s="8" t="e">
        <f t="shared" si="1058"/>
        <v>#DIV/0!</v>
      </c>
      <c r="LOP79" s="8" t="e">
        <f t="shared" si="1058"/>
        <v>#DIV/0!</v>
      </c>
      <c r="LOQ79" s="8" t="e">
        <f t="shared" si="1058"/>
        <v>#DIV/0!</v>
      </c>
      <c r="LOT79" s="8" t="e">
        <f t="shared" ref="LOT79:LOY79" si="1059">$B$168*LOT76*$D$168/$E$168</f>
        <v>#DIV/0!</v>
      </c>
      <c r="LOU79" s="8" t="e">
        <f t="shared" si="1059"/>
        <v>#DIV/0!</v>
      </c>
      <c r="LOV79" s="8" t="e">
        <f t="shared" si="1059"/>
        <v>#DIV/0!</v>
      </c>
      <c r="LOW79" s="8" t="e">
        <f t="shared" si="1059"/>
        <v>#DIV/0!</v>
      </c>
      <c r="LOX79" s="8" t="e">
        <f t="shared" si="1059"/>
        <v>#DIV/0!</v>
      </c>
      <c r="LOY79" s="8" t="e">
        <f t="shared" si="1059"/>
        <v>#DIV/0!</v>
      </c>
      <c r="LPB79" s="8" t="e">
        <f t="shared" ref="LPB79:LPG79" si="1060">$B$168*LPB76*$D$168/$E$168</f>
        <v>#DIV/0!</v>
      </c>
      <c r="LPC79" s="8" t="e">
        <f t="shared" si="1060"/>
        <v>#DIV/0!</v>
      </c>
      <c r="LPD79" s="8" t="e">
        <f t="shared" si="1060"/>
        <v>#DIV/0!</v>
      </c>
      <c r="LPE79" s="8" t="e">
        <f t="shared" si="1060"/>
        <v>#DIV/0!</v>
      </c>
      <c r="LPF79" s="8" t="e">
        <f t="shared" si="1060"/>
        <v>#DIV/0!</v>
      </c>
      <c r="LPG79" s="8" t="e">
        <f t="shared" si="1060"/>
        <v>#DIV/0!</v>
      </c>
      <c r="LPJ79" s="8" t="e">
        <f t="shared" ref="LPJ79:LPO79" si="1061">$B$168*LPJ76*$D$168/$E$168</f>
        <v>#DIV/0!</v>
      </c>
      <c r="LPK79" s="8" t="e">
        <f t="shared" si="1061"/>
        <v>#DIV/0!</v>
      </c>
      <c r="LPL79" s="8" t="e">
        <f t="shared" si="1061"/>
        <v>#DIV/0!</v>
      </c>
      <c r="LPM79" s="8" t="e">
        <f t="shared" si="1061"/>
        <v>#DIV/0!</v>
      </c>
      <c r="LPN79" s="8" t="e">
        <f t="shared" si="1061"/>
        <v>#DIV/0!</v>
      </c>
      <c r="LPO79" s="8" t="e">
        <f t="shared" si="1061"/>
        <v>#DIV/0!</v>
      </c>
      <c r="LPR79" s="8" t="e">
        <f t="shared" ref="LPR79:LPW79" si="1062">$B$168*LPR76*$D$168/$E$168</f>
        <v>#DIV/0!</v>
      </c>
      <c r="LPS79" s="8" t="e">
        <f t="shared" si="1062"/>
        <v>#DIV/0!</v>
      </c>
      <c r="LPT79" s="8" t="e">
        <f t="shared" si="1062"/>
        <v>#DIV/0!</v>
      </c>
      <c r="LPU79" s="8" t="e">
        <f t="shared" si="1062"/>
        <v>#DIV/0!</v>
      </c>
      <c r="LPV79" s="8" t="e">
        <f t="shared" si="1062"/>
        <v>#DIV/0!</v>
      </c>
      <c r="LPW79" s="8" t="e">
        <f t="shared" si="1062"/>
        <v>#DIV/0!</v>
      </c>
      <c r="LPZ79" s="8" t="e">
        <f t="shared" ref="LPZ79:LQE79" si="1063">$B$168*LPZ76*$D$168/$E$168</f>
        <v>#DIV/0!</v>
      </c>
      <c r="LQA79" s="8" t="e">
        <f t="shared" si="1063"/>
        <v>#DIV/0!</v>
      </c>
      <c r="LQB79" s="8" t="e">
        <f t="shared" si="1063"/>
        <v>#DIV/0!</v>
      </c>
      <c r="LQC79" s="8" t="e">
        <f t="shared" si="1063"/>
        <v>#DIV/0!</v>
      </c>
      <c r="LQD79" s="8" t="e">
        <f t="shared" si="1063"/>
        <v>#DIV/0!</v>
      </c>
      <c r="LQE79" s="8" t="e">
        <f t="shared" si="1063"/>
        <v>#DIV/0!</v>
      </c>
      <c r="LQH79" s="8" t="e">
        <f t="shared" ref="LQH79:LQM79" si="1064">$B$168*LQH76*$D$168/$E$168</f>
        <v>#DIV/0!</v>
      </c>
      <c r="LQI79" s="8" t="e">
        <f t="shared" si="1064"/>
        <v>#DIV/0!</v>
      </c>
      <c r="LQJ79" s="8" t="e">
        <f t="shared" si="1064"/>
        <v>#DIV/0!</v>
      </c>
      <c r="LQK79" s="8" t="e">
        <f t="shared" si="1064"/>
        <v>#DIV/0!</v>
      </c>
      <c r="LQL79" s="8" t="e">
        <f t="shared" si="1064"/>
        <v>#DIV/0!</v>
      </c>
      <c r="LQM79" s="8" t="e">
        <f t="shared" si="1064"/>
        <v>#DIV/0!</v>
      </c>
      <c r="LQP79" s="8" t="e">
        <f t="shared" ref="LQP79:LQU79" si="1065">$B$168*LQP76*$D$168/$E$168</f>
        <v>#DIV/0!</v>
      </c>
      <c r="LQQ79" s="8" t="e">
        <f t="shared" si="1065"/>
        <v>#DIV/0!</v>
      </c>
      <c r="LQR79" s="8" t="e">
        <f t="shared" si="1065"/>
        <v>#DIV/0!</v>
      </c>
      <c r="LQS79" s="8" t="e">
        <f t="shared" si="1065"/>
        <v>#DIV/0!</v>
      </c>
      <c r="LQT79" s="8" t="e">
        <f t="shared" si="1065"/>
        <v>#DIV/0!</v>
      </c>
      <c r="LQU79" s="8" t="e">
        <f t="shared" si="1065"/>
        <v>#DIV/0!</v>
      </c>
      <c r="LQX79" s="8" t="e">
        <f t="shared" ref="LQX79:LRC79" si="1066">$B$168*LQX76*$D$168/$E$168</f>
        <v>#DIV/0!</v>
      </c>
      <c r="LQY79" s="8" t="e">
        <f t="shared" si="1066"/>
        <v>#DIV/0!</v>
      </c>
      <c r="LQZ79" s="8" t="e">
        <f t="shared" si="1066"/>
        <v>#DIV/0!</v>
      </c>
      <c r="LRA79" s="8" t="e">
        <f t="shared" si="1066"/>
        <v>#DIV/0!</v>
      </c>
      <c r="LRB79" s="8" t="e">
        <f t="shared" si="1066"/>
        <v>#DIV/0!</v>
      </c>
      <c r="LRC79" s="8" t="e">
        <f t="shared" si="1066"/>
        <v>#DIV/0!</v>
      </c>
      <c r="LRF79" s="8" t="e">
        <f t="shared" ref="LRF79:LRK79" si="1067">$B$168*LRF76*$D$168/$E$168</f>
        <v>#DIV/0!</v>
      </c>
      <c r="LRG79" s="8" t="e">
        <f t="shared" si="1067"/>
        <v>#DIV/0!</v>
      </c>
      <c r="LRH79" s="8" t="e">
        <f t="shared" si="1067"/>
        <v>#DIV/0!</v>
      </c>
      <c r="LRI79" s="8" t="e">
        <f t="shared" si="1067"/>
        <v>#DIV/0!</v>
      </c>
      <c r="LRJ79" s="8" t="e">
        <f t="shared" si="1067"/>
        <v>#DIV/0!</v>
      </c>
      <c r="LRK79" s="8" t="e">
        <f t="shared" si="1067"/>
        <v>#DIV/0!</v>
      </c>
      <c r="LRN79" s="8" t="e">
        <f t="shared" ref="LRN79:LRS79" si="1068">$B$168*LRN76*$D$168/$E$168</f>
        <v>#DIV/0!</v>
      </c>
      <c r="LRO79" s="8" t="e">
        <f t="shared" si="1068"/>
        <v>#DIV/0!</v>
      </c>
      <c r="LRP79" s="8" t="e">
        <f t="shared" si="1068"/>
        <v>#DIV/0!</v>
      </c>
      <c r="LRQ79" s="8" t="e">
        <f t="shared" si="1068"/>
        <v>#DIV/0!</v>
      </c>
      <c r="LRR79" s="8" t="e">
        <f t="shared" si="1068"/>
        <v>#DIV/0!</v>
      </c>
      <c r="LRS79" s="8" t="e">
        <f t="shared" si="1068"/>
        <v>#DIV/0!</v>
      </c>
      <c r="LRV79" s="8" t="e">
        <f t="shared" ref="LRV79:LSA79" si="1069">$B$168*LRV76*$D$168/$E$168</f>
        <v>#DIV/0!</v>
      </c>
      <c r="LRW79" s="8" t="e">
        <f t="shared" si="1069"/>
        <v>#DIV/0!</v>
      </c>
      <c r="LRX79" s="8" t="e">
        <f t="shared" si="1069"/>
        <v>#DIV/0!</v>
      </c>
      <c r="LRY79" s="8" t="e">
        <f t="shared" si="1069"/>
        <v>#DIV/0!</v>
      </c>
      <c r="LRZ79" s="8" t="e">
        <f t="shared" si="1069"/>
        <v>#DIV/0!</v>
      </c>
      <c r="LSA79" s="8" t="e">
        <f t="shared" si="1069"/>
        <v>#DIV/0!</v>
      </c>
      <c r="LSD79" s="8" t="e">
        <f t="shared" ref="LSD79:LSI79" si="1070">$B$168*LSD76*$D$168/$E$168</f>
        <v>#DIV/0!</v>
      </c>
      <c r="LSE79" s="8" t="e">
        <f t="shared" si="1070"/>
        <v>#DIV/0!</v>
      </c>
      <c r="LSF79" s="8" t="e">
        <f t="shared" si="1070"/>
        <v>#DIV/0!</v>
      </c>
      <c r="LSG79" s="8" t="e">
        <f t="shared" si="1070"/>
        <v>#DIV/0!</v>
      </c>
      <c r="LSH79" s="8" t="e">
        <f t="shared" si="1070"/>
        <v>#DIV/0!</v>
      </c>
      <c r="LSI79" s="8" t="e">
        <f t="shared" si="1070"/>
        <v>#DIV/0!</v>
      </c>
      <c r="LSL79" s="8" t="e">
        <f t="shared" ref="LSL79:LSQ79" si="1071">$B$168*LSL76*$D$168/$E$168</f>
        <v>#DIV/0!</v>
      </c>
      <c r="LSM79" s="8" t="e">
        <f t="shared" si="1071"/>
        <v>#DIV/0!</v>
      </c>
      <c r="LSN79" s="8" t="e">
        <f t="shared" si="1071"/>
        <v>#DIV/0!</v>
      </c>
      <c r="LSO79" s="8" t="e">
        <f t="shared" si="1071"/>
        <v>#DIV/0!</v>
      </c>
      <c r="LSP79" s="8" t="e">
        <f t="shared" si="1071"/>
        <v>#DIV/0!</v>
      </c>
      <c r="LSQ79" s="8" t="e">
        <f t="shared" si="1071"/>
        <v>#DIV/0!</v>
      </c>
      <c r="LST79" s="8" t="e">
        <f t="shared" ref="LST79:LSY79" si="1072">$B$168*LST76*$D$168/$E$168</f>
        <v>#DIV/0!</v>
      </c>
      <c r="LSU79" s="8" t="e">
        <f t="shared" si="1072"/>
        <v>#DIV/0!</v>
      </c>
      <c r="LSV79" s="8" t="e">
        <f t="shared" si="1072"/>
        <v>#DIV/0!</v>
      </c>
      <c r="LSW79" s="8" t="e">
        <f t="shared" si="1072"/>
        <v>#DIV/0!</v>
      </c>
      <c r="LSX79" s="8" t="e">
        <f t="shared" si="1072"/>
        <v>#DIV/0!</v>
      </c>
      <c r="LSY79" s="8" t="e">
        <f t="shared" si="1072"/>
        <v>#DIV/0!</v>
      </c>
      <c r="LTB79" s="8" t="e">
        <f t="shared" ref="LTB79:LTG79" si="1073">$B$168*LTB76*$D$168/$E$168</f>
        <v>#DIV/0!</v>
      </c>
      <c r="LTC79" s="8" t="e">
        <f t="shared" si="1073"/>
        <v>#DIV/0!</v>
      </c>
      <c r="LTD79" s="8" t="e">
        <f t="shared" si="1073"/>
        <v>#DIV/0!</v>
      </c>
      <c r="LTE79" s="8" t="e">
        <f t="shared" si="1073"/>
        <v>#DIV/0!</v>
      </c>
      <c r="LTF79" s="8" t="e">
        <f t="shared" si="1073"/>
        <v>#DIV/0!</v>
      </c>
      <c r="LTG79" s="8" t="e">
        <f t="shared" si="1073"/>
        <v>#DIV/0!</v>
      </c>
      <c r="LTJ79" s="8" t="e">
        <f t="shared" ref="LTJ79:LTO79" si="1074">$B$168*LTJ76*$D$168/$E$168</f>
        <v>#DIV/0!</v>
      </c>
      <c r="LTK79" s="8" t="e">
        <f t="shared" si="1074"/>
        <v>#DIV/0!</v>
      </c>
      <c r="LTL79" s="8" t="e">
        <f t="shared" si="1074"/>
        <v>#DIV/0!</v>
      </c>
      <c r="LTM79" s="8" t="e">
        <f t="shared" si="1074"/>
        <v>#DIV/0!</v>
      </c>
      <c r="LTN79" s="8" t="e">
        <f t="shared" si="1074"/>
        <v>#DIV/0!</v>
      </c>
      <c r="LTO79" s="8" t="e">
        <f t="shared" si="1074"/>
        <v>#DIV/0!</v>
      </c>
      <c r="LTR79" s="8" t="e">
        <f t="shared" ref="LTR79:LTW79" si="1075">$B$168*LTR76*$D$168/$E$168</f>
        <v>#DIV/0!</v>
      </c>
      <c r="LTS79" s="8" t="e">
        <f t="shared" si="1075"/>
        <v>#DIV/0!</v>
      </c>
      <c r="LTT79" s="8" t="e">
        <f t="shared" si="1075"/>
        <v>#DIV/0!</v>
      </c>
      <c r="LTU79" s="8" t="e">
        <f t="shared" si="1075"/>
        <v>#DIV/0!</v>
      </c>
      <c r="LTV79" s="8" t="e">
        <f t="shared" si="1075"/>
        <v>#DIV/0!</v>
      </c>
      <c r="LTW79" s="8" t="e">
        <f t="shared" si="1075"/>
        <v>#DIV/0!</v>
      </c>
      <c r="LTZ79" s="8" t="e">
        <f t="shared" ref="LTZ79:LUE79" si="1076">$B$168*LTZ76*$D$168/$E$168</f>
        <v>#DIV/0!</v>
      </c>
      <c r="LUA79" s="8" t="e">
        <f t="shared" si="1076"/>
        <v>#DIV/0!</v>
      </c>
      <c r="LUB79" s="8" t="e">
        <f t="shared" si="1076"/>
        <v>#DIV/0!</v>
      </c>
      <c r="LUC79" s="8" t="e">
        <f t="shared" si="1076"/>
        <v>#DIV/0!</v>
      </c>
      <c r="LUD79" s="8" t="e">
        <f t="shared" si="1076"/>
        <v>#DIV/0!</v>
      </c>
      <c r="LUE79" s="8" t="e">
        <f t="shared" si="1076"/>
        <v>#DIV/0!</v>
      </c>
      <c r="LUH79" s="8" t="e">
        <f t="shared" ref="LUH79:LUM79" si="1077">$B$168*LUH76*$D$168/$E$168</f>
        <v>#DIV/0!</v>
      </c>
      <c r="LUI79" s="8" t="e">
        <f t="shared" si="1077"/>
        <v>#DIV/0!</v>
      </c>
      <c r="LUJ79" s="8" t="e">
        <f t="shared" si="1077"/>
        <v>#DIV/0!</v>
      </c>
      <c r="LUK79" s="8" t="e">
        <f t="shared" si="1077"/>
        <v>#DIV/0!</v>
      </c>
      <c r="LUL79" s="8" t="e">
        <f t="shared" si="1077"/>
        <v>#DIV/0!</v>
      </c>
      <c r="LUM79" s="8" t="e">
        <f t="shared" si="1077"/>
        <v>#DIV/0!</v>
      </c>
      <c r="LUP79" s="8" t="e">
        <f t="shared" ref="LUP79:LUU79" si="1078">$B$168*LUP76*$D$168/$E$168</f>
        <v>#DIV/0!</v>
      </c>
      <c r="LUQ79" s="8" t="e">
        <f t="shared" si="1078"/>
        <v>#DIV/0!</v>
      </c>
      <c r="LUR79" s="8" t="e">
        <f t="shared" si="1078"/>
        <v>#DIV/0!</v>
      </c>
      <c r="LUS79" s="8" t="e">
        <f t="shared" si="1078"/>
        <v>#DIV/0!</v>
      </c>
      <c r="LUT79" s="8" t="e">
        <f t="shared" si="1078"/>
        <v>#DIV/0!</v>
      </c>
      <c r="LUU79" s="8" t="e">
        <f t="shared" si="1078"/>
        <v>#DIV/0!</v>
      </c>
      <c r="LUX79" s="8" t="e">
        <f t="shared" ref="LUX79:LVC79" si="1079">$B$168*LUX76*$D$168/$E$168</f>
        <v>#DIV/0!</v>
      </c>
      <c r="LUY79" s="8" t="e">
        <f t="shared" si="1079"/>
        <v>#DIV/0!</v>
      </c>
      <c r="LUZ79" s="8" t="e">
        <f t="shared" si="1079"/>
        <v>#DIV/0!</v>
      </c>
      <c r="LVA79" s="8" t="e">
        <f t="shared" si="1079"/>
        <v>#DIV/0!</v>
      </c>
      <c r="LVB79" s="8" t="e">
        <f t="shared" si="1079"/>
        <v>#DIV/0!</v>
      </c>
      <c r="LVC79" s="8" t="e">
        <f t="shared" si="1079"/>
        <v>#DIV/0!</v>
      </c>
      <c r="LVF79" s="8" t="e">
        <f t="shared" ref="LVF79:LVK79" si="1080">$B$168*LVF76*$D$168/$E$168</f>
        <v>#DIV/0!</v>
      </c>
      <c r="LVG79" s="8" t="e">
        <f t="shared" si="1080"/>
        <v>#DIV/0!</v>
      </c>
      <c r="LVH79" s="8" t="e">
        <f t="shared" si="1080"/>
        <v>#DIV/0!</v>
      </c>
      <c r="LVI79" s="8" t="e">
        <f t="shared" si="1080"/>
        <v>#DIV/0!</v>
      </c>
      <c r="LVJ79" s="8" t="e">
        <f t="shared" si="1080"/>
        <v>#DIV/0!</v>
      </c>
      <c r="LVK79" s="8" t="e">
        <f t="shared" si="1080"/>
        <v>#DIV/0!</v>
      </c>
      <c r="LVN79" s="8" t="e">
        <f t="shared" ref="LVN79:LVS79" si="1081">$B$168*LVN76*$D$168/$E$168</f>
        <v>#DIV/0!</v>
      </c>
      <c r="LVO79" s="8" t="e">
        <f t="shared" si="1081"/>
        <v>#DIV/0!</v>
      </c>
      <c r="LVP79" s="8" t="e">
        <f t="shared" si="1081"/>
        <v>#DIV/0!</v>
      </c>
      <c r="LVQ79" s="8" t="e">
        <f t="shared" si="1081"/>
        <v>#DIV/0!</v>
      </c>
      <c r="LVR79" s="8" t="e">
        <f t="shared" si="1081"/>
        <v>#DIV/0!</v>
      </c>
      <c r="LVS79" s="8" t="e">
        <f t="shared" si="1081"/>
        <v>#DIV/0!</v>
      </c>
      <c r="LVV79" s="8" t="e">
        <f t="shared" ref="LVV79:LWA79" si="1082">$B$168*LVV76*$D$168/$E$168</f>
        <v>#DIV/0!</v>
      </c>
      <c r="LVW79" s="8" t="e">
        <f t="shared" si="1082"/>
        <v>#DIV/0!</v>
      </c>
      <c r="LVX79" s="8" t="e">
        <f t="shared" si="1082"/>
        <v>#DIV/0!</v>
      </c>
      <c r="LVY79" s="8" t="e">
        <f t="shared" si="1082"/>
        <v>#DIV/0!</v>
      </c>
      <c r="LVZ79" s="8" t="e">
        <f t="shared" si="1082"/>
        <v>#DIV/0!</v>
      </c>
      <c r="LWA79" s="8" t="e">
        <f t="shared" si="1082"/>
        <v>#DIV/0!</v>
      </c>
      <c r="LWD79" s="8" t="e">
        <f t="shared" ref="LWD79:LWI79" si="1083">$B$168*LWD76*$D$168/$E$168</f>
        <v>#DIV/0!</v>
      </c>
      <c r="LWE79" s="8" t="e">
        <f t="shared" si="1083"/>
        <v>#DIV/0!</v>
      </c>
      <c r="LWF79" s="8" t="e">
        <f t="shared" si="1083"/>
        <v>#DIV/0!</v>
      </c>
      <c r="LWG79" s="8" t="e">
        <f t="shared" si="1083"/>
        <v>#DIV/0!</v>
      </c>
      <c r="LWH79" s="8" t="e">
        <f t="shared" si="1083"/>
        <v>#DIV/0!</v>
      </c>
      <c r="LWI79" s="8" t="e">
        <f t="shared" si="1083"/>
        <v>#DIV/0!</v>
      </c>
      <c r="LWL79" s="8" t="e">
        <f t="shared" ref="LWL79:LWQ79" si="1084">$B$168*LWL76*$D$168/$E$168</f>
        <v>#DIV/0!</v>
      </c>
      <c r="LWM79" s="8" t="e">
        <f t="shared" si="1084"/>
        <v>#DIV/0!</v>
      </c>
      <c r="LWN79" s="8" t="e">
        <f t="shared" si="1084"/>
        <v>#DIV/0!</v>
      </c>
      <c r="LWO79" s="8" t="e">
        <f t="shared" si="1084"/>
        <v>#DIV/0!</v>
      </c>
      <c r="LWP79" s="8" t="e">
        <f t="shared" si="1084"/>
        <v>#DIV/0!</v>
      </c>
      <c r="LWQ79" s="8" t="e">
        <f t="shared" si="1084"/>
        <v>#DIV/0!</v>
      </c>
      <c r="LWT79" s="8" t="e">
        <f t="shared" ref="LWT79:LWY79" si="1085">$B$168*LWT76*$D$168/$E$168</f>
        <v>#DIV/0!</v>
      </c>
      <c r="LWU79" s="8" t="e">
        <f t="shared" si="1085"/>
        <v>#DIV/0!</v>
      </c>
      <c r="LWV79" s="8" t="e">
        <f t="shared" si="1085"/>
        <v>#DIV/0!</v>
      </c>
      <c r="LWW79" s="8" t="e">
        <f t="shared" si="1085"/>
        <v>#DIV/0!</v>
      </c>
      <c r="LWX79" s="8" t="e">
        <f t="shared" si="1085"/>
        <v>#DIV/0!</v>
      </c>
      <c r="LWY79" s="8" t="e">
        <f t="shared" si="1085"/>
        <v>#DIV/0!</v>
      </c>
      <c r="LXB79" s="8" t="e">
        <f t="shared" ref="LXB79:LXG79" si="1086">$B$168*LXB76*$D$168/$E$168</f>
        <v>#DIV/0!</v>
      </c>
      <c r="LXC79" s="8" t="e">
        <f t="shared" si="1086"/>
        <v>#DIV/0!</v>
      </c>
      <c r="LXD79" s="8" t="e">
        <f t="shared" si="1086"/>
        <v>#DIV/0!</v>
      </c>
      <c r="LXE79" s="8" t="e">
        <f t="shared" si="1086"/>
        <v>#DIV/0!</v>
      </c>
      <c r="LXF79" s="8" t="e">
        <f t="shared" si="1086"/>
        <v>#DIV/0!</v>
      </c>
      <c r="LXG79" s="8" t="e">
        <f t="shared" si="1086"/>
        <v>#DIV/0!</v>
      </c>
      <c r="LXJ79" s="8" t="e">
        <f t="shared" ref="LXJ79:LXO79" si="1087">$B$168*LXJ76*$D$168/$E$168</f>
        <v>#DIV/0!</v>
      </c>
      <c r="LXK79" s="8" t="e">
        <f t="shared" si="1087"/>
        <v>#DIV/0!</v>
      </c>
      <c r="LXL79" s="8" t="e">
        <f t="shared" si="1087"/>
        <v>#DIV/0!</v>
      </c>
      <c r="LXM79" s="8" t="e">
        <f t="shared" si="1087"/>
        <v>#DIV/0!</v>
      </c>
      <c r="LXN79" s="8" t="e">
        <f t="shared" si="1087"/>
        <v>#DIV/0!</v>
      </c>
      <c r="LXO79" s="8" t="e">
        <f t="shared" si="1087"/>
        <v>#DIV/0!</v>
      </c>
      <c r="LXR79" s="8" t="e">
        <f t="shared" ref="LXR79:LXW79" si="1088">$B$168*LXR76*$D$168/$E$168</f>
        <v>#DIV/0!</v>
      </c>
      <c r="LXS79" s="8" t="e">
        <f t="shared" si="1088"/>
        <v>#DIV/0!</v>
      </c>
      <c r="LXT79" s="8" t="e">
        <f t="shared" si="1088"/>
        <v>#DIV/0!</v>
      </c>
      <c r="LXU79" s="8" t="e">
        <f t="shared" si="1088"/>
        <v>#DIV/0!</v>
      </c>
      <c r="LXV79" s="8" t="e">
        <f t="shared" si="1088"/>
        <v>#DIV/0!</v>
      </c>
      <c r="LXW79" s="8" t="e">
        <f t="shared" si="1088"/>
        <v>#DIV/0!</v>
      </c>
      <c r="LXZ79" s="8" t="e">
        <f t="shared" ref="LXZ79:LYE79" si="1089">$B$168*LXZ76*$D$168/$E$168</f>
        <v>#DIV/0!</v>
      </c>
      <c r="LYA79" s="8" t="e">
        <f t="shared" si="1089"/>
        <v>#DIV/0!</v>
      </c>
      <c r="LYB79" s="8" t="e">
        <f t="shared" si="1089"/>
        <v>#DIV/0!</v>
      </c>
      <c r="LYC79" s="8" t="e">
        <f t="shared" si="1089"/>
        <v>#DIV/0!</v>
      </c>
      <c r="LYD79" s="8" t="e">
        <f t="shared" si="1089"/>
        <v>#DIV/0!</v>
      </c>
      <c r="LYE79" s="8" t="e">
        <f t="shared" si="1089"/>
        <v>#DIV/0!</v>
      </c>
      <c r="LYH79" s="8" t="e">
        <f t="shared" ref="LYH79:LYM79" si="1090">$B$168*LYH76*$D$168/$E$168</f>
        <v>#DIV/0!</v>
      </c>
      <c r="LYI79" s="8" t="e">
        <f t="shared" si="1090"/>
        <v>#DIV/0!</v>
      </c>
      <c r="LYJ79" s="8" t="e">
        <f t="shared" si="1090"/>
        <v>#DIV/0!</v>
      </c>
      <c r="LYK79" s="8" t="e">
        <f t="shared" si="1090"/>
        <v>#DIV/0!</v>
      </c>
      <c r="LYL79" s="8" t="e">
        <f t="shared" si="1090"/>
        <v>#DIV/0!</v>
      </c>
      <c r="LYM79" s="8" t="e">
        <f t="shared" si="1090"/>
        <v>#DIV/0!</v>
      </c>
      <c r="LYP79" s="8" t="e">
        <f t="shared" ref="LYP79:LYU79" si="1091">$B$168*LYP76*$D$168/$E$168</f>
        <v>#DIV/0!</v>
      </c>
      <c r="LYQ79" s="8" t="e">
        <f t="shared" si="1091"/>
        <v>#DIV/0!</v>
      </c>
      <c r="LYR79" s="8" t="e">
        <f t="shared" si="1091"/>
        <v>#DIV/0!</v>
      </c>
      <c r="LYS79" s="8" t="e">
        <f t="shared" si="1091"/>
        <v>#DIV/0!</v>
      </c>
      <c r="LYT79" s="8" t="e">
        <f t="shared" si="1091"/>
        <v>#DIV/0!</v>
      </c>
      <c r="LYU79" s="8" t="e">
        <f t="shared" si="1091"/>
        <v>#DIV/0!</v>
      </c>
      <c r="LYX79" s="8" t="e">
        <f t="shared" ref="LYX79:LZC79" si="1092">$B$168*LYX76*$D$168/$E$168</f>
        <v>#DIV/0!</v>
      </c>
      <c r="LYY79" s="8" t="e">
        <f t="shared" si="1092"/>
        <v>#DIV/0!</v>
      </c>
      <c r="LYZ79" s="8" t="e">
        <f t="shared" si="1092"/>
        <v>#DIV/0!</v>
      </c>
      <c r="LZA79" s="8" t="e">
        <f t="shared" si="1092"/>
        <v>#DIV/0!</v>
      </c>
      <c r="LZB79" s="8" t="e">
        <f t="shared" si="1092"/>
        <v>#DIV/0!</v>
      </c>
      <c r="LZC79" s="8" t="e">
        <f t="shared" si="1092"/>
        <v>#DIV/0!</v>
      </c>
      <c r="LZF79" s="8" t="e">
        <f t="shared" ref="LZF79:LZK79" si="1093">$B$168*LZF76*$D$168/$E$168</f>
        <v>#DIV/0!</v>
      </c>
      <c r="LZG79" s="8" t="e">
        <f t="shared" si="1093"/>
        <v>#DIV/0!</v>
      </c>
      <c r="LZH79" s="8" t="e">
        <f t="shared" si="1093"/>
        <v>#DIV/0!</v>
      </c>
      <c r="LZI79" s="8" t="e">
        <f t="shared" si="1093"/>
        <v>#DIV/0!</v>
      </c>
      <c r="LZJ79" s="8" t="e">
        <f t="shared" si="1093"/>
        <v>#DIV/0!</v>
      </c>
      <c r="LZK79" s="8" t="e">
        <f t="shared" si="1093"/>
        <v>#DIV/0!</v>
      </c>
      <c r="LZN79" s="8" t="e">
        <f t="shared" ref="LZN79:LZS79" si="1094">$B$168*LZN76*$D$168/$E$168</f>
        <v>#DIV/0!</v>
      </c>
      <c r="LZO79" s="8" t="e">
        <f t="shared" si="1094"/>
        <v>#DIV/0!</v>
      </c>
      <c r="LZP79" s="8" t="e">
        <f t="shared" si="1094"/>
        <v>#DIV/0!</v>
      </c>
      <c r="LZQ79" s="8" t="e">
        <f t="shared" si="1094"/>
        <v>#DIV/0!</v>
      </c>
      <c r="LZR79" s="8" t="e">
        <f t="shared" si="1094"/>
        <v>#DIV/0!</v>
      </c>
      <c r="LZS79" s="8" t="e">
        <f t="shared" si="1094"/>
        <v>#DIV/0!</v>
      </c>
      <c r="LZV79" s="8" t="e">
        <f t="shared" ref="LZV79:MAA79" si="1095">$B$168*LZV76*$D$168/$E$168</f>
        <v>#DIV/0!</v>
      </c>
      <c r="LZW79" s="8" t="e">
        <f t="shared" si="1095"/>
        <v>#DIV/0!</v>
      </c>
      <c r="LZX79" s="8" t="e">
        <f t="shared" si="1095"/>
        <v>#DIV/0!</v>
      </c>
      <c r="LZY79" s="8" t="e">
        <f t="shared" si="1095"/>
        <v>#DIV/0!</v>
      </c>
      <c r="LZZ79" s="8" t="e">
        <f t="shared" si="1095"/>
        <v>#DIV/0!</v>
      </c>
      <c r="MAA79" s="8" t="e">
        <f t="shared" si="1095"/>
        <v>#DIV/0!</v>
      </c>
      <c r="MAD79" s="8" t="e">
        <f t="shared" ref="MAD79:MAI79" si="1096">$B$168*MAD76*$D$168/$E$168</f>
        <v>#DIV/0!</v>
      </c>
      <c r="MAE79" s="8" t="e">
        <f t="shared" si="1096"/>
        <v>#DIV/0!</v>
      </c>
      <c r="MAF79" s="8" t="e">
        <f t="shared" si="1096"/>
        <v>#DIV/0!</v>
      </c>
      <c r="MAG79" s="8" t="e">
        <f t="shared" si="1096"/>
        <v>#DIV/0!</v>
      </c>
      <c r="MAH79" s="8" t="e">
        <f t="shared" si="1096"/>
        <v>#DIV/0!</v>
      </c>
      <c r="MAI79" s="8" t="e">
        <f t="shared" si="1096"/>
        <v>#DIV/0!</v>
      </c>
      <c r="MAL79" s="8" t="e">
        <f t="shared" ref="MAL79:MAQ79" si="1097">$B$168*MAL76*$D$168/$E$168</f>
        <v>#DIV/0!</v>
      </c>
      <c r="MAM79" s="8" t="e">
        <f t="shared" si="1097"/>
        <v>#DIV/0!</v>
      </c>
      <c r="MAN79" s="8" t="e">
        <f t="shared" si="1097"/>
        <v>#DIV/0!</v>
      </c>
      <c r="MAO79" s="8" t="e">
        <f t="shared" si="1097"/>
        <v>#DIV/0!</v>
      </c>
      <c r="MAP79" s="8" t="e">
        <f t="shared" si="1097"/>
        <v>#DIV/0!</v>
      </c>
      <c r="MAQ79" s="8" t="e">
        <f t="shared" si="1097"/>
        <v>#DIV/0!</v>
      </c>
      <c r="MAT79" s="8" t="e">
        <f t="shared" ref="MAT79:MAY79" si="1098">$B$168*MAT76*$D$168/$E$168</f>
        <v>#DIV/0!</v>
      </c>
      <c r="MAU79" s="8" t="e">
        <f t="shared" si="1098"/>
        <v>#DIV/0!</v>
      </c>
      <c r="MAV79" s="8" t="e">
        <f t="shared" si="1098"/>
        <v>#DIV/0!</v>
      </c>
      <c r="MAW79" s="8" t="e">
        <f t="shared" si="1098"/>
        <v>#DIV/0!</v>
      </c>
      <c r="MAX79" s="8" t="e">
        <f t="shared" si="1098"/>
        <v>#DIV/0!</v>
      </c>
      <c r="MAY79" s="8" t="e">
        <f t="shared" si="1098"/>
        <v>#DIV/0!</v>
      </c>
      <c r="MBB79" s="8" t="e">
        <f t="shared" ref="MBB79:MBG79" si="1099">$B$168*MBB76*$D$168/$E$168</f>
        <v>#DIV/0!</v>
      </c>
      <c r="MBC79" s="8" t="e">
        <f t="shared" si="1099"/>
        <v>#DIV/0!</v>
      </c>
      <c r="MBD79" s="8" t="e">
        <f t="shared" si="1099"/>
        <v>#DIV/0!</v>
      </c>
      <c r="MBE79" s="8" t="e">
        <f t="shared" si="1099"/>
        <v>#DIV/0!</v>
      </c>
      <c r="MBF79" s="8" t="e">
        <f t="shared" si="1099"/>
        <v>#DIV/0!</v>
      </c>
      <c r="MBG79" s="8" t="e">
        <f t="shared" si="1099"/>
        <v>#DIV/0!</v>
      </c>
      <c r="MBJ79" s="8" t="e">
        <f t="shared" ref="MBJ79:MBO79" si="1100">$B$168*MBJ76*$D$168/$E$168</f>
        <v>#DIV/0!</v>
      </c>
      <c r="MBK79" s="8" t="e">
        <f t="shared" si="1100"/>
        <v>#DIV/0!</v>
      </c>
      <c r="MBL79" s="8" t="e">
        <f t="shared" si="1100"/>
        <v>#DIV/0!</v>
      </c>
      <c r="MBM79" s="8" t="e">
        <f t="shared" si="1100"/>
        <v>#DIV/0!</v>
      </c>
      <c r="MBN79" s="8" t="e">
        <f t="shared" si="1100"/>
        <v>#DIV/0!</v>
      </c>
      <c r="MBO79" s="8" t="e">
        <f t="shared" si="1100"/>
        <v>#DIV/0!</v>
      </c>
      <c r="MBR79" s="8" t="e">
        <f t="shared" ref="MBR79:MBW79" si="1101">$B$168*MBR76*$D$168/$E$168</f>
        <v>#DIV/0!</v>
      </c>
      <c r="MBS79" s="8" t="e">
        <f t="shared" si="1101"/>
        <v>#DIV/0!</v>
      </c>
      <c r="MBT79" s="8" t="e">
        <f t="shared" si="1101"/>
        <v>#DIV/0!</v>
      </c>
      <c r="MBU79" s="8" t="e">
        <f t="shared" si="1101"/>
        <v>#DIV/0!</v>
      </c>
      <c r="MBV79" s="8" t="e">
        <f t="shared" si="1101"/>
        <v>#DIV/0!</v>
      </c>
      <c r="MBW79" s="8" t="e">
        <f t="shared" si="1101"/>
        <v>#DIV/0!</v>
      </c>
      <c r="MBZ79" s="8" t="e">
        <f t="shared" ref="MBZ79:MCE79" si="1102">$B$168*MBZ76*$D$168/$E$168</f>
        <v>#DIV/0!</v>
      </c>
      <c r="MCA79" s="8" t="e">
        <f t="shared" si="1102"/>
        <v>#DIV/0!</v>
      </c>
      <c r="MCB79" s="8" t="e">
        <f t="shared" si="1102"/>
        <v>#DIV/0!</v>
      </c>
      <c r="MCC79" s="8" t="e">
        <f t="shared" si="1102"/>
        <v>#DIV/0!</v>
      </c>
      <c r="MCD79" s="8" t="e">
        <f t="shared" si="1102"/>
        <v>#DIV/0!</v>
      </c>
      <c r="MCE79" s="8" t="e">
        <f t="shared" si="1102"/>
        <v>#DIV/0!</v>
      </c>
      <c r="MCH79" s="8" t="e">
        <f t="shared" ref="MCH79:MCM79" si="1103">$B$168*MCH76*$D$168/$E$168</f>
        <v>#DIV/0!</v>
      </c>
      <c r="MCI79" s="8" t="e">
        <f t="shared" si="1103"/>
        <v>#DIV/0!</v>
      </c>
      <c r="MCJ79" s="8" t="e">
        <f t="shared" si="1103"/>
        <v>#DIV/0!</v>
      </c>
      <c r="MCK79" s="8" t="e">
        <f t="shared" si="1103"/>
        <v>#DIV/0!</v>
      </c>
      <c r="MCL79" s="8" t="e">
        <f t="shared" si="1103"/>
        <v>#DIV/0!</v>
      </c>
      <c r="MCM79" s="8" t="e">
        <f t="shared" si="1103"/>
        <v>#DIV/0!</v>
      </c>
      <c r="MCP79" s="8" t="e">
        <f t="shared" ref="MCP79:MCU79" si="1104">$B$168*MCP76*$D$168/$E$168</f>
        <v>#DIV/0!</v>
      </c>
      <c r="MCQ79" s="8" t="e">
        <f t="shared" si="1104"/>
        <v>#DIV/0!</v>
      </c>
      <c r="MCR79" s="8" t="e">
        <f t="shared" si="1104"/>
        <v>#DIV/0!</v>
      </c>
      <c r="MCS79" s="8" t="e">
        <f t="shared" si="1104"/>
        <v>#DIV/0!</v>
      </c>
      <c r="MCT79" s="8" t="e">
        <f t="shared" si="1104"/>
        <v>#DIV/0!</v>
      </c>
      <c r="MCU79" s="8" t="e">
        <f t="shared" si="1104"/>
        <v>#DIV/0!</v>
      </c>
      <c r="MCX79" s="8" t="e">
        <f t="shared" ref="MCX79:MDC79" si="1105">$B$168*MCX76*$D$168/$E$168</f>
        <v>#DIV/0!</v>
      </c>
      <c r="MCY79" s="8" t="e">
        <f t="shared" si="1105"/>
        <v>#DIV/0!</v>
      </c>
      <c r="MCZ79" s="8" t="e">
        <f t="shared" si="1105"/>
        <v>#DIV/0!</v>
      </c>
      <c r="MDA79" s="8" t="e">
        <f t="shared" si="1105"/>
        <v>#DIV/0!</v>
      </c>
      <c r="MDB79" s="8" t="e">
        <f t="shared" si="1105"/>
        <v>#DIV/0!</v>
      </c>
      <c r="MDC79" s="8" t="e">
        <f t="shared" si="1105"/>
        <v>#DIV/0!</v>
      </c>
      <c r="MDF79" s="8" t="e">
        <f t="shared" ref="MDF79:MDK79" si="1106">$B$168*MDF76*$D$168/$E$168</f>
        <v>#DIV/0!</v>
      </c>
      <c r="MDG79" s="8" t="e">
        <f t="shared" si="1106"/>
        <v>#DIV/0!</v>
      </c>
      <c r="MDH79" s="8" t="e">
        <f t="shared" si="1106"/>
        <v>#DIV/0!</v>
      </c>
      <c r="MDI79" s="8" t="e">
        <f t="shared" si="1106"/>
        <v>#DIV/0!</v>
      </c>
      <c r="MDJ79" s="8" t="e">
        <f t="shared" si="1106"/>
        <v>#DIV/0!</v>
      </c>
      <c r="MDK79" s="8" t="e">
        <f t="shared" si="1106"/>
        <v>#DIV/0!</v>
      </c>
      <c r="MDN79" s="8" t="e">
        <f t="shared" ref="MDN79:MDS79" si="1107">$B$168*MDN76*$D$168/$E$168</f>
        <v>#DIV/0!</v>
      </c>
      <c r="MDO79" s="8" t="e">
        <f t="shared" si="1107"/>
        <v>#DIV/0!</v>
      </c>
      <c r="MDP79" s="8" t="e">
        <f t="shared" si="1107"/>
        <v>#DIV/0!</v>
      </c>
      <c r="MDQ79" s="8" t="e">
        <f t="shared" si="1107"/>
        <v>#DIV/0!</v>
      </c>
      <c r="MDR79" s="8" t="e">
        <f t="shared" si="1107"/>
        <v>#DIV/0!</v>
      </c>
      <c r="MDS79" s="8" t="e">
        <f t="shared" si="1107"/>
        <v>#DIV/0!</v>
      </c>
      <c r="MDV79" s="8" t="e">
        <f t="shared" ref="MDV79:MEA79" si="1108">$B$168*MDV76*$D$168/$E$168</f>
        <v>#DIV/0!</v>
      </c>
      <c r="MDW79" s="8" t="e">
        <f t="shared" si="1108"/>
        <v>#DIV/0!</v>
      </c>
      <c r="MDX79" s="8" t="e">
        <f t="shared" si="1108"/>
        <v>#DIV/0!</v>
      </c>
      <c r="MDY79" s="8" t="e">
        <f t="shared" si="1108"/>
        <v>#DIV/0!</v>
      </c>
      <c r="MDZ79" s="8" t="e">
        <f t="shared" si="1108"/>
        <v>#DIV/0!</v>
      </c>
      <c r="MEA79" s="8" t="e">
        <f t="shared" si="1108"/>
        <v>#DIV/0!</v>
      </c>
      <c r="MED79" s="8" t="e">
        <f t="shared" ref="MED79:MEI79" si="1109">$B$168*MED76*$D$168/$E$168</f>
        <v>#DIV/0!</v>
      </c>
      <c r="MEE79" s="8" t="e">
        <f t="shared" si="1109"/>
        <v>#DIV/0!</v>
      </c>
      <c r="MEF79" s="8" t="e">
        <f t="shared" si="1109"/>
        <v>#DIV/0!</v>
      </c>
      <c r="MEG79" s="8" t="e">
        <f t="shared" si="1109"/>
        <v>#DIV/0!</v>
      </c>
      <c r="MEH79" s="8" t="e">
        <f t="shared" si="1109"/>
        <v>#DIV/0!</v>
      </c>
      <c r="MEI79" s="8" t="e">
        <f t="shared" si="1109"/>
        <v>#DIV/0!</v>
      </c>
      <c r="MEL79" s="8" t="e">
        <f t="shared" ref="MEL79:MEQ79" si="1110">$B$168*MEL76*$D$168/$E$168</f>
        <v>#DIV/0!</v>
      </c>
      <c r="MEM79" s="8" t="e">
        <f t="shared" si="1110"/>
        <v>#DIV/0!</v>
      </c>
      <c r="MEN79" s="8" t="e">
        <f t="shared" si="1110"/>
        <v>#DIV/0!</v>
      </c>
      <c r="MEO79" s="8" t="e">
        <f t="shared" si="1110"/>
        <v>#DIV/0!</v>
      </c>
      <c r="MEP79" s="8" t="e">
        <f t="shared" si="1110"/>
        <v>#DIV/0!</v>
      </c>
      <c r="MEQ79" s="8" t="e">
        <f t="shared" si="1110"/>
        <v>#DIV/0!</v>
      </c>
      <c r="MET79" s="8" t="e">
        <f t="shared" ref="MET79:MEY79" si="1111">$B$168*MET76*$D$168/$E$168</f>
        <v>#DIV/0!</v>
      </c>
      <c r="MEU79" s="8" t="e">
        <f t="shared" si="1111"/>
        <v>#DIV/0!</v>
      </c>
      <c r="MEV79" s="8" t="e">
        <f t="shared" si="1111"/>
        <v>#DIV/0!</v>
      </c>
      <c r="MEW79" s="8" t="e">
        <f t="shared" si="1111"/>
        <v>#DIV/0!</v>
      </c>
      <c r="MEX79" s="8" t="e">
        <f t="shared" si="1111"/>
        <v>#DIV/0!</v>
      </c>
      <c r="MEY79" s="8" t="e">
        <f t="shared" si="1111"/>
        <v>#DIV/0!</v>
      </c>
      <c r="MFB79" s="8" t="e">
        <f t="shared" ref="MFB79:MFG79" si="1112">$B$168*MFB76*$D$168/$E$168</f>
        <v>#DIV/0!</v>
      </c>
      <c r="MFC79" s="8" t="e">
        <f t="shared" si="1112"/>
        <v>#DIV/0!</v>
      </c>
      <c r="MFD79" s="8" t="e">
        <f t="shared" si="1112"/>
        <v>#DIV/0!</v>
      </c>
      <c r="MFE79" s="8" t="e">
        <f t="shared" si="1112"/>
        <v>#DIV/0!</v>
      </c>
      <c r="MFF79" s="8" t="e">
        <f t="shared" si="1112"/>
        <v>#DIV/0!</v>
      </c>
      <c r="MFG79" s="8" t="e">
        <f t="shared" si="1112"/>
        <v>#DIV/0!</v>
      </c>
      <c r="MFJ79" s="8" t="e">
        <f t="shared" ref="MFJ79:MFO79" si="1113">$B$168*MFJ76*$D$168/$E$168</f>
        <v>#DIV/0!</v>
      </c>
      <c r="MFK79" s="8" t="e">
        <f t="shared" si="1113"/>
        <v>#DIV/0!</v>
      </c>
      <c r="MFL79" s="8" t="e">
        <f t="shared" si="1113"/>
        <v>#DIV/0!</v>
      </c>
      <c r="MFM79" s="8" t="e">
        <f t="shared" si="1113"/>
        <v>#DIV/0!</v>
      </c>
      <c r="MFN79" s="8" t="e">
        <f t="shared" si="1113"/>
        <v>#DIV/0!</v>
      </c>
      <c r="MFO79" s="8" t="e">
        <f t="shared" si="1113"/>
        <v>#DIV/0!</v>
      </c>
      <c r="MFR79" s="8" t="e">
        <f t="shared" ref="MFR79:MFW79" si="1114">$B$168*MFR76*$D$168/$E$168</f>
        <v>#DIV/0!</v>
      </c>
      <c r="MFS79" s="8" t="e">
        <f t="shared" si="1114"/>
        <v>#DIV/0!</v>
      </c>
      <c r="MFT79" s="8" t="e">
        <f t="shared" si="1114"/>
        <v>#DIV/0!</v>
      </c>
      <c r="MFU79" s="8" t="e">
        <f t="shared" si="1114"/>
        <v>#DIV/0!</v>
      </c>
      <c r="MFV79" s="8" t="e">
        <f t="shared" si="1114"/>
        <v>#DIV/0!</v>
      </c>
      <c r="MFW79" s="8" t="e">
        <f t="shared" si="1114"/>
        <v>#DIV/0!</v>
      </c>
      <c r="MFZ79" s="8" t="e">
        <f t="shared" ref="MFZ79:MGE79" si="1115">$B$168*MFZ76*$D$168/$E$168</f>
        <v>#DIV/0!</v>
      </c>
      <c r="MGA79" s="8" t="e">
        <f t="shared" si="1115"/>
        <v>#DIV/0!</v>
      </c>
      <c r="MGB79" s="8" t="e">
        <f t="shared" si="1115"/>
        <v>#DIV/0!</v>
      </c>
      <c r="MGC79" s="8" t="e">
        <f t="shared" si="1115"/>
        <v>#DIV/0!</v>
      </c>
      <c r="MGD79" s="8" t="e">
        <f t="shared" si="1115"/>
        <v>#DIV/0!</v>
      </c>
      <c r="MGE79" s="8" t="e">
        <f t="shared" si="1115"/>
        <v>#DIV/0!</v>
      </c>
      <c r="MGH79" s="8" t="e">
        <f t="shared" ref="MGH79:MGM79" si="1116">$B$168*MGH76*$D$168/$E$168</f>
        <v>#DIV/0!</v>
      </c>
      <c r="MGI79" s="8" t="e">
        <f t="shared" si="1116"/>
        <v>#DIV/0!</v>
      </c>
      <c r="MGJ79" s="8" t="e">
        <f t="shared" si="1116"/>
        <v>#DIV/0!</v>
      </c>
      <c r="MGK79" s="8" t="e">
        <f t="shared" si="1116"/>
        <v>#DIV/0!</v>
      </c>
      <c r="MGL79" s="8" t="e">
        <f t="shared" si="1116"/>
        <v>#DIV/0!</v>
      </c>
      <c r="MGM79" s="8" t="e">
        <f t="shared" si="1116"/>
        <v>#DIV/0!</v>
      </c>
      <c r="MGP79" s="8" t="e">
        <f t="shared" ref="MGP79:MGU79" si="1117">$B$168*MGP76*$D$168/$E$168</f>
        <v>#DIV/0!</v>
      </c>
      <c r="MGQ79" s="8" t="e">
        <f t="shared" si="1117"/>
        <v>#DIV/0!</v>
      </c>
      <c r="MGR79" s="8" t="e">
        <f t="shared" si="1117"/>
        <v>#DIV/0!</v>
      </c>
      <c r="MGS79" s="8" t="e">
        <f t="shared" si="1117"/>
        <v>#DIV/0!</v>
      </c>
      <c r="MGT79" s="8" t="e">
        <f t="shared" si="1117"/>
        <v>#DIV/0!</v>
      </c>
      <c r="MGU79" s="8" t="e">
        <f t="shared" si="1117"/>
        <v>#DIV/0!</v>
      </c>
      <c r="MGX79" s="8" t="e">
        <f t="shared" ref="MGX79:MHC79" si="1118">$B$168*MGX76*$D$168/$E$168</f>
        <v>#DIV/0!</v>
      </c>
      <c r="MGY79" s="8" t="e">
        <f t="shared" si="1118"/>
        <v>#DIV/0!</v>
      </c>
      <c r="MGZ79" s="8" t="e">
        <f t="shared" si="1118"/>
        <v>#DIV/0!</v>
      </c>
      <c r="MHA79" s="8" t="e">
        <f t="shared" si="1118"/>
        <v>#DIV/0!</v>
      </c>
      <c r="MHB79" s="8" t="e">
        <f t="shared" si="1118"/>
        <v>#DIV/0!</v>
      </c>
      <c r="MHC79" s="8" t="e">
        <f t="shared" si="1118"/>
        <v>#DIV/0!</v>
      </c>
      <c r="MHF79" s="8" t="e">
        <f t="shared" ref="MHF79:MHK79" si="1119">$B$168*MHF76*$D$168/$E$168</f>
        <v>#DIV/0!</v>
      </c>
      <c r="MHG79" s="8" t="e">
        <f t="shared" si="1119"/>
        <v>#DIV/0!</v>
      </c>
      <c r="MHH79" s="8" t="e">
        <f t="shared" si="1119"/>
        <v>#DIV/0!</v>
      </c>
      <c r="MHI79" s="8" t="e">
        <f t="shared" si="1119"/>
        <v>#DIV/0!</v>
      </c>
      <c r="MHJ79" s="8" t="e">
        <f t="shared" si="1119"/>
        <v>#DIV/0!</v>
      </c>
      <c r="MHK79" s="8" t="e">
        <f t="shared" si="1119"/>
        <v>#DIV/0!</v>
      </c>
      <c r="MHN79" s="8" t="e">
        <f t="shared" ref="MHN79:MHS79" si="1120">$B$168*MHN76*$D$168/$E$168</f>
        <v>#DIV/0!</v>
      </c>
      <c r="MHO79" s="8" t="e">
        <f t="shared" si="1120"/>
        <v>#DIV/0!</v>
      </c>
      <c r="MHP79" s="8" t="e">
        <f t="shared" si="1120"/>
        <v>#DIV/0!</v>
      </c>
      <c r="MHQ79" s="8" t="e">
        <f t="shared" si="1120"/>
        <v>#DIV/0!</v>
      </c>
      <c r="MHR79" s="8" t="e">
        <f t="shared" si="1120"/>
        <v>#DIV/0!</v>
      </c>
      <c r="MHS79" s="8" t="e">
        <f t="shared" si="1120"/>
        <v>#DIV/0!</v>
      </c>
      <c r="MHV79" s="8" t="e">
        <f t="shared" ref="MHV79:MIA79" si="1121">$B$168*MHV76*$D$168/$E$168</f>
        <v>#DIV/0!</v>
      </c>
      <c r="MHW79" s="8" t="e">
        <f t="shared" si="1121"/>
        <v>#DIV/0!</v>
      </c>
      <c r="MHX79" s="8" t="e">
        <f t="shared" si="1121"/>
        <v>#DIV/0!</v>
      </c>
      <c r="MHY79" s="8" t="e">
        <f t="shared" si="1121"/>
        <v>#DIV/0!</v>
      </c>
      <c r="MHZ79" s="8" t="e">
        <f t="shared" si="1121"/>
        <v>#DIV/0!</v>
      </c>
      <c r="MIA79" s="8" t="e">
        <f t="shared" si="1121"/>
        <v>#DIV/0!</v>
      </c>
      <c r="MID79" s="8" t="e">
        <f t="shared" ref="MID79:MII79" si="1122">$B$168*MID76*$D$168/$E$168</f>
        <v>#DIV/0!</v>
      </c>
      <c r="MIE79" s="8" t="e">
        <f t="shared" si="1122"/>
        <v>#DIV/0!</v>
      </c>
      <c r="MIF79" s="8" t="e">
        <f t="shared" si="1122"/>
        <v>#DIV/0!</v>
      </c>
      <c r="MIG79" s="8" t="e">
        <f t="shared" si="1122"/>
        <v>#DIV/0!</v>
      </c>
      <c r="MIH79" s="8" t="e">
        <f t="shared" si="1122"/>
        <v>#DIV/0!</v>
      </c>
      <c r="MII79" s="8" t="e">
        <f t="shared" si="1122"/>
        <v>#DIV/0!</v>
      </c>
      <c r="MIL79" s="8" t="e">
        <f t="shared" ref="MIL79:MIQ79" si="1123">$B$168*MIL76*$D$168/$E$168</f>
        <v>#DIV/0!</v>
      </c>
      <c r="MIM79" s="8" t="e">
        <f t="shared" si="1123"/>
        <v>#DIV/0!</v>
      </c>
      <c r="MIN79" s="8" t="e">
        <f t="shared" si="1123"/>
        <v>#DIV/0!</v>
      </c>
      <c r="MIO79" s="8" t="e">
        <f t="shared" si="1123"/>
        <v>#DIV/0!</v>
      </c>
      <c r="MIP79" s="8" t="e">
        <f t="shared" si="1123"/>
        <v>#DIV/0!</v>
      </c>
      <c r="MIQ79" s="8" t="e">
        <f t="shared" si="1123"/>
        <v>#DIV/0!</v>
      </c>
      <c r="MIT79" s="8" t="e">
        <f t="shared" ref="MIT79:MIY79" si="1124">$B$168*MIT76*$D$168/$E$168</f>
        <v>#DIV/0!</v>
      </c>
      <c r="MIU79" s="8" t="e">
        <f t="shared" si="1124"/>
        <v>#DIV/0!</v>
      </c>
      <c r="MIV79" s="8" t="e">
        <f t="shared" si="1124"/>
        <v>#DIV/0!</v>
      </c>
      <c r="MIW79" s="8" t="e">
        <f t="shared" si="1124"/>
        <v>#DIV/0!</v>
      </c>
      <c r="MIX79" s="8" t="e">
        <f t="shared" si="1124"/>
        <v>#DIV/0!</v>
      </c>
      <c r="MIY79" s="8" t="e">
        <f t="shared" si="1124"/>
        <v>#DIV/0!</v>
      </c>
      <c r="MJB79" s="8" t="e">
        <f t="shared" ref="MJB79:MJG79" si="1125">$B$168*MJB76*$D$168/$E$168</f>
        <v>#DIV/0!</v>
      </c>
      <c r="MJC79" s="8" t="e">
        <f t="shared" si="1125"/>
        <v>#DIV/0!</v>
      </c>
      <c r="MJD79" s="8" t="e">
        <f t="shared" si="1125"/>
        <v>#DIV/0!</v>
      </c>
      <c r="MJE79" s="8" t="e">
        <f t="shared" si="1125"/>
        <v>#DIV/0!</v>
      </c>
      <c r="MJF79" s="8" t="e">
        <f t="shared" si="1125"/>
        <v>#DIV/0!</v>
      </c>
      <c r="MJG79" s="8" t="e">
        <f t="shared" si="1125"/>
        <v>#DIV/0!</v>
      </c>
      <c r="MJJ79" s="8" t="e">
        <f t="shared" ref="MJJ79:MJO79" si="1126">$B$168*MJJ76*$D$168/$E$168</f>
        <v>#DIV/0!</v>
      </c>
      <c r="MJK79" s="8" t="e">
        <f t="shared" si="1126"/>
        <v>#DIV/0!</v>
      </c>
      <c r="MJL79" s="8" t="e">
        <f t="shared" si="1126"/>
        <v>#DIV/0!</v>
      </c>
      <c r="MJM79" s="8" t="e">
        <f t="shared" si="1126"/>
        <v>#DIV/0!</v>
      </c>
      <c r="MJN79" s="8" t="e">
        <f t="shared" si="1126"/>
        <v>#DIV/0!</v>
      </c>
      <c r="MJO79" s="8" t="e">
        <f t="shared" si="1126"/>
        <v>#DIV/0!</v>
      </c>
      <c r="MJR79" s="8" t="e">
        <f t="shared" ref="MJR79:MJW79" si="1127">$B$168*MJR76*$D$168/$E$168</f>
        <v>#DIV/0!</v>
      </c>
      <c r="MJS79" s="8" t="e">
        <f t="shared" si="1127"/>
        <v>#DIV/0!</v>
      </c>
      <c r="MJT79" s="8" t="e">
        <f t="shared" si="1127"/>
        <v>#DIV/0!</v>
      </c>
      <c r="MJU79" s="8" t="e">
        <f t="shared" si="1127"/>
        <v>#DIV/0!</v>
      </c>
      <c r="MJV79" s="8" t="e">
        <f t="shared" si="1127"/>
        <v>#DIV/0!</v>
      </c>
      <c r="MJW79" s="8" t="e">
        <f t="shared" si="1127"/>
        <v>#DIV/0!</v>
      </c>
      <c r="MJZ79" s="8" t="e">
        <f t="shared" ref="MJZ79:MKE79" si="1128">$B$168*MJZ76*$D$168/$E$168</f>
        <v>#DIV/0!</v>
      </c>
      <c r="MKA79" s="8" t="e">
        <f t="shared" si="1128"/>
        <v>#DIV/0!</v>
      </c>
      <c r="MKB79" s="8" t="e">
        <f t="shared" si="1128"/>
        <v>#DIV/0!</v>
      </c>
      <c r="MKC79" s="8" t="e">
        <f t="shared" si="1128"/>
        <v>#DIV/0!</v>
      </c>
      <c r="MKD79" s="8" t="e">
        <f t="shared" si="1128"/>
        <v>#DIV/0!</v>
      </c>
      <c r="MKE79" s="8" t="e">
        <f t="shared" si="1128"/>
        <v>#DIV/0!</v>
      </c>
      <c r="MKH79" s="8" t="e">
        <f t="shared" ref="MKH79:MKM79" si="1129">$B$168*MKH76*$D$168/$E$168</f>
        <v>#DIV/0!</v>
      </c>
      <c r="MKI79" s="8" t="e">
        <f t="shared" si="1129"/>
        <v>#DIV/0!</v>
      </c>
      <c r="MKJ79" s="8" t="e">
        <f t="shared" si="1129"/>
        <v>#DIV/0!</v>
      </c>
      <c r="MKK79" s="8" t="e">
        <f t="shared" si="1129"/>
        <v>#DIV/0!</v>
      </c>
      <c r="MKL79" s="8" t="e">
        <f t="shared" si="1129"/>
        <v>#DIV/0!</v>
      </c>
      <c r="MKM79" s="8" t="e">
        <f t="shared" si="1129"/>
        <v>#DIV/0!</v>
      </c>
      <c r="MKP79" s="8" t="e">
        <f t="shared" ref="MKP79:MKU79" si="1130">$B$168*MKP76*$D$168/$E$168</f>
        <v>#DIV/0!</v>
      </c>
      <c r="MKQ79" s="8" t="e">
        <f t="shared" si="1130"/>
        <v>#DIV/0!</v>
      </c>
      <c r="MKR79" s="8" t="e">
        <f t="shared" si="1130"/>
        <v>#DIV/0!</v>
      </c>
      <c r="MKS79" s="8" t="e">
        <f t="shared" si="1130"/>
        <v>#DIV/0!</v>
      </c>
      <c r="MKT79" s="8" t="e">
        <f t="shared" si="1130"/>
        <v>#DIV/0!</v>
      </c>
      <c r="MKU79" s="8" t="e">
        <f t="shared" si="1130"/>
        <v>#DIV/0!</v>
      </c>
      <c r="MKX79" s="8" t="e">
        <f t="shared" ref="MKX79:MLC79" si="1131">$B$168*MKX76*$D$168/$E$168</f>
        <v>#DIV/0!</v>
      </c>
      <c r="MKY79" s="8" t="e">
        <f t="shared" si="1131"/>
        <v>#DIV/0!</v>
      </c>
      <c r="MKZ79" s="8" t="e">
        <f t="shared" si="1131"/>
        <v>#DIV/0!</v>
      </c>
      <c r="MLA79" s="8" t="e">
        <f t="shared" si="1131"/>
        <v>#DIV/0!</v>
      </c>
      <c r="MLB79" s="8" t="e">
        <f t="shared" si="1131"/>
        <v>#DIV/0!</v>
      </c>
      <c r="MLC79" s="8" t="e">
        <f t="shared" si="1131"/>
        <v>#DIV/0!</v>
      </c>
      <c r="MLF79" s="8" t="e">
        <f t="shared" ref="MLF79:MLK79" si="1132">$B$168*MLF76*$D$168/$E$168</f>
        <v>#DIV/0!</v>
      </c>
      <c r="MLG79" s="8" t="e">
        <f t="shared" si="1132"/>
        <v>#DIV/0!</v>
      </c>
      <c r="MLH79" s="8" t="e">
        <f t="shared" si="1132"/>
        <v>#DIV/0!</v>
      </c>
      <c r="MLI79" s="8" t="e">
        <f t="shared" si="1132"/>
        <v>#DIV/0!</v>
      </c>
      <c r="MLJ79" s="8" t="e">
        <f t="shared" si="1132"/>
        <v>#DIV/0!</v>
      </c>
      <c r="MLK79" s="8" t="e">
        <f t="shared" si="1132"/>
        <v>#DIV/0!</v>
      </c>
      <c r="MLN79" s="8" t="e">
        <f t="shared" ref="MLN79:MLS79" si="1133">$B$168*MLN76*$D$168/$E$168</f>
        <v>#DIV/0!</v>
      </c>
      <c r="MLO79" s="8" t="e">
        <f t="shared" si="1133"/>
        <v>#DIV/0!</v>
      </c>
      <c r="MLP79" s="8" t="e">
        <f t="shared" si="1133"/>
        <v>#DIV/0!</v>
      </c>
      <c r="MLQ79" s="8" t="e">
        <f t="shared" si="1133"/>
        <v>#DIV/0!</v>
      </c>
      <c r="MLR79" s="8" t="e">
        <f t="shared" si="1133"/>
        <v>#DIV/0!</v>
      </c>
      <c r="MLS79" s="8" t="e">
        <f t="shared" si="1133"/>
        <v>#DIV/0!</v>
      </c>
      <c r="MLV79" s="8" t="e">
        <f t="shared" ref="MLV79:MMA79" si="1134">$B$168*MLV76*$D$168/$E$168</f>
        <v>#DIV/0!</v>
      </c>
      <c r="MLW79" s="8" t="e">
        <f t="shared" si="1134"/>
        <v>#DIV/0!</v>
      </c>
      <c r="MLX79" s="8" t="e">
        <f t="shared" si="1134"/>
        <v>#DIV/0!</v>
      </c>
      <c r="MLY79" s="8" t="e">
        <f t="shared" si="1134"/>
        <v>#DIV/0!</v>
      </c>
      <c r="MLZ79" s="8" t="e">
        <f t="shared" si="1134"/>
        <v>#DIV/0!</v>
      </c>
      <c r="MMA79" s="8" t="e">
        <f t="shared" si="1134"/>
        <v>#DIV/0!</v>
      </c>
      <c r="MMD79" s="8" t="e">
        <f t="shared" ref="MMD79:MMI79" si="1135">$B$168*MMD76*$D$168/$E$168</f>
        <v>#DIV/0!</v>
      </c>
      <c r="MME79" s="8" t="e">
        <f t="shared" si="1135"/>
        <v>#DIV/0!</v>
      </c>
      <c r="MMF79" s="8" t="e">
        <f t="shared" si="1135"/>
        <v>#DIV/0!</v>
      </c>
      <c r="MMG79" s="8" t="e">
        <f t="shared" si="1135"/>
        <v>#DIV/0!</v>
      </c>
      <c r="MMH79" s="8" t="e">
        <f t="shared" si="1135"/>
        <v>#DIV/0!</v>
      </c>
      <c r="MMI79" s="8" t="e">
        <f t="shared" si="1135"/>
        <v>#DIV/0!</v>
      </c>
      <c r="MML79" s="8" t="e">
        <f t="shared" ref="MML79:MMQ79" si="1136">$B$168*MML76*$D$168/$E$168</f>
        <v>#DIV/0!</v>
      </c>
      <c r="MMM79" s="8" t="e">
        <f t="shared" si="1136"/>
        <v>#DIV/0!</v>
      </c>
      <c r="MMN79" s="8" t="e">
        <f t="shared" si="1136"/>
        <v>#DIV/0!</v>
      </c>
      <c r="MMO79" s="8" t="e">
        <f t="shared" si="1136"/>
        <v>#DIV/0!</v>
      </c>
      <c r="MMP79" s="8" t="e">
        <f t="shared" si="1136"/>
        <v>#DIV/0!</v>
      </c>
      <c r="MMQ79" s="8" t="e">
        <f t="shared" si="1136"/>
        <v>#DIV/0!</v>
      </c>
      <c r="MMT79" s="8" t="e">
        <f t="shared" ref="MMT79:MMY79" si="1137">$B$168*MMT76*$D$168/$E$168</f>
        <v>#DIV/0!</v>
      </c>
      <c r="MMU79" s="8" t="e">
        <f t="shared" si="1137"/>
        <v>#DIV/0!</v>
      </c>
      <c r="MMV79" s="8" t="e">
        <f t="shared" si="1137"/>
        <v>#DIV/0!</v>
      </c>
      <c r="MMW79" s="8" t="e">
        <f t="shared" si="1137"/>
        <v>#DIV/0!</v>
      </c>
      <c r="MMX79" s="8" t="e">
        <f t="shared" si="1137"/>
        <v>#DIV/0!</v>
      </c>
      <c r="MMY79" s="8" t="e">
        <f t="shared" si="1137"/>
        <v>#DIV/0!</v>
      </c>
      <c r="MNB79" s="8" t="e">
        <f t="shared" ref="MNB79:MNG79" si="1138">$B$168*MNB76*$D$168/$E$168</f>
        <v>#DIV/0!</v>
      </c>
      <c r="MNC79" s="8" t="e">
        <f t="shared" si="1138"/>
        <v>#DIV/0!</v>
      </c>
      <c r="MND79" s="8" t="e">
        <f t="shared" si="1138"/>
        <v>#DIV/0!</v>
      </c>
      <c r="MNE79" s="8" t="e">
        <f t="shared" si="1138"/>
        <v>#DIV/0!</v>
      </c>
      <c r="MNF79" s="8" t="e">
        <f t="shared" si="1138"/>
        <v>#DIV/0!</v>
      </c>
      <c r="MNG79" s="8" t="e">
        <f t="shared" si="1138"/>
        <v>#DIV/0!</v>
      </c>
      <c r="MNJ79" s="8" t="e">
        <f t="shared" ref="MNJ79:MNO79" si="1139">$B$168*MNJ76*$D$168/$E$168</f>
        <v>#DIV/0!</v>
      </c>
      <c r="MNK79" s="8" t="e">
        <f t="shared" si="1139"/>
        <v>#DIV/0!</v>
      </c>
      <c r="MNL79" s="8" t="e">
        <f t="shared" si="1139"/>
        <v>#DIV/0!</v>
      </c>
      <c r="MNM79" s="8" t="e">
        <f t="shared" si="1139"/>
        <v>#DIV/0!</v>
      </c>
      <c r="MNN79" s="8" t="e">
        <f t="shared" si="1139"/>
        <v>#DIV/0!</v>
      </c>
      <c r="MNO79" s="8" t="e">
        <f t="shared" si="1139"/>
        <v>#DIV/0!</v>
      </c>
      <c r="MNR79" s="8" t="e">
        <f t="shared" ref="MNR79:MNW79" si="1140">$B$168*MNR76*$D$168/$E$168</f>
        <v>#DIV/0!</v>
      </c>
      <c r="MNS79" s="8" t="e">
        <f t="shared" si="1140"/>
        <v>#DIV/0!</v>
      </c>
      <c r="MNT79" s="8" t="e">
        <f t="shared" si="1140"/>
        <v>#DIV/0!</v>
      </c>
      <c r="MNU79" s="8" t="e">
        <f t="shared" si="1140"/>
        <v>#DIV/0!</v>
      </c>
      <c r="MNV79" s="8" t="e">
        <f t="shared" si="1140"/>
        <v>#DIV/0!</v>
      </c>
      <c r="MNW79" s="8" t="e">
        <f t="shared" si="1140"/>
        <v>#DIV/0!</v>
      </c>
      <c r="MNZ79" s="8" t="e">
        <f t="shared" ref="MNZ79:MOE79" si="1141">$B$168*MNZ76*$D$168/$E$168</f>
        <v>#DIV/0!</v>
      </c>
      <c r="MOA79" s="8" t="e">
        <f t="shared" si="1141"/>
        <v>#DIV/0!</v>
      </c>
      <c r="MOB79" s="8" t="e">
        <f t="shared" si="1141"/>
        <v>#DIV/0!</v>
      </c>
      <c r="MOC79" s="8" t="e">
        <f t="shared" si="1141"/>
        <v>#DIV/0!</v>
      </c>
      <c r="MOD79" s="8" t="e">
        <f t="shared" si="1141"/>
        <v>#DIV/0!</v>
      </c>
      <c r="MOE79" s="8" t="e">
        <f t="shared" si="1141"/>
        <v>#DIV/0!</v>
      </c>
      <c r="MOH79" s="8" t="e">
        <f t="shared" ref="MOH79:MOM79" si="1142">$B$168*MOH76*$D$168/$E$168</f>
        <v>#DIV/0!</v>
      </c>
      <c r="MOI79" s="8" t="e">
        <f t="shared" si="1142"/>
        <v>#DIV/0!</v>
      </c>
      <c r="MOJ79" s="8" t="e">
        <f t="shared" si="1142"/>
        <v>#DIV/0!</v>
      </c>
      <c r="MOK79" s="8" t="e">
        <f t="shared" si="1142"/>
        <v>#DIV/0!</v>
      </c>
      <c r="MOL79" s="8" t="e">
        <f t="shared" si="1142"/>
        <v>#DIV/0!</v>
      </c>
      <c r="MOM79" s="8" t="e">
        <f t="shared" si="1142"/>
        <v>#DIV/0!</v>
      </c>
      <c r="MOP79" s="8" t="e">
        <f t="shared" ref="MOP79:MOU79" si="1143">$B$168*MOP76*$D$168/$E$168</f>
        <v>#DIV/0!</v>
      </c>
      <c r="MOQ79" s="8" t="e">
        <f t="shared" si="1143"/>
        <v>#DIV/0!</v>
      </c>
      <c r="MOR79" s="8" t="e">
        <f t="shared" si="1143"/>
        <v>#DIV/0!</v>
      </c>
      <c r="MOS79" s="8" t="e">
        <f t="shared" si="1143"/>
        <v>#DIV/0!</v>
      </c>
      <c r="MOT79" s="8" t="e">
        <f t="shared" si="1143"/>
        <v>#DIV/0!</v>
      </c>
      <c r="MOU79" s="8" t="e">
        <f t="shared" si="1143"/>
        <v>#DIV/0!</v>
      </c>
      <c r="MOX79" s="8" t="e">
        <f t="shared" ref="MOX79:MPC79" si="1144">$B$168*MOX76*$D$168/$E$168</f>
        <v>#DIV/0!</v>
      </c>
      <c r="MOY79" s="8" t="e">
        <f t="shared" si="1144"/>
        <v>#DIV/0!</v>
      </c>
      <c r="MOZ79" s="8" t="e">
        <f t="shared" si="1144"/>
        <v>#DIV/0!</v>
      </c>
      <c r="MPA79" s="8" t="e">
        <f t="shared" si="1144"/>
        <v>#DIV/0!</v>
      </c>
      <c r="MPB79" s="8" t="e">
        <f t="shared" si="1144"/>
        <v>#DIV/0!</v>
      </c>
      <c r="MPC79" s="8" t="e">
        <f t="shared" si="1144"/>
        <v>#DIV/0!</v>
      </c>
      <c r="MPF79" s="8" t="e">
        <f>$B$168*MPF76*$D$168/$E$168</f>
        <v>#DIV/0!</v>
      </c>
      <c r="MPG79" s="8" t="e">
        <f>$B$168*MPG76*$D$168/$E$168</f>
        <v>#DIV/0!</v>
      </c>
      <c r="MPH79" s="8" t="e">
        <f>$B$168*MPH76*$D$168/$E$168</f>
        <v>#DIV/0!</v>
      </c>
      <c r="MPI79" s="8" t="e">
        <f>$B$168*MPI76*$D$168/$E$168</f>
        <v>#DIV/0!</v>
      </c>
      <c r="MPJ79" s="8" t="e">
        <f>$B$168*MPJ76*$D$168/$E$168</f>
        <v>#DIV/0!</v>
      </c>
      <c r="MPK79" s="8" t="e">
        <f>$B$168*MPK76*$D$168/$E$168</f>
        <v>#DIV/0!</v>
      </c>
      <c r="MPN79" s="8" t="e">
        <f t="shared" ref="MPN79:MPS79" si="1145">$B$168*MPN76*$D$168/$E$168</f>
        <v>#DIV/0!</v>
      </c>
      <c r="MPO79" s="8" t="e">
        <f t="shared" si="1145"/>
        <v>#DIV/0!</v>
      </c>
      <c r="MPP79" s="8" t="e">
        <f t="shared" si="1145"/>
        <v>#DIV/0!</v>
      </c>
      <c r="MPQ79" s="8" t="e">
        <f t="shared" si="1145"/>
        <v>#DIV/0!</v>
      </c>
      <c r="MPR79" s="8" t="e">
        <f t="shared" si="1145"/>
        <v>#DIV/0!</v>
      </c>
      <c r="MPS79" s="8" t="e">
        <f t="shared" si="1145"/>
        <v>#DIV/0!</v>
      </c>
      <c r="MPV79" s="8" t="e">
        <f t="shared" ref="MPV79:MQA79" si="1146">$B$168*MPV76*$D$168/$E$168</f>
        <v>#DIV/0!</v>
      </c>
      <c r="MPW79" s="8" t="e">
        <f t="shared" si="1146"/>
        <v>#DIV/0!</v>
      </c>
      <c r="MPX79" s="8" t="e">
        <f t="shared" si="1146"/>
        <v>#DIV/0!</v>
      </c>
      <c r="MPY79" s="8" t="e">
        <f t="shared" si="1146"/>
        <v>#DIV/0!</v>
      </c>
      <c r="MPZ79" s="8" t="e">
        <f t="shared" si="1146"/>
        <v>#DIV/0!</v>
      </c>
      <c r="MQA79" s="8" t="e">
        <f t="shared" si="1146"/>
        <v>#DIV/0!</v>
      </c>
      <c r="MQD79" s="8" t="e">
        <f t="shared" ref="MQD79:MQI79" si="1147">$B$168*MQD76*$D$168/$E$168</f>
        <v>#DIV/0!</v>
      </c>
      <c r="MQE79" s="8" t="e">
        <f t="shared" si="1147"/>
        <v>#DIV/0!</v>
      </c>
      <c r="MQF79" s="8" t="e">
        <f t="shared" si="1147"/>
        <v>#DIV/0!</v>
      </c>
      <c r="MQG79" s="8" t="e">
        <f t="shared" si="1147"/>
        <v>#DIV/0!</v>
      </c>
      <c r="MQH79" s="8" t="e">
        <f t="shared" si="1147"/>
        <v>#DIV/0!</v>
      </c>
      <c r="MQI79" s="8" t="e">
        <f t="shared" si="1147"/>
        <v>#DIV/0!</v>
      </c>
      <c r="MQL79" s="8" t="e">
        <f t="shared" ref="MQL79:MQQ79" si="1148">$B$168*MQL76*$D$168/$E$168</f>
        <v>#DIV/0!</v>
      </c>
      <c r="MQM79" s="8" t="e">
        <f t="shared" si="1148"/>
        <v>#DIV/0!</v>
      </c>
      <c r="MQN79" s="8" t="e">
        <f t="shared" si="1148"/>
        <v>#DIV/0!</v>
      </c>
      <c r="MQO79" s="8" t="e">
        <f t="shared" si="1148"/>
        <v>#DIV/0!</v>
      </c>
      <c r="MQP79" s="8" t="e">
        <f t="shared" si="1148"/>
        <v>#DIV/0!</v>
      </c>
      <c r="MQQ79" s="8" t="e">
        <f t="shared" si="1148"/>
        <v>#DIV/0!</v>
      </c>
      <c r="MQT79" s="8" t="e">
        <f t="shared" ref="MQT79:MQY79" si="1149">$B$168*MQT76*$D$168/$E$168</f>
        <v>#DIV/0!</v>
      </c>
      <c r="MQU79" s="8" t="e">
        <f t="shared" si="1149"/>
        <v>#DIV/0!</v>
      </c>
      <c r="MQV79" s="8" t="e">
        <f t="shared" si="1149"/>
        <v>#DIV/0!</v>
      </c>
      <c r="MQW79" s="8" t="e">
        <f t="shared" si="1149"/>
        <v>#DIV/0!</v>
      </c>
      <c r="MQX79" s="8" t="e">
        <f t="shared" si="1149"/>
        <v>#DIV/0!</v>
      </c>
      <c r="MQY79" s="8" t="e">
        <f t="shared" si="1149"/>
        <v>#DIV/0!</v>
      </c>
      <c r="MRB79" s="8" t="e">
        <f t="shared" ref="MRB79:MRG79" si="1150">$B$168*MRB76*$D$168/$E$168</f>
        <v>#DIV/0!</v>
      </c>
      <c r="MRC79" s="8" t="e">
        <f t="shared" si="1150"/>
        <v>#DIV/0!</v>
      </c>
      <c r="MRD79" s="8" t="e">
        <f t="shared" si="1150"/>
        <v>#DIV/0!</v>
      </c>
      <c r="MRE79" s="8" t="e">
        <f t="shared" si="1150"/>
        <v>#DIV/0!</v>
      </c>
      <c r="MRF79" s="8" t="e">
        <f t="shared" si="1150"/>
        <v>#DIV/0!</v>
      </c>
      <c r="MRG79" s="8" t="e">
        <f t="shared" si="1150"/>
        <v>#DIV/0!</v>
      </c>
      <c r="MRJ79" s="8" t="e">
        <f t="shared" ref="MRJ79:MRO79" si="1151">$B$168*MRJ76*$D$168/$E$168</f>
        <v>#DIV/0!</v>
      </c>
      <c r="MRK79" s="8" t="e">
        <f t="shared" si="1151"/>
        <v>#DIV/0!</v>
      </c>
      <c r="MRL79" s="8" t="e">
        <f t="shared" si="1151"/>
        <v>#DIV/0!</v>
      </c>
      <c r="MRM79" s="8" t="e">
        <f t="shared" si="1151"/>
        <v>#DIV/0!</v>
      </c>
      <c r="MRN79" s="8" t="e">
        <f t="shared" si="1151"/>
        <v>#DIV/0!</v>
      </c>
      <c r="MRO79" s="8" t="e">
        <f t="shared" si="1151"/>
        <v>#DIV/0!</v>
      </c>
      <c r="MRR79" s="8" t="e">
        <f t="shared" ref="MRR79:MRW79" si="1152">$B$168*MRR76*$D$168/$E$168</f>
        <v>#DIV/0!</v>
      </c>
      <c r="MRS79" s="8" t="e">
        <f t="shared" si="1152"/>
        <v>#DIV/0!</v>
      </c>
      <c r="MRT79" s="8" t="e">
        <f t="shared" si="1152"/>
        <v>#DIV/0!</v>
      </c>
      <c r="MRU79" s="8" t="e">
        <f t="shared" si="1152"/>
        <v>#DIV/0!</v>
      </c>
      <c r="MRV79" s="8" t="e">
        <f t="shared" si="1152"/>
        <v>#DIV/0!</v>
      </c>
      <c r="MRW79" s="8" t="e">
        <f t="shared" si="1152"/>
        <v>#DIV/0!</v>
      </c>
      <c r="MRZ79" s="8" t="e">
        <f t="shared" ref="MRZ79:MSE79" si="1153">$B$168*MRZ76*$D$168/$E$168</f>
        <v>#DIV/0!</v>
      </c>
      <c r="MSA79" s="8" t="e">
        <f t="shared" si="1153"/>
        <v>#DIV/0!</v>
      </c>
      <c r="MSB79" s="8" t="e">
        <f t="shared" si="1153"/>
        <v>#DIV/0!</v>
      </c>
      <c r="MSC79" s="8" t="e">
        <f t="shared" si="1153"/>
        <v>#DIV/0!</v>
      </c>
      <c r="MSD79" s="8" t="e">
        <f t="shared" si="1153"/>
        <v>#DIV/0!</v>
      </c>
      <c r="MSE79" s="8" t="e">
        <f t="shared" si="1153"/>
        <v>#DIV/0!</v>
      </c>
      <c r="MSH79" s="8" t="e">
        <f t="shared" ref="MSH79:MSM79" si="1154">$B$168*MSH76*$D$168/$E$168</f>
        <v>#DIV/0!</v>
      </c>
      <c r="MSI79" s="8" t="e">
        <f t="shared" si="1154"/>
        <v>#DIV/0!</v>
      </c>
      <c r="MSJ79" s="8" t="e">
        <f t="shared" si="1154"/>
        <v>#DIV/0!</v>
      </c>
      <c r="MSK79" s="8" t="e">
        <f t="shared" si="1154"/>
        <v>#DIV/0!</v>
      </c>
      <c r="MSL79" s="8" t="e">
        <f t="shared" si="1154"/>
        <v>#DIV/0!</v>
      </c>
      <c r="MSM79" s="8" t="e">
        <f t="shared" si="1154"/>
        <v>#DIV/0!</v>
      </c>
      <c r="MSP79" s="8" t="e">
        <f t="shared" ref="MSP79:MSU79" si="1155">$B$168*MSP76*$D$168/$E$168</f>
        <v>#DIV/0!</v>
      </c>
      <c r="MSQ79" s="8" t="e">
        <f t="shared" si="1155"/>
        <v>#DIV/0!</v>
      </c>
      <c r="MSR79" s="8" t="e">
        <f t="shared" si="1155"/>
        <v>#DIV/0!</v>
      </c>
      <c r="MSS79" s="8" t="e">
        <f t="shared" si="1155"/>
        <v>#DIV/0!</v>
      </c>
      <c r="MST79" s="8" t="e">
        <f t="shared" si="1155"/>
        <v>#DIV/0!</v>
      </c>
      <c r="MSU79" s="8" t="e">
        <f t="shared" si="1155"/>
        <v>#DIV/0!</v>
      </c>
      <c r="MSX79" s="8" t="e">
        <f t="shared" ref="MSX79:MTC79" si="1156">$B$168*MSX76*$D$168/$E$168</f>
        <v>#DIV/0!</v>
      </c>
      <c r="MSY79" s="8" t="e">
        <f t="shared" si="1156"/>
        <v>#DIV/0!</v>
      </c>
      <c r="MSZ79" s="8" t="e">
        <f t="shared" si="1156"/>
        <v>#DIV/0!</v>
      </c>
      <c r="MTA79" s="8" t="e">
        <f t="shared" si="1156"/>
        <v>#DIV/0!</v>
      </c>
      <c r="MTB79" s="8" t="e">
        <f t="shared" si="1156"/>
        <v>#DIV/0!</v>
      </c>
      <c r="MTC79" s="8" t="e">
        <f t="shared" si="1156"/>
        <v>#DIV/0!</v>
      </c>
      <c r="MTF79" s="8" t="e">
        <f t="shared" ref="MTF79:MTK79" si="1157">$B$168*MTF76*$D$168/$E$168</f>
        <v>#DIV/0!</v>
      </c>
      <c r="MTG79" s="8" t="e">
        <f t="shared" si="1157"/>
        <v>#DIV/0!</v>
      </c>
      <c r="MTH79" s="8" t="e">
        <f t="shared" si="1157"/>
        <v>#DIV/0!</v>
      </c>
      <c r="MTI79" s="8" t="e">
        <f t="shared" si="1157"/>
        <v>#DIV/0!</v>
      </c>
      <c r="MTJ79" s="8" t="e">
        <f t="shared" si="1157"/>
        <v>#DIV/0!</v>
      </c>
      <c r="MTK79" s="8" t="e">
        <f t="shared" si="1157"/>
        <v>#DIV/0!</v>
      </c>
      <c r="MTN79" s="8" t="e">
        <f t="shared" ref="MTN79:MTS79" si="1158">$B$168*MTN76*$D$168/$E$168</f>
        <v>#DIV/0!</v>
      </c>
      <c r="MTO79" s="8" t="e">
        <f t="shared" si="1158"/>
        <v>#DIV/0!</v>
      </c>
      <c r="MTP79" s="8" t="e">
        <f t="shared" si="1158"/>
        <v>#DIV/0!</v>
      </c>
      <c r="MTQ79" s="8" t="e">
        <f t="shared" si="1158"/>
        <v>#DIV/0!</v>
      </c>
      <c r="MTR79" s="8" t="e">
        <f t="shared" si="1158"/>
        <v>#DIV/0!</v>
      </c>
      <c r="MTS79" s="8" t="e">
        <f t="shared" si="1158"/>
        <v>#DIV/0!</v>
      </c>
      <c r="MTV79" s="8" t="e">
        <f t="shared" ref="MTV79:MUA79" si="1159">$B$168*MTV76*$D$168/$E$168</f>
        <v>#DIV/0!</v>
      </c>
      <c r="MTW79" s="8" t="e">
        <f t="shared" si="1159"/>
        <v>#DIV/0!</v>
      </c>
      <c r="MTX79" s="8" t="e">
        <f t="shared" si="1159"/>
        <v>#DIV/0!</v>
      </c>
      <c r="MTY79" s="8" t="e">
        <f t="shared" si="1159"/>
        <v>#DIV/0!</v>
      </c>
      <c r="MTZ79" s="8" t="e">
        <f t="shared" si="1159"/>
        <v>#DIV/0!</v>
      </c>
      <c r="MUA79" s="8" t="e">
        <f t="shared" si="1159"/>
        <v>#DIV/0!</v>
      </c>
      <c r="MUD79" s="8" t="e">
        <f t="shared" ref="MUD79:MUI79" si="1160">$B$168*MUD76*$D$168/$E$168</f>
        <v>#DIV/0!</v>
      </c>
      <c r="MUE79" s="8" t="e">
        <f t="shared" si="1160"/>
        <v>#DIV/0!</v>
      </c>
      <c r="MUF79" s="8" t="e">
        <f t="shared" si="1160"/>
        <v>#DIV/0!</v>
      </c>
      <c r="MUG79" s="8" t="e">
        <f t="shared" si="1160"/>
        <v>#DIV/0!</v>
      </c>
      <c r="MUH79" s="8" t="e">
        <f t="shared" si="1160"/>
        <v>#DIV/0!</v>
      </c>
      <c r="MUI79" s="8" t="e">
        <f t="shared" si="1160"/>
        <v>#DIV/0!</v>
      </c>
      <c r="MUL79" s="8" t="e">
        <f t="shared" ref="MUL79:MUQ79" si="1161">$B$168*MUL76*$D$168/$E$168</f>
        <v>#DIV/0!</v>
      </c>
      <c r="MUM79" s="8" t="e">
        <f t="shared" si="1161"/>
        <v>#DIV/0!</v>
      </c>
      <c r="MUN79" s="8" t="e">
        <f t="shared" si="1161"/>
        <v>#DIV/0!</v>
      </c>
      <c r="MUO79" s="8" t="e">
        <f t="shared" si="1161"/>
        <v>#DIV/0!</v>
      </c>
      <c r="MUP79" s="8" t="e">
        <f t="shared" si="1161"/>
        <v>#DIV/0!</v>
      </c>
      <c r="MUQ79" s="8" t="e">
        <f t="shared" si="1161"/>
        <v>#DIV/0!</v>
      </c>
      <c r="MUT79" s="8" t="e">
        <f t="shared" ref="MUT79:MUY79" si="1162">$B$168*MUT76*$D$168/$E$168</f>
        <v>#DIV/0!</v>
      </c>
      <c r="MUU79" s="8" t="e">
        <f t="shared" si="1162"/>
        <v>#DIV/0!</v>
      </c>
      <c r="MUV79" s="8" t="e">
        <f t="shared" si="1162"/>
        <v>#DIV/0!</v>
      </c>
      <c r="MUW79" s="8" t="e">
        <f t="shared" si="1162"/>
        <v>#DIV/0!</v>
      </c>
      <c r="MUX79" s="8" t="e">
        <f t="shared" si="1162"/>
        <v>#DIV/0!</v>
      </c>
      <c r="MUY79" s="8" t="e">
        <f t="shared" si="1162"/>
        <v>#DIV/0!</v>
      </c>
      <c r="MVB79" s="8" t="e">
        <f t="shared" ref="MVB79:MVG79" si="1163">$B$168*MVB76*$D$168/$E$168</f>
        <v>#DIV/0!</v>
      </c>
      <c r="MVC79" s="8" t="e">
        <f t="shared" si="1163"/>
        <v>#DIV/0!</v>
      </c>
      <c r="MVD79" s="8" t="e">
        <f t="shared" si="1163"/>
        <v>#DIV/0!</v>
      </c>
      <c r="MVE79" s="8" t="e">
        <f t="shared" si="1163"/>
        <v>#DIV/0!</v>
      </c>
      <c r="MVF79" s="8" t="e">
        <f t="shared" si="1163"/>
        <v>#DIV/0!</v>
      </c>
      <c r="MVG79" s="8" t="e">
        <f t="shared" si="1163"/>
        <v>#DIV/0!</v>
      </c>
      <c r="MVJ79" s="8" t="e">
        <f t="shared" ref="MVJ79:MVO79" si="1164">$B$168*MVJ76*$D$168/$E$168</f>
        <v>#DIV/0!</v>
      </c>
      <c r="MVK79" s="8" t="e">
        <f t="shared" si="1164"/>
        <v>#DIV/0!</v>
      </c>
      <c r="MVL79" s="8" t="e">
        <f t="shared" si="1164"/>
        <v>#DIV/0!</v>
      </c>
      <c r="MVM79" s="8" t="e">
        <f t="shared" si="1164"/>
        <v>#DIV/0!</v>
      </c>
      <c r="MVN79" s="8" t="e">
        <f t="shared" si="1164"/>
        <v>#DIV/0!</v>
      </c>
      <c r="MVO79" s="8" t="e">
        <f t="shared" si="1164"/>
        <v>#DIV/0!</v>
      </c>
      <c r="MVR79" s="8" t="e">
        <f t="shared" ref="MVR79:MVW79" si="1165">$B$168*MVR76*$D$168/$E$168</f>
        <v>#DIV/0!</v>
      </c>
      <c r="MVS79" s="8" t="e">
        <f t="shared" si="1165"/>
        <v>#DIV/0!</v>
      </c>
      <c r="MVT79" s="8" t="e">
        <f t="shared" si="1165"/>
        <v>#DIV/0!</v>
      </c>
      <c r="MVU79" s="8" t="e">
        <f t="shared" si="1165"/>
        <v>#DIV/0!</v>
      </c>
      <c r="MVV79" s="8" t="e">
        <f t="shared" si="1165"/>
        <v>#DIV/0!</v>
      </c>
      <c r="MVW79" s="8" t="e">
        <f t="shared" si="1165"/>
        <v>#DIV/0!</v>
      </c>
      <c r="MVZ79" s="8" t="e">
        <f t="shared" ref="MVZ79:MWE79" si="1166">$B$168*MVZ76*$D$168/$E$168</f>
        <v>#DIV/0!</v>
      </c>
      <c r="MWA79" s="8" t="e">
        <f t="shared" si="1166"/>
        <v>#DIV/0!</v>
      </c>
      <c r="MWB79" s="8" t="e">
        <f t="shared" si="1166"/>
        <v>#DIV/0!</v>
      </c>
      <c r="MWC79" s="8" t="e">
        <f t="shared" si="1166"/>
        <v>#DIV/0!</v>
      </c>
      <c r="MWD79" s="8" t="e">
        <f t="shared" si="1166"/>
        <v>#DIV/0!</v>
      </c>
      <c r="MWE79" s="8" t="e">
        <f t="shared" si="1166"/>
        <v>#DIV/0!</v>
      </c>
      <c r="MWH79" s="8" t="e">
        <f t="shared" ref="MWH79:MWM79" si="1167">$B$168*MWH76*$D$168/$E$168</f>
        <v>#DIV/0!</v>
      </c>
      <c r="MWI79" s="8" t="e">
        <f t="shared" si="1167"/>
        <v>#DIV/0!</v>
      </c>
      <c r="MWJ79" s="8" t="e">
        <f t="shared" si="1167"/>
        <v>#DIV/0!</v>
      </c>
      <c r="MWK79" s="8" t="e">
        <f t="shared" si="1167"/>
        <v>#DIV/0!</v>
      </c>
      <c r="MWL79" s="8" t="e">
        <f t="shared" si="1167"/>
        <v>#DIV/0!</v>
      </c>
      <c r="MWM79" s="8" t="e">
        <f t="shared" si="1167"/>
        <v>#DIV/0!</v>
      </c>
      <c r="MWP79" s="8" t="e">
        <f t="shared" ref="MWP79:MWU79" si="1168">$B$168*MWP76*$D$168/$E$168</f>
        <v>#DIV/0!</v>
      </c>
      <c r="MWQ79" s="8" t="e">
        <f t="shared" si="1168"/>
        <v>#DIV/0!</v>
      </c>
      <c r="MWR79" s="8" t="e">
        <f t="shared" si="1168"/>
        <v>#DIV/0!</v>
      </c>
      <c r="MWS79" s="8" t="e">
        <f t="shared" si="1168"/>
        <v>#DIV/0!</v>
      </c>
      <c r="MWT79" s="8" t="e">
        <f t="shared" si="1168"/>
        <v>#DIV/0!</v>
      </c>
      <c r="MWU79" s="8" t="e">
        <f t="shared" si="1168"/>
        <v>#DIV/0!</v>
      </c>
      <c r="MWX79" s="8" t="e">
        <f t="shared" ref="MWX79:MXC79" si="1169">$B$168*MWX76*$D$168/$E$168</f>
        <v>#DIV/0!</v>
      </c>
      <c r="MWY79" s="8" t="e">
        <f t="shared" si="1169"/>
        <v>#DIV/0!</v>
      </c>
      <c r="MWZ79" s="8" t="e">
        <f t="shared" si="1169"/>
        <v>#DIV/0!</v>
      </c>
      <c r="MXA79" s="8" t="e">
        <f t="shared" si="1169"/>
        <v>#DIV/0!</v>
      </c>
      <c r="MXB79" s="8" t="e">
        <f t="shared" si="1169"/>
        <v>#DIV/0!</v>
      </c>
      <c r="MXC79" s="8" t="e">
        <f t="shared" si="1169"/>
        <v>#DIV/0!</v>
      </c>
      <c r="MXF79" s="8" t="e">
        <f t="shared" ref="MXF79:MXK79" si="1170">$B$168*MXF76*$D$168/$E$168</f>
        <v>#DIV/0!</v>
      </c>
      <c r="MXG79" s="8" t="e">
        <f t="shared" si="1170"/>
        <v>#DIV/0!</v>
      </c>
      <c r="MXH79" s="8" t="e">
        <f t="shared" si="1170"/>
        <v>#DIV/0!</v>
      </c>
      <c r="MXI79" s="8" t="e">
        <f t="shared" si="1170"/>
        <v>#DIV/0!</v>
      </c>
      <c r="MXJ79" s="8" t="e">
        <f t="shared" si="1170"/>
        <v>#DIV/0!</v>
      </c>
      <c r="MXK79" s="8" t="e">
        <f t="shared" si="1170"/>
        <v>#DIV/0!</v>
      </c>
      <c r="MXN79" s="8" t="e">
        <f t="shared" ref="MXN79:MXS79" si="1171">$B$168*MXN76*$D$168/$E$168</f>
        <v>#DIV/0!</v>
      </c>
      <c r="MXO79" s="8" t="e">
        <f t="shared" si="1171"/>
        <v>#DIV/0!</v>
      </c>
      <c r="MXP79" s="8" t="e">
        <f t="shared" si="1171"/>
        <v>#DIV/0!</v>
      </c>
      <c r="MXQ79" s="8" t="e">
        <f t="shared" si="1171"/>
        <v>#DIV/0!</v>
      </c>
      <c r="MXR79" s="8" t="e">
        <f t="shared" si="1171"/>
        <v>#DIV/0!</v>
      </c>
      <c r="MXS79" s="8" t="e">
        <f t="shared" si="1171"/>
        <v>#DIV/0!</v>
      </c>
      <c r="MXV79" s="8" t="e">
        <f t="shared" ref="MXV79:MYA79" si="1172">$B$168*MXV76*$D$168/$E$168</f>
        <v>#DIV/0!</v>
      </c>
      <c r="MXW79" s="8" t="e">
        <f t="shared" si="1172"/>
        <v>#DIV/0!</v>
      </c>
      <c r="MXX79" s="8" t="e">
        <f t="shared" si="1172"/>
        <v>#DIV/0!</v>
      </c>
      <c r="MXY79" s="8" t="e">
        <f t="shared" si="1172"/>
        <v>#DIV/0!</v>
      </c>
      <c r="MXZ79" s="8" t="e">
        <f t="shared" si="1172"/>
        <v>#DIV/0!</v>
      </c>
      <c r="MYA79" s="8" t="e">
        <f t="shared" si="1172"/>
        <v>#DIV/0!</v>
      </c>
      <c r="MYD79" s="8" t="e">
        <f t="shared" ref="MYD79:MYI79" si="1173">$B$168*MYD76*$D$168/$E$168</f>
        <v>#DIV/0!</v>
      </c>
      <c r="MYE79" s="8" t="e">
        <f t="shared" si="1173"/>
        <v>#DIV/0!</v>
      </c>
      <c r="MYF79" s="8" t="e">
        <f t="shared" si="1173"/>
        <v>#DIV/0!</v>
      </c>
      <c r="MYG79" s="8" t="e">
        <f t="shared" si="1173"/>
        <v>#DIV/0!</v>
      </c>
      <c r="MYH79" s="8" t="e">
        <f t="shared" si="1173"/>
        <v>#DIV/0!</v>
      </c>
      <c r="MYI79" s="8" t="e">
        <f t="shared" si="1173"/>
        <v>#DIV/0!</v>
      </c>
      <c r="MYL79" s="8" t="e">
        <f t="shared" ref="MYL79:MYQ79" si="1174">$B$168*MYL76*$D$168/$E$168</f>
        <v>#DIV/0!</v>
      </c>
      <c r="MYM79" s="8" t="e">
        <f t="shared" si="1174"/>
        <v>#DIV/0!</v>
      </c>
      <c r="MYN79" s="8" t="e">
        <f t="shared" si="1174"/>
        <v>#DIV/0!</v>
      </c>
      <c r="MYO79" s="8" t="e">
        <f t="shared" si="1174"/>
        <v>#DIV/0!</v>
      </c>
      <c r="MYP79" s="8" t="e">
        <f t="shared" si="1174"/>
        <v>#DIV/0!</v>
      </c>
      <c r="MYQ79" s="8" t="e">
        <f t="shared" si="1174"/>
        <v>#DIV/0!</v>
      </c>
      <c r="MYT79" s="8" t="e">
        <f t="shared" ref="MYT79:MYY79" si="1175">$B$168*MYT76*$D$168/$E$168</f>
        <v>#DIV/0!</v>
      </c>
      <c r="MYU79" s="8" t="e">
        <f t="shared" si="1175"/>
        <v>#DIV/0!</v>
      </c>
      <c r="MYV79" s="8" t="e">
        <f t="shared" si="1175"/>
        <v>#DIV/0!</v>
      </c>
      <c r="MYW79" s="8" t="e">
        <f t="shared" si="1175"/>
        <v>#DIV/0!</v>
      </c>
      <c r="MYX79" s="8" t="e">
        <f t="shared" si="1175"/>
        <v>#DIV/0!</v>
      </c>
      <c r="MYY79" s="8" t="e">
        <f t="shared" si="1175"/>
        <v>#DIV/0!</v>
      </c>
      <c r="MZB79" s="8" t="e">
        <f t="shared" ref="MZB79:MZG79" si="1176">$B$168*MZB76*$D$168/$E$168</f>
        <v>#DIV/0!</v>
      </c>
      <c r="MZC79" s="8" t="e">
        <f t="shared" si="1176"/>
        <v>#DIV/0!</v>
      </c>
      <c r="MZD79" s="8" t="e">
        <f t="shared" si="1176"/>
        <v>#DIV/0!</v>
      </c>
      <c r="MZE79" s="8" t="e">
        <f t="shared" si="1176"/>
        <v>#DIV/0!</v>
      </c>
      <c r="MZF79" s="8" t="e">
        <f t="shared" si="1176"/>
        <v>#DIV/0!</v>
      </c>
      <c r="MZG79" s="8" t="e">
        <f t="shared" si="1176"/>
        <v>#DIV/0!</v>
      </c>
      <c r="MZJ79" s="8" t="e">
        <f t="shared" ref="MZJ79:MZO79" si="1177">$B$168*MZJ76*$D$168/$E$168</f>
        <v>#DIV/0!</v>
      </c>
      <c r="MZK79" s="8" t="e">
        <f t="shared" si="1177"/>
        <v>#DIV/0!</v>
      </c>
      <c r="MZL79" s="8" t="e">
        <f t="shared" si="1177"/>
        <v>#DIV/0!</v>
      </c>
      <c r="MZM79" s="8" t="e">
        <f t="shared" si="1177"/>
        <v>#DIV/0!</v>
      </c>
      <c r="MZN79" s="8" t="e">
        <f t="shared" si="1177"/>
        <v>#DIV/0!</v>
      </c>
      <c r="MZO79" s="8" t="e">
        <f t="shared" si="1177"/>
        <v>#DIV/0!</v>
      </c>
      <c r="MZR79" s="8" t="e">
        <f t="shared" ref="MZR79:MZW79" si="1178">$B$168*MZR76*$D$168/$E$168</f>
        <v>#DIV/0!</v>
      </c>
      <c r="MZS79" s="8" t="e">
        <f t="shared" si="1178"/>
        <v>#DIV/0!</v>
      </c>
      <c r="MZT79" s="8" t="e">
        <f t="shared" si="1178"/>
        <v>#DIV/0!</v>
      </c>
      <c r="MZU79" s="8" t="e">
        <f t="shared" si="1178"/>
        <v>#DIV/0!</v>
      </c>
      <c r="MZV79" s="8" t="e">
        <f t="shared" si="1178"/>
        <v>#DIV/0!</v>
      </c>
      <c r="MZW79" s="8" t="e">
        <f t="shared" si="1178"/>
        <v>#DIV/0!</v>
      </c>
      <c r="MZZ79" s="8" t="e">
        <f t="shared" ref="MZZ79:NAE79" si="1179">$B$168*MZZ76*$D$168/$E$168</f>
        <v>#DIV/0!</v>
      </c>
      <c r="NAA79" s="8" t="e">
        <f t="shared" si="1179"/>
        <v>#DIV/0!</v>
      </c>
      <c r="NAB79" s="8" t="e">
        <f t="shared" si="1179"/>
        <v>#DIV/0!</v>
      </c>
      <c r="NAC79" s="8" t="e">
        <f t="shared" si="1179"/>
        <v>#DIV/0!</v>
      </c>
      <c r="NAD79" s="8" t="e">
        <f t="shared" si="1179"/>
        <v>#DIV/0!</v>
      </c>
      <c r="NAE79" s="8" t="e">
        <f t="shared" si="1179"/>
        <v>#DIV/0!</v>
      </c>
      <c r="NAH79" s="8" t="e">
        <f t="shared" ref="NAH79:NAM79" si="1180">$B$168*NAH76*$D$168/$E$168</f>
        <v>#DIV/0!</v>
      </c>
      <c r="NAI79" s="8" t="e">
        <f t="shared" si="1180"/>
        <v>#DIV/0!</v>
      </c>
      <c r="NAJ79" s="8" t="e">
        <f t="shared" si="1180"/>
        <v>#DIV/0!</v>
      </c>
      <c r="NAK79" s="8" t="e">
        <f t="shared" si="1180"/>
        <v>#DIV/0!</v>
      </c>
      <c r="NAL79" s="8" t="e">
        <f t="shared" si="1180"/>
        <v>#DIV/0!</v>
      </c>
      <c r="NAM79" s="8" t="e">
        <f t="shared" si="1180"/>
        <v>#DIV/0!</v>
      </c>
      <c r="NAP79" s="8" t="e">
        <f t="shared" ref="NAP79:NAU79" si="1181">$B$168*NAP76*$D$168/$E$168</f>
        <v>#DIV/0!</v>
      </c>
      <c r="NAQ79" s="8" t="e">
        <f t="shared" si="1181"/>
        <v>#DIV/0!</v>
      </c>
      <c r="NAR79" s="8" t="e">
        <f t="shared" si="1181"/>
        <v>#DIV/0!</v>
      </c>
      <c r="NAS79" s="8" t="e">
        <f t="shared" si="1181"/>
        <v>#DIV/0!</v>
      </c>
      <c r="NAT79" s="8" t="e">
        <f t="shared" si="1181"/>
        <v>#DIV/0!</v>
      </c>
      <c r="NAU79" s="8" t="e">
        <f t="shared" si="1181"/>
        <v>#DIV/0!</v>
      </c>
      <c r="NAX79" s="8" t="e">
        <f t="shared" ref="NAX79:NBC79" si="1182">$B$168*NAX76*$D$168/$E$168</f>
        <v>#DIV/0!</v>
      </c>
      <c r="NAY79" s="8" t="e">
        <f t="shared" si="1182"/>
        <v>#DIV/0!</v>
      </c>
      <c r="NAZ79" s="8" t="e">
        <f t="shared" si="1182"/>
        <v>#DIV/0!</v>
      </c>
      <c r="NBA79" s="8" t="e">
        <f t="shared" si="1182"/>
        <v>#DIV/0!</v>
      </c>
      <c r="NBB79" s="8" t="e">
        <f t="shared" si="1182"/>
        <v>#DIV/0!</v>
      </c>
      <c r="NBC79" s="8" t="e">
        <f t="shared" si="1182"/>
        <v>#DIV/0!</v>
      </c>
      <c r="NBF79" s="8" t="e">
        <f t="shared" ref="NBF79:NBK79" si="1183">$B$168*NBF76*$D$168/$E$168</f>
        <v>#DIV/0!</v>
      </c>
      <c r="NBG79" s="8" t="e">
        <f t="shared" si="1183"/>
        <v>#DIV/0!</v>
      </c>
      <c r="NBH79" s="8" t="e">
        <f t="shared" si="1183"/>
        <v>#DIV/0!</v>
      </c>
      <c r="NBI79" s="8" t="e">
        <f t="shared" si="1183"/>
        <v>#DIV/0!</v>
      </c>
      <c r="NBJ79" s="8" t="e">
        <f t="shared" si="1183"/>
        <v>#DIV/0!</v>
      </c>
      <c r="NBK79" s="8" t="e">
        <f t="shared" si="1183"/>
        <v>#DIV/0!</v>
      </c>
      <c r="NBN79" s="8" t="e">
        <f t="shared" ref="NBN79:NBS79" si="1184">$B$168*NBN76*$D$168/$E$168</f>
        <v>#DIV/0!</v>
      </c>
      <c r="NBO79" s="8" t="e">
        <f t="shared" si="1184"/>
        <v>#DIV/0!</v>
      </c>
      <c r="NBP79" s="8" t="e">
        <f t="shared" si="1184"/>
        <v>#DIV/0!</v>
      </c>
      <c r="NBQ79" s="8" t="e">
        <f t="shared" si="1184"/>
        <v>#DIV/0!</v>
      </c>
      <c r="NBR79" s="8" t="e">
        <f t="shared" si="1184"/>
        <v>#DIV/0!</v>
      </c>
      <c r="NBS79" s="8" t="e">
        <f t="shared" si="1184"/>
        <v>#DIV/0!</v>
      </c>
      <c r="NBV79" s="8" t="e">
        <f t="shared" ref="NBV79:NCA79" si="1185">$B$168*NBV76*$D$168/$E$168</f>
        <v>#DIV/0!</v>
      </c>
      <c r="NBW79" s="8" t="e">
        <f t="shared" si="1185"/>
        <v>#DIV/0!</v>
      </c>
      <c r="NBX79" s="8" t="e">
        <f t="shared" si="1185"/>
        <v>#DIV/0!</v>
      </c>
      <c r="NBY79" s="8" t="e">
        <f t="shared" si="1185"/>
        <v>#DIV/0!</v>
      </c>
      <c r="NBZ79" s="8" t="e">
        <f t="shared" si="1185"/>
        <v>#DIV/0!</v>
      </c>
      <c r="NCA79" s="8" t="e">
        <f t="shared" si="1185"/>
        <v>#DIV/0!</v>
      </c>
      <c r="NCD79" s="8" t="e">
        <f t="shared" ref="NCD79:NCI79" si="1186">$B$168*NCD76*$D$168/$E$168</f>
        <v>#DIV/0!</v>
      </c>
      <c r="NCE79" s="8" t="e">
        <f t="shared" si="1186"/>
        <v>#DIV/0!</v>
      </c>
      <c r="NCF79" s="8" t="e">
        <f t="shared" si="1186"/>
        <v>#DIV/0!</v>
      </c>
      <c r="NCG79" s="8" t="e">
        <f t="shared" si="1186"/>
        <v>#DIV/0!</v>
      </c>
      <c r="NCH79" s="8" t="e">
        <f t="shared" si="1186"/>
        <v>#DIV/0!</v>
      </c>
      <c r="NCI79" s="8" t="e">
        <f t="shared" si="1186"/>
        <v>#DIV/0!</v>
      </c>
      <c r="NCL79" s="8" t="e">
        <f t="shared" ref="NCL79:NCQ79" si="1187">$B$168*NCL76*$D$168/$E$168</f>
        <v>#DIV/0!</v>
      </c>
      <c r="NCM79" s="8" t="e">
        <f t="shared" si="1187"/>
        <v>#DIV/0!</v>
      </c>
      <c r="NCN79" s="8" t="e">
        <f t="shared" si="1187"/>
        <v>#DIV/0!</v>
      </c>
      <c r="NCO79" s="8" t="e">
        <f t="shared" si="1187"/>
        <v>#DIV/0!</v>
      </c>
      <c r="NCP79" s="8" t="e">
        <f t="shared" si="1187"/>
        <v>#DIV/0!</v>
      </c>
      <c r="NCQ79" s="8" t="e">
        <f t="shared" si="1187"/>
        <v>#DIV/0!</v>
      </c>
      <c r="NCT79" s="8" t="e">
        <f t="shared" ref="NCT79:NCY79" si="1188">$B$168*NCT76*$D$168/$E$168</f>
        <v>#DIV/0!</v>
      </c>
      <c r="NCU79" s="8" t="e">
        <f t="shared" si="1188"/>
        <v>#DIV/0!</v>
      </c>
      <c r="NCV79" s="8" t="e">
        <f t="shared" si="1188"/>
        <v>#DIV/0!</v>
      </c>
      <c r="NCW79" s="8" t="e">
        <f t="shared" si="1188"/>
        <v>#DIV/0!</v>
      </c>
      <c r="NCX79" s="8" t="e">
        <f t="shared" si="1188"/>
        <v>#DIV/0!</v>
      </c>
      <c r="NCY79" s="8" t="e">
        <f t="shared" si="1188"/>
        <v>#DIV/0!</v>
      </c>
      <c r="NDB79" s="8" t="e">
        <f t="shared" ref="NDB79:NDG79" si="1189">$B$168*NDB76*$D$168/$E$168</f>
        <v>#DIV/0!</v>
      </c>
      <c r="NDC79" s="8" t="e">
        <f t="shared" si="1189"/>
        <v>#DIV/0!</v>
      </c>
      <c r="NDD79" s="8" t="e">
        <f t="shared" si="1189"/>
        <v>#DIV/0!</v>
      </c>
      <c r="NDE79" s="8" t="e">
        <f t="shared" si="1189"/>
        <v>#DIV/0!</v>
      </c>
      <c r="NDF79" s="8" t="e">
        <f t="shared" si="1189"/>
        <v>#DIV/0!</v>
      </c>
      <c r="NDG79" s="8" t="e">
        <f t="shared" si="1189"/>
        <v>#DIV/0!</v>
      </c>
      <c r="NDJ79" s="8" t="e">
        <f t="shared" ref="NDJ79:NDO79" si="1190">$B$168*NDJ76*$D$168/$E$168</f>
        <v>#DIV/0!</v>
      </c>
      <c r="NDK79" s="8" t="e">
        <f t="shared" si="1190"/>
        <v>#DIV/0!</v>
      </c>
      <c r="NDL79" s="8" t="e">
        <f t="shared" si="1190"/>
        <v>#DIV/0!</v>
      </c>
      <c r="NDM79" s="8" t="e">
        <f t="shared" si="1190"/>
        <v>#DIV/0!</v>
      </c>
      <c r="NDN79" s="8" t="e">
        <f t="shared" si="1190"/>
        <v>#DIV/0!</v>
      </c>
      <c r="NDO79" s="8" t="e">
        <f t="shared" si="1190"/>
        <v>#DIV/0!</v>
      </c>
      <c r="NDR79" s="8" t="e">
        <f t="shared" ref="NDR79:NDW79" si="1191">$B$168*NDR76*$D$168/$E$168</f>
        <v>#DIV/0!</v>
      </c>
      <c r="NDS79" s="8" t="e">
        <f t="shared" si="1191"/>
        <v>#DIV/0!</v>
      </c>
      <c r="NDT79" s="8" t="e">
        <f t="shared" si="1191"/>
        <v>#DIV/0!</v>
      </c>
      <c r="NDU79" s="8" t="e">
        <f t="shared" si="1191"/>
        <v>#DIV/0!</v>
      </c>
      <c r="NDV79" s="8" t="e">
        <f t="shared" si="1191"/>
        <v>#DIV/0!</v>
      </c>
      <c r="NDW79" s="8" t="e">
        <f t="shared" si="1191"/>
        <v>#DIV/0!</v>
      </c>
      <c r="NDZ79" s="8" t="e">
        <f t="shared" ref="NDZ79:NEE79" si="1192">$B$168*NDZ76*$D$168/$E$168</f>
        <v>#DIV/0!</v>
      </c>
      <c r="NEA79" s="8" t="e">
        <f t="shared" si="1192"/>
        <v>#DIV/0!</v>
      </c>
      <c r="NEB79" s="8" t="e">
        <f t="shared" si="1192"/>
        <v>#DIV/0!</v>
      </c>
      <c r="NEC79" s="8" t="e">
        <f t="shared" si="1192"/>
        <v>#DIV/0!</v>
      </c>
      <c r="NED79" s="8" t="e">
        <f t="shared" si="1192"/>
        <v>#DIV/0!</v>
      </c>
      <c r="NEE79" s="8" t="e">
        <f t="shared" si="1192"/>
        <v>#DIV/0!</v>
      </c>
      <c r="NEH79" s="8" t="e">
        <f t="shared" ref="NEH79:NEM79" si="1193">$B$168*NEH76*$D$168/$E$168</f>
        <v>#DIV/0!</v>
      </c>
      <c r="NEI79" s="8" t="e">
        <f t="shared" si="1193"/>
        <v>#DIV/0!</v>
      </c>
      <c r="NEJ79" s="8" t="e">
        <f t="shared" si="1193"/>
        <v>#DIV/0!</v>
      </c>
      <c r="NEK79" s="8" t="e">
        <f t="shared" si="1193"/>
        <v>#DIV/0!</v>
      </c>
      <c r="NEL79" s="8" t="e">
        <f t="shared" si="1193"/>
        <v>#DIV/0!</v>
      </c>
      <c r="NEM79" s="8" t="e">
        <f t="shared" si="1193"/>
        <v>#DIV/0!</v>
      </c>
      <c r="NEP79" s="8" t="e">
        <f t="shared" ref="NEP79:NEU79" si="1194">$B$168*NEP76*$D$168/$E$168</f>
        <v>#DIV/0!</v>
      </c>
      <c r="NEQ79" s="8" t="e">
        <f t="shared" si="1194"/>
        <v>#DIV/0!</v>
      </c>
      <c r="NER79" s="8" t="e">
        <f t="shared" si="1194"/>
        <v>#DIV/0!</v>
      </c>
      <c r="NES79" s="8" t="e">
        <f t="shared" si="1194"/>
        <v>#DIV/0!</v>
      </c>
      <c r="NET79" s="8" t="e">
        <f t="shared" si="1194"/>
        <v>#DIV/0!</v>
      </c>
      <c r="NEU79" s="8" t="e">
        <f t="shared" si="1194"/>
        <v>#DIV/0!</v>
      </c>
      <c r="NEX79" s="8" t="e">
        <f t="shared" ref="NEX79:NFC79" si="1195">$B$168*NEX76*$D$168/$E$168</f>
        <v>#DIV/0!</v>
      </c>
      <c r="NEY79" s="8" t="e">
        <f t="shared" si="1195"/>
        <v>#DIV/0!</v>
      </c>
      <c r="NEZ79" s="8" t="e">
        <f t="shared" si="1195"/>
        <v>#DIV/0!</v>
      </c>
      <c r="NFA79" s="8" t="e">
        <f t="shared" si="1195"/>
        <v>#DIV/0!</v>
      </c>
      <c r="NFB79" s="8" t="e">
        <f t="shared" si="1195"/>
        <v>#DIV/0!</v>
      </c>
      <c r="NFC79" s="8" t="e">
        <f t="shared" si="1195"/>
        <v>#DIV/0!</v>
      </c>
      <c r="NFF79" s="8" t="e">
        <f t="shared" ref="NFF79:NFK79" si="1196">$B$168*NFF76*$D$168/$E$168</f>
        <v>#DIV/0!</v>
      </c>
      <c r="NFG79" s="8" t="e">
        <f t="shared" si="1196"/>
        <v>#DIV/0!</v>
      </c>
      <c r="NFH79" s="8" t="e">
        <f t="shared" si="1196"/>
        <v>#DIV/0!</v>
      </c>
      <c r="NFI79" s="8" t="e">
        <f t="shared" si="1196"/>
        <v>#DIV/0!</v>
      </c>
      <c r="NFJ79" s="8" t="e">
        <f t="shared" si="1196"/>
        <v>#DIV/0!</v>
      </c>
      <c r="NFK79" s="8" t="e">
        <f t="shared" si="1196"/>
        <v>#DIV/0!</v>
      </c>
      <c r="NFN79" s="8" t="e">
        <f t="shared" ref="NFN79:NFS79" si="1197">$B$168*NFN76*$D$168/$E$168</f>
        <v>#DIV/0!</v>
      </c>
      <c r="NFO79" s="8" t="e">
        <f t="shared" si="1197"/>
        <v>#DIV/0!</v>
      </c>
      <c r="NFP79" s="8" t="e">
        <f t="shared" si="1197"/>
        <v>#DIV/0!</v>
      </c>
      <c r="NFQ79" s="8" t="e">
        <f t="shared" si="1197"/>
        <v>#DIV/0!</v>
      </c>
      <c r="NFR79" s="8" t="e">
        <f t="shared" si="1197"/>
        <v>#DIV/0!</v>
      </c>
      <c r="NFS79" s="8" t="e">
        <f t="shared" si="1197"/>
        <v>#DIV/0!</v>
      </c>
      <c r="NFV79" s="8" t="e">
        <f t="shared" ref="NFV79:NGA79" si="1198">$B$168*NFV76*$D$168/$E$168</f>
        <v>#DIV/0!</v>
      </c>
      <c r="NFW79" s="8" t="e">
        <f t="shared" si="1198"/>
        <v>#DIV/0!</v>
      </c>
      <c r="NFX79" s="8" t="e">
        <f t="shared" si="1198"/>
        <v>#DIV/0!</v>
      </c>
      <c r="NFY79" s="8" t="e">
        <f t="shared" si="1198"/>
        <v>#DIV/0!</v>
      </c>
      <c r="NFZ79" s="8" t="e">
        <f t="shared" si="1198"/>
        <v>#DIV/0!</v>
      </c>
      <c r="NGA79" s="8" t="e">
        <f t="shared" si="1198"/>
        <v>#DIV/0!</v>
      </c>
      <c r="NGD79" s="8" t="e">
        <f t="shared" ref="NGD79:NGI79" si="1199">$B$168*NGD76*$D$168/$E$168</f>
        <v>#DIV/0!</v>
      </c>
      <c r="NGE79" s="8" t="e">
        <f t="shared" si="1199"/>
        <v>#DIV/0!</v>
      </c>
      <c r="NGF79" s="8" t="e">
        <f t="shared" si="1199"/>
        <v>#DIV/0!</v>
      </c>
      <c r="NGG79" s="8" t="e">
        <f t="shared" si="1199"/>
        <v>#DIV/0!</v>
      </c>
      <c r="NGH79" s="8" t="e">
        <f t="shared" si="1199"/>
        <v>#DIV/0!</v>
      </c>
      <c r="NGI79" s="8" t="e">
        <f t="shared" si="1199"/>
        <v>#DIV/0!</v>
      </c>
      <c r="NGL79" s="8" t="e">
        <f t="shared" ref="NGL79:NGQ79" si="1200">$B$168*NGL76*$D$168/$E$168</f>
        <v>#DIV/0!</v>
      </c>
      <c r="NGM79" s="8" t="e">
        <f t="shared" si="1200"/>
        <v>#DIV/0!</v>
      </c>
      <c r="NGN79" s="8" t="e">
        <f t="shared" si="1200"/>
        <v>#DIV/0!</v>
      </c>
      <c r="NGO79" s="8" t="e">
        <f t="shared" si="1200"/>
        <v>#DIV/0!</v>
      </c>
      <c r="NGP79" s="8" t="e">
        <f t="shared" si="1200"/>
        <v>#DIV/0!</v>
      </c>
      <c r="NGQ79" s="8" t="e">
        <f t="shared" si="1200"/>
        <v>#DIV/0!</v>
      </c>
      <c r="NGT79" s="8" t="e">
        <f t="shared" ref="NGT79:NGY79" si="1201">$B$168*NGT76*$D$168/$E$168</f>
        <v>#DIV/0!</v>
      </c>
      <c r="NGU79" s="8" t="e">
        <f t="shared" si="1201"/>
        <v>#DIV/0!</v>
      </c>
      <c r="NGV79" s="8" t="e">
        <f t="shared" si="1201"/>
        <v>#DIV/0!</v>
      </c>
      <c r="NGW79" s="8" t="e">
        <f t="shared" si="1201"/>
        <v>#DIV/0!</v>
      </c>
      <c r="NGX79" s="8" t="e">
        <f t="shared" si="1201"/>
        <v>#DIV/0!</v>
      </c>
      <c r="NGY79" s="8" t="e">
        <f t="shared" si="1201"/>
        <v>#DIV/0!</v>
      </c>
      <c r="NHB79" s="8" t="e">
        <f t="shared" ref="NHB79:NHG79" si="1202">$B$168*NHB76*$D$168/$E$168</f>
        <v>#DIV/0!</v>
      </c>
      <c r="NHC79" s="8" t="e">
        <f t="shared" si="1202"/>
        <v>#DIV/0!</v>
      </c>
      <c r="NHD79" s="8" t="e">
        <f t="shared" si="1202"/>
        <v>#DIV/0!</v>
      </c>
      <c r="NHE79" s="8" t="e">
        <f t="shared" si="1202"/>
        <v>#DIV/0!</v>
      </c>
      <c r="NHF79" s="8" t="e">
        <f t="shared" si="1202"/>
        <v>#DIV/0!</v>
      </c>
      <c r="NHG79" s="8" t="e">
        <f t="shared" si="1202"/>
        <v>#DIV/0!</v>
      </c>
      <c r="NHJ79" s="8" t="e">
        <f t="shared" ref="NHJ79:NHO79" si="1203">$B$168*NHJ76*$D$168/$E$168</f>
        <v>#DIV/0!</v>
      </c>
      <c r="NHK79" s="8" t="e">
        <f t="shared" si="1203"/>
        <v>#DIV/0!</v>
      </c>
      <c r="NHL79" s="8" t="e">
        <f t="shared" si="1203"/>
        <v>#DIV/0!</v>
      </c>
      <c r="NHM79" s="8" t="e">
        <f t="shared" si="1203"/>
        <v>#DIV/0!</v>
      </c>
      <c r="NHN79" s="8" t="e">
        <f t="shared" si="1203"/>
        <v>#DIV/0!</v>
      </c>
      <c r="NHO79" s="8" t="e">
        <f t="shared" si="1203"/>
        <v>#DIV/0!</v>
      </c>
      <c r="NHR79" s="8" t="e">
        <f t="shared" ref="NHR79:NHW79" si="1204">$B$168*NHR76*$D$168/$E$168</f>
        <v>#DIV/0!</v>
      </c>
      <c r="NHS79" s="8" t="e">
        <f t="shared" si="1204"/>
        <v>#DIV/0!</v>
      </c>
      <c r="NHT79" s="8" t="e">
        <f t="shared" si="1204"/>
        <v>#DIV/0!</v>
      </c>
      <c r="NHU79" s="8" t="e">
        <f t="shared" si="1204"/>
        <v>#DIV/0!</v>
      </c>
      <c r="NHV79" s="8" t="e">
        <f t="shared" si="1204"/>
        <v>#DIV/0!</v>
      </c>
      <c r="NHW79" s="8" t="e">
        <f t="shared" si="1204"/>
        <v>#DIV/0!</v>
      </c>
      <c r="NHZ79" s="8" t="e">
        <f t="shared" ref="NHZ79:NIE79" si="1205">$B$168*NHZ76*$D$168/$E$168</f>
        <v>#DIV/0!</v>
      </c>
      <c r="NIA79" s="8" t="e">
        <f t="shared" si="1205"/>
        <v>#DIV/0!</v>
      </c>
      <c r="NIB79" s="8" t="e">
        <f t="shared" si="1205"/>
        <v>#DIV/0!</v>
      </c>
      <c r="NIC79" s="8" t="e">
        <f t="shared" si="1205"/>
        <v>#DIV/0!</v>
      </c>
      <c r="NID79" s="8" t="e">
        <f t="shared" si="1205"/>
        <v>#DIV/0!</v>
      </c>
      <c r="NIE79" s="8" t="e">
        <f t="shared" si="1205"/>
        <v>#DIV/0!</v>
      </c>
      <c r="NIH79" s="8" t="e">
        <f t="shared" ref="NIH79:NIM79" si="1206">$B$168*NIH76*$D$168/$E$168</f>
        <v>#DIV/0!</v>
      </c>
      <c r="NII79" s="8" t="e">
        <f t="shared" si="1206"/>
        <v>#DIV/0!</v>
      </c>
      <c r="NIJ79" s="8" t="e">
        <f t="shared" si="1206"/>
        <v>#DIV/0!</v>
      </c>
      <c r="NIK79" s="8" t="e">
        <f t="shared" si="1206"/>
        <v>#DIV/0!</v>
      </c>
      <c r="NIL79" s="8" t="e">
        <f t="shared" si="1206"/>
        <v>#DIV/0!</v>
      </c>
      <c r="NIM79" s="8" t="e">
        <f t="shared" si="1206"/>
        <v>#DIV/0!</v>
      </c>
      <c r="NIP79" s="8" t="e">
        <f t="shared" ref="NIP79:NIU79" si="1207">$B$168*NIP76*$D$168/$E$168</f>
        <v>#DIV/0!</v>
      </c>
      <c r="NIQ79" s="8" t="e">
        <f t="shared" si="1207"/>
        <v>#DIV/0!</v>
      </c>
      <c r="NIR79" s="8" t="e">
        <f t="shared" si="1207"/>
        <v>#DIV/0!</v>
      </c>
      <c r="NIS79" s="8" t="e">
        <f t="shared" si="1207"/>
        <v>#DIV/0!</v>
      </c>
      <c r="NIT79" s="8" t="e">
        <f t="shared" si="1207"/>
        <v>#DIV/0!</v>
      </c>
      <c r="NIU79" s="8" t="e">
        <f t="shared" si="1207"/>
        <v>#DIV/0!</v>
      </c>
      <c r="NIX79" s="8" t="e">
        <f t="shared" ref="NIX79:NJC79" si="1208">$B$168*NIX76*$D$168/$E$168</f>
        <v>#DIV/0!</v>
      </c>
      <c r="NIY79" s="8" t="e">
        <f t="shared" si="1208"/>
        <v>#DIV/0!</v>
      </c>
      <c r="NIZ79" s="8" t="e">
        <f t="shared" si="1208"/>
        <v>#DIV/0!</v>
      </c>
      <c r="NJA79" s="8" t="e">
        <f t="shared" si="1208"/>
        <v>#DIV/0!</v>
      </c>
      <c r="NJB79" s="8" t="e">
        <f t="shared" si="1208"/>
        <v>#DIV/0!</v>
      </c>
      <c r="NJC79" s="8" t="e">
        <f t="shared" si="1208"/>
        <v>#DIV/0!</v>
      </c>
      <c r="NJF79" s="8" t="e">
        <f t="shared" ref="NJF79:NJK79" si="1209">$B$168*NJF76*$D$168/$E$168</f>
        <v>#DIV/0!</v>
      </c>
      <c r="NJG79" s="8" t="e">
        <f t="shared" si="1209"/>
        <v>#DIV/0!</v>
      </c>
      <c r="NJH79" s="8" t="e">
        <f t="shared" si="1209"/>
        <v>#DIV/0!</v>
      </c>
      <c r="NJI79" s="8" t="e">
        <f t="shared" si="1209"/>
        <v>#DIV/0!</v>
      </c>
      <c r="NJJ79" s="8" t="e">
        <f t="shared" si="1209"/>
        <v>#DIV/0!</v>
      </c>
      <c r="NJK79" s="8" t="e">
        <f t="shared" si="1209"/>
        <v>#DIV/0!</v>
      </c>
      <c r="NJN79" s="8" t="e">
        <f t="shared" ref="NJN79:NJS79" si="1210">$B$168*NJN76*$D$168/$E$168</f>
        <v>#DIV/0!</v>
      </c>
      <c r="NJO79" s="8" t="e">
        <f t="shared" si="1210"/>
        <v>#DIV/0!</v>
      </c>
      <c r="NJP79" s="8" t="e">
        <f t="shared" si="1210"/>
        <v>#DIV/0!</v>
      </c>
      <c r="NJQ79" s="8" t="e">
        <f t="shared" si="1210"/>
        <v>#DIV/0!</v>
      </c>
      <c r="NJR79" s="8" t="e">
        <f t="shared" si="1210"/>
        <v>#DIV/0!</v>
      </c>
      <c r="NJS79" s="8" t="e">
        <f t="shared" si="1210"/>
        <v>#DIV/0!</v>
      </c>
      <c r="NJV79" s="8" t="e">
        <f t="shared" ref="NJV79:NKA79" si="1211">$B$168*NJV76*$D$168/$E$168</f>
        <v>#DIV/0!</v>
      </c>
      <c r="NJW79" s="8" t="e">
        <f t="shared" si="1211"/>
        <v>#DIV/0!</v>
      </c>
      <c r="NJX79" s="8" t="e">
        <f t="shared" si="1211"/>
        <v>#DIV/0!</v>
      </c>
      <c r="NJY79" s="8" t="e">
        <f t="shared" si="1211"/>
        <v>#DIV/0!</v>
      </c>
      <c r="NJZ79" s="8" t="e">
        <f t="shared" si="1211"/>
        <v>#DIV/0!</v>
      </c>
      <c r="NKA79" s="8" t="e">
        <f t="shared" si="1211"/>
        <v>#DIV/0!</v>
      </c>
      <c r="NKD79" s="8" t="e">
        <f t="shared" ref="NKD79:NKI79" si="1212">$B$168*NKD76*$D$168/$E$168</f>
        <v>#DIV/0!</v>
      </c>
      <c r="NKE79" s="8" t="e">
        <f t="shared" si="1212"/>
        <v>#DIV/0!</v>
      </c>
      <c r="NKF79" s="8" t="e">
        <f t="shared" si="1212"/>
        <v>#DIV/0!</v>
      </c>
      <c r="NKG79" s="8" t="e">
        <f t="shared" si="1212"/>
        <v>#DIV/0!</v>
      </c>
      <c r="NKH79" s="8" t="e">
        <f t="shared" si="1212"/>
        <v>#DIV/0!</v>
      </c>
      <c r="NKI79" s="8" t="e">
        <f t="shared" si="1212"/>
        <v>#DIV/0!</v>
      </c>
      <c r="NKL79" s="8" t="e">
        <f t="shared" ref="NKL79:NKQ79" si="1213">$B$168*NKL76*$D$168/$E$168</f>
        <v>#DIV/0!</v>
      </c>
      <c r="NKM79" s="8" t="e">
        <f t="shared" si="1213"/>
        <v>#DIV/0!</v>
      </c>
      <c r="NKN79" s="8" t="e">
        <f t="shared" si="1213"/>
        <v>#DIV/0!</v>
      </c>
      <c r="NKO79" s="8" t="e">
        <f t="shared" si="1213"/>
        <v>#DIV/0!</v>
      </c>
      <c r="NKP79" s="8" t="e">
        <f t="shared" si="1213"/>
        <v>#DIV/0!</v>
      </c>
      <c r="NKQ79" s="8" t="e">
        <f t="shared" si="1213"/>
        <v>#DIV/0!</v>
      </c>
      <c r="NKT79" s="8" t="e">
        <f t="shared" ref="NKT79:NKY79" si="1214">$B$168*NKT76*$D$168/$E$168</f>
        <v>#DIV/0!</v>
      </c>
      <c r="NKU79" s="8" t="e">
        <f t="shared" si="1214"/>
        <v>#DIV/0!</v>
      </c>
      <c r="NKV79" s="8" t="e">
        <f t="shared" si="1214"/>
        <v>#DIV/0!</v>
      </c>
      <c r="NKW79" s="8" t="e">
        <f t="shared" si="1214"/>
        <v>#DIV/0!</v>
      </c>
      <c r="NKX79" s="8" t="e">
        <f t="shared" si="1214"/>
        <v>#DIV/0!</v>
      </c>
      <c r="NKY79" s="8" t="e">
        <f t="shared" si="1214"/>
        <v>#DIV/0!</v>
      </c>
      <c r="NLB79" s="8" t="e">
        <f t="shared" ref="NLB79:NLG79" si="1215">$B$168*NLB76*$D$168/$E$168</f>
        <v>#DIV/0!</v>
      </c>
      <c r="NLC79" s="8" t="e">
        <f t="shared" si="1215"/>
        <v>#DIV/0!</v>
      </c>
      <c r="NLD79" s="8" t="e">
        <f t="shared" si="1215"/>
        <v>#DIV/0!</v>
      </c>
      <c r="NLE79" s="8" t="e">
        <f t="shared" si="1215"/>
        <v>#DIV/0!</v>
      </c>
      <c r="NLF79" s="8" t="e">
        <f t="shared" si="1215"/>
        <v>#DIV/0!</v>
      </c>
      <c r="NLG79" s="8" t="e">
        <f t="shared" si="1215"/>
        <v>#DIV/0!</v>
      </c>
      <c r="NLJ79" s="8" t="e">
        <f t="shared" ref="NLJ79:NLO79" si="1216">$B$168*NLJ76*$D$168/$E$168</f>
        <v>#DIV/0!</v>
      </c>
      <c r="NLK79" s="8" t="e">
        <f t="shared" si="1216"/>
        <v>#DIV/0!</v>
      </c>
      <c r="NLL79" s="8" t="e">
        <f t="shared" si="1216"/>
        <v>#DIV/0!</v>
      </c>
      <c r="NLM79" s="8" t="e">
        <f t="shared" si="1216"/>
        <v>#DIV/0!</v>
      </c>
      <c r="NLN79" s="8" t="e">
        <f t="shared" si="1216"/>
        <v>#DIV/0!</v>
      </c>
      <c r="NLO79" s="8" t="e">
        <f t="shared" si="1216"/>
        <v>#DIV/0!</v>
      </c>
      <c r="NLR79" s="8" t="e">
        <f t="shared" ref="NLR79:NLW79" si="1217">$B$168*NLR76*$D$168/$E$168</f>
        <v>#DIV/0!</v>
      </c>
      <c r="NLS79" s="8" t="e">
        <f t="shared" si="1217"/>
        <v>#DIV/0!</v>
      </c>
      <c r="NLT79" s="8" t="e">
        <f t="shared" si="1217"/>
        <v>#DIV/0!</v>
      </c>
      <c r="NLU79" s="8" t="e">
        <f t="shared" si="1217"/>
        <v>#DIV/0!</v>
      </c>
      <c r="NLV79" s="8" t="e">
        <f t="shared" si="1217"/>
        <v>#DIV/0!</v>
      </c>
      <c r="NLW79" s="8" t="e">
        <f t="shared" si="1217"/>
        <v>#DIV/0!</v>
      </c>
      <c r="NLZ79" s="8" t="e">
        <f t="shared" ref="NLZ79:NME79" si="1218">$B$168*NLZ76*$D$168/$E$168</f>
        <v>#DIV/0!</v>
      </c>
      <c r="NMA79" s="8" t="e">
        <f t="shared" si="1218"/>
        <v>#DIV/0!</v>
      </c>
      <c r="NMB79" s="8" t="e">
        <f t="shared" si="1218"/>
        <v>#DIV/0!</v>
      </c>
      <c r="NMC79" s="8" t="e">
        <f t="shared" si="1218"/>
        <v>#DIV/0!</v>
      </c>
      <c r="NMD79" s="8" t="e">
        <f t="shared" si="1218"/>
        <v>#DIV/0!</v>
      </c>
      <c r="NME79" s="8" t="e">
        <f t="shared" si="1218"/>
        <v>#DIV/0!</v>
      </c>
      <c r="NMH79" s="8" t="e">
        <f t="shared" ref="NMH79:NMM79" si="1219">$B$168*NMH76*$D$168/$E$168</f>
        <v>#DIV/0!</v>
      </c>
      <c r="NMI79" s="8" t="e">
        <f t="shared" si="1219"/>
        <v>#DIV/0!</v>
      </c>
      <c r="NMJ79" s="8" t="e">
        <f t="shared" si="1219"/>
        <v>#DIV/0!</v>
      </c>
      <c r="NMK79" s="8" t="e">
        <f t="shared" si="1219"/>
        <v>#DIV/0!</v>
      </c>
      <c r="NML79" s="8" t="e">
        <f t="shared" si="1219"/>
        <v>#DIV/0!</v>
      </c>
      <c r="NMM79" s="8" t="e">
        <f t="shared" si="1219"/>
        <v>#DIV/0!</v>
      </c>
      <c r="NMP79" s="8" t="e">
        <f t="shared" ref="NMP79:NMU79" si="1220">$B$168*NMP76*$D$168/$E$168</f>
        <v>#DIV/0!</v>
      </c>
      <c r="NMQ79" s="8" t="e">
        <f t="shared" si="1220"/>
        <v>#DIV/0!</v>
      </c>
      <c r="NMR79" s="8" t="e">
        <f t="shared" si="1220"/>
        <v>#DIV/0!</v>
      </c>
      <c r="NMS79" s="8" t="e">
        <f t="shared" si="1220"/>
        <v>#DIV/0!</v>
      </c>
      <c r="NMT79" s="8" t="e">
        <f t="shared" si="1220"/>
        <v>#DIV/0!</v>
      </c>
      <c r="NMU79" s="8" t="e">
        <f t="shared" si="1220"/>
        <v>#DIV/0!</v>
      </c>
      <c r="NMX79" s="8" t="e">
        <f t="shared" ref="NMX79:NNC79" si="1221">$B$168*NMX76*$D$168/$E$168</f>
        <v>#DIV/0!</v>
      </c>
      <c r="NMY79" s="8" t="e">
        <f t="shared" si="1221"/>
        <v>#DIV/0!</v>
      </c>
      <c r="NMZ79" s="8" t="e">
        <f t="shared" si="1221"/>
        <v>#DIV/0!</v>
      </c>
      <c r="NNA79" s="8" t="e">
        <f t="shared" si="1221"/>
        <v>#DIV/0!</v>
      </c>
      <c r="NNB79" s="8" t="e">
        <f t="shared" si="1221"/>
        <v>#DIV/0!</v>
      </c>
      <c r="NNC79" s="8" t="e">
        <f t="shared" si="1221"/>
        <v>#DIV/0!</v>
      </c>
      <c r="NNF79" s="8" t="e">
        <f t="shared" ref="NNF79:NNK79" si="1222">$B$168*NNF76*$D$168/$E$168</f>
        <v>#DIV/0!</v>
      </c>
      <c r="NNG79" s="8" t="e">
        <f t="shared" si="1222"/>
        <v>#DIV/0!</v>
      </c>
      <c r="NNH79" s="8" t="e">
        <f t="shared" si="1222"/>
        <v>#DIV/0!</v>
      </c>
      <c r="NNI79" s="8" t="e">
        <f t="shared" si="1222"/>
        <v>#DIV/0!</v>
      </c>
      <c r="NNJ79" s="8" t="e">
        <f t="shared" si="1222"/>
        <v>#DIV/0!</v>
      </c>
      <c r="NNK79" s="8" t="e">
        <f t="shared" si="1222"/>
        <v>#DIV/0!</v>
      </c>
      <c r="NNN79" s="8" t="e">
        <f t="shared" ref="NNN79:NNS79" si="1223">$B$168*NNN76*$D$168/$E$168</f>
        <v>#DIV/0!</v>
      </c>
      <c r="NNO79" s="8" t="e">
        <f t="shared" si="1223"/>
        <v>#DIV/0!</v>
      </c>
      <c r="NNP79" s="8" t="e">
        <f t="shared" si="1223"/>
        <v>#DIV/0!</v>
      </c>
      <c r="NNQ79" s="8" t="e">
        <f t="shared" si="1223"/>
        <v>#DIV/0!</v>
      </c>
      <c r="NNR79" s="8" t="e">
        <f t="shared" si="1223"/>
        <v>#DIV/0!</v>
      </c>
      <c r="NNS79" s="8" t="e">
        <f t="shared" si="1223"/>
        <v>#DIV/0!</v>
      </c>
      <c r="NNV79" s="8" t="e">
        <f t="shared" ref="NNV79:NOA79" si="1224">$B$168*NNV76*$D$168/$E$168</f>
        <v>#DIV/0!</v>
      </c>
      <c r="NNW79" s="8" t="e">
        <f t="shared" si="1224"/>
        <v>#DIV/0!</v>
      </c>
      <c r="NNX79" s="8" t="e">
        <f t="shared" si="1224"/>
        <v>#DIV/0!</v>
      </c>
      <c r="NNY79" s="8" t="e">
        <f t="shared" si="1224"/>
        <v>#DIV/0!</v>
      </c>
      <c r="NNZ79" s="8" t="e">
        <f t="shared" si="1224"/>
        <v>#DIV/0!</v>
      </c>
      <c r="NOA79" s="8" t="e">
        <f t="shared" si="1224"/>
        <v>#DIV/0!</v>
      </c>
      <c r="NOD79" s="8" t="e">
        <f t="shared" ref="NOD79:NOI79" si="1225">$B$168*NOD76*$D$168/$E$168</f>
        <v>#DIV/0!</v>
      </c>
      <c r="NOE79" s="8" t="e">
        <f t="shared" si="1225"/>
        <v>#DIV/0!</v>
      </c>
      <c r="NOF79" s="8" t="e">
        <f t="shared" si="1225"/>
        <v>#DIV/0!</v>
      </c>
      <c r="NOG79" s="8" t="e">
        <f t="shared" si="1225"/>
        <v>#DIV/0!</v>
      </c>
      <c r="NOH79" s="8" t="e">
        <f t="shared" si="1225"/>
        <v>#DIV/0!</v>
      </c>
      <c r="NOI79" s="8" t="e">
        <f t="shared" si="1225"/>
        <v>#DIV/0!</v>
      </c>
      <c r="NOL79" s="8" t="e">
        <f t="shared" ref="NOL79:NOQ79" si="1226">$B$168*NOL76*$D$168/$E$168</f>
        <v>#DIV/0!</v>
      </c>
      <c r="NOM79" s="8" t="e">
        <f t="shared" si="1226"/>
        <v>#DIV/0!</v>
      </c>
      <c r="NON79" s="8" t="e">
        <f t="shared" si="1226"/>
        <v>#DIV/0!</v>
      </c>
      <c r="NOO79" s="8" t="e">
        <f t="shared" si="1226"/>
        <v>#DIV/0!</v>
      </c>
      <c r="NOP79" s="8" t="e">
        <f t="shared" si="1226"/>
        <v>#DIV/0!</v>
      </c>
      <c r="NOQ79" s="8" t="e">
        <f t="shared" si="1226"/>
        <v>#DIV/0!</v>
      </c>
      <c r="NOT79" s="8" t="e">
        <f t="shared" ref="NOT79:NOY79" si="1227">$B$168*NOT76*$D$168/$E$168</f>
        <v>#DIV/0!</v>
      </c>
      <c r="NOU79" s="8" t="e">
        <f t="shared" si="1227"/>
        <v>#DIV/0!</v>
      </c>
      <c r="NOV79" s="8" t="e">
        <f t="shared" si="1227"/>
        <v>#DIV/0!</v>
      </c>
      <c r="NOW79" s="8" t="e">
        <f t="shared" si="1227"/>
        <v>#DIV/0!</v>
      </c>
      <c r="NOX79" s="8" t="e">
        <f t="shared" si="1227"/>
        <v>#DIV/0!</v>
      </c>
      <c r="NOY79" s="8" t="e">
        <f t="shared" si="1227"/>
        <v>#DIV/0!</v>
      </c>
      <c r="NPB79" s="8" t="e">
        <f t="shared" ref="NPB79:NPG79" si="1228">$B$168*NPB76*$D$168/$E$168</f>
        <v>#DIV/0!</v>
      </c>
      <c r="NPC79" s="8" t="e">
        <f t="shared" si="1228"/>
        <v>#DIV/0!</v>
      </c>
      <c r="NPD79" s="8" t="e">
        <f t="shared" si="1228"/>
        <v>#DIV/0!</v>
      </c>
      <c r="NPE79" s="8" t="e">
        <f t="shared" si="1228"/>
        <v>#DIV/0!</v>
      </c>
      <c r="NPF79" s="8" t="e">
        <f t="shared" si="1228"/>
        <v>#DIV/0!</v>
      </c>
      <c r="NPG79" s="8" t="e">
        <f t="shared" si="1228"/>
        <v>#DIV/0!</v>
      </c>
      <c r="NPJ79" s="8" t="e">
        <f t="shared" ref="NPJ79:NPO79" si="1229">$B$168*NPJ76*$D$168/$E$168</f>
        <v>#DIV/0!</v>
      </c>
      <c r="NPK79" s="8" t="e">
        <f t="shared" si="1229"/>
        <v>#DIV/0!</v>
      </c>
      <c r="NPL79" s="8" t="e">
        <f t="shared" si="1229"/>
        <v>#DIV/0!</v>
      </c>
      <c r="NPM79" s="8" t="e">
        <f t="shared" si="1229"/>
        <v>#DIV/0!</v>
      </c>
      <c r="NPN79" s="8" t="e">
        <f t="shared" si="1229"/>
        <v>#DIV/0!</v>
      </c>
      <c r="NPO79" s="8" t="e">
        <f t="shared" si="1229"/>
        <v>#DIV/0!</v>
      </c>
      <c r="NPR79" s="8" t="e">
        <f t="shared" ref="NPR79:NPW79" si="1230">$B$168*NPR76*$D$168/$E$168</f>
        <v>#DIV/0!</v>
      </c>
      <c r="NPS79" s="8" t="e">
        <f t="shared" si="1230"/>
        <v>#DIV/0!</v>
      </c>
      <c r="NPT79" s="8" t="e">
        <f t="shared" si="1230"/>
        <v>#DIV/0!</v>
      </c>
      <c r="NPU79" s="8" t="e">
        <f t="shared" si="1230"/>
        <v>#DIV/0!</v>
      </c>
      <c r="NPV79" s="8" t="e">
        <f t="shared" si="1230"/>
        <v>#DIV/0!</v>
      </c>
      <c r="NPW79" s="8" t="e">
        <f t="shared" si="1230"/>
        <v>#DIV/0!</v>
      </c>
      <c r="NPZ79" s="8" t="e">
        <f t="shared" ref="NPZ79:NQE79" si="1231">$B$168*NPZ76*$D$168/$E$168</f>
        <v>#DIV/0!</v>
      </c>
      <c r="NQA79" s="8" t="e">
        <f t="shared" si="1231"/>
        <v>#DIV/0!</v>
      </c>
      <c r="NQB79" s="8" t="e">
        <f t="shared" si="1231"/>
        <v>#DIV/0!</v>
      </c>
      <c r="NQC79" s="8" t="e">
        <f t="shared" si="1231"/>
        <v>#DIV/0!</v>
      </c>
      <c r="NQD79" s="8" t="e">
        <f t="shared" si="1231"/>
        <v>#DIV/0!</v>
      </c>
      <c r="NQE79" s="8" t="e">
        <f t="shared" si="1231"/>
        <v>#DIV/0!</v>
      </c>
      <c r="NQH79" s="8" t="e">
        <f t="shared" ref="NQH79:NQM79" si="1232">$B$168*NQH76*$D$168/$E$168</f>
        <v>#DIV/0!</v>
      </c>
      <c r="NQI79" s="8" t="e">
        <f t="shared" si="1232"/>
        <v>#DIV/0!</v>
      </c>
      <c r="NQJ79" s="8" t="e">
        <f t="shared" si="1232"/>
        <v>#DIV/0!</v>
      </c>
      <c r="NQK79" s="8" t="e">
        <f t="shared" si="1232"/>
        <v>#DIV/0!</v>
      </c>
      <c r="NQL79" s="8" t="e">
        <f t="shared" si="1232"/>
        <v>#DIV/0!</v>
      </c>
      <c r="NQM79" s="8" t="e">
        <f t="shared" si="1232"/>
        <v>#DIV/0!</v>
      </c>
      <c r="NQP79" s="8" t="e">
        <f t="shared" ref="NQP79:NQU79" si="1233">$B$168*NQP76*$D$168/$E$168</f>
        <v>#DIV/0!</v>
      </c>
      <c r="NQQ79" s="8" t="e">
        <f t="shared" si="1233"/>
        <v>#DIV/0!</v>
      </c>
      <c r="NQR79" s="8" t="e">
        <f t="shared" si="1233"/>
        <v>#DIV/0!</v>
      </c>
      <c r="NQS79" s="8" t="e">
        <f t="shared" si="1233"/>
        <v>#DIV/0!</v>
      </c>
      <c r="NQT79" s="8" t="e">
        <f t="shared" si="1233"/>
        <v>#DIV/0!</v>
      </c>
      <c r="NQU79" s="8" t="e">
        <f t="shared" si="1233"/>
        <v>#DIV/0!</v>
      </c>
      <c r="NQX79" s="8" t="e">
        <f t="shared" ref="NQX79:NRC79" si="1234">$B$168*NQX76*$D$168/$E$168</f>
        <v>#DIV/0!</v>
      </c>
      <c r="NQY79" s="8" t="e">
        <f t="shared" si="1234"/>
        <v>#DIV/0!</v>
      </c>
      <c r="NQZ79" s="8" t="e">
        <f t="shared" si="1234"/>
        <v>#DIV/0!</v>
      </c>
      <c r="NRA79" s="8" t="e">
        <f t="shared" si="1234"/>
        <v>#DIV/0!</v>
      </c>
      <c r="NRB79" s="8" t="e">
        <f t="shared" si="1234"/>
        <v>#DIV/0!</v>
      </c>
      <c r="NRC79" s="8" t="e">
        <f t="shared" si="1234"/>
        <v>#DIV/0!</v>
      </c>
      <c r="NRF79" s="8" t="e">
        <f t="shared" ref="NRF79:NRK79" si="1235">$B$168*NRF76*$D$168/$E$168</f>
        <v>#DIV/0!</v>
      </c>
      <c r="NRG79" s="8" t="e">
        <f t="shared" si="1235"/>
        <v>#DIV/0!</v>
      </c>
      <c r="NRH79" s="8" t="e">
        <f t="shared" si="1235"/>
        <v>#DIV/0!</v>
      </c>
      <c r="NRI79" s="8" t="e">
        <f t="shared" si="1235"/>
        <v>#DIV/0!</v>
      </c>
      <c r="NRJ79" s="8" t="e">
        <f t="shared" si="1235"/>
        <v>#DIV/0!</v>
      </c>
      <c r="NRK79" s="8" t="e">
        <f t="shared" si="1235"/>
        <v>#DIV/0!</v>
      </c>
      <c r="NRN79" s="8" t="e">
        <f t="shared" ref="NRN79:NRS79" si="1236">$B$168*NRN76*$D$168/$E$168</f>
        <v>#DIV/0!</v>
      </c>
      <c r="NRO79" s="8" t="e">
        <f t="shared" si="1236"/>
        <v>#DIV/0!</v>
      </c>
      <c r="NRP79" s="8" t="e">
        <f t="shared" si="1236"/>
        <v>#DIV/0!</v>
      </c>
      <c r="NRQ79" s="8" t="e">
        <f t="shared" si="1236"/>
        <v>#DIV/0!</v>
      </c>
      <c r="NRR79" s="8" t="e">
        <f t="shared" si="1236"/>
        <v>#DIV/0!</v>
      </c>
      <c r="NRS79" s="8" t="e">
        <f t="shared" si="1236"/>
        <v>#DIV/0!</v>
      </c>
      <c r="NRV79" s="8" t="e">
        <f t="shared" ref="NRV79:NSA79" si="1237">$B$168*NRV76*$D$168/$E$168</f>
        <v>#DIV/0!</v>
      </c>
      <c r="NRW79" s="8" t="e">
        <f t="shared" si="1237"/>
        <v>#DIV/0!</v>
      </c>
      <c r="NRX79" s="8" t="e">
        <f t="shared" si="1237"/>
        <v>#DIV/0!</v>
      </c>
      <c r="NRY79" s="8" t="e">
        <f t="shared" si="1237"/>
        <v>#DIV/0!</v>
      </c>
      <c r="NRZ79" s="8" t="e">
        <f t="shared" si="1237"/>
        <v>#DIV/0!</v>
      </c>
      <c r="NSA79" s="8" t="e">
        <f t="shared" si="1237"/>
        <v>#DIV/0!</v>
      </c>
      <c r="NSD79" s="8" t="e">
        <f t="shared" ref="NSD79:NSI79" si="1238">$B$168*NSD76*$D$168/$E$168</f>
        <v>#DIV/0!</v>
      </c>
      <c r="NSE79" s="8" t="e">
        <f t="shared" si="1238"/>
        <v>#DIV/0!</v>
      </c>
      <c r="NSF79" s="8" t="e">
        <f t="shared" si="1238"/>
        <v>#DIV/0!</v>
      </c>
      <c r="NSG79" s="8" t="e">
        <f t="shared" si="1238"/>
        <v>#DIV/0!</v>
      </c>
      <c r="NSH79" s="8" t="e">
        <f t="shared" si="1238"/>
        <v>#DIV/0!</v>
      </c>
      <c r="NSI79" s="8" t="e">
        <f t="shared" si="1238"/>
        <v>#DIV/0!</v>
      </c>
      <c r="NSL79" s="8" t="e">
        <f t="shared" ref="NSL79:NSQ79" si="1239">$B$168*NSL76*$D$168/$E$168</f>
        <v>#DIV/0!</v>
      </c>
      <c r="NSM79" s="8" t="e">
        <f t="shared" si="1239"/>
        <v>#DIV/0!</v>
      </c>
      <c r="NSN79" s="8" t="e">
        <f t="shared" si="1239"/>
        <v>#DIV/0!</v>
      </c>
      <c r="NSO79" s="8" t="e">
        <f t="shared" si="1239"/>
        <v>#DIV/0!</v>
      </c>
      <c r="NSP79" s="8" t="e">
        <f t="shared" si="1239"/>
        <v>#DIV/0!</v>
      </c>
      <c r="NSQ79" s="8" t="e">
        <f t="shared" si="1239"/>
        <v>#DIV/0!</v>
      </c>
      <c r="NST79" s="8" t="e">
        <f t="shared" ref="NST79:NSY79" si="1240">$B$168*NST76*$D$168/$E$168</f>
        <v>#DIV/0!</v>
      </c>
      <c r="NSU79" s="8" t="e">
        <f t="shared" si="1240"/>
        <v>#DIV/0!</v>
      </c>
      <c r="NSV79" s="8" t="e">
        <f t="shared" si="1240"/>
        <v>#DIV/0!</v>
      </c>
      <c r="NSW79" s="8" t="e">
        <f t="shared" si="1240"/>
        <v>#DIV/0!</v>
      </c>
      <c r="NSX79" s="8" t="e">
        <f t="shared" si="1240"/>
        <v>#DIV/0!</v>
      </c>
      <c r="NSY79" s="8" t="e">
        <f t="shared" si="1240"/>
        <v>#DIV/0!</v>
      </c>
      <c r="NTB79" s="8" t="e">
        <f t="shared" ref="NTB79:NTG79" si="1241">$B$168*NTB76*$D$168/$E$168</f>
        <v>#DIV/0!</v>
      </c>
      <c r="NTC79" s="8" t="e">
        <f t="shared" si="1241"/>
        <v>#DIV/0!</v>
      </c>
      <c r="NTD79" s="8" t="e">
        <f t="shared" si="1241"/>
        <v>#DIV/0!</v>
      </c>
      <c r="NTE79" s="8" t="e">
        <f t="shared" si="1241"/>
        <v>#DIV/0!</v>
      </c>
      <c r="NTF79" s="8" t="e">
        <f t="shared" si="1241"/>
        <v>#DIV/0!</v>
      </c>
      <c r="NTG79" s="8" t="e">
        <f t="shared" si="1241"/>
        <v>#DIV/0!</v>
      </c>
      <c r="NTJ79" s="8" t="e">
        <f t="shared" ref="NTJ79:NTO79" si="1242">$B$168*NTJ76*$D$168/$E$168</f>
        <v>#DIV/0!</v>
      </c>
      <c r="NTK79" s="8" t="e">
        <f t="shared" si="1242"/>
        <v>#DIV/0!</v>
      </c>
      <c r="NTL79" s="8" t="e">
        <f t="shared" si="1242"/>
        <v>#DIV/0!</v>
      </c>
      <c r="NTM79" s="8" t="e">
        <f t="shared" si="1242"/>
        <v>#DIV/0!</v>
      </c>
      <c r="NTN79" s="8" t="e">
        <f t="shared" si="1242"/>
        <v>#DIV/0!</v>
      </c>
      <c r="NTO79" s="8" t="e">
        <f t="shared" si="1242"/>
        <v>#DIV/0!</v>
      </c>
      <c r="NTR79" s="8" t="e">
        <f t="shared" ref="NTR79:NTW79" si="1243">$B$168*NTR76*$D$168/$E$168</f>
        <v>#DIV/0!</v>
      </c>
      <c r="NTS79" s="8" t="e">
        <f t="shared" si="1243"/>
        <v>#DIV/0!</v>
      </c>
      <c r="NTT79" s="8" t="e">
        <f t="shared" si="1243"/>
        <v>#DIV/0!</v>
      </c>
      <c r="NTU79" s="8" t="e">
        <f t="shared" si="1243"/>
        <v>#DIV/0!</v>
      </c>
      <c r="NTV79" s="8" t="e">
        <f t="shared" si="1243"/>
        <v>#DIV/0!</v>
      </c>
      <c r="NTW79" s="8" t="e">
        <f t="shared" si="1243"/>
        <v>#DIV/0!</v>
      </c>
      <c r="NTZ79" s="8" t="e">
        <f t="shared" ref="NTZ79:NUE79" si="1244">$B$168*NTZ76*$D$168/$E$168</f>
        <v>#DIV/0!</v>
      </c>
      <c r="NUA79" s="8" t="e">
        <f t="shared" si="1244"/>
        <v>#DIV/0!</v>
      </c>
      <c r="NUB79" s="8" t="e">
        <f t="shared" si="1244"/>
        <v>#DIV/0!</v>
      </c>
      <c r="NUC79" s="8" t="e">
        <f t="shared" si="1244"/>
        <v>#DIV/0!</v>
      </c>
      <c r="NUD79" s="8" t="e">
        <f t="shared" si="1244"/>
        <v>#DIV/0!</v>
      </c>
      <c r="NUE79" s="8" t="e">
        <f t="shared" si="1244"/>
        <v>#DIV/0!</v>
      </c>
      <c r="NUH79" s="8" t="e">
        <f t="shared" ref="NUH79:NUM79" si="1245">$B$168*NUH76*$D$168/$E$168</f>
        <v>#DIV/0!</v>
      </c>
      <c r="NUI79" s="8" t="e">
        <f t="shared" si="1245"/>
        <v>#DIV/0!</v>
      </c>
      <c r="NUJ79" s="8" t="e">
        <f t="shared" si="1245"/>
        <v>#DIV/0!</v>
      </c>
      <c r="NUK79" s="8" t="e">
        <f t="shared" si="1245"/>
        <v>#DIV/0!</v>
      </c>
      <c r="NUL79" s="8" t="e">
        <f t="shared" si="1245"/>
        <v>#DIV/0!</v>
      </c>
      <c r="NUM79" s="8" t="e">
        <f t="shared" si="1245"/>
        <v>#DIV/0!</v>
      </c>
      <c r="NUP79" s="8" t="e">
        <f t="shared" ref="NUP79:NUU79" si="1246">$B$168*NUP76*$D$168/$E$168</f>
        <v>#DIV/0!</v>
      </c>
      <c r="NUQ79" s="8" t="e">
        <f t="shared" si="1246"/>
        <v>#DIV/0!</v>
      </c>
      <c r="NUR79" s="8" t="e">
        <f t="shared" si="1246"/>
        <v>#DIV/0!</v>
      </c>
      <c r="NUS79" s="8" t="e">
        <f t="shared" si="1246"/>
        <v>#DIV/0!</v>
      </c>
      <c r="NUT79" s="8" t="e">
        <f t="shared" si="1246"/>
        <v>#DIV/0!</v>
      </c>
      <c r="NUU79" s="8" t="e">
        <f t="shared" si="1246"/>
        <v>#DIV/0!</v>
      </c>
      <c r="NUX79" s="8" t="e">
        <f t="shared" ref="NUX79:NVC79" si="1247">$B$168*NUX76*$D$168/$E$168</f>
        <v>#DIV/0!</v>
      </c>
      <c r="NUY79" s="8" t="e">
        <f t="shared" si="1247"/>
        <v>#DIV/0!</v>
      </c>
      <c r="NUZ79" s="8" t="e">
        <f t="shared" si="1247"/>
        <v>#DIV/0!</v>
      </c>
      <c r="NVA79" s="8" t="e">
        <f t="shared" si="1247"/>
        <v>#DIV/0!</v>
      </c>
      <c r="NVB79" s="8" t="e">
        <f t="shared" si="1247"/>
        <v>#DIV/0!</v>
      </c>
      <c r="NVC79" s="8" t="e">
        <f t="shared" si="1247"/>
        <v>#DIV/0!</v>
      </c>
      <c r="NVF79" s="8" t="e">
        <f t="shared" ref="NVF79:NVK79" si="1248">$B$168*NVF76*$D$168/$E$168</f>
        <v>#DIV/0!</v>
      </c>
      <c r="NVG79" s="8" t="e">
        <f t="shared" si="1248"/>
        <v>#DIV/0!</v>
      </c>
      <c r="NVH79" s="8" t="e">
        <f t="shared" si="1248"/>
        <v>#DIV/0!</v>
      </c>
      <c r="NVI79" s="8" t="e">
        <f t="shared" si="1248"/>
        <v>#DIV/0!</v>
      </c>
      <c r="NVJ79" s="8" t="e">
        <f t="shared" si="1248"/>
        <v>#DIV/0!</v>
      </c>
      <c r="NVK79" s="8" t="e">
        <f t="shared" si="1248"/>
        <v>#DIV/0!</v>
      </c>
      <c r="NVN79" s="8" t="e">
        <f t="shared" ref="NVN79:NVS79" si="1249">$B$168*NVN76*$D$168/$E$168</f>
        <v>#DIV/0!</v>
      </c>
      <c r="NVO79" s="8" t="e">
        <f t="shared" si="1249"/>
        <v>#DIV/0!</v>
      </c>
      <c r="NVP79" s="8" t="e">
        <f t="shared" si="1249"/>
        <v>#DIV/0!</v>
      </c>
      <c r="NVQ79" s="8" t="e">
        <f t="shared" si="1249"/>
        <v>#DIV/0!</v>
      </c>
      <c r="NVR79" s="8" t="e">
        <f t="shared" si="1249"/>
        <v>#DIV/0!</v>
      </c>
      <c r="NVS79" s="8" t="e">
        <f t="shared" si="1249"/>
        <v>#DIV/0!</v>
      </c>
      <c r="NVV79" s="8" t="e">
        <f t="shared" ref="NVV79:NWA79" si="1250">$B$168*NVV76*$D$168/$E$168</f>
        <v>#DIV/0!</v>
      </c>
      <c r="NVW79" s="8" t="e">
        <f t="shared" si="1250"/>
        <v>#DIV/0!</v>
      </c>
      <c r="NVX79" s="8" t="e">
        <f t="shared" si="1250"/>
        <v>#DIV/0!</v>
      </c>
      <c r="NVY79" s="8" t="e">
        <f t="shared" si="1250"/>
        <v>#DIV/0!</v>
      </c>
      <c r="NVZ79" s="8" t="e">
        <f t="shared" si="1250"/>
        <v>#DIV/0!</v>
      </c>
      <c r="NWA79" s="8" t="e">
        <f t="shared" si="1250"/>
        <v>#DIV/0!</v>
      </c>
      <c r="NWD79" s="8" t="e">
        <f t="shared" ref="NWD79:NWI79" si="1251">$B$168*NWD76*$D$168/$E$168</f>
        <v>#DIV/0!</v>
      </c>
      <c r="NWE79" s="8" t="e">
        <f t="shared" si="1251"/>
        <v>#DIV/0!</v>
      </c>
      <c r="NWF79" s="8" t="e">
        <f t="shared" si="1251"/>
        <v>#DIV/0!</v>
      </c>
      <c r="NWG79" s="8" t="e">
        <f t="shared" si="1251"/>
        <v>#DIV/0!</v>
      </c>
      <c r="NWH79" s="8" t="e">
        <f t="shared" si="1251"/>
        <v>#DIV/0!</v>
      </c>
      <c r="NWI79" s="8" t="e">
        <f t="shared" si="1251"/>
        <v>#DIV/0!</v>
      </c>
      <c r="NWL79" s="8" t="e">
        <f t="shared" ref="NWL79:NWQ79" si="1252">$B$168*NWL76*$D$168/$E$168</f>
        <v>#DIV/0!</v>
      </c>
      <c r="NWM79" s="8" t="e">
        <f t="shared" si="1252"/>
        <v>#DIV/0!</v>
      </c>
      <c r="NWN79" s="8" t="e">
        <f t="shared" si="1252"/>
        <v>#DIV/0!</v>
      </c>
      <c r="NWO79" s="8" t="e">
        <f t="shared" si="1252"/>
        <v>#DIV/0!</v>
      </c>
      <c r="NWP79" s="8" t="e">
        <f t="shared" si="1252"/>
        <v>#DIV/0!</v>
      </c>
      <c r="NWQ79" s="8" t="e">
        <f t="shared" si="1252"/>
        <v>#DIV/0!</v>
      </c>
      <c r="NWT79" s="8" t="e">
        <f t="shared" ref="NWT79:NWY79" si="1253">$B$168*NWT76*$D$168/$E$168</f>
        <v>#DIV/0!</v>
      </c>
      <c r="NWU79" s="8" t="e">
        <f t="shared" si="1253"/>
        <v>#DIV/0!</v>
      </c>
      <c r="NWV79" s="8" t="e">
        <f t="shared" si="1253"/>
        <v>#DIV/0!</v>
      </c>
      <c r="NWW79" s="8" t="e">
        <f t="shared" si="1253"/>
        <v>#DIV/0!</v>
      </c>
      <c r="NWX79" s="8" t="e">
        <f t="shared" si="1253"/>
        <v>#DIV/0!</v>
      </c>
      <c r="NWY79" s="8" t="e">
        <f t="shared" si="1253"/>
        <v>#DIV/0!</v>
      </c>
      <c r="NXB79" s="8" t="e">
        <f t="shared" ref="NXB79:NXG79" si="1254">$B$168*NXB76*$D$168/$E$168</f>
        <v>#DIV/0!</v>
      </c>
      <c r="NXC79" s="8" t="e">
        <f t="shared" si="1254"/>
        <v>#DIV/0!</v>
      </c>
      <c r="NXD79" s="8" t="e">
        <f t="shared" si="1254"/>
        <v>#DIV/0!</v>
      </c>
      <c r="NXE79" s="8" t="e">
        <f t="shared" si="1254"/>
        <v>#DIV/0!</v>
      </c>
      <c r="NXF79" s="8" t="e">
        <f t="shared" si="1254"/>
        <v>#DIV/0!</v>
      </c>
      <c r="NXG79" s="8" t="e">
        <f t="shared" si="1254"/>
        <v>#DIV/0!</v>
      </c>
      <c r="NXJ79" s="8" t="e">
        <f t="shared" ref="NXJ79:NXO79" si="1255">$B$168*NXJ76*$D$168/$E$168</f>
        <v>#DIV/0!</v>
      </c>
      <c r="NXK79" s="8" t="e">
        <f t="shared" si="1255"/>
        <v>#DIV/0!</v>
      </c>
      <c r="NXL79" s="8" t="e">
        <f t="shared" si="1255"/>
        <v>#DIV/0!</v>
      </c>
      <c r="NXM79" s="8" t="e">
        <f t="shared" si="1255"/>
        <v>#DIV/0!</v>
      </c>
      <c r="NXN79" s="8" t="e">
        <f t="shared" si="1255"/>
        <v>#DIV/0!</v>
      </c>
      <c r="NXO79" s="8" t="e">
        <f t="shared" si="1255"/>
        <v>#DIV/0!</v>
      </c>
      <c r="NXR79" s="8" t="e">
        <f t="shared" ref="NXR79:NXW79" si="1256">$B$168*NXR76*$D$168/$E$168</f>
        <v>#DIV/0!</v>
      </c>
      <c r="NXS79" s="8" t="e">
        <f t="shared" si="1256"/>
        <v>#DIV/0!</v>
      </c>
      <c r="NXT79" s="8" t="e">
        <f t="shared" si="1256"/>
        <v>#DIV/0!</v>
      </c>
      <c r="NXU79" s="8" t="e">
        <f t="shared" si="1256"/>
        <v>#DIV/0!</v>
      </c>
      <c r="NXV79" s="8" t="e">
        <f t="shared" si="1256"/>
        <v>#DIV/0!</v>
      </c>
      <c r="NXW79" s="8" t="e">
        <f t="shared" si="1256"/>
        <v>#DIV/0!</v>
      </c>
      <c r="NXZ79" s="8" t="e">
        <f t="shared" ref="NXZ79:NYE79" si="1257">$B$168*NXZ76*$D$168/$E$168</f>
        <v>#DIV/0!</v>
      </c>
      <c r="NYA79" s="8" t="e">
        <f t="shared" si="1257"/>
        <v>#DIV/0!</v>
      </c>
      <c r="NYB79" s="8" t="e">
        <f t="shared" si="1257"/>
        <v>#DIV/0!</v>
      </c>
      <c r="NYC79" s="8" t="e">
        <f t="shared" si="1257"/>
        <v>#DIV/0!</v>
      </c>
      <c r="NYD79" s="8" t="e">
        <f t="shared" si="1257"/>
        <v>#DIV/0!</v>
      </c>
      <c r="NYE79" s="8" t="e">
        <f t="shared" si="1257"/>
        <v>#DIV/0!</v>
      </c>
      <c r="NYH79" s="8" t="e">
        <f t="shared" ref="NYH79:NYM79" si="1258">$B$168*NYH76*$D$168/$E$168</f>
        <v>#DIV/0!</v>
      </c>
      <c r="NYI79" s="8" t="e">
        <f t="shared" si="1258"/>
        <v>#DIV/0!</v>
      </c>
      <c r="NYJ79" s="8" t="e">
        <f t="shared" si="1258"/>
        <v>#DIV/0!</v>
      </c>
      <c r="NYK79" s="8" t="e">
        <f t="shared" si="1258"/>
        <v>#DIV/0!</v>
      </c>
      <c r="NYL79" s="8" t="e">
        <f t="shared" si="1258"/>
        <v>#DIV/0!</v>
      </c>
      <c r="NYM79" s="8" t="e">
        <f t="shared" si="1258"/>
        <v>#DIV/0!</v>
      </c>
      <c r="NYP79" s="8" t="e">
        <f t="shared" ref="NYP79:NYU79" si="1259">$B$168*NYP76*$D$168/$E$168</f>
        <v>#DIV/0!</v>
      </c>
      <c r="NYQ79" s="8" t="e">
        <f t="shared" si="1259"/>
        <v>#DIV/0!</v>
      </c>
      <c r="NYR79" s="8" t="e">
        <f t="shared" si="1259"/>
        <v>#DIV/0!</v>
      </c>
      <c r="NYS79" s="8" t="e">
        <f t="shared" si="1259"/>
        <v>#DIV/0!</v>
      </c>
      <c r="NYT79" s="8" t="e">
        <f t="shared" si="1259"/>
        <v>#DIV/0!</v>
      </c>
      <c r="NYU79" s="8" t="e">
        <f t="shared" si="1259"/>
        <v>#DIV/0!</v>
      </c>
      <c r="NYX79" s="8" t="e">
        <f t="shared" ref="NYX79:NZC79" si="1260">$B$168*NYX76*$D$168/$E$168</f>
        <v>#DIV/0!</v>
      </c>
      <c r="NYY79" s="8" t="e">
        <f t="shared" si="1260"/>
        <v>#DIV/0!</v>
      </c>
      <c r="NYZ79" s="8" t="e">
        <f t="shared" si="1260"/>
        <v>#DIV/0!</v>
      </c>
      <c r="NZA79" s="8" t="e">
        <f t="shared" si="1260"/>
        <v>#DIV/0!</v>
      </c>
      <c r="NZB79" s="8" t="e">
        <f t="shared" si="1260"/>
        <v>#DIV/0!</v>
      </c>
      <c r="NZC79" s="8" t="e">
        <f t="shared" si="1260"/>
        <v>#DIV/0!</v>
      </c>
      <c r="NZF79" s="8" t="e">
        <f t="shared" ref="NZF79:NZK79" si="1261">$B$168*NZF76*$D$168/$E$168</f>
        <v>#DIV/0!</v>
      </c>
      <c r="NZG79" s="8" t="e">
        <f t="shared" si="1261"/>
        <v>#DIV/0!</v>
      </c>
      <c r="NZH79" s="8" t="e">
        <f t="shared" si="1261"/>
        <v>#DIV/0!</v>
      </c>
      <c r="NZI79" s="8" t="e">
        <f t="shared" si="1261"/>
        <v>#DIV/0!</v>
      </c>
      <c r="NZJ79" s="8" t="e">
        <f t="shared" si="1261"/>
        <v>#DIV/0!</v>
      </c>
      <c r="NZK79" s="8" t="e">
        <f t="shared" si="1261"/>
        <v>#DIV/0!</v>
      </c>
      <c r="NZN79" s="8" t="e">
        <f t="shared" ref="NZN79:NZS79" si="1262">$B$168*NZN76*$D$168/$E$168</f>
        <v>#DIV/0!</v>
      </c>
      <c r="NZO79" s="8" t="e">
        <f t="shared" si="1262"/>
        <v>#DIV/0!</v>
      </c>
      <c r="NZP79" s="8" t="e">
        <f t="shared" si="1262"/>
        <v>#DIV/0!</v>
      </c>
      <c r="NZQ79" s="8" t="e">
        <f t="shared" si="1262"/>
        <v>#DIV/0!</v>
      </c>
      <c r="NZR79" s="8" t="e">
        <f t="shared" si="1262"/>
        <v>#DIV/0!</v>
      </c>
      <c r="NZS79" s="8" t="e">
        <f t="shared" si="1262"/>
        <v>#DIV/0!</v>
      </c>
      <c r="NZV79" s="8" t="e">
        <f t="shared" ref="NZV79:OAA79" si="1263">$B$168*NZV76*$D$168/$E$168</f>
        <v>#DIV/0!</v>
      </c>
      <c r="NZW79" s="8" t="e">
        <f t="shared" si="1263"/>
        <v>#DIV/0!</v>
      </c>
      <c r="NZX79" s="8" t="e">
        <f t="shared" si="1263"/>
        <v>#DIV/0!</v>
      </c>
      <c r="NZY79" s="8" t="e">
        <f t="shared" si="1263"/>
        <v>#DIV/0!</v>
      </c>
      <c r="NZZ79" s="8" t="e">
        <f t="shared" si="1263"/>
        <v>#DIV/0!</v>
      </c>
      <c r="OAA79" s="8" t="e">
        <f t="shared" si="1263"/>
        <v>#DIV/0!</v>
      </c>
      <c r="OAD79" s="8" t="e">
        <f t="shared" ref="OAD79:OAI79" si="1264">$B$168*OAD76*$D$168/$E$168</f>
        <v>#DIV/0!</v>
      </c>
      <c r="OAE79" s="8" t="e">
        <f t="shared" si="1264"/>
        <v>#DIV/0!</v>
      </c>
      <c r="OAF79" s="8" t="e">
        <f t="shared" si="1264"/>
        <v>#DIV/0!</v>
      </c>
      <c r="OAG79" s="8" t="e">
        <f t="shared" si="1264"/>
        <v>#DIV/0!</v>
      </c>
      <c r="OAH79" s="8" t="e">
        <f t="shared" si="1264"/>
        <v>#DIV/0!</v>
      </c>
      <c r="OAI79" s="8" t="e">
        <f t="shared" si="1264"/>
        <v>#DIV/0!</v>
      </c>
      <c r="OAL79" s="8" t="e">
        <f t="shared" ref="OAL79:OAQ79" si="1265">$B$168*OAL76*$D$168/$E$168</f>
        <v>#DIV/0!</v>
      </c>
      <c r="OAM79" s="8" t="e">
        <f t="shared" si="1265"/>
        <v>#DIV/0!</v>
      </c>
      <c r="OAN79" s="8" t="e">
        <f t="shared" si="1265"/>
        <v>#DIV/0!</v>
      </c>
      <c r="OAO79" s="8" t="e">
        <f t="shared" si="1265"/>
        <v>#DIV/0!</v>
      </c>
      <c r="OAP79" s="8" t="e">
        <f t="shared" si="1265"/>
        <v>#DIV/0!</v>
      </c>
      <c r="OAQ79" s="8" t="e">
        <f t="shared" si="1265"/>
        <v>#DIV/0!</v>
      </c>
      <c r="OAT79" s="8" t="e">
        <f t="shared" ref="OAT79:OAY79" si="1266">$B$168*OAT76*$D$168/$E$168</f>
        <v>#DIV/0!</v>
      </c>
      <c r="OAU79" s="8" t="e">
        <f t="shared" si="1266"/>
        <v>#DIV/0!</v>
      </c>
      <c r="OAV79" s="8" t="e">
        <f t="shared" si="1266"/>
        <v>#DIV/0!</v>
      </c>
      <c r="OAW79" s="8" t="e">
        <f t="shared" si="1266"/>
        <v>#DIV/0!</v>
      </c>
      <c r="OAX79" s="8" t="e">
        <f t="shared" si="1266"/>
        <v>#DIV/0!</v>
      </c>
      <c r="OAY79" s="8" t="e">
        <f t="shared" si="1266"/>
        <v>#DIV/0!</v>
      </c>
      <c r="OBB79" s="8" t="e">
        <f t="shared" ref="OBB79:OBG79" si="1267">$B$168*OBB76*$D$168/$E$168</f>
        <v>#DIV/0!</v>
      </c>
      <c r="OBC79" s="8" t="e">
        <f t="shared" si="1267"/>
        <v>#DIV/0!</v>
      </c>
      <c r="OBD79" s="8" t="e">
        <f t="shared" si="1267"/>
        <v>#DIV/0!</v>
      </c>
      <c r="OBE79" s="8" t="e">
        <f t="shared" si="1267"/>
        <v>#DIV/0!</v>
      </c>
      <c r="OBF79" s="8" t="e">
        <f t="shared" si="1267"/>
        <v>#DIV/0!</v>
      </c>
      <c r="OBG79" s="8" t="e">
        <f t="shared" si="1267"/>
        <v>#DIV/0!</v>
      </c>
      <c r="OBJ79" s="8" t="e">
        <f t="shared" ref="OBJ79:OBO79" si="1268">$B$168*OBJ76*$D$168/$E$168</f>
        <v>#DIV/0!</v>
      </c>
      <c r="OBK79" s="8" t="e">
        <f t="shared" si="1268"/>
        <v>#DIV/0!</v>
      </c>
      <c r="OBL79" s="8" t="e">
        <f t="shared" si="1268"/>
        <v>#DIV/0!</v>
      </c>
      <c r="OBM79" s="8" t="e">
        <f t="shared" si="1268"/>
        <v>#DIV/0!</v>
      </c>
      <c r="OBN79" s="8" t="e">
        <f t="shared" si="1268"/>
        <v>#DIV/0!</v>
      </c>
      <c r="OBO79" s="8" t="e">
        <f t="shared" si="1268"/>
        <v>#DIV/0!</v>
      </c>
      <c r="OBR79" s="8" t="e">
        <f t="shared" ref="OBR79:OBW79" si="1269">$B$168*OBR76*$D$168/$E$168</f>
        <v>#DIV/0!</v>
      </c>
      <c r="OBS79" s="8" t="e">
        <f t="shared" si="1269"/>
        <v>#DIV/0!</v>
      </c>
      <c r="OBT79" s="8" t="e">
        <f t="shared" si="1269"/>
        <v>#DIV/0!</v>
      </c>
      <c r="OBU79" s="8" t="e">
        <f t="shared" si="1269"/>
        <v>#DIV/0!</v>
      </c>
      <c r="OBV79" s="8" t="e">
        <f t="shared" si="1269"/>
        <v>#DIV/0!</v>
      </c>
      <c r="OBW79" s="8" t="e">
        <f t="shared" si="1269"/>
        <v>#DIV/0!</v>
      </c>
      <c r="OBZ79" s="8" t="e">
        <f t="shared" ref="OBZ79:OCE79" si="1270">$B$168*OBZ76*$D$168/$E$168</f>
        <v>#DIV/0!</v>
      </c>
      <c r="OCA79" s="8" t="e">
        <f t="shared" si="1270"/>
        <v>#DIV/0!</v>
      </c>
      <c r="OCB79" s="8" t="e">
        <f t="shared" si="1270"/>
        <v>#DIV/0!</v>
      </c>
      <c r="OCC79" s="8" t="e">
        <f t="shared" si="1270"/>
        <v>#DIV/0!</v>
      </c>
      <c r="OCD79" s="8" t="e">
        <f t="shared" si="1270"/>
        <v>#DIV/0!</v>
      </c>
      <c r="OCE79" s="8" t="e">
        <f t="shared" si="1270"/>
        <v>#DIV/0!</v>
      </c>
      <c r="OCH79" s="8" t="e">
        <f t="shared" ref="OCH79:OCM79" si="1271">$B$168*OCH76*$D$168/$E$168</f>
        <v>#DIV/0!</v>
      </c>
      <c r="OCI79" s="8" t="e">
        <f t="shared" si="1271"/>
        <v>#DIV/0!</v>
      </c>
      <c r="OCJ79" s="8" t="e">
        <f t="shared" si="1271"/>
        <v>#DIV/0!</v>
      </c>
      <c r="OCK79" s="8" t="e">
        <f t="shared" si="1271"/>
        <v>#DIV/0!</v>
      </c>
      <c r="OCL79" s="8" t="e">
        <f t="shared" si="1271"/>
        <v>#DIV/0!</v>
      </c>
      <c r="OCM79" s="8" t="e">
        <f t="shared" si="1271"/>
        <v>#DIV/0!</v>
      </c>
      <c r="OCP79" s="8" t="e">
        <f>$B$168*OCP76*$D$168/$E$168</f>
        <v>#DIV/0!</v>
      </c>
      <c r="OCQ79" s="8" t="e">
        <f>$B$168*OCQ76*$D$168/$E$168</f>
        <v>#DIV/0!</v>
      </c>
      <c r="OCR79" s="8" t="e">
        <f>$B$168*OCR76*$D$168/$E$168</f>
        <v>#DIV/0!</v>
      </c>
      <c r="OCS79" s="8" t="e">
        <f>$B$168*OCS76*$D$168/$E$168</f>
        <v>#DIV/0!</v>
      </c>
      <c r="OCT79" s="8" t="e">
        <f>$B$168*OCT76*$D$168/$E$168</f>
        <v>#DIV/0!</v>
      </c>
      <c r="OCU79" s="8" t="e">
        <f>$B$168*OCU76*$D$168/$E$168</f>
        <v>#DIV/0!</v>
      </c>
      <c r="OCX79" s="8" t="e">
        <f t="shared" ref="OCX79:ODC79" si="1272">$B$168*OCX76*$D$168/$E$168</f>
        <v>#DIV/0!</v>
      </c>
      <c r="OCY79" s="8" t="e">
        <f t="shared" si="1272"/>
        <v>#DIV/0!</v>
      </c>
      <c r="OCZ79" s="8" t="e">
        <f t="shared" si="1272"/>
        <v>#DIV/0!</v>
      </c>
      <c r="ODA79" s="8" t="e">
        <f t="shared" si="1272"/>
        <v>#DIV/0!</v>
      </c>
      <c r="ODB79" s="8" t="e">
        <f t="shared" si="1272"/>
        <v>#DIV/0!</v>
      </c>
      <c r="ODC79" s="8" t="e">
        <f t="shared" si="1272"/>
        <v>#DIV/0!</v>
      </c>
      <c r="ODF79" s="8" t="e">
        <f t="shared" ref="ODF79:ODK79" si="1273">$B$168*ODF76*$D$168/$E$168</f>
        <v>#DIV/0!</v>
      </c>
      <c r="ODG79" s="8" t="e">
        <f t="shared" si="1273"/>
        <v>#DIV/0!</v>
      </c>
      <c r="ODH79" s="8" t="e">
        <f t="shared" si="1273"/>
        <v>#DIV/0!</v>
      </c>
      <c r="ODI79" s="8" t="e">
        <f t="shared" si="1273"/>
        <v>#DIV/0!</v>
      </c>
      <c r="ODJ79" s="8" t="e">
        <f t="shared" si="1273"/>
        <v>#DIV/0!</v>
      </c>
      <c r="ODK79" s="8" t="e">
        <f t="shared" si="1273"/>
        <v>#DIV/0!</v>
      </c>
      <c r="ODN79" s="8" t="e">
        <f t="shared" ref="ODN79:ODS79" si="1274">$B$168*ODN76*$D$168/$E$168</f>
        <v>#DIV/0!</v>
      </c>
      <c r="ODO79" s="8" t="e">
        <f t="shared" si="1274"/>
        <v>#DIV/0!</v>
      </c>
      <c r="ODP79" s="8" t="e">
        <f t="shared" si="1274"/>
        <v>#DIV/0!</v>
      </c>
      <c r="ODQ79" s="8" t="e">
        <f t="shared" si="1274"/>
        <v>#DIV/0!</v>
      </c>
      <c r="ODR79" s="8" t="e">
        <f t="shared" si="1274"/>
        <v>#DIV/0!</v>
      </c>
      <c r="ODS79" s="8" t="e">
        <f t="shared" si="1274"/>
        <v>#DIV/0!</v>
      </c>
      <c r="ODV79" s="8" t="e">
        <f t="shared" ref="ODV79:OEA79" si="1275">$B$168*ODV76*$D$168/$E$168</f>
        <v>#DIV/0!</v>
      </c>
      <c r="ODW79" s="8" t="e">
        <f t="shared" si="1275"/>
        <v>#DIV/0!</v>
      </c>
      <c r="ODX79" s="8" t="e">
        <f t="shared" si="1275"/>
        <v>#DIV/0!</v>
      </c>
      <c r="ODY79" s="8" t="e">
        <f t="shared" si="1275"/>
        <v>#DIV/0!</v>
      </c>
      <c r="ODZ79" s="8" t="e">
        <f t="shared" si="1275"/>
        <v>#DIV/0!</v>
      </c>
      <c r="OEA79" s="8" t="e">
        <f t="shared" si="1275"/>
        <v>#DIV/0!</v>
      </c>
      <c r="OED79" s="8" t="e">
        <f t="shared" ref="OED79:OEI79" si="1276">$B$168*OED76*$D$168/$E$168</f>
        <v>#DIV/0!</v>
      </c>
      <c r="OEE79" s="8" t="e">
        <f t="shared" si="1276"/>
        <v>#DIV/0!</v>
      </c>
      <c r="OEF79" s="8" t="e">
        <f t="shared" si="1276"/>
        <v>#DIV/0!</v>
      </c>
      <c r="OEG79" s="8" t="e">
        <f t="shared" si="1276"/>
        <v>#DIV/0!</v>
      </c>
      <c r="OEH79" s="8" t="e">
        <f t="shared" si="1276"/>
        <v>#DIV/0!</v>
      </c>
      <c r="OEI79" s="8" t="e">
        <f t="shared" si="1276"/>
        <v>#DIV/0!</v>
      </c>
      <c r="OEL79" s="8" t="e">
        <f t="shared" ref="OEL79:OEQ79" si="1277">$B$168*OEL76*$D$168/$E$168</f>
        <v>#DIV/0!</v>
      </c>
      <c r="OEM79" s="8" t="e">
        <f t="shared" si="1277"/>
        <v>#DIV/0!</v>
      </c>
      <c r="OEN79" s="8" t="e">
        <f t="shared" si="1277"/>
        <v>#DIV/0!</v>
      </c>
      <c r="OEO79" s="8" t="e">
        <f t="shared" si="1277"/>
        <v>#DIV/0!</v>
      </c>
      <c r="OEP79" s="8" t="e">
        <f t="shared" si="1277"/>
        <v>#DIV/0!</v>
      </c>
      <c r="OEQ79" s="8" t="e">
        <f t="shared" si="1277"/>
        <v>#DIV/0!</v>
      </c>
      <c r="OET79" s="8" t="e">
        <f t="shared" ref="OET79:OEY79" si="1278">$B$168*OET76*$D$168/$E$168</f>
        <v>#DIV/0!</v>
      </c>
      <c r="OEU79" s="8" t="e">
        <f t="shared" si="1278"/>
        <v>#DIV/0!</v>
      </c>
      <c r="OEV79" s="8" t="e">
        <f t="shared" si="1278"/>
        <v>#DIV/0!</v>
      </c>
      <c r="OEW79" s="8" t="e">
        <f t="shared" si="1278"/>
        <v>#DIV/0!</v>
      </c>
      <c r="OEX79" s="8" t="e">
        <f t="shared" si="1278"/>
        <v>#DIV/0!</v>
      </c>
      <c r="OEY79" s="8" t="e">
        <f t="shared" si="1278"/>
        <v>#DIV/0!</v>
      </c>
      <c r="OFB79" s="8" t="e">
        <f t="shared" ref="OFB79:OFG79" si="1279">$B$168*OFB76*$D$168/$E$168</f>
        <v>#DIV/0!</v>
      </c>
      <c r="OFC79" s="8" t="e">
        <f t="shared" si="1279"/>
        <v>#DIV/0!</v>
      </c>
      <c r="OFD79" s="8" t="e">
        <f t="shared" si="1279"/>
        <v>#DIV/0!</v>
      </c>
      <c r="OFE79" s="8" t="e">
        <f t="shared" si="1279"/>
        <v>#DIV/0!</v>
      </c>
      <c r="OFF79" s="8" t="e">
        <f t="shared" si="1279"/>
        <v>#DIV/0!</v>
      </c>
      <c r="OFG79" s="8" t="e">
        <f t="shared" si="1279"/>
        <v>#DIV/0!</v>
      </c>
      <c r="OFJ79" s="8" t="e">
        <f t="shared" ref="OFJ79:OFO79" si="1280">$B$168*OFJ76*$D$168/$E$168</f>
        <v>#DIV/0!</v>
      </c>
      <c r="OFK79" s="8" t="e">
        <f t="shared" si="1280"/>
        <v>#DIV/0!</v>
      </c>
      <c r="OFL79" s="8" t="e">
        <f t="shared" si="1280"/>
        <v>#DIV/0!</v>
      </c>
      <c r="OFM79" s="8" t="e">
        <f t="shared" si="1280"/>
        <v>#DIV/0!</v>
      </c>
      <c r="OFN79" s="8" t="e">
        <f t="shared" si="1280"/>
        <v>#DIV/0!</v>
      </c>
      <c r="OFO79" s="8" t="e">
        <f t="shared" si="1280"/>
        <v>#DIV/0!</v>
      </c>
      <c r="OFR79" s="8" t="e">
        <f t="shared" ref="OFR79:OFW79" si="1281">$B$168*OFR76*$D$168/$E$168</f>
        <v>#DIV/0!</v>
      </c>
      <c r="OFS79" s="8" t="e">
        <f t="shared" si="1281"/>
        <v>#DIV/0!</v>
      </c>
      <c r="OFT79" s="8" t="e">
        <f t="shared" si="1281"/>
        <v>#DIV/0!</v>
      </c>
      <c r="OFU79" s="8" t="e">
        <f t="shared" si="1281"/>
        <v>#DIV/0!</v>
      </c>
      <c r="OFV79" s="8" t="e">
        <f t="shared" si="1281"/>
        <v>#DIV/0!</v>
      </c>
      <c r="OFW79" s="8" t="e">
        <f t="shared" si="1281"/>
        <v>#DIV/0!</v>
      </c>
      <c r="OFZ79" s="8" t="e">
        <f t="shared" ref="OFZ79:OGE79" si="1282">$B$168*OFZ76*$D$168/$E$168</f>
        <v>#DIV/0!</v>
      </c>
      <c r="OGA79" s="8" t="e">
        <f t="shared" si="1282"/>
        <v>#DIV/0!</v>
      </c>
      <c r="OGB79" s="8" t="e">
        <f t="shared" si="1282"/>
        <v>#DIV/0!</v>
      </c>
      <c r="OGC79" s="8" t="e">
        <f t="shared" si="1282"/>
        <v>#DIV/0!</v>
      </c>
      <c r="OGD79" s="8" t="e">
        <f t="shared" si="1282"/>
        <v>#DIV/0!</v>
      </c>
      <c r="OGE79" s="8" t="e">
        <f t="shared" si="1282"/>
        <v>#DIV/0!</v>
      </c>
      <c r="OGH79" s="8" t="e">
        <f t="shared" ref="OGH79:OGM79" si="1283">$B$168*OGH76*$D$168/$E$168</f>
        <v>#DIV/0!</v>
      </c>
      <c r="OGI79" s="8" t="e">
        <f t="shared" si="1283"/>
        <v>#DIV/0!</v>
      </c>
      <c r="OGJ79" s="8" t="e">
        <f t="shared" si="1283"/>
        <v>#DIV/0!</v>
      </c>
      <c r="OGK79" s="8" t="e">
        <f t="shared" si="1283"/>
        <v>#DIV/0!</v>
      </c>
      <c r="OGL79" s="8" t="e">
        <f t="shared" si="1283"/>
        <v>#DIV/0!</v>
      </c>
      <c r="OGM79" s="8" t="e">
        <f t="shared" si="1283"/>
        <v>#DIV/0!</v>
      </c>
      <c r="OGP79" s="8" t="e">
        <f t="shared" ref="OGP79:OGU79" si="1284">$B$168*OGP76*$D$168/$E$168</f>
        <v>#DIV/0!</v>
      </c>
      <c r="OGQ79" s="8" t="e">
        <f t="shared" si="1284"/>
        <v>#DIV/0!</v>
      </c>
      <c r="OGR79" s="8" t="e">
        <f t="shared" si="1284"/>
        <v>#DIV/0!</v>
      </c>
      <c r="OGS79" s="8" t="e">
        <f t="shared" si="1284"/>
        <v>#DIV/0!</v>
      </c>
      <c r="OGT79" s="8" t="e">
        <f t="shared" si="1284"/>
        <v>#DIV/0!</v>
      </c>
      <c r="OGU79" s="8" t="e">
        <f t="shared" si="1284"/>
        <v>#DIV/0!</v>
      </c>
      <c r="OGX79" s="8" t="e">
        <f t="shared" ref="OGX79:OHC79" si="1285">$B$168*OGX76*$D$168/$E$168</f>
        <v>#DIV/0!</v>
      </c>
      <c r="OGY79" s="8" t="e">
        <f t="shared" si="1285"/>
        <v>#DIV/0!</v>
      </c>
      <c r="OGZ79" s="8" t="e">
        <f t="shared" si="1285"/>
        <v>#DIV/0!</v>
      </c>
      <c r="OHA79" s="8" t="e">
        <f t="shared" si="1285"/>
        <v>#DIV/0!</v>
      </c>
      <c r="OHB79" s="8" t="e">
        <f t="shared" si="1285"/>
        <v>#DIV/0!</v>
      </c>
      <c r="OHC79" s="8" t="e">
        <f t="shared" si="1285"/>
        <v>#DIV/0!</v>
      </c>
      <c r="OHF79" s="8" t="e">
        <f t="shared" ref="OHF79:OHK79" si="1286">$B$168*OHF76*$D$168/$E$168</f>
        <v>#DIV/0!</v>
      </c>
      <c r="OHG79" s="8" t="e">
        <f t="shared" si="1286"/>
        <v>#DIV/0!</v>
      </c>
      <c r="OHH79" s="8" t="e">
        <f t="shared" si="1286"/>
        <v>#DIV/0!</v>
      </c>
      <c r="OHI79" s="8" t="e">
        <f t="shared" si="1286"/>
        <v>#DIV/0!</v>
      </c>
      <c r="OHJ79" s="8" t="e">
        <f t="shared" si="1286"/>
        <v>#DIV/0!</v>
      </c>
      <c r="OHK79" s="8" t="e">
        <f t="shared" si="1286"/>
        <v>#DIV/0!</v>
      </c>
      <c r="OHN79" s="8" t="e">
        <f t="shared" ref="OHN79:OHS79" si="1287">$B$168*OHN76*$D$168/$E$168</f>
        <v>#DIV/0!</v>
      </c>
      <c r="OHO79" s="8" t="e">
        <f t="shared" si="1287"/>
        <v>#DIV/0!</v>
      </c>
      <c r="OHP79" s="8" t="e">
        <f t="shared" si="1287"/>
        <v>#DIV/0!</v>
      </c>
      <c r="OHQ79" s="8" t="e">
        <f t="shared" si="1287"/>
        <v>#DIV/0!</v>
      </c>
      <c r="OHR79" s="8" t="e">
        <f t="shared" si="1287"/>
        <v>#DIV/0!</v>
      </c>
      <c r="OHS79" s="8" t="e">
        <f t="shared" si="1287"/>
        <v>#DIV/0!</v>
      </c>
      <c r="OHV79" s="8" t="e">
        <f t="shared" ref="OHV79:OIA79" si="1288">$B$168*OHV76*$D$168/$E$168</f>
        <v>#DIV/0!</v>
      </c>
      <c r="OHW79" s="8" t="e">
        <f t="shared" si="1288"/>
        <v>#DIV/0!</v>
      </c>
      <c r="OHX79" s="8" t="e">
        <f t="shared" si="1288"/>
        <v>#DIV/0!</v>
      </c>
      <c r="OHY79" s="8" t="e">
        <f t="shared" si="1288"/>
        <v>#DIV/0!</v>
      </c>
      <c r="OHZ79" s="8" t="e">
        <f t="shared" si="1288"/>
        <v>#DIV/0!</v>
      </c>
      <c r="OIA79" s="8" t="e">
        <f t="shared" si="1288"/>
        <v>#DIV/0!</v>
      </c>
      <c r="OID79" s="8" t="e">
        <f t="shared" ref="OID79:OII79" si="1289">$B$168*OID76*$D$168/$E$168</f>
        <v>#DIV/0!</v>
      </c>
      <c r="OIE79" s="8" t="e">
        <f t="shared" si="1289"/>
        <v>#DIV/0!</v>
      </c>
      <c r="OIF79" s="8" t="e">
        <f t="shared" si="1289"/>
        <v>#DIV/0!</v>
      </c>
      <c r="OIG79" s="8" t="e">
        <f t="shared" si="1289"/>
        <v>#DIV/0!</v>
      </c>
      <c r="OIH79" s="8" t="e">
        <f t="shared" si="1289"/>
        <v>#DIV/0!</v>
      </c>
      <c r="OII79" s="8" t="e">
        <f t="shared" si="1289"/>
        <v>#DIV/0!</v>
      </c>
      <c r="OIL79" s="8" t="e">
        <f t="shared" ref="OIL79:OIQ79" si="1290">$B$168*OIL76*$D$168/$E$168</f>
        <v>#DIV/0!</v>
      </c>
      <c r="OIM79" s="8" t="e">
        <f t="shared" si="1290"/>
        <v>#DIV/0!</v>
      </c>
      <c r="OIN79" s="8" t="e">
        <f t="shared" si="1290"/>
        <v>#DIV/0!</v>
      </c>
      <c r="OIO79" s="8" t="e">
        <f t="shared" si="1290"/>
        <v>#DIV/0!</v>
      </c>
      <c r="OIP79" s="8" t="e">
        <f t="shared" si="1290"/>
        <v>#DIV/0!</v>
      </c>
      <c r="OIQ79" s="8" t="e">
        <f t="shared" si="1290"/>
        <v>#DIV/0!</v>
      </c>
      <c r="OIT79" s="8" t="e">
        <f t="shared" ref="OIT79:OIY79" si="1291">$B$168*OIT76*$D$168/$E$168</f>
        <v>#DIV/0!</v>
      </c>
      <c r="OIU79" s="8" t="e">
        <f t="shared" si="1291"/>
        <v>#DIV/0!</v>
      </c>
      <c r="OIV79" s="8" t="e">
        <f t="shared" si="1291"/>
        <v>#DIV/0!</v>
      </c>
      <c r="OIW79" s="8" t="e">
        <f t="shared" si="1291"/>
        <v>#DIV/0!</v>
      </c>
      <c r="OIX79" s="8" t="e">
        <f t="shared" si="1291"/>
        <v>#DIV/0!</v>
      </c>
      <c r="OIY79" s="8" t="e">
        <f t="shared" si="1291"/>
        <v>#DIV/0!</v>
      </c>
      <c r="OJB79" s="8" t="e">
        <f t="shared" ref="OJB79:OJG79" si="1292">$B$168*OJB76*$D$168/$E$168</f>
        <v>#DIV/0!</v>
      </c>
      <c r="OJC79" s="8" t="e">
        <f t="shared" si="1292"/>
        <v>#DIV/0!</v>
      </c>
      <c r="OJD79" s="8" t="e">
        <f t="shared" si="1292"/>
        <v>#DIV/0!</v>
      </c>
      <c r="OJE79" s="8" t="e">
        <f t="shared" si="1292"/>
        <v>#DIV/0!</v>
      </c>
      <c r="OJF79" s="8" t="e">
        <f t="shared" si="1292"/>
        <v>#DIV/0!</v>
      </c>
      <c r="OJG79" s="8" t="e">
        <f t="shared" si="1292"/>
        <v>#DIV/0!</v>
      </c>
      <c r="OJJ79" s="8" t="e">
        <f t="shared" ref="OJJ79:OJO79" si="1293">$B$168*OJJ76*$D$168/$E$168</f>
        <v>#DIV/0!</v>
      </c>
      <c r="OJK79" s="8" t="e">
        <f t="shared" si="1293"/>
        <v>#DIV/0!</v>
      </c>
      <c r="OJL79" s="8" t="e">
        <f t="shared" si="1293"/>
        <v>#DIV/0!</v>
      </c>
      <c r="OJM79" s="8" t="e">
        <f t="shared" si="1293"/>
        <v>#DIV/0!</v>
      </c>
      <c r="OJN79" s="8" t="e">
        <f t="shared" si="1293"/>
        <v>#DIV/0!</v>
      </c>
      <c r="OJO79" s="8" t="e">
        <f t="shared" si="1293"/>
        <v>#DIV/0!</v>
      </c>
      <c r="OJR79" s="8" t="e">
        <f t="shared" ref="OJR79:OJW79" si="1294">$B$168*OJR76*$D$168/$E$168</f>
        <v>#DIV/0!</v>
      </c>
      <c r="OJS79" s="8" t="e">
        <f t="shared" si="1294"/>
        <v>#DIV/0!</v>
      </c>
      <c r="OJT79" s="8" t="e">
        <f t="shared" si="1294"/>
        <v>#DIV/0!</v>
      </c>
      <c r="OJU79" s="8" t="e">
        <f t="shared" si="1294"/>
        <v>#DIV/0!</v>
      </c>
      <c r="OJV79" s="8" t="e">
        <f t="shared" si="1294"/>
        <v>#DIV/0!</v>
      </c>
      <c r="OJW79" s="8" t="e">
        <f t="shared" si="1294"/>
        <v>#DIV/0!</v>
      </c>
      <c r="OJZ79" s="8" t="e">
        <f t="shared" ref="OJZ79:OKE79" si="1295">$B$168*OJZ76*$D$168/$E$168</f>
        <v>#DIV/0!</v>
      </c>
      <c r="OKA79" s="8" t="e">
        <f t="shared" si="1295"/>
        <v>#DIV/0!</v>
      </c>
      <c r="OKB79" s="8" t="e">
        <f t="shared" si="1295"/>
        <v>#DIV/0!</v>
      </c>
      <c r="OKC79" s="8" t="e">
        <f t="shared" si="1295"/>
        <v>#DIV/0!</v>
      </c>
      <c r="OKD79" s="8" t="e">
        <f t="shared" si="1295"/>
        <v>#DIV/0!</v>
      </c>
      <c r="OKE79" s="8" t="e">
        <f t="shared" si="1295"/>
        <v>#DIV/0!</v>
      </c>
      <c r="OKH79" s="8" t="e">
        <f t="shared" ref="OKH79:OKM79" si="1296">$B$168*OKH76*$D$168/$E$168</f>
        <v>#DIV/0!</v>
      </c>
      <c r="OKI79" s="8" t="e">
        <f t="shared" si="1296"/>
        <v>#DIV/0!</v>
      </c>
      <c r="OKJ79" s="8" t="e">
        <f t="shared" si="1296"/>
        <v>#DIV/0!</v>
      </c>
      <c r="OKK79" s="8" t="e">
        <f t="shared" si="1296"/>
        <v>#DIV/0!</v>
      </c>
      <c r="OKL79" s="8" t="e">
        <f t="shared" si="1296"/>
        <v>#DIV/0!</v>
      </c>
      <c r="OKM79" s="8" t="e">
        <f t="shared" si="1296"/>
        <v>#DIV/0!</v>
      </c>
      <c r="OKP79" s="8" t="e">
        <f t="shared" ref="OKP79:OKU79" si="1297">$B$168*OKP76*$D$168/$E$168</f>
        <v>#DIV/0!</v>
      </c>
      <c r="OKQ79" s="8" t="e">
        <f t="shared" si="1297"/>
        <v>#DIV/0!</v>
      </c>
      <c r="OKR79" s="8" t="e">
        <f t="shared" si="1297"/>
        <v>#DIV/0!</v>
      </c>
      <c r="OKS79" s="8" t="e">
        <f t="shared" si="1297"/>
        <v>#DIV/0!</v>
      </c>
      <c r="OKT79" s="8" t="e">
        <f t="shared" si="1297"/>
        <v>#DIV/0!</v>
      </c>
      <c r="OKU79" s="8" t="e">
        <f t="shared" si="1297"/>
        <v>#DIV/0!</v>
      </c>
      <c r="OKX79" s="8" t="e">
        <f t="shared" ref="OKX79:OLC79" si="1298">$B$168*OKX76*$D$168/$E$168</f>
        <v>#DIV/0!</v>
      </c>
      <c r="OKY79" s="8" t="e">
        <f t="shared" si="1298"/>
        <v>#DIV/0!</v>
      </c>
      <c r="OKZ79" s="8" t="e">
        <f t="shared" si="1298"/>
        <v>#DIV/0!</v>
      </c>
      <c r="OLA79" s="8" t="e">
        <f t="shared" si="1298"/>
        <v>#DIV/0!</v>
      </c>
      <c r="OLB79" s="8" t="e">
        <f t="shared" si="1298"/>
        <v>#DIV/0!</v>
      </c>
      <c r="OLC79" s="8" t="e">
        <f t="shared" si="1298"/>
        <v>#DIV/0!</v>
      </c>
      <c r="OLF79" s="8" t="e">
        <f t="shared" ref="OLF79:OLK79" si="1299">$B$168*OLF76*$D$168/$E$168</f>
        <v>#DIV/0!</v>
      </c>
      <c r="OLG79" s="8" t="e">
        <f t="shared" si="1299"/>
        <v>#DIV/0!</v>
      </c>
      <c r="OLH79" s="8" t="e">
        <f t="shared" si="1299"/>
        <v>#DIV/0!</v>
      </c>
      <c r="OLI79" s="8" t="e">
        <f t="shared" si="1299"/>
        <v>#DIV/0!</v>
      </c>
      <c r="OLJ79" s="8" t="e">
        <f t="shared" si="1299"/>
        <v>#DIV/0!</v>
      </c>
      <c r="OLK79" s="8" t="e">
        <f t="shared" si="1299"/>
        <v>#DIV/0!</v>
      </c>
      <c r="OLN79" s="8" t="e">
        <f t="shared" ref="OLN79:OLS79" si="1300">$B$168*OLN76*$D$168/$E$168</f>
        <v>#DIV/0!</v>
      </c>
      <c r="OLO79" s="8" t="e">
        <f t="shared" si="1300"/>
        <v>#DIV/0!</v>
      </c>
      <c r="OLP79" s="8" t="e">
        <f t="shared" si="1300"/>
        <v>#DIV/0!</v>
      </c>
      <c r="OLQ79" s="8" t="e">
        <f t="shared" si="1300"/>
        <v>#DIV/0!</v>
      </c>
      <c r="OLR79" s="8" t="e">
        <f t="shared" si="1300"/>
        <v>#DIV/0!</v>
      </c>
      <c r="OLS79" s="8" t="e">
        <f t="shared" si="1300"/>
        <v>#DIV/0!</v>
      </c>
      <c r="OLV79" s="8" t="e">
        <f t="shared" ref="OLV79:OMA79" si="1301">$B$168*OLV76*$D$168/$E$168</f>
        <v>#DIV/0!</v>
      </c>
      <c r="OLW79" s="8" t="e">
        <f t="shared" si="1301"/>
        <v>#DIV/0!</v>
      </c>
      <c r="OLX79" s="8" t="e">
        <f t="shared" si="1301"/>
        <v>#DIV/0!</v>
      </c>
      <c r="OLY79" s="8" t="e">
        <f t="shared" si="1301"/>
        <v>#DIV/0!</v>
      </c>
      <c r="OLZ79" s="8" t="e">
        <f t="shared" si="1301"/>
        <v>#DIV/0!</v>
      </c>
      <c r="OMA79" s="8" t="e">
        <f t="shared" si="1301"/>
        <v>#DIV/0!</v>
      </c>
      <c r="OMD79" s="8" t="e">
        <f t="shared" ref="OMD79:OMI79" si="1302">$B$168*OMD76*$D$168/$E$168</f>
        <v>#DIV/0!</v>
      </c>
      <c r="OME79" s="8" t="e">
        <f t="shared" si="1302"/>
        <v>#DIV/0!</v>
      </c>
      <c r="OMF79" s="8" t="e">
        <f t="shared" si="1302"/>
        <v>#DIV/0!</v>
      </c>
      <c r="OMG79" s="8" t="e">
        <f t="shared" si="1302"/>
        <v>#DIV/0!</v>
      </c>
      <c r="OMH79" s="8" t="e">
        <f t="shared" si="1302"/>
        <v>#DIV/0!</v>
      </c>
      <c r="OMI79" s="8" t="e">
        <f t="shared" si="1302"/>
        <v>#DIV/0!</v>
      </c>
      <c r="OML79" s="8" t="e">
        <f t="shared" ref="OML79:OMQ79" si="1303">$B$168*OML76*$D$168/$E$168</f>
        <v>#DIV/0!</v>
      </c>
      <c r="OMM79" s="8" t="e">
        <f t="shared" si="1303"/>
        <v>#DIV/0!</v>
      </c>
      <c r="OMN79" s="8" t="e">
        <f t="shared" si="1303"/>
        <v>#DIV/0!</v>
      </c>
      <c r="OMO79" s="8" t="e">
        <f t="shared" si="1303"/>
        <v>#DIV/0!</v>
      </c>
      <c r="OMP79" s="8" t="e">
        <f t="shared" si="1303"/>
        <v>#DIV/0!</v>
      </c>
      <c r="OMQ79" s="8" t="e">
        <f t="shared" si="1303"/>
        <v>#DIV/0!</v>
      </c>
      <c r="OMT79" s="8" t="e">
        <f t="shared" ref="OMT79:OMY79" si="1304">$B$168*OMT76*$D$168/$E$168</f>
        <v>#DIV/0!</v>
      </c>
      <c r="OMU79" s="8" t="e">
        <f t="shared" si="1304"/>
        <v>#DIV/0!</v>
      </c>
      <c r="OMV79" s="8" t="e">
        <f t="shared" si="1304"/>
        <v>#DIV/0!</v>
      </c>
      <c r="OMW79" s="8" t="e">
        <f t="shared" si="1304"/>
        <v>#DIV/0!</v>
      </c>
      <c r="OMX79" s="8" t="e">
        <f t="shared" si="1304"/>
        <v>#DIV/0!</v>
      </c>
      <c r="OMY79" s="8" t="e">
        <f t="shared" si="1304"/>
        <v>#DIV/0!</v>
      </c>
      <c r="ONB79" s="8" t="e">
        <f t="shared" ref="ONB79:ONG79" si="1305">$B$168*ONB76*$D$168/$E$168</f>
        <v>#DIV/0!</v>
      </c>
      <c r="ONC79" s="8" t="e">
        <f t="shared" si="1305"/>
        <v>#DIV/0!</v>
      </c>
      <c r="OND79" s="8" t="e">
        <f t="shared" si="1305"/>
        <v>#DIV/0!</v>
      </c>
      <c r="ONE79" s="8" t="e">
        <f t="shared" si="1305"/>
        <v>#DIV/0!</v>
      </c>
      <c r="ONF79" s="8" t="e">
        <f t="shared" si="1305"/>
        <v>#DIV/0!</v>
      </c>
      <c r="ONG79" s="8" t="e">
        <f t="shared" si="1305"/>
        <v>#DIV/0!</v>
      </c>
      <c r="ONJ79" s="8" t="e">
        <f t="shared" ref="ONJ79:ONO79" si="1306">$B$168*ONJ76*$D$168/$E$168</f>
        <v>#DIV/0!</v>
      </c>
      <c r="ONK79" s="8" t="e">
        <f t="shared" si="1306"/>
        <v>#DIV/0!</v>
      </c>
      <c r="ONL79" s="8" t="e">
        <f t="shared" si="1306"/>
        <v>#DIV/0!</v>
      </c>
      <c r="ONM79" s="8" t="e">
        <f t="shared" si="1306"/>
        <v>#DIV/0!</v>
      </c>
      <c r="ONN79" s="8" t="e">
        <f t="shared" si="1306"/>
        <v>#DIV/0!</v>
      </c>
      <c r="ONO79" s="8" t="e">
        <f t="shared" si="1306"/>
        <v>#DIV/0!</v>
      </c>
      <c r="ONR79" s="8" t="e">
        <f t="shared" ref="ONR79:ONW79" si="1307">$B$168*ONR76*$D$168/$E$168</f>
        <v>#DIV/0!</v>
      </c>
      <c r="ONS79" s="8" t="e">
        <f t="shared" si="1307"/>
        <v>#DIV/0!</v>
      </c>
      <c r="ONT79" s="8" t="e">
        <f t="shared" si="1307"/>
        <v>#DIV/0!</v>
      </c>
      <c r="ONU79" s="8" t="e">
        <f t="shared" si="1307"/>
        <v>#DIV/0!</v>
      </c>
      <c r="ONV79" s="8" t="e">
        <f t="shared" si="1307"/>
        <v>#DIV/0!</v>
      </c>
      <c r="ONW79" s="8" t="e">
        <f t="shared" si="1307"/>
        <v>#DIV/0!</v>
      </c>
      <c r="ONZ79" s="8" t="e">
        <f t="shared" ref="ONZ79:OOE79" si="1308">$B$168*ONZ76*$D$168/$E$168</f>
        <v>#DIV/0!</v>
      </c>
      <c r="OOA79" s="8" t="e">
        <f t="shared" si="1308"/>
        <v>#DIV/0!</v>
      </c>
      <c r="OOB79" s="8" t="e">
        <f t="shared" si="1308"/>
        <v>#DIV/0!</v>
      </c>
      <c r="OOC79" s="8" t="e">
        <f t="shared" si="1308"/>
        <v>#DIV/0!</v>
      </c>
      <c r="OOD79" s="8" t="e">
        <f t="shared" si="1308"/>
        <v>#DIV/0!</v>
      </c>
      <c r="OOE79" s="8" t="e">
        <f t="shared" si="1308"/>
        <v>#DIV/0!</v>
      </c>
      <c r="OOH79" s="8" t="e">
        <f t="shared" ref="OOH79:OOM79" si="1309">$B$168*OOH76*$D$168/$E$168</f>
        <v>#DIV/0!</v>
      </c>
      <c r="OOI79" s="8" t="e">
        <f t="shared" si="1309"/>
        <v>#DIV/0!</v>
      </c>
      <c r="OOJ79" s="8" t="e">
        <f t="shared" si="1309"/>
        <v>#DIV/0!</v>
      </c>
      <c r="OOK79" s="8" t="e">
        <f t="shared" si="1309"/>
        <v>#DIV/0!</v>
      </c>
      <c r="OOL79" s="8" t="e">
        <f t="shared" si="1309"/>
        <v>#DIV/0!</v>
      </c>
      <c r="OOM79" s="8" t="e">
        <f t="shared" si="1309"/>
        <v>#DIV/0!</v>
      </c>
      <c r="OOP79" s="8" t="e">
        <f t="shared" ref="OOP79:OOU79" si="1310">$B$168*OOP76*$D$168/$E$168</f>
        <v>#DIV/0!</v>
      </c>
      <c r="OOQ79" s="8" t="e">
        <f t="shared" si="1310"/>
        <v>#DIV/0!</v>
      </c>
      <c r="OOR79" s="8" t="e">
        <f t="shared" si="1310"/>
        <v>#DIV/0!</v>
      </c>
      <c r="OOS79" s="8" t="e">
        <f t="shared" si="1310"/>
        <v>#DIV/0!</v>
      </c>
      <c r="OOT79" s="8" t="e">
        <f t="shared" si="1310"/>
        <v>#DIV/0!</v>
      </c>
      <c r="OOU79" s="8" t="e">
        <f t="shared" si="1310"/>
        <v>#DIV/0!</v>
      </c>
      <c r="OOX79" s="8" t="e">
        <f t="shared" ref="OOX79:OPC79" si="1311">$B$168*OOX76*$D$168/$E$168</f>
        <v>#DIV/0!</v>
      </c>
      <c r="OOY79" s="8" t="e">
        <f t="shared" si="1311"/>
        <v>#DIV/0!</v>
      </c>
      <c r="OOZ79" s="8" t="e">
        <f t="shared" si="1311"/>
        <v>#DIV/0!</v>
      </c>
      <c r="OPA79" s="8" t="e">
        <f t="shared" si="1311"/>
        <v>#DIV/0!</v>
      </c>
      <c r="OPB79" s="8" t="e">
        <f t="shared" si="1311"/>
        <v>#DIV/0!</v>
      </c>
      <c r="OPC79" s="8" t="e">
        <f t="shared" si="1311"/>
        <v>#DIV/0!</v>
      </c>
      <c r="OPF79" s="8" t="e">
        <f t="shared" ref="OPF79:OPK79" si="1312">$B$168*OPF76*$D$168/$E$168</f>
        <v>#DIV/0!</v>
      </c>
      <c r="OPG79" s="8" t="e">
        <f t="shared" si="1312"/>
        <v>#DIV/0!</v>
      </c>
      <c r="OPH79" s="8" t="e">
        <f t="shared" si="1312"/>
        <v>#DIV/0!</v>
      </c>
      <c r="OPI79" s="8" t="e">
        <f t="shared" si="1312"/>
        <v>#DIV/0!</v>
      </c>
      <c r="OPJ79" s="8" t="e">
        <f t="shared" si="1312"/>
        <v>#DIV/0!</v>
      </c>
      <c r="OPK79" s="8" t="e">
        <f t="shared" si="1312"/>
        <v>#DIV/0!</v>
      </c>
      <c r="OPN79" s="8" t="e">
        <f t="shared" ref="OPN79:OPS79" si="1313">$B$168*OPN76*$D$168/$E$168</f>
        <v>#DIV/0!</v>
      </c>
      <c r="OPO79" s="8" t="e">
        <f t="shared" si="1313"/>
        <v>#DIV/0!</v>
      </c>
      <c r="OPP79" s="8" t="e">
        <f t="shared" si="1313"/>
        <v>#DIV/0!</v>
      </c>
      <c r="OPQ79" s="8" t="e">
        <f t="shared" si="1313"/>
        <v>#DIV/0!</v>
      </c>
      <c r="OPR79" s="8" t="e">
        <f t="shared" si="1313"/>
        <v>#DIV/0!</v>
      </c>
      <c r="OPS79" s="8" t="e">
        <f t="shared" si="1313"/>
        <v>#DIV/0!</v>
      </c>
      <c r="OPV79" s="8" t="e">
        <f t="shared" ref="OPV79:OQA79" si="1314">$B$168*OPV76*$D$168/$E$168</f>
        <v>#DIV/0!</v>
      </c>
      <c r="OPW79" s="8" t="e">
        <f t="shared" si="1314"/>
        <v>#DIV/0!</v>
      </c>
      <c r="OPX79" s="8" t="e">
        <f t="shared" si="1314"/>
        <v>#DIV/0!</v>
      </c>
      <c r="OPY79" s="8" t="e">
        <f t="shared" si="1314"/>
        <v>#DIV/0!</v>
      </c>
      <c r="OPZ79" s="8" t="e">
        <f t="shared" si="1314"/>
        <v>#DIV/0!</v>
      </c>
      <c r="OQA79" s="8" t="e">
        <f t="shared" si="1314"/>
        <v>#DIV/0!</v>
      </c>
      <c r="OQD79" s="8" t="e">
        <f t="shared" ref="OQD79:OQI79" si="1315">$B$168*OQD76*$D$168/$E$168</f>
        <v>#DIV/0!</v>
      </c>
      <c r="OQE79" s="8" t="e">
        <f t="shared" si="1315"/>
        <v>#DIV/0!</v>
      </c>
      <c r="OQF79" s="8" t="e">
        <f t="shared" si="1315"/>
        <v>#DIV/0!</v>
      </c>
      <c r="OQG79" s="8" t="e">
        <f t="shared" si="1315"/>
        <v>#DIV/0!</v>
      </c>
      <c r="OQH79" s="8" t="e">
        <f t="shared" si="1315"/>
        <v>#DIV/0!</v>
      </c>
      <c r="OQI79" s="8" t="e">
        <f t="shared" si="1315"/>
        <v>#DIV/0!</v>
      </c>
      <c r="OQL79" s="8" t="e">
        <f t="shared" ref="OQL79:OQQ79" si="1316">$B$168*OQL76*$D$168/$E$168</f>
        <v>#DIV/0!</v>
      </c>
      <c r="OQM79" s="8" t="e">
        <f t="shared" si="1316"/>
        <v>#DIV/0!</v>
      </c>
      <c r="OQN79" s="8" t="e">
        <f t="shared" si="1316"/>
        <v>#DIV/0!</v>
      </c>
      <c r="OQO79" s="8" t="e">
        <f t="shared" si="1316"/>
        <v>#DIV/0!</v>
      </c>
      <c r="OQP79" s="8" t="e">
        <f t="shared" si="1316"/>
        <v>#DIV/0!</v>
      </c>
      <c r="OQQ79" s="8" t="e">
        <f t="shared" si="1316"/>
        <v>#DIV/0!</v>
      </c>
      <c r="OQT79" s="8" t="e">
        <f t="shared" ref="OQT79:OQY79" si="1317">$B$168*OQT76*$D$168/$E$168</f>
        <v>#DIV/0!</v>
      </c>
      <c r="OQU79" s="8" t="e">
        <f t="shared" si="1317"/>
        <v>#DIV/0!</v>
      </c>
      <c r="OQV79" s="8" t="e">
        <f t="shared" si="1317"/>
        <v>#DIV/0!</v>
      </c>
      <c r="OQW79" s="8" t="e">
        <f t="shared" si="1317"/>
        <v>#DIV/0!</v>
      </c>
      <c r="OQX79" s="8" t="e">
        <f t="shared" si="1317"/>
        <v>#DIV/0!</v>
      </c>
      <c r="OQY79" s="8" t="e">
        <f t="shared" si="1317"/>
        <v>#DIV/0!</v>
      </c>
      <c r="ORB79" s="8" t="e">
        <f t="shared" ref="ORB79:ORG79" si="1318">$B$168*ORB76*$D$168/$E$168</f>
        <v>#DIV/0!</v>
      </c>
      <c r="ORC79" s="8" t="e">
        <f t="shared" si="1318"/>
        <v>#DIV/0!</v>
      </c>
      <c r="ORD79" s="8" t="e">
        <f t="shared" si="1318"/>
        <v>#DIV/0!</v>
      </c>
      <c r="ORE79" s="8" t="e">
        <f t="shared" si="1318"/>
        <v>#DIV/0!</v>
      </c>
      <c r="ORF79" s="8" t="e">
        <f t="shared" si="1318"/>
        <v>#DIV/0!</v>
      </c>
      <c r="ORG79" s="8" t="e">
        <f t="shared" si="1318"/>
        <v>#DIV/0!</v>
      </c>
      <c r="ORJ79" s="8" t="e">
        <f t="shared" ref="ORJ79:ORO79" si="1319">$B$168*ORJ76*$D$168/$E$168</f>
        <v>#DIV/0!</v>
      </c>
      <c r="ORK79" s="8" t="e">
        <f t="shared" si="1319"/>
        <v>#DIV/0!</v>
      </c>
      <c r="ORL79" s="8" t="e">
        <f t="shared" si="1319"/>
        <v>#DIV/0!</v>
      </c>
      <c r="ORM79" s="8" t="e">
        <f t="shared" si="1319"/>
        <v>#DIV/0!</v>
      </c>
      <c r="ORN79" s="8" t="e">
        <f t="shared" si="1319"/>
        <v>#DIV/0!</v>
      </c>
      <c r="ORO79" s="8" t="e">
        <f t="shared" si="1319"/>
        <v>#DIV/0!</v>
      </c>
      <c r="ORR79" s="8" t="e">
        <f t="shared" ref="ORR79:ORW79" si="1320">$B$168*ORR76*$D$168/$E$168</f>
        <v>#DIV/0!</v>
      </c>
      <c r="ORS79" s="8" t="e">
        <f t="shared" si="1320"/>
        <v>#DIV/0!</v>
      </c>
      <c r="ORT79" s="8" t="e">
        <f t="shared" si="1320"/>
        <v>#DIV/0!</v>
      </c>
      <c r="ORU79" s="8" t="e">
        <f t="shared" si="1320"/>
        <v>#DIV/0!</v>
      </c>
      <c r="ORV79" s="8" t="e">
        <f t="shared" si="1320"/>
        <v>#DIV/0!</v>
      </c>
      <c r="ORW79" s="8" t="e">
        <f t="shared" si="1320"/>
        <v>#DIV/0!</v>
      </c>
      <c r="ORZ79" s="8" t="e">
        <f t="shared" ref="ORZ79:OSE79" si="1321">$B$168*ORZ76*$D$168/$E$168</f>
        <v>#DIV/0!</v>
      </c>
      <c r="OSA79" s="8" t="e">
        <f t="shared" si="1321"/>
        <v>#DIV/0!</v>
      </c>
      <c r="OSB79" s="8" t="e">
        <f t="shared" si="1321"/>
        <v>#DIV/0!</v>
      </c>
      <c r="OSC79" s="8" t="e">
        <f t="shared" si="1321"/>
        <v>#DIV/0!</v>
      </c>
      <c r="OSD79" s="8" t="e">
        <f t="shared" si="1321"/>
        <v>#DIV/0!</v>
      </c>
      <c r="OSE79" s="8" t="e">
        <f t="shared" si="1321"/>
        <v>#DIV/0!</v>
      </c>
      <c r="OSH79" s="8" t="e">
        <f t="shared" ref="OSH79:OSM79" si="1322">$B$168*OSH76*$D$168/$E$168</f>
        <v>#DIV/0!</v>
      </c>
      <c r="OSI79" s="8" t="e">
        <f t="shared" si="1322"/>
        <v>#DIV/0!</v>
      </c>
      <c r="OSJ79" s="8" t="e">
        <f t="shared" si="1322"/>
        <v>#DIV/0!</v>
      </c>
      <c r="OSK79" s="8" t="e">
        <f t="shared" si="1322"/>
        <v>#DIV/0!</v>
      </c>
      <c r="OSL79" s="8" t="e">
        <f t="shared" si="1322"/>
        <v>#DIV/0!</v>
      </c>
      <c r="OSM79" s="8" t="e">
        <f t="shared" si="1322"/>
        <v>#DIV/0!</v>
      </c>
      <c r="OSP79" s="8" t="e">
        <f t="shared" ref="OSP79:OSU79" si="1323">$B$168*OSP76*$D$168/$E$168</f>
        <v>#DIV/0!</v>
      </c>
      <c r="OSQ79" s="8" t="e">
        <f t="shared" si="1323"/>
        <v>#DIV/0!</v>
      </c>
      <c r="OSR79" s="8" t="e">
        <f t="shared" si="1323"/>
        <v>#DIV/0!</v>
      </c>
      <c r="OSS79" s="8" t="e">
        <f t="shared" si="1323"/>
        <v>#DIV/0!</v>
      </c>
      <c r="OST79" s="8" t="e">
        <f t="shared" si="1323"/>
        <v>#DIV/0!</v>
      </c>
      <c r="OSU79" s="8" t="e">
        <f t="shared" si="1323"/>
        <v>#DIV/0!</v>
      </c>
      <c r="OSX79" s="8" t="e">
        <f t="shared" ref="OSX79:OTC79" si="1324">$B$168*OSX76*$D$168/$E$168</f>
        <v>#DIV/0!</v>
      </c>
      <c r="OSY79" s="8" t="e">
        <f t="shared" si="1324"/>
        <v>#DIV/0!</v>
      </c>
      <c r="OSZ79" s="8" t="e">
        <f t="shared" si="1324"/>
        <v>#DIV/0!</v>
      </c>
      <c r="OTA79" s="8" t="e">
        <f t="shared" si="1324"/>
        <v>#DIV/0!</v>
      </c>
      <c r="OTB79" s="8" t="e">
        <f t="shared" si="1324"/>
        <v>#DIV/0!</v>
      </c>
      <c r="OTC79" s="8" t="e">
        <f t="shared" si="1324"/>
        <v>#DIV/0!</v>
      </c>
      <c r="OTF79" s="8" t="e">
        <f t="shared" ref="OTF79:OTK79" si="1325">$B$168*OTF76*$D$168/$E$168</f>
        <v>#DIV/0!</v>
      </c>
      <c r="OTG79" s="8" t="e">
        <f t="shared" si="1325"/>
        <v>#DIV/0!</v>
      </c>
      <c r="OTH79" s="8" t="e">
        <f t="shared" si="1325"/>
        <v>#DIV/0!</v>
      </c>
      <c r="OTI79" s="8" t="e">
        <f t="shared" si="1325"/>
        <v>#DIV/0!</v>
      </c>
      <c r="OTJ79" s="8" t="e">
        <f t="shared" si="1325"/>
        <v>#DIV/0!</v>
      </c>
      <c r="OTK79" s="8" t="e">
        <f t="shared" si="1325"/>
        <v>#DIV/0!</v>
      </c>
      <c r="OTN79" s="8" t="e">
        <f t="shared" ref="OTN79:OTS79" si="1326">$B$168*OTN76*$D$168/$E$168</f>
        <v>#DIV/0!</v>
      </c>
      <c r="OTO79" s="8" t="e">
        <f t="shared" si="1326"/>
        <v>#DIV/0!</v>
      </c>
      <c r="OTP79" s="8" t="e">
        <f t="shared" si="1326"/>
        <v>#DIV/0!</v>
      </c>
      <c r="OTQ79" s="8" t="e">
        <f t="shared" si="1326"/>
        <v>#DIV/0!</v>
      </c>
      <c r="OTR79" s="8" t="e">
        <f t="shared" si="1326"/>
        <v>#DIV/0!</v>
      </c>
      <c r="OTS79" s="8" t="e">
        <f t="shared" si="1326"/>
        <v>#DIV/0!</v>
      </c>
      <c r="OTV79" s="8" t="e">
        <f t="shared" ref="OTV79:OUA79" si="1327">$B$168*OTV76*$D$168/$E$168</f>
        <v>#DIV/0!</v>
      </c>
      <c r="OTW79" s="8" t="e">
        <f t="shared" si="1327"/>
        <v>#DIV/0!</v>
      </c>
      <c r="OTX79" s="8" t="e">
        <f t="shared" si="1327"/>
        <v>#DIV/0!</v>
      </c>
      <c r="OTY79" s="8" t="e">
        <f t="shared" si="1327"/>
        <v>#DIV/0!</v>
      </c>
      <c r="OTZ79" s="8" t="e">
        <f t="shared" si="1327"/>
        <v>#DIV/0!</v>
      </c>
      <c r="OUA79" s="8" t="e">
        <f t="shared" si="1327"/>
        <v>#DIV/0!</v>
      </c>
      <c r="OUD79" s="8" t="e">
        <f t="shared" ref="OUD79:OUI79" si="1328">$B$168*OUD76*$D$168/$E$168</f>
        <v>#DIV/0!</v>
      </c>
      <c r="OUE79" s="8" t="e">
        <f t="shared" si="1328"/>
        <v>#DIV/0!</v>
      </c>
      <c r="OUF79" s="8" t="e">
        <f t="shared" si="1328"/>
        <v>#DIV/0!</v>
      </c>
      <c r="OUG79" s="8" t="e">
        <f t="shared" si="1328"/>
        <v>#DIV/0!</v>
      </c>
      <c r="OUH79" s="8" t="e">
        <f t="shared" si="1328"/>
        <v>#DIV/0!</v>
      </c>
      <c r="OUI79" s="8" t="e">
        <f t="shared" si="1328"/>
        <v>#DIV/0!</v>
      </c>
      <c r="OUL79" s="8" t="e">
        <f t="shared" ref="OUL79:OUQ79" si="1329">$B$168*OUL76*$D$168/$E$168</f>
        <v>#DIV/0!</v>
      </c>
      <c r="OUM79" s="8" t="e">
        <f t="shared" si="1329"/>
        <v>#DIV/0!</v>
      </c>
      <c r="OUN79" s="8" t="e">
        <f t="shared" si="1329"/>
        <v>#DIV/0!</v>
      </c>
      <c r="OUO79" s="8" t="e">
        <f t="shared" si="1329"/>
        <v>#DIV/0!</v>
      </c>
      <c r="OUP79" s="8" t="e">
        <f t="shared" si="1329"/>
        <v>#DIV/0!</v>
      </c>
      <c r="OUQ79" s="8" t="e">
        <f t="shared" si="1329"/>
        <v>#DIV/0!</v>
      </c>
      <c r="OUT79" s="8" t="e">
        <f t="shared" ref="OUT79:OUY79" si="1330">$B$168*OUT76*$D$168/$E$168</f>
        <v>#DIV/0!</v>
      </c>
      <c r="OUU79" s="8" t="e">
        <f t="shared" si="1330"/>
        <v>#DIV/0!</v>
      </c>
      <c r="OUV79" s="8" t="e">
        <f t="shared" si="1330"/>
        <v>#DIV/0!</v>
      </c>
      <c r="OUW79" s="8" t="e">
        <f t="shared" si="1330"/>
        <v>#DIV/0!</v>
      </c>
      <c r="OUX79" s="8" t="e">
        <f t="shared" si="1330"/>
        <v>#DIV/0!</v>
      </c>
      <c r="OUY79" s="8" t="e">
        <f t="shared" si="1330"/>
        <v>#DIV/0!</v>
      </c>
      <c r="OVB79" s="8" t="e">
        <f t="shared" ref="OVB79:OVG79" si="1331">$B$168*OVB76*$D$168/$E$168</f>
        <v>#DIV/0!</v>
      </c>
      <c r="OVC79" s="8" t="e">
        <f t="shared" si="1331"/>
        <v>#DIV/0!</v>
      </c>
      <c r="OVD79" s="8" t="e">
        <f t="shared" si="1331"/>
        <v>#DIV/0!</v>
      </c>
      <c r="OVE79" s="8" t="e">
        <f t="shared" si="1331"/>
        <v>#DIV/0!</v>
      </c>
      <c r="OVF79" s="8" t="e">
        <f t="shared" si="1331"/>
        <v>#DIV/0!</v>
      </c>
      <c r="OVG79" s="8" t="e">
        <f t="shared" si="1331"/>
        <v>#DIV/0!</v>
      </c>
      <c r="OVJ79" s="8" t="e">
        <f t="shared" ref="OVJ79:OVO79" si="1332">$B$168*OVJ76*$D$168/$E$168</f>
        <v>#DIV/0!</v>
      </c>
      <c r="OVK79" s="8" t="e">
        <f t="shared" si="1332"/>
        <v>#DIV/0!</v>
      </c>
      <c r="OVL79" s="8" t="e">
        <f t="shared" si="1332"/>
        <v>#DIV/0!</v>
      </c>
      <c r="OVM79" s="8" t="e">
        <f t="shared" si="1332"/>
        <v>#DIV/0!</v>
      </c>
      <c r="OVN79" s="8" t="e">
        <f t="shared" si="1332"/>
        <v>#DIV/0!</v>
      </c>
      <c r="OVO79" s="8" t="e">
        <f t="shared" si="1332"/>
        <v>#DIV/0!</v>
      </c>
      <c r="OVR79" s="8" t="e">
        <f t="shared" ref="OVR79:OVW79" si="1333">$B$168*OVR76*$D$168/$E$168</f>
        <v>#DIV/0!</v>
      </c>
      <c r="OVS79" s="8" t="e">
        <f t="shared" si="1333"/>
        <v>#DIV/0!</v>
      </c>
      <c r="OVT79" s="8" t="e">
        <f t="shared" si="1333"/>
        <v>#DIV/0!</v>
      </c>
      <c r="OVU79" s="8" t="e">
        <f t="shared" si="1333"/>
        <v>#DIV/0!</v>
      </c>
      <c r="OVV79" s="8" t="e">
        <f t="shared" si="1333"/>
        <v>#DIV/0!</v>
      </c>
      <c r="OVW79" s="8" t="e">
        <f t="shared" si="1333"/>
        <v>#DIV/0!</v>
      </c>
      <c r="OVZ79" s="8" t="e">
        <f t="shared" ref="OVZ79:OWE79" si="1334">$B$168*OVZ76*$D$168/$E$168</f>
        <v>#DIV/0!</v>
      </c>
      <c r="OWA79" s="8" t="e">
        <f t="shared" si="1334"/>
        <v>#DIV/0!</v>
      </c>
      <c r="OWB79" s="8" t="e">
        <f t="shared" si="1334"/>
        <v>#DIV/0!</v>
      </c>
      <c r="OWC79" s="8" t="e">
        <f t="shared" si="1334"/>
        <v>#DIV/0!</v>
      </c>
      <c r="OWD79" s="8" t="e">
        <f t="shared" si="1334"/>
        <v>#DIV/0!</v>
      </c>
      <c r="OWE79" s="8" t="e">
        <f t="shared" si="1334"/>
        <v>#DIV/0!</v>
      </c>
      <c r="OWH79" s="8" t="e">
        <f t="shared" ref="OWH79:OWM79" si="1335">$B$168*OWH76*$D$168/$E$168</f>
        <v>#DIV/0!</v>
      </c>
      <c r="OWI79" s="8" t="e">
        <f t="shared" si="1335"/>
        <v>#DIV/0!</v>
      </c>
      <c r="OWJ79" s="8" t="e">
        <f t="shared" si="1335"/>
        <v>#DIV/0!</v>
      </c>
      <c r="OWK79" s="8" t="e">
        <f t="shared" si="1335"/>
        <v>#DIV/0!</v>
      </c>
      <c r="OWL79" s="8" t="e">
        <f t="shared" si="1335"/>
        <v>#DIV/0!</v>
      </c>
      <c r="OWM79" s="8" t="e">
        <f t="shared" si="1335"/>
        <v>#DIV/0!</v>
      </c>
      <c r="OWP79" s="8" t="e">
        <f t="shared" ref="OWP79:OWU79" si="1336">$B$168*OWP76*$D$168/$E$168</f>
        <v>#DIV/0!</v>
      </c>
      <c r="OWQ79" s="8" t="e">
        <f t="shared" si="1336"/>
        <v>#DIV/0!</v>
      </c>
      <c r="OWR79" s="8" t="e">
        <f t="shared" si="1336"/>
        <v>#DIV/0!</v>
      </c>
      <c r="OWS79" s="8" t="e">
        <f t="shared" si="1336"/>
        <v>#DIV/0!</v>
      </c>
      <c r="OWT79" s="8" t="e">
        <f t="shared" si="1336"/>
        <v>#DIV/0!</v>
      </c>
      <c r="OWU79" s="8" t="e">
        <f t="shared" si="1336"/>
        <v>#DIV/0!</v>
      </c>
      <c r="OWX79" s="8" t="e">
        <f t="shared" ref="OWX79:OXC79" si="1337">$B$168*OWX76*$D$168/$E$168</f>
        <v>#DIV/0!</v>
      </c>
      <c r="OWY79" s="8" t="e">
        <f t="shared" si="1337"/>
        <v>#DIV/0!</v>
      </c>
      <c r="OWZ79" s="8" t="e">
        <f t="shared" si="1337"/>
        <v>#DIV/0!</v>
      </c>
      <c r="OXA79" s="8" t="e">
        <f t="shared" si="1337"/>
        <v>#DIV/0!</v>
      </c>
      <c r="OXB79" s="8" t="e">
        <f t="shared" si="1337"/>
        <v>#DIV/0!</v>
      </c>
      <c r="OXC79" s="8" t="e">
        <f t="shared" si="1337"/>
        <v>#DIV/0!</v>
      </c>
      <c r="OXF79" s="8" t="e">
        <f t="shared" ref="OXF79:OXK79" si="1338">$B$168*OXF76*$D$168/$E$168</f>
        <v>#DIV/0!</v>
      </c>
      <c r="OXG79" s="8" t="e">
        <f t="shared" si="1338"/>
        <v>#DIV/0!</v>
      </c>
      <c r="OXH79" s="8" t="e">
        <f t="shared" si="1338"/>
        <v>#DIV/0!</v>
      </c>
      <c r="OXI79" s="8" t="e">
        <f t="shared" si="1338"/>
        <v>#DIV/0!</v>
      </c>
      <c r="OXJ79" s="8" t="e">
        <f t="shared" si="1338"/>
        <v>#DIV/0!</v>
      </c>
      <c r="OXK79" s="8" t="e">
        <f t="shared" si="1338"/>
        <v>#DIV/0!</v>
      </c>
      <c r="OXN79" s="8" t="e">
        <f t="shared" ref="OXN79:OXS79" si="1339">$B$168*OXN76*$D$168/$E$168</f>
        <v>#DIV/0!</v>
      </c>
      <c r="OXO79" s="8" t="e">
        <f t="shared" si="1339"/>
        <v>#DIV/0!</v>
      </c>
      <c r="OXP79" s="8" t="e">
        <f t="shared" si="1339"/>
        <v>#DIV/0!</v>
      </c>
      <c r="OXQ79" s="8" t="e">
        <f t="shared" si="1339"/>
        <v>#DIV/0!</v>
      </c>
      <c r="OXR79" s="8" t="e">
        <f t="shared" si="1339"/>
        <v>#DIV/0!</v>
      </c>
      <c r="OXS79" s="8" t="e">
        <f t="shared" si="1339"/>
        <v>#DIV/0!</v>
      </c>
      <c r="OXV79" s="8" t="e">
        <f t="shared" ref="OXV79:OYA79" si="1340">$B$168*OXV76*$D$168/$E$168</f>
        <v>#DIV/0!</v>
      </c>
      <c r="OXW79" s="8" t="e">
        <f t="shared" si="1340"/>
        <v>#DIV/0!</v>
      </c>
      <c r="OXX79" s="8" t="e">
        <f t="shared" si="1340"/>
        <v>#DIV/0!</v>
      </c>
      <c r="OXY79" s="8" t="e">
        <f t="shared" si="1340"/>
        <v>#DIV/0!</v>
      </c>
      <c r="OXZ79" s="8" t="e">
        <f t="shared" si="1340"/>
        <v>#DIV/0!</v>
      </c>
      <c r="OYA79" s="8" t="e">
        <f t="shared" si="1340"/>
        <v>#DIV/0!</v>
      </c>
      <c r="OYD79" s="8" t="e">
        <f t="shared" ref="OYD79:OYI79" si="1341">$B$168*OYD76*$D$168/$E$168</f>
        <v>#DIV/0!</v>
      </c>
      <c r="OYE79" s="8" t="e">
        <f t="shared" si="1341"/>
        <v>#DIV/0!</v>
      </c>
      <c r="OYF79" s="8" t="e">
        <f t="shared" si="1341"/>
        <v>#DIV/0!</v>
      </c>
      <c r="OYG79" s="8" t="e">
        <f t="shared" si="1341"/>
        <v>#DIV/0!</v>
      </c>
      <c r="OYH79" s="8" t="e">
        <f t="shared" si="1341"/>
        <v>#DIV/0!</v>
      </c>
      <c r="OYI79" s="8" t="e">
        <f t="shared" si="1341"/>
        <v>#DIV/0!</v>
      </c>
      <c r="OYL79" s="8" t="e">
        <f t="shared" ref="OYL79:OYQ79" si="1342">$B$168*OYL76*$D$168/$E$168</f>
        <v>#DIV/0!</v>
      </c>
      <c r="OYM79" s="8" t="e">
        <f t="shared" si="1342"/>
        <v>#DIV/0!</v>
      </c>
      <c r="OYN79" s="8" t="e">
        <f t="shared" si="1342"/>
        <v>#DIV/0!</v>
      </c>
      <c r="OYO79" s="8" t="e">
        <f t="shared" si="1342"/>
        <v>#DIV/0!</v>
      </c>
      <c r="OYP79" s="8" t="e">
        <f t="shared" si="1342"/>
        <v>#DIV/0!</v>
      </c>
      <c r="OYQ79" s="8" t="e">
        <f t="shared" si="1342"/>
        <v>#DIV/0!</v>
      </c>
      <c r="OYT79" s="8" t="e">
        <f t="shared" ref="OYT79:OYY79" si="1343">$B$168*OYT76*$D$168/$E$168</f>
        <v>#DIV/0!</v>
      </c>
      <c r="OYU79" s="8" t="e">
        <f t="shared" si="1343"/>
        <v>#DIV/0!</v>
      </c>
      <c r="OYV79" s="8" t="e">
        <f t="shared" si="1343"/>
        <v>#DIV/0!</v>
      </c>
      <c r="OYW79" s="8" t="e">
        <f t="shared" si="1343"/>
        <v>#DIV/0!</v>
      </c>
      <c r="OYX79" s="8" t="e">
        <f t="shared" si="1343"/>
        <v>#DIV/0!</v>
      </c>
      <c r="OYY79" s="8" t="e">
        <f t="shared" si="1343"/>
        <v>#DIV/0!</v>
      </c>
      <c r="OZB79" s="8" t="e">
        <f t="shared" ref="OZB79:OZG79" si="1344">$B$168*OZB76*$D$168/$E$168</f>
        <v>#DIV/0!</v>
      </c>
      <c r="OZC79" s="8" t="e">
        <f t="shared" si="1344"/>
        <v>#DIV/0!</v>
      </c>
      <c r="OZD79" s="8" t="e">
        <f t="shared" si="1344"/>
        <v>#DIV/0!</v>
      </c>
      <c r="OZE79" s="8" t="e">
        <f t="shared" si="1344"/>
        <v>#DIV/0!</v>
      </c>
      <c r="OZF79" s="8" t="e">
        <f t="shared" si="1344"/>
        <v>#DIV/0!</v>
      </c>
      <c r="OZG79" s="8" t="e">
        <f t="shared" si="1344"/>
        <v>#DIV/0!</v>
      </c>
      <c r="OZJ79" s="8" t="e">
        <f t="shared" ref="OZJ79:OZO79" si="1345">$B$168*OZJ76*$D$168/$E$168</f>
        <v>#DIV/0!</v>
      </c>
      <c r="OZK79" s="8" t="e">
        <f t="shared" si="1345"/>
        <v>#DIV/0!</v>
      </c>
      <c r="OZL79" s="8" t="e">
        <f t="shared" si="1345"/>
        <v>#DIV/0!</v>
      </c>
      <c r="OZM79" s="8" t="e">
        <f t="shared" si="1345"/>
        <v>#DIV/0!</v>
      </c>
      <c r="OZN79" s="8" t="e">
        <f t="shared" si="1345"/>
        <v>#DIV/0!</v>
      </c>
      <c r="OZO79" s="8" t="e">
        <f t="shared" si="1345"/>
        <v>#DIV/0!</v>
      </c>
      <c r="OZR79" s="8" t="e">
        <f t="shared" ref="OZR79:OZW79" si="1346">$B$168*OZR76*$D$168/$E$168</f>
        <v>#DIV/0!</v>
      </c>
      <c r="OZS79" s="8" t="e">
        <f t="shared" si="1346"/>
        <v>#DIV/0!</v>
      </c>
      <c r="OZT79" s="8" t="e">
        <f t="shared" si="1346"/>
        <v>#DIV/0!</v>
      </c>
      <c r="OZU79" s="8" t="e">
        <f t="shared" si="1346"/>
        <v>#DIV/0!</v>
      </c>
      <c r="OZV79" s="8" t="e">
        <f t="shared" si="1346"/>
        <v>#DIV/0!</v>
      </c>
      <c r="OZW79" s="8" t="e">
        <f t="shared" si="1346"/>
        <v>#DIV/0!</v>
      </c>
      <c r="OZZ79" s="8" t="e">
        <f t="shared" ref="OZZ79:PAE79" si="1347">$B$168*OZZ76*$D$168/$E$168</f>
        <v>#DIV/0!</v>
      </c>
      <c r="PAA79" s="8" t="e">
        <f t="shared" si="1347"/>
        <v>#DIV/0!</v>
      </c>
      <c r="PAB79" s="8" t="e">
        <f t="shared" si="1347"/>
        <v>#DIV/0!</v>
      </c>
      <c r="PAC79" s="8" t="e">
        <f t="shared" si="1347"/>
        <v>#DIV/0!</v>
      </c>
      <c r="PAD79" s="8" t="e">
        <f t="shared" si="1347"/>
        <v>#DIV/0!</v>
      </c>
      <c r="PAE79" s="8" t="e">
        <f t="shared" si="1347"/>
        <v>#DIV/0!</v>
      </c>
      <c r="PAH79" s="8" t="e">
        <f t="shared" ref="PAH79:PAM79" si="1348">$B$168*PAH76*$D$168/$E$168</f>
        <v>#DIV/0!</v>
      </c>
      <c r="PAI79" s="8" t="e">
        <f t="shared" si="1348"/>
        <v>#DIV/0!</v>
      </c>
      <c r="PAJ79" s="8" t="e">
        <f t="shared" si="1348"/>
        <v>#DIV/0!</v>
      </c>
      <c r="PAK79" s="8" t="e">
        <f t="shared" si="1348"/>
        <v>#DIV/0!</v>
      </c>
      <c r="PAL79" s="8" t="e">
        <f t="shared" si="1348"/>
        <v>#DIV/0!</v>
      </c>
      <c r="PAM79" s="8" t="e">
        <f t="shared" si="1348"/>
        <v>#DIV/0!</v>
      </c>
      <c r="PAP79" s="8" t="e">
        <f t="shared" ref="PAP79:PAU79" si="1349">$B$168*PAP76*$D$168/$E$168</f>
        <v>#DIV/0!</v>
      </c>
      <c r="PAQ79" s="8" t="e">
        <f t="shared" si="1349"/>
        <v>#DIV/0!</v>
      </c>
      <c r="PAR79" s="8" t="e">
        <f t="shared" si="1349"/>
        <v>#DIV/0!</v>
      </c>
      <c r="PAS79" s="8" t="e">
        <f t="shared" si="1349"/>
        <v>#DIV/0!</v>
      </c>
      <c r="PAT79" s="8" t="e">
        <f t="shared" si="1349"/>
        <v>#DIV/0!</v>
      </c>
      <c r="PAU79" s="8" t="e">
        <f t="shared" si="1349"/>
        <v>#DIV/0!</v>
      </c>
      <c r="PAX79" s="8" t="e">
        <f t="shared" ref="PAX79:PBC79" si="1350">$B$168*PAX76*$D$168/$E$168</f>
        <v>#DIV/0!</v>
      </c>
      <c r="PAY79" s="8" t="e">
        <f t="shared" si="1350"/>
        <v>#DIV/0!</v>
      </c>
      <c r="PAZ79" s="8" t="e">
        <f t="shared" si="1350"/>
        <v>#DIV/0!</v>
      </c>
      <c r="PBA79" s="8" t="e">
        <f t="shared" si="1350"/>
        <v>#DIV/0!</v>
      </c>
      <c r="PBB79" s="8" t="e">
        <f t="shared" si="1350"/>
        <v>#DIV/0!</v>
      </c>
      <c r="PBC79" s="8" t="e">
        <f t="shared" si="1350"/>
        <v>#DIV/0!</v>
      </c>
      <c r="PBF79" s="8" t="e">
        <f t="shared" ref="PBF79:PBK79" si="1351">$B$168*PBF76*$D$168/$E$168</f>
        <v>#DIV/0!</v>
      </c>
      <c r="PBG79" s="8" t="e">
        <f t="shared" si="1351"/>
        <v>#DIV/0!</v>
      </c>
      <c r="PBH79" s="8" t="e">
        <f t="shared" si="1351"/>
        <v>#DIV/0!</v>
      </c>
      <c r="PBI79" s="8" t="e">
        <f t="shared" si="1351"/>
        <v>#DIV/0!</v>
      </c>
      <c r="PBJ79" s="8" t="e">
        <f t="shared" si="1351"/>
        <v>#DIV/0!</v>
      </c>
      <c r="PBK79" s="8" t="e">
        <f t="shared" si="1351"/>
        <v>#DIV/0!</v>
      </c>
      <c r="PBN79" s="8" t="e">
        <f t="shared" ref="PBN79:PBS79" si="1352">$B$168*PBN76*$D$168/$E$168</f>
        <v>#DIV/0!</v>
      </c>
      <c r="PBO79" s="8" t="e">
        <f t="shared" si="1352"/>
        <v>#DIV/0!</v>
      </c>
      <c r="PBP79" s="8" t="e">
        <f t="shared" si="1352"/>
        <v>#DIV/0!</v>
      </c>
      <c r="PBQ79" s="8" t="e">
        <f t="shared" si="1352"/>
        <v>#DIV/0!</v>
      </c>
      <c r="PBR79" s="8" t="e">
        <f t="shared" si="1352"/>
        <v>#DIV/0!</v>
      </c>
      <c r="PBS79" s="8" t="e">
        <f t="shared" si="1352"/>
        <v>#DIV/0!</v>
      </c>
      <c r="PBV79" s="8" t="e">
        <f t="shared" ref="PBV79:PCA79" si="1353">$B$168*PBV76*$D$168/$E$168</f>
        <v>#DIV/0!</v>
      </c>
      <c r="PBW79" s="8" t="e">
        <f t="shared" si="1353"/>
        <v>#DIV/0!</v>
      </c>
      <c r="PBX79" s="8" t="e">
        <f t="shared" si="1353"/>
        <v>#DIV/0!</v>
      </c>
      <c r="PBY79" s="8" t="e">
        <f t="shared" si="1353"/>
        <v>#DIV/0!</v>
      </c>
      <c r="PBZ79" s="8" t="e">
        <f t="shared" si="1353"/>
        <v>#DIV/0!</v>
      </c>
      <c r="PCA79" s="8" t="e">
        <f t="shared" si="1353"/>
        <v>#DIV/0!</v>
      </c>
      <c r="PCD79" s="8" t="e">
        <f t="shared" ref="PCD79:PCI79" si="1354">$B$168*PCD76*$D$168/$E$168</f>
        <v>#DIV/0!</v>
      </c>
      <c r="PCE79" s="8" t="e">
        <f t="shared" si="1354"/>
        <v>#DIV/0!</v>
      </c>
      <c r="PCF79" s="8" t="e">
        <f t="shared" si="1354"/>
        <v>#DIV/0!</v>
      </c>
      <c r="PCG79" s="8" t="e">
        <f t="shared" si="1354"/>
        <v>#DIV/0!</v>
      </c>
      <c r="PCH79" s="8" t="e">
        <f t="shared" si="1354"/>
        <v>#DIV/0!</v>
      </c>
      <c r="PCI79" s="8" t="e">
        <f t="shared" si="1354"/>
        <v>#DIV/0!</v>
      </c>
      <c r="PCL79" s="8" t="e">
        <f t="shared" ref="PCL79:PCQ79" si="1355">$B$168*PCL76*$D$168/$E$168</f>
        <v>#DIV/0!</v>
      </c>
      <c r="PCM79" s="8" t="e">
        <f t="shared" si="1355"/>
        <v>#DIV/0!</v>
      </c>
      <c r="PCN79" s="8" t="e">
        <f t="shared" si="1355"/>
        <v>#DIV/0!</v>
      </c>
      <c r="PCO79" s="8" t="e">
        <f t="shared" si="1355"/>
        <v>#DIV/0!</v>
      </c>
      <c r="PCP79" s="8" t="e">
        <f t="shared" si="1355"/>
        <v>#DIV/0!</v>
      </c>
      <c r="PCQ79" s="8" t="e">
        <f t="shared" si="1355"/>
        <v>#DIV/0!</v>
      </c>
      <c r="PCT79" s="8" t="e">
        <f t="shared" ref="PCT79:PCY79" si="1356">$B$168*PCT76*$D$168/$E$168</f>
        <v>#DIV/0!</v>
      </c>
      <c r="PCU79" s="8" t="e">
        <f t="shared" si="1356"/>
        <v>#DIV/0!</v>
      </c>
      <c r="PCV79" s="8" t="e">
        <f t="shared" si="1356"/>
        <v>#DIV/0!</v>
      </c>
      <c r="PCW79" s="8" t="e">
        <f t="shared" si="1356"/>
        <v>#DIV/0!</v>
      </c>
      <c r="PCX79" s="8" t="e">
        <f t="shared" si="1356"/>
        <v>#DIV/0!</v>
      </c>
      <c r="PCY79" s="8" t="e">
        <f t="shared" si="1356"/>
        <v>#DIV/0!</v>
      </c>
      <c r="PDB79" s="8" t="e">
        <f t="shared" ref="PDB79:PDG79" si="1357">$B$168*PDB76*$D$168/$E$168</f>
        <v>#DIV/0!</v>
      </c>
      <c r="PDC79" s="8" t="e">
        <f t="shared" si="1357"/>
        <v>#DIV/0!</v>
      </c>
      <c r="PDD79" s="8" t="e">
        <f t="shared" si="1357"/>
        <v>#DIV/0!</v>
      </c>
      <c r="PDE79" s="8" t="e">
        <f t="shared" si="1357"/>
        <v>#DIV/0!</v>
      </c>
      <c r="PDF79" s="8" t="e">
        <f t="shared" si="1357"/>
        <v>#DIV/0!</v>
      </c>
      <c r="PDG79" s="8" t="e">
        <f t="shared" si="1357"/>
        <v>#DIV/0!</v>
      </c>
      <c r="PDJ79" s="8" t="e">
        <f t="shared" ref="PDJ79:PDO79" si="1358">$B$168*PDJ76*$D$168/$E$168</f>
        <v>#DIV/0!</v>
      </c>
      <c r="PDK79" s="8" t="e">
        <f t="shared" si="1358"/>
        <v>#DIV/0!</v>
      </c>
      <c r="PDL79" s="8" t="e">
        <f t="shared" si="1358"/>
        <v>#DIV/0!</v>
      </c>
      <c r="PDM79" s="8" t="e">
        <f t="shared" si="1358"/>
        <v>#DIV/0!</v>
      </c>
      <c r="PDN79" s="8" t="e">
        <f t="shared" si="1358"/>
        <v>#DIV/0!</v>
      </c>
      <c r="PDO79" s="8" t="e">
        <f t="shared" si="1358"/>
        <v>#DIV/0!</v>
      </c>
      <c r="PDR79" s="8" t="e">
        <f t="shared" ref="PDR79:PDW79" si="1359">$B$168*PDR76*$D$168/$E$168</f>
        <v>#DIV/0!</v>
      </c>
      <c r="PDS79" s="8" t="e">
        <f t="shared" si="1359"/>
        <v>#DIV/0!</v>
      </c>
      <c r="PDT79" s="8" t="e">
        <f t="shared" si="1359"/>
        <v>#DIV/0!</v>
      </c>
      <c r="PDU79" s="8" t="e">
        <f t="shared" si="1359"/>
        <v>#DIV/0!</v>
      </c>
      <c r="PDV79" s="8" t="e">
        <f t="shared" si="1359"/>
        <v>#DIV/0!</v>
      </c>
      <c r="PDW79" s="8" t="e">
        <f t="shared" si="1359"/>
        <v>#DIV/0!</v>
      </c>
      <c r="PDZ79" s="8" t="e">
        <f t="shared" ref="PDZ79:PEE79" si="1360">$B$168*PDZ76*$D$168/$E$168</f>
        <v>#DIV/0!</v>
      </c>
      <c r="PEA79" s="8" t="e">
        <f t="shared" si="1360"/>
        <v>#DIV/0!</v>
      </c>
      <c r="PEB79" s="8" t="e">
        <f t="shared" si="1360"/>
        <v>#DIV/0!</v>
      </c>
      <c r="PEC79" s="8" t="e">
        <f t="shared" si="1360"/>
        <v>#DIV/0!</v>
      </c>
      <c r="PED79" s="8" t="e">
        <f t="shared" si="1360"/>
        <v>#DIV/0!</v>
      </c>
      <c r="PEE79" s="8" t="e">
        <f t="shared" si="1360"/>
        <v>#DIV/0!</v>
      </c>
      <c r="PEH79" s="8" t="e">
        <f t="shared" ref="PEH79:PEM79" si="1361">$B$168*PEH76*$D$168/$E$168</f>
        <v>#DIV/0!</v>
      </c>
      <c r="PEI79" s="8" t="e">
        <f t="shared" si="1361"/>
        <v>#DIV/0!</v>
      </c>
      <c r="PEJ79" s="8" t="e">
        <f t="shared" si="1361"/>
        <v>#DIV/0!</v>
      </c>
      <c r="PEK79" s="8" t="e">
        <f t="shared" si="1361"/>
        <v>#DIV/0!</v>
      </c>
      <c r="PEL79" s="8" t="e">
        <f t="shared" si="1361"/>
        <v>#DIV/0!</v>
      </c>
      <c r="PEM79" s="8" t="e">
        <f t="shared" si="1361"/>
        <v>#DIV/0!</v>
      </c>
      <c r="PEP79" s="8" t="e">
        <f t="shared" ref="PEP79:PEU79" si="1362">$B$168*PEP76*$D$168/$E$168</f>
        <v>#DIV/0!</v>
      </c>
      <c r="PEQ79" s="8" t="e">
        <f t="shared" si="1362"/>
        <v>#DIV/0!</v>
      </c>
      <c r="PER79" s="8" t="e">
        <f t="shared" si="1362"/>
        <v>#DIV/0!</v>
      </c>
      <c r="PES79" s="8" t="e">
        <f t="shared" si="1362"/>
        <v>#DIV/0!</v>
      </c>
      <c r="PET79" s="8" t="e">
        <f t="shared" si="1362"/>
        <v>#DIV/0!</v>
      </c>
      <c r="PEU79" s="8" t="e">
        <f t="shared" si="1362"/>
        <v>#DIV/0!</v>
      </c>
      <c r="PEX79" s="8" t="e">
        <f t="shared" ref="PEX79:PFC79" si="1363">$B$168*PEX76*$D$168/$E$168</f>
        <v>#DIV/0!</v>
      </c>
      <c r="PEY79" s="8" t="e">
        <f t="shared" si="1363"/>
        <v>#DIV/0!</v>
      </c>
      <c r="PEZ79" s="8" t="e">
        <f t="shared" si="1363"/>
        <v>#DIV/0!</v>
      </c>
      <c r="PFA79" s="8" t="e">
        <f t="shared" si="1363"/>
        <v>#DIV/0!</v>
      </c>
      <c r="PFB79" s="8" t="e">
        <f t="shared" si="1363"/>
        <v>#DIV/0!</v>
      </c>
      <c r="PFC79" s="8" t="e">
        <f t="shared" si="1363"/>
        <v>#DIV/0!</v>
      </c>
      <c r="PFF79" s="8" t="e">
        <f t="shared" ref="PFF79:PFK79" si="1364">$B$168*PFF76*$D$168/$E$168</f>
        <v>#DIV/0!</v>
      </c>
      <c r="PFG79" s="8" t="e">
        <f t="shared" si="1364"/>
        <v>#DIV/0!</v>
      </c>
      <c r="PFH79" s="8" t="e">
        <f t="shared" si="1364"/>
        <v>#DIV/0!</v>
      </c>
      <c r="PFI79" s="8" t="e">
        <f t="shared" si="1364"/>
        <v>#DIV/0!</v>
      </c>
      <c r="PFJ79" s="8" t="e">
        <f t="shared" si="1364"/>
        <v>#DIV/0!</v>
      </c>
      <c r="PFK79" s="8" t="e">
        <f t="shared" si="1364"/>
        <v>#DIV/0!</v>
      </c>
      <c r="PFN79" s="8" t="e">
        <f t="shared" ref="PFN79:PFS79" si="1365">$B$168*PFN76*$D$168/$E$168</f>
        <v>#DIV/0!</v>
      </c>
      <c r="PFO79" s="8" t="e">
        <f t="shared" si="1365"/>
        <v>#DIV/0!</v>
      </c>
      <c r="PFP79" s="8" t="e">
        <f t="shared" si="1365"/>
        <v>#DIV/0!</v>
      </c>
      <c r="PFQ79" s="8" t="e">
        <f t="shared" si="1365"/>
        <v>#DIV/0!</v>
      </c>
      <c r="PFR79" s="8" t="e">
        <f t="shared" si="1365"/>
        <v>#DIV/0!</v>
      </c>
      <c r="PFS79" s="8" t="e">
        <f t="shared" si="1365"/>
        <v>#DIV/0!</v>
      </c>
      <c r="PFV79" s="8" t="e">
        <f t="shared" ref="PFV79:PGA79" si="1366">$B$168*PFV76*$D$168/$E$168</f>
        <v>#DIV/0!</v>
      </c>
      <c r="PFW79" s="8" t="e">
        <f t="shared" si="1366"/>
        <v>#DIV/0!</v>
      </c>
      <c r="PFX79" s="8" t="e">
        <f t="shared" si="1366"/>
        <v>#DIV/0!</v>
      </c>
      <c r="PFY79" s="8" t="e">
        <f t="shared" si="1366"/>
        <v>#DIV/0!</v>
      </c>
      <c r="PFZ79" s="8" t="e">
        <f t="shared" si="1366"/>
        <v>#DIV/0!</v>
      </c>
      <c r="PGA79" s="8" t="e">
        <f t="shared" si="1366"/>
        <v>#DIV/0!</v>
      </c>
      <c r="PGD79" s="8" t="e">
        <f t="shared" ref="PGD79:PGI79" si="1367">$B$168*PGD76*$D$168/$E$168</f>
        <v>#DIV/0!</v>
      </c>
      <c r="PGE79" s="8" t="e">
        <f t="shared" si="1367"/>
        <v>#DIV/0!</v>
      </c>
      <c r="PGF79" s="8" t="e">
        <f t="shared" si="1367"/>
        <v>#DIV/0!</v>
      </c>
      <c r="PGG79" s="8" t="e">
        <f t="shared" si="1367"/>
        <v>#DIV/0!</v>
      </c>
      <c r="PGH79" s="8" t="e">
        <f t="shared" si="1367"/>
        <v>#DIV/0!</v>
      </c>
      <c r="PGI79" s="8" t="e">
        <f t="shared" si="1367"/>
        <v>#DIV/0!</v>
      </c>
      <c r="PGL79" s="8" t="e">
        <f t="shared" ref="PGL79:PGQ79" si="1368">$B$168*PGL76*$D$168/$E$168</f>
        <v>#DIV/0!</v>
      </c>
      <c r="PGM79" s="8" t="e">
        <f t="shared" si="1368"/>
        <v>#DIV/0!</v>
      </c>
      <c r="PGN79" s="8" t="e">
        <f t="shared" si="1368"/>
        <v>#DIV/0!</v>
      </c>
      <c r="PGO79" s="8" t="e">
        <f t="shared" si="1368"/>
        <v>#DIV/0!</v>
      </c>
      <c r="PGP79" s="8" t="e">
        <f t="shared" si="1368"/>
        <v>#DIV/0!</v>
      </c>
      <c r="PGQ79" s="8" t="e">
        <f t="shared" si="1368"/>
        <v>#DIV/0!</v>
      </c>
      <c r="PGT79" s="8" t="e">
        <f t="shared" ref="PGT79:PGY79" si="1369">$B$168*PGT76*$D$168/$E$168</f>
        <v>#DIV/0!</v>
      </c>
      <c r="PGU79" s="8" t="e">
        <f t="shared" si="1369"/>
        <v>#DIV/0!</v>
      </c>
      <c r="PGV79" s="8" t="e">
        <f t="shared" si="1369"/>
        <v>#DIV/0!</v>
      </c>
      <c r="PGW79" s="8" t="e">
        <f t="shared" si="1369"/>
        <v>#DIV/0!</v>
      </c>
      <c r="PGX79" s="8" t="e">
        <f t="shared" si="1369"/>
        <v>#DIV/0!</v>
      </c>
      <c r="PGY79" s="8" t="e">
        <f t="shared" si="1369"/>
        <v>#DIV/0!</v>
      </c>
      <c r="PHB79" s="8" t="e">
        <f t="shared" ref="PHB79:PHG79" si="1370">$B$168*PHB76*$D$168/$E$168</f>
        <v>#DIV/0!</v>
      </c>
      <c r="PHC79" s="8" t="e">
        <f t="shared" si="1370"/>
        <v>#DIV/0!</v>
      </c>
      <c r="PHD79" s="8" t="e">
        <f t="shared" si="1370"/>
        <v>#DIV/0!</v>
      </c>
      <c r="PHE79" s="8" t="e">
        <f t="shared" si="1370"/>
        <v>#DIV/0!</v>
      </c>
      <c r="PHF79" s="8" t="e">
        <f t="shared" si="1370"/>
        <v>#DIV/0!</v>
      </c>
      <c r="PHG79" s="8" t="e">
        <f t="shared" si="1370"/>
        <v>#DIV/0!</v>
      </c>
      <c r="PHJ79" s="8" t="e">
        <f t="shared" ref="PHJ79:PHO79" si="1371">$B$168*PHJ76*$D$168/$E$168</f>
        <v>#DIV/0!</v>
      </c>
      <c r="PHK79" s="8" t="e">
        <f t="shared" si="1371"/>
        <v>#DIV/0!</v>
      </c>
      <c r="PHL79" s="8" t="e">
        <f t="shared" si="1371"/>
        <v>#DIV/0!</v>
      </c>
      <c r="PHM79" s="8" t="e">
        <f t="shared" si="1371"/>
        <v>#DIV/0!</v>
      </c>
      <c r="PHN79" s="8" t="e">
        <f t="shared" si="1371"/>
        <v>#DIV/0!</v>
      </c>
      <c r="PHO79" s="8" t="e">
        <f t="shared" si="1371"/>
        <v>#DIV/0!</v>
      </c>
      <c r="PHR79" s="8" t="e">
        <f t="shared" ref="PHR79:PHW79" si="1372">$B$168*PHR76*$D$168/$E$168</f>
        <v>#DIV/0!</v>
      </c>
      <c r="PHS79" s="8" t="e">
        <f t="shared" si="1372"/>
        <v>#DIV/0!</v>
      </c>
      <c r="PHT79" s="8" t="e">
        <f t="shared" si="1372"/>
        <v>#DIV/0!</v>
      </c>
      <c r="PHU79" s="8" t="e">
        <f t="shared" si="1372"/>
        <v>#DIV/0!</v>
      </c>
      <c r="PHV79" s="8" t="e">
        <f t="shared" si="1372"/>
        <v>#DIV/0!</v>
      </c>
      <c r="PHW79" s="8" t="e">
        <f t="shared" si="1372"/>
        <v>#DIV/0!</v>
      </c>
      <c r="PHZ79" s="8" t="e">
        <f t="shared" ref="PHZ79:PIE79" si="1373">$B$168*PHZ76*$D$168/$E$168</f>
        <v>#DIV/0!</v>
      </c>
      <c r="PIA79" s="8" t="e">
        <f t="shared" si="1373"/>
        <v>#DIV/0!</v>
      </c>
      <c r="PIB79" s="8" t="e">
        <f t="shared" si="1373"/>
        <v>#DIV/0!</v>
      </c>
      <c r="PIC79" s="8" t="e">
        <f t="shared" si="1373"/>
        <v>#DIV/0!</v>
      </c>
      <c r="PID79" s="8" t="e">
        <f t="shared" si="1373"/>
        <v>#DIV/0!</v>
      </c>
      <c r="PIE79" s="8" t="e">
        <f t="shared" si="1373"/>
        <v>#DIV/0!</v>
      </c>
      <c r="PIH79" s="8" t="e">
        <f t="shared" ref="PIH79:PIM79" si="1374">$B$168*PIH76*$D$168/$E$168</f>
        <v>#DIV/0!</v>
      </c>
      <c r="PII79" s="8" t="e">
        <f t="shared" si="1374"/>
        <v>#DIV/0!</v>
      </c>
      <c r="PIJ79" s="8" t="e">
        <f t="shared" si="1374"/>
        <v>#DIV/0!</v>
      </c>
      <c r="PIK79" s="8" t="e">
        <f t="shared" si="1374"/>
        <v>#DIV/0!</v>
      </c>
      <c r="PIL79" s="8" t="e">
        <f t="shared" si="1374"/>
        <v>#DIV/0!</v>
      </c>
      <c r="PIM79" s="8" t="e">
        <f t="shared" si="1374"/>
        <v>#DIV/0!</v>
      </c>
      <c r="PIP79" s="8" t="e">
        <f t="shared" ref="PIP79:PIU79" si="1375">$B$168*PIP76*$D$168/$E$168</f>
        <v>#DIV/0!</v>
      </c>
      <c r="PIQ79" s="8" t="e">
        <f t="shared" si="1375"/>
        <v>#DIV/0!</v>
      </c>
      <c r="PIR79" s="8" t="e">
        <f t="shared" si="1375"/>
        <v>#DIV/0!</v>
      </c>
      <c r="PIS79" s="8" t="e">
        <f t="shared" si="1375"/>
        <v>#DIV/0!</v>
      </c>
      <c r="PIT79" s="8" t="e">
        <f t="shared" si="1375"/>
        <v>#DIV/0!</v>
      </c>
      <c r="PIU79" s="8" t="e">
        <f t="shared" si="1375"/>
        <v>#DIV/0!</v>
      </c>
      <c r="PIX79" s="8" t="e">
        <f t="shared" ref="PIX79:PJC79" si="1376">$B$168*PIX76*$D$168/$E$168</f>
        <v>#DIV/0!</v>
      </c>
      <c r="PIY79" s="8" t="e">
        <f t="shared" si="1376"/>
        <v>#DIV/0!</v>
      </c>
      <c r="PIZ79" s="8" t="e">
        <f t="shared" si="1376"/>
        <v>#DIV/0!</v>
      </c>
      <c r="PJA79" s="8" t="e">
        <f t="shared" si="1376"/>
        <v>#DIV/0!</v>
      </c>
      <c r="PJB79" s="8" t="e">
        <f t="shared" si="1376"/>
        <v>#DIV/0!</v>
      </c>
      <c r="PJC79" s="8" t="e">
        <f t="shared" si="1376"/>
        <v>#DIV/0!</v>
      </c>
      <c r="PJF79" s="8" t="e">
        <f t="shared" ref="PJF79:PJK79" si="1377">$B$168*PJF76*$D$168/$E$168</f>
        <v>#DIV/0!</v>
      </c>
      <c r="PJG79" s="8" t="e">
        <f t="shared" si="1377"/>
        <v>#DIV/0!</v>
      </c>
      <c r="PJH79" s="8" t="e">
        <f t="shared" si="1377"/>
        <v>#DIV/0!</v>
      </c>
      <c r="PJI79" s="8" t="e">
        <f t="shared" si="1377"/>
        <v>#DIV/0!</v>
      </c>
      <c r="PJJ79" s="8" t="e">
        <f t="shared" si="1377"/>
        <v>#DIV/0!</v>
      </c>
      <c r="PJK79" s="8" t="e">
        <f t="shared" si="1377"/>
        <v>#DIV/0!</v>
      </c>
      <c r="PJN79" s="8" t="e">
        <f t="shared" ref="PJN79:PJS79" si="1378">$B$168*PJN76*$D$168/$E$168</f>
        <v>#DIV/0!</v>
      </c>
      <c r="PJO79" s="8" t="e">
        <f t="shared" si="1378"/>
        <v>#DIV/0!</v>
      </c>
      <c r="PJP79" s="8" t="e">
        <f t="shared" si="1378"/>
        <v>#DIV/0!</v>
      </c>
      <c r="PJQ79" s="8" t="e">
        <f t="shared" si="1378"/>
        <v>#DIV/0!</v>
      </c>
      <c r="PJR79" s="8" t="e">
        <f t="shared" si="1378"/>
        <v>#DIV/0!</v>
      </c>
      <c r="PJS79" s="8" t="e">
        <f t="shared" si="1378"/>
        <v>#DIV/0!</v>
      </c>
      <c r="PJV79" s="8" t="e">
        <f t="shared" ref="PJV79:PKA79" si="1379">$B$168*PJV76*$D$168/$E$168</f>
        <v>#DIV/0!</v>
      </c>
      <c r="PJW79" s="8" t="e">
        <f t="shared" si="1379"/>
        <v>#DIV/0!</v>
      </c>
      <c r="PJX79" s="8" t="e">
        <f t="shared" si="1379"/>
        <v>#DIV/0!</v>
      </c>
      <c r="PJY79" s="8" t="e">
        <f t="shared" si="1379"/>
        <v>#DIV/0!</v>
      </c>
      <c r="PJZ79" s="8" t="e">
        <f t="shared" si="1379"/>
        <v>#DIV/0!</v>
      </c>
      <c r="PKA79" s="8" t="e">
        <f t="shared" si="1379"/>
        <v>#DIV/0!</v>
      </c>
      <c r="PKD79" s="8" t="e">
        <f t="shared" ref="PKD79:PKI79" si="1380">$B$168*PKD76*$D$168/$E$168</f>
        <v>#DIV/0!</v>
      </c>
      <c r="PKE79" s="8" t="e">
        <f t="shared" si="1380"/>
        <v>#DIV/0!</v>
      </c>
      <c r="PKF79" s="8" t="e">
        <f t="shared" si="1380"/>
        <v>#DIV/0!</v>
      </c>
      <c r="PKG79" s="8" t="e">
        <f t="shared" si="1380"/>
        <v>#DIV/0!</v>
      </c>
      <c r="PKH79" s="8" t="e">
        <f t="shared" si="1380"/>
        <v>#DIV/0!</v>
      </c>
      <c r="PKI79" s="8" t="e">
        <f t="shared" si="1380"/>
        <v>#DIV/0!</v>
      </c>
      <c r="PKL79" s="8" t="e">
        <f t="shared" ref="PKL79:PKQ79" si="1381">$B$168*PKL76*$D$168/$E$168</f>
        <v>#DIV/0!</v>
      </c>
      <c r="PKM79" s="8" t="e">
        <f t="shared" si="1381"/>
        <v>#DIV/0!</v>
      </c>
      <c r="PKN79" s="8" t="e">
        <f t="shared" si="1381"/>
        <v>#DIV/0!</v>
      </c>
      <c r="PKO79" s="8" t="e">
        <f t="shared" si="1381"/>
        <v>#DIV/0!</v>
      </c>
      <c r="PKP79" s="8" t="e">
        <f t="shared" si="1381"/>
        <v>#DIV/0!</v>
      </c>
      <c r="PKQ79" s="8" t="e">
        <f t="shared" si="1381"/>
        <v>#DIV/0!</v>
      </c>
      <c r="PKT79" s="8" t="e">
        <f t="shared" ref="PKT79:PKY79" si="1382">$B$168*PKT76*$D$168/$E$168</f>
        <v>#DIV/0!</v>
      </c>
      <c r="PKU79" s="8" t="e">
        <f t="shared" si="1382"/>
        <v>#DIV/0!</v>
      </c>
      <c r="PKV79" s="8" t="e">
        <f t="shared" si="1382"/>
        <v>#DIV/0!</v>
      </c>
      <c r="PKW79" s="8" t="e">
        <f t="shared" si="1382"/>
        <v>#DIV/0!</v>
      </c>
      <c r="PKX79" s="8" t="e">
        <f t="shared" si="1382"/>
        <v>#DIV/0!</v>
      </c>
      <c r="PKY79" s="8" t="e">
        <f t="shared" si="1382"/>
        <v>#DIV/0!</v>
      </c>
      <c r="PLB79" s="8" t="e">
        <f t="shared" ref="PLB79:PLG79" si="1383">$B$168*PLB76*$D$168/$E$168</f>
        <v>#DIV/0!</v>
      </c>
      <c r="PLC79" s="8" t="e">
        <f t="shared" si="1383"/>
        <v>#DIV/0!</v>
      </c>
      <c r="PLD79" s="8" t="e">
        <f t="shared" si="1383"/>
        <v>#DIV/0!</v>
      </c>
      <c r="PLE79" s="8" t="e">
        <f t="shared" si="1383"/>
        <v>#DIV/0!</v>
      </c>
      <c r="PLF79" s="8" t="e">
        <f t="shared" si="1383"/>
        <v>#DIV/0!</v>
      </c>
      <c r="PLG79" s="8" t="e">
        <f t="shared" si="1383"/>
        <v>#DIV/0!</v>
      </c>
      <c r="PLJ79" s="8" t="e">
        <f t="shared" ref="PLJ79:PLO79" si="1384">$B$168*PLJ76*$D$168/$E$168</f>
        <v>#DIV/0!</v>
      </c>
      <c r="PLK79" s="8" t="e">
        <f t="shared" si="1384"/>
        <v>#DIV/0!</v>
      </c>
      <c r="PLL79" s="8" t="e">
        <f t="shared" si="1384"/>
        <v>#DIV/0!</v>
      </c>
      <c r="PLM79" s="8" t="e">
        <f t="shared" si="1384"/>
        <v>#DIV/0!</v>
      </c>
      <c r="PLN79" s="8" t="e">
        <f t="shared" si="1384"/>
        <v>#DIV/0!</v>
      </c>
      <c r="PLO79" s="8" t="e">
        <f t="shared" si="1384"/>
        <v>#DIV/0!</v>
      </c>
      <c r="PLR79" s="8" t="e">
        <f t="shared" ref="PLR79:PLW79" si="1385">$B$168*PLR76*$D$168/$E$168</f>
        <v>#DIV/0!</v>
      </c>
      <c r="PLS79" s="8" t="e">
        <f t="shared" si="1385"/>
        <v>#DIV/0!</v>
      </c>
      <c r="PLT79" s="8" t="e">
        <f t="shared" si="1385"/>
        <v>#DIV/0!</v>
      </c>
      <c r="PLU79" s="8" t="e">
        <f t="shared" si="1385"/>
        <v>#DIV/0!</v>
      </c>
      <c r="PLV79" s="8" t="e">
        <f t="shared" si="1385"/>
        <v>#DIV/0!</v>
      </c>
      <c r="PLW79" s="8" t="e">
        <f t="shared" si="1385"/>
        <v>#DIV/0!</v>
      </c>
      <c r="PLZ79" s="8" t="e">
        <f t="shared" ref="PLZ79:PME79" si="1386">$B$168*PLZ76*$D$168/$E$168</f>
        <v>#DIV/0!</v>
      </c>
      <c r="PMA79" s="8" t="e">
        <f t="shared" si="1386"/>
        <v>#DIV/0!</v>
      </c>
      <c r="PMB79" s="8" t="e">
        <f t="shared" si="1386"/>
        <v>#DIV/0!</v>
      </c>
      <c r="PMC79" s="8" t="e">
        <f t="shared" si="1386"/>
        <v>#DIV/0!</v>
      </c>
      <c r="PMD79" s="8" t="e">
        <f t="shared" si="1386"/>
        <v>#DIV/0!</v>
      </c>
      <c r="PME79" s="8" t="e">
        <f t="shared" si="1386"/>
        <v>#DIV/0!</v>
      </c>
      <c r="PMH79" s="8" t="e">
        <f t="shared" ref="PMH79:PMM79" si="1387">$B$168*PMH76*$D$168/$E$168</f>
        <v>#DIV/0!</v>
      </c>
      <c r="PMI79" s="8" t="e">
        <f t="shared" si="1387"/>
        <v>#DIV/0!</v>
      </c>
      <c r="PMJ79" s="8" t="e">
        <f t="shared" si="1387"/>
        <v>#DIV/0!</v>
      </c>
      <c r="PMK79" s="8" t="e">
        <f t="shared" si="1387"/>
        <v>#DIV/0!</v>
      </c>
      <c r="PML79" s="8" t="e">
        <f t="shared" si="1387"/>
        <v>#DIV/0!</v>
      </c>
      <c r="PMM79" s="8" t="e">
        <f t="shared" si="1387"/>
        <v>#DIV/0!</v>
      </c>
      <c r="PMP79" s="8" t="e">
        <f t="shared" ref="PMP79:PMU79" si="1388">$B$168*PMP76*$D$168/$E$168</f>
        <v>#DIV/0!</v>
      </c>
      <c r="PMQ79" s="8" t="e">
        <f t="shared" si="1388"/>
        <v>#DIV/0!</v>
      </c>
      <c r="PMR79" s="8" t="e">
        <f t="shared" si="1388"/>
        <v>#DIV/0!</v>
      </c>
      <c r="PMS79" s="8" t="e">
        <f t="shared" si="1388"/>
        <v>#DIV/0!</v>
      </c>
      <c r="PMT79" s="8" t="e">
        <f t="shared" si="1388"/>
        <v>#DIV/0!</v>
      </c>
      <c r="PMU79" s="8" t="e">
        <f t="shared" si="1388"/>
        <v>#DIV/0!</v>
      </c>
      <c r="PMX79" s="8" t="e">
        <f t="shared" ref="PMX79:PNC79" si="1389">$B$168*PMX76*$D$168/$E$168</f>
        <v>#DIV/0!</v>
      </c>
      <c r="PMY79" s="8" t="e">
        <f t="shared" si="1389"/>
        <v>#DIV/0!</v>
      </c>
      <c r="PMZ79" s="8" t="e">
        <f t="shared" si="1389"/>
        <v>#DIV/0!</v>
      </c>
      <c r="PNA79" s="8" t="e">
        <f t="shared" si="1389"/>
        <v>#DIV/0!</v>
      </c>
      <c r="PNB79" s="8" t="e">
        <f t="shared" si="1389"/>
        <v>#DIV/0!</v>
      </c>
      <c r="PNC79" s="8" t="e">
        <f t="shared" si="1389"/>
        <v>#DIV/0!</v>
      </c>
      <c r="PNF79" s="8" t="e">
        <f t="shared" ref="PNF79:PNK79" si="1390">$B$168*PNF76*$D$168/$E$168</f>
        <v>#DIV/0!</v>
      </c>
      <c r="PNG79" s="8" t="e">
        <f t="shared" si="1390"/>
        <v>#DIV/0!</v>
      </c>
      <c r="PNH79" s="8" t="e">
        <f t="shared" si="1390"/>
        <v>#DIV/0!</v>
      </c>
      <c r="PNI79" s="8" t="e">
        <f t="shared" si="1390"/>
        <v>#DIV/0!</v>
      </c>
      <c r="PNJ79" s="8" t="e">
        <f t="shared" si="1390"/>
        <v>#DIV/0!</v>
      </c>
      <c r="PNK79" s="8" t="e">
        <f t="shared" si="1390"/>
        <v>#DIV/0!</v>
      </c>
      <c r="PNN79" s="8" t="e">
        <f t="shared" ref="PNN79:PNS79" si="1391">$B$168*PNN76*$D$168/$E$168</f>
        <v>#DIV/0!</v>
      </c>
      <c r="PNO79" s="8" t="e">
        <f t="shared" si="1391"/>
        <v>#DIV/0!</v>
      </c>
      <c r="PNP79" s="8" t="e">
        <f t="shared" si="1391"/>
        <v>#DIV/0!</v>
      </c>
      <c r="PNQ79" s="8" t="e">
        <f t="shared" si="1391"/>
        <v>#DIV/0!</v>
      </c>
      <c r="PNR79" s="8" t="e">
        <f t="shared" si="1391"/>
        <v>#DIV/0!</v>
      </c>
      <c r="PNS79" s="8" t="e">
        <f t="shared" si="1391"/>
        <v>#DIV/0!</v>
      </c>
      <c r="PNV79" s="8" t="e">
        <f t="shared" ref="PNV79:POA79" si="1392">$B$168*PNV76*$D$168/$E$168</f>
        <v>#DIV/0!</v>
      </c>
      <c r="PNW79" s="8" t="e">
        <f t="shared" si="1392"/>
        <v>#DIV/0!</v>
      </c>
      <c r="PNX79" s="8" t="e">
        <f t="shared" si="1392"/>
        <v>#DIV/0!</v>
      </c>
      <c r="PNY79" s="8" t="e">
        <f t="shared" si="1392"/>
        <v>#DIV/0!</v>
      </c>
      <c r="PNZ79" s="8" t="e">
        <f t="shared" si="1392"/>
        <v>#DIV/0!</v>
      </c>
      <c r="POA79" s="8" t="e">
        <f t="shared" si="1392"/>
        <v>#DIV/0!</v>
      </c>
      <c r="POD79" s="8" t="e">
        <f t="shared" ref="POD79:POI79" si="1393">$B$168*POD76*$D$168/$E$168</f>
        <v>#DIV/0!</v>
      </c>
      <c r="POE79" s="8" t="e">
        <f t="shared" si="1393"/>
        <v>#DIV/0!</v>
      </c>
      <c r="POF79" s="8" t="e">
        <f t="shared" si="1393"/>
        <v>#DIV/0!</v>
      </c>
      <c r="POG79" s="8" t="e">
        <f t="shared" si="1393"/>
        <v>#DIV/0!</v>
      </c>
      <c r="POH79" s="8" t="e">
        <f t="shared" si="1393"/>
        <v>#DIV/0!</v>
      </c>
      <c r="POI79" s="8" t="e">
        <f t="shared" si="1393"/>
        <v>#DIV/0!</v>
      </c>
      <c r="POL79" s="8" t="e">
        <f t="shared" ref="POL79:POQ79" si="1394">$B$168*POL76*$D$168/$E$168</f>
        <v>#DIV/0!</v>
      </c>
      <c r="POM79" s="8" t="e">
        <f t="shared" si="1394"/>
        <v>#DIV/0!</v>
      </c>
      <c r="PON79" s="8" t="e">
        <f t="shared" si="1394"/>
        <v>#DIV/0!</v>
      </c>
      <c r="POO79" s="8" t="e">
        <f t="shared" si="1394"/>
        <v>#DIV/0!</v>
      </c>
      <c r="POP79" s="8" t="e">
        <f t="shared" si="1394"/>
        <v>#DIV/0!</v>
      </c>
      <c r="POQ79" s="8" t="e">
        <f t="shared" si="1394"/>
        <v>#DIV/0!</v>
      </c>
      <c r="POT79" s="8" t="e">
        <f t="shared" ref="POT79:POY79" si="1395">$B$168*POT76*$D$168/$E$168</f>
        <v>#DIV/0!</v>
      </c>
      <c r="POU79" s="8" t="e">
        <f t="shared" si="1395"/>
        <v>#DIV/0!</v>
      </c>
      <c r="POV79" s="8" t="e">
        <f t="shared" si="1395"/>
        <v>#DIV/0!</v>
      </c>
      <c r="POW79" s="8" t="e">
        <f t="shared" si="1395"/>
        <v>#DIV/0!</v>
      </c>
      <c r="POX79" s="8" t="e">
        <f t="shared" si="1395"/>
        <v>#DIV/0!</v>
      </c>
      <c r="POY79" s="8" t="e">
        <f t="shared" si="1395"/>
        <v>#DIV/0!</v>
      </c>
      <c r="PPB79" s="8" t="e">
        <f t="shared" ref="PPB79:PPG79" si="1396">$B$168*PPB76*$D$168/$E$168</f>
        <v>#DIV/0!</v>
      </c>
      <c r="PPC79" s="8" t="e">
        <f t="shared" si="1396"/>
        <v>#DIV/0!</v>
      </c>
      <c r="PPD79" s="8" t="e">
        <f t="shared" si="1396"/>
        <v>#DIV/0!</v>
      </c>
      <c r="PPE79" s="8" t="e">
        <f t="shared" si="1396"/>
        <v>#DIV/0!</v>
      </c>
      <c r="PPF79" s="8" t="e">
        <f t="shared" si="1396"/>
        <v>#DIV/0!</v>
      </c>
      <c r="PPG79" s="8" t="e">
        <f t="shared" si="1396"/>
        <v>#DIV/0!</v>
      </c>
      <c r="PPJ79" s="8" t="e">
        <f t="shared" ref="PPJ79:PPO79" si="1397">$B$168*PPJ76*$D$168/$E$168</f>
        <v>#DIV/0!</v>
      </c>
      <c r="PPK79" s="8" t="e">
        <f t="shared" si="1397"/>
        <v>#DIV/0!</v>
      </c>
      <c r="PPL79" s="8" t="e">
        <f t="shared" si="1397"/>
        <v>#DIV/0!</v>
      </c>
      <c r="PPM79" s="8" t="e">
        <f t="shared" si="1397"/>
        <v>#DIV/0!</v>
      </c>
      <c r="PPN79" s="8" t="e">
        <f t="shared" si="1397"/>
        <v>#DIV/0!</v>
      </c>
      <c r="PPO79" s="8" t="e">
        <f t="shared" si="1397"/>
        <v>#DIV/0!</v>
      </c>
      <c r="PPR79" s="8" t="e">
        <f t="shared" ref="PPR79:PPW79" si="1398">$B$168*PPR76*$D$168/$E$168</f>
        <v>#DIV/0!</v>
      </c>
      <c r="PPS79" s="8" t="e">
        <f t="shared" si="1398"/>
        <v>#DIV/0!</v>
      </c>
      <c r="PPT79" s="8" t="e">
        <f t="shared" si="1398"/>
        <v>#DIV/0!</v>
      </c>
      <c r="PPU79" s="8" t="e">
        <f t="shared" si="1398"/>
        <v>#DIV/0!</v>
      </c>
      <c r="PPV79" s="8" t="e">
        <f t="shared" si="1398"/>
        <v>#DIV/0!</v>
      </c>
      <c r="PPW79" s="8" t="e">
        <f t="shared" si="1398"/>
        <v>#DIV/0!</v>
      </c>
      <c r="PPZ79" s="8" t="e">
        <f>$B$168*PPZ76*$D$168/$E$168</f>
        <v>#DIV/0!</v>
      </c>
      <c r="PQA79" s="8" t="e">
        <f>$B$168*PQA76*$D$168/$E$168</f>
        <v>#DIV/0!</v>
      </c>
      <c r="PQB79" s="8" t="e">
        <f>$B$168*PQB76*$D$168/$E$168</f>
        <v>#DIV/0!</v>
      </c>
      <c r="PQC79" s="8" t="e">
        <f>$B$168*PQC76*$D$168/$E$168</f>
        <v>#DIV/0!</v>
      </c>
      <c r="PQD79" s="8" t="e">
        <f>$B$168*PQD76*$D$168/$E$168</f>
        <v>#DIV/0!</v>
      </c>
      <c r="PQE79" s="8" t="e">
        <f>$B$168*PQE76*$D$168/$E$168</f>
        <v>#DIV/0!</v>
      </c>
      <c r="PQH79" s="8" t="e">
        <f t="shared" ref="PQH79:PQM79" si="1399">$B$168*PQH76*$D$168/$E$168</f>
        <v>#DIV/0!</v>
      </c>
      <c r="PQI79" s="8" t="e">
        <f t="shared" si="1399"/>
        <v>#DIV/0!</v>
      </c>
      <c r="PQJ79" s="8" t="e">
        <f t="shared" si="1399"/>
        <v>#DIV/0!</v>
      </c>
      <c r="PQK79" s="8" t="e">
        <f t="shared" si="1399"/>
        <v>#DIV/0!</v>
      </c>
      <c r="PQL79" s="8" t="e">
        <f t="shared" si="1399"/>
        <v>#DIV/0!</v>
      </c>
      <c r="PQM79" s="8" t="e">
        <f t="shared" si="1399"/>
        <v>#DIV/0!</v>
      </c>
      <c r="PQP79" s="8" t="e">
        <f t="shared" ref="PQP79:PQU79" si="1400">$B$168*PQP76*$D$168/$E$168</f>
        <v>#DIV/0!</v>
      </c>
      <c r="PQQ79" s="8" t="e">
        <f t="shared" si="1400"/>
        <v>#DIV/0!</v>
      </c>
      <c r="PQR79" s="8" t="e">
        <f t="shared" si="1400"/>
        <v>#DIV/0!</v>
      </c>
      <c r="PQS79" s="8" t="e">
        <f t="shared" si="1400"/>
        <v>#DIV/0!</v>
      </c>
      <c r="PQT79" s="8" t="e">
        <f t="shared" si="1400"/>
        <v>#DIV/0!</v>
      </c>
      <c r="PQU79" s="8" t="e">
        <f t="shared" si="1400"/>
        <v>#DIV/0!</v>
      </c>
      <c r="PQX79" s="8" t="e">
        <f t="shared" ref="PQX79:PRC79" si="1401">$B$168*PQX76*$D$168/$E$168</f>
        <v>#DIV/0!</v>
      </c>
      <c r="PQY79" s="8" t="e">
        <f t="shared" si="1401"/>
        <v>#DIV/0!</v>
      </c>
      <c r="PQZ79" s="8" t="e">
        <f t="shared" si="1401"/>
        <v>#DIV/0!</v>
      </c>
      <c r="PRA79" s="8" t="e">
        <f t="shared" si="1401"/>
        <v>#DIV/0!</v>
      </c>
      <c r="PRB79" s="8" t="e">
        <f t="shared" si="1401"/>
        <v>#DIV/0!</v>
      </c>
      <c r="PRC79" s="8" t="e">
        <f t="shared" si="1401"/>
        <v>#DIV/0!</v>
      </c>
      <c r="PRF79" s="8" t="e">
        <f t="shared" ref="PRF79:PRK79" si="1402">$B$168*PRF76*$D$168/$E$168</f>
        <v>#DIV/0!</v>
      </c>
      <c r="PRG79" s="8" t="e">
        <f t="shared" si="1402"/>
        <v>#DIV/0!</v>
      </c>
      <c r="PRH79" s="8" t="e">
        <f t="shared" si="1402"/>
        <v>#DIV/0!</v>
      </c>
      <c r="PRI79" s="8" t="e">
        <f t="shared" si="1402"/>
        <v>#DIV/0!</v>
      </c>
      <c r="PRJ79" s="8" t="e">
        <f t="shared" si="1402"/>
        <v>#DIV/0!</v>
      </c>
      <c r="PRK79" s="8" t="e">
        <f t="shared" si="1402"/>
        <v>#DIV/0!</v>
      </c>
      <c r="PRN79" s="8" t="e">
        <f t="shared" ref="PRN79:PRS79" si="1403">$B$168*PRN76*$D$168/$E$168</f>
        <v>#DIV/0!</v>
      </c>
      <c r="PRO79" s="8" t="e">
        <f t="shared" si="1403"/>
        <v>#DIV/0!</v>
      </c>
      <c r="PRP79" s="8" t="e">
        <f t="shared" si="1403"/>
        <v>#DIV/0!</v>
      </c>
      <c r="PRQ79" s="8" t="e">
        <f t="shared" si="1403"/>
        <v>#DIV/0!</v>
      </c>
      <c r="PRR79" s="8" t="e">
        <f t="shared" si="1403"/>
        <v>#DIV/0!</v>
      </c>
      <c r="PRS79" s="8" t="e">
        <f t="shared" si="1403"/>
        <v>#DIV/0!</v>
      </c>
      <c r="PRV79" s="8" t="e">
        <f t="shared" ref="PRV79:PSA79" si="1404">$B$168*PRV76*$D$168/$E$168</f>
        <v>#DIV/0!</v>
      </c>
      <c r="PRW79" s="8" t="e">
        <f t="shared" si="1404"/>
        <v>#DIV/0!</v>
      </c>
      <c r="PRX79" s="8" t="e">
        <f t="shared" si="1404"/>
        <v>#DIV/0!</v>
      </c>
      <c r="PRY79" s="8" t="e">
        <f t="shared" si="1404"/>
        <v>#DIV/0!</v>
      </c>
      <c r="PRZ79" s="8" t="e">
        <f t="shared" si="1404"/>
        <v>#DIV/0!</v>
      </c>
      <c r="PSA79" s="8" t="e">
        <f t="shared" si="1404"/>
        <v>#DIV/0!</v>
      </c>
      <c r="PSD79" s="8" t="e">
        <f t="shared" ref="PSD79:PSI79" si="1405">$B$168*PSD76*$D$168/$E$168</f>
        <v>#DIV/0!</v>
      </c>
      <c r="PSE79" s="8" t="e">
        <f t="shared" si="1405"/>
        <v>#DIV/0!</v>
      </c>
      <c r="PSF79" s="8" t="e">
        <f t="shared" si="1405"/>
        <v>#DIV/0!</v>
      </c>
      <c r="PSG79" s="8" t="e">
        <f t="shared" si="1405"/>
        <v>#DIV/0!</v>
      </c>
      <c r="PSH79" s="8" t="e">
        <f t="shared" si="1405"/>
        <v>#DIV/0!</v>
      </c>
      <c r="PSI79" s="8" t="e">
        <f t="shared" si="1405"/>
        <v>#DIV/0!</v>
      </c>
      <c r="PSL79" s="8" t="e">
        <f t="shared" ref="PSL79:PSQ79" si="1406">$B$168*PSL76*$D$168/$E$168</f>
        <v>#DIV/0!</v>
      </c>
      <c r="PSM79" s="8" t="e">
        <f t="shared" si="1406"/>
        <v>#DIV/0!</v>
      </c>
      <c r="PSN79" s="8" t="e">
        <f t="shared" si="1406"/>
        <v>#DIV/0!</v>
      </c>
      <c r="PSO79" s="8" t="e">
        <f t="shared" si="1406"/>
        <v>#DIV/0!</v>
      </c>
      <c r="PSP79" s="8" t="e">
        <f t="shared" si="1406"/>
        <v>#DIV/0!</v>
      </c>
      <c r="PSQ79" s="8" t="e">
        <f t="shared" si="1406"/>
        <v>#DIV/0!</v>
      </c>
      <c r="PST79" s="8" t="e">
        <f t="shared" ref="PST79:PSY79" si="1407">$B$168*PST76*$D$168/$E$168</f>
        <v>#DIV/0!</v>
      </c>
      <c r="PSU79" s="8" t="e">
        <f t="shared" si="1407"/>
        <v>#DIV/0!</v>
      </c>
      <c r="PSV79" s="8" t="e">
        <f t="shared" si="1407"/>
        <v>#DIV/0!</v>
      </c>
      <c r="PSW79" s="8" t="e">
        <f t="shared" si="1407"/>
        <v>#DIV/0!</v>
      </c>
      <c r="PSX79" s="8" t="e">
        <f t="shared" si="1407"/>
        <v>#DIV/0!</v>
      </c>
      <c r="PSY79" s="8" t="e">
        <f t="shared" si="1407"/>
        <v>#DIV/0!</v>
      </c>
      <c r="PTB79" s="8" t="e">
        <f t="shared" ref="PTB79:PTG79" si="1408">$B$168*PTB76*$D$168/$E$168</f>
        <v>#DIV/0!</v>
      </c>
      <c r="PTC79" s="8" t="e">
        <f t="shared" si="1408"/>
        <v>#DIV/0!</v>
      </c>
      <c r="PTD79" s="8" t="e">
        <f t="shared" si="1408"/>
        <v>#DIV/0!</v>
      </c>
      <c r="PTE79" s="8" t="e">
        <f t="shared" si="1408"/>
        <v>#DIV/0!</v>
      </c>
      <c r="PTF79" s="8" t="e">
        <f t="shared" si="1408"/>
        <v>#DIV/0!</v>
      </c>
      <c r="PTG79" s="8" t="e">
        <f t="shared" si="1408"/>
        <v>#DIV/0!</v>
      </c>
      <c r="PTJ79" s="8" t="e">
        <f t="shared" ref="PTJ79:PTO79" si="1409">$B$168*PTJ76*$D$168/$E$168</f>
        <v>#DIV/0!</v>
      </c>
      <c r="PTK79" s="8" t="e">
        <f t="shared" si="1409"/>
        <v>#DIV/0!</v>
      </c>
      <c r="PTL79" s="8" t="e">
        <f t="shared" si="1409"/>
        <v>#DIV/0!</v>
      </c>
      <c r="PTM79" s="8" t="e">
        <f t="shared" si="1409"/>
        <v>#DIV/0!</v>
      </c>
      <c r="PTN79" s="8" t="e">
        <f t="shared" si="1409"/>
        <v>#DIV/0!</v>
      </c>
      <c r="PTO79" s="8" t="e">
        <f t="shared" si="1409"/>
        <v>#DIV/0!</v>
      </c>
      <c r="PTR79" s="8" t="e">
        <f t="shared" ref="PTR79:PTW79" si="1410">$B$168*PTR76*$D$168/$E$168</f>
        <v>#DIV/0!</v>
      </c>
      <c r="PTS79" s="8" t="e">
        <f t="shared" si="1410"/>
        <v>#DIV/0!</v>
      </c>
      <c r="PTT79" s="8" t="e">
        <f t="shared" si="1410"/>
        <v>#DIV/0!</v>
      </c>
      <c r="PTU79" s="8" t="e">
        <f t="shared" si="1410"/>
        <v>#DIV/0!</v>
      </c>
      <c r="PTV79" s="8" t="e">
        <f t="shared" si="1410"/>
        <v>#DIV/0!</v>
      </c>
      <c r="PTW79" s="8" t="e">
        <f t="shared" si="1410"/>
        <v>#DIV/0!</v>
      </c>
      <c r="PTZ79" s="8" t="e">
        <f t="shared" ref="PTZ79:PUE79" si="1411">$B$168*PTZ76*$D$168/$E$168</f>
        <v>#DIV/0!</v>
      </c>
      <c r="PUA79" s="8" t="e">
        <f t="shared" si="1411"/>
        <v>#DIV/0!</v>
      </c>
      <c r="PUB79" s="8" t="e">
        <f t="shared" si="1411"/>
        <v>#DIV/0!</v>
      </c>
      <c r="PUC79" s="8" t="e">
        <f t="shared" si="1411"/>
        <v>#DIV/0!</v>
      </c>
      <c r="PUD79" s="8" t="e">
        <f t="shared" si="1411"/>
        <v>#DIV/0!</v>
      </c>
      <c r="PUE79" s="8" t="e">
        <f t="shared" si="1411"/>
        <v>#DIV/0!</v>
      </c>
      <c r="PUH79" s="8" t="e">
        <f t="shared" ref="PUH79:PUM79" si="1412">$B$168*PUH76*$D$168/$E$168</f>
        <v>#DIV/0!</v>
      </c>
      <c r="PUI79" s="8" t="e">
        <f t="shared" si="1412"/>
        <v>#DIV/0!</v>
      </c>
      <c r="PUJ79" s="8" t="e">
        <f t="shared" si="1412"/>
        <v>#DIV/0!</v>
      </c>
      <c r="PUK79" s="8" t="e">
        <f t="shared" si="1412"/>
        <v>#DIV/0!</v>
      </c>
      <c r="PUL79" s="8" t="e">
        <f t="shared" si="1412"/>
        <v>#DIV/0!</v>
      </c>
      <c r="PUM79" s="8" t="e">
        <f t="shared" si="1412"/>
        <v>#DIV/0!</v>
      </c>
      <c r="PUP79" s="8" t="e">
        <f t="shared" ref="PUP79:PUU79" si="1413">$B$168*PUP76*$D$168/$E$168</f>
        <v>#DIV/0!</v>
      </c>
      <c r="PUQ79" s="8" t="e">
        <f t="shared" si="1413"/>
        <v>#DIV/0!</v>
      </c>
      <c r="PUR79" s="8" t="e">
        <f t="shared" si="1413"/>
        <v>#DIV/0!</v>
      </c>
      <c r="PUS79" s="8" t="e">
        <f t="shared" si="1413"/>
        <v>#DIV/0!</v>
      </c>
      <c r="PUT79" s="8" t="e">
        <f t="shared" si="1413"/>
        <v>#DIV/0!</v>
      </c>
      <c r="PUU79" s="8" t="e">
        <f t="shared" si="1413"/>
        <v>#DIV/0!</v>
      </c>
      <c r="PUX79" s="8" t="e">
        <f t="shared" ref="PUX79:PVC79" si="1414">$B$168*PUX76*$D$168/$E$168</f>
        <v>#DIV/0!</v>
      </c>
      <c r="PUY79" s="8" t="e">
        <f t="shared" si="1414"/>
        <v>#DIV/0!</v>
      </c>
      <c r="PUZ79" s="8" t="e">
        <f t="shared" si="1414"/>
        <v>#DIV/0!</v>
      </c>
      <c r="PVA79" s="8" t="e">
        <f t="shared" si="1414"/>
        <v>#DIV/0!</v>
      </c>
      <c r="PVB79" s="8" t="e">
        <f t="shared" si="1414"/>
        <v>#DIV/0!</v>
      </c>
      <c r="PVC79" s="8" t="e">
        <f t="shared" si="1414"/>
        <v>#DIV/0!</v>
      </c>
      <c r="PVF79" s="8" t="e">
        <f t="shared" ref="PVF79:PVK79" si="1415">$B$168*PVF76*$D$168/$E$168</f>
        <v>#DIV/0!</v>
      </c>
      <c r="PVG79" s="8" t="e">
        <f t="shared" si="1415"/>
        <v>#DIV/0!</v>
      </c>
      <c r="PVH79" s="8" t="e">
        <f t="shared" si="1415"/>
        <v>#DIV/0!</v>
      </c>
      <c r="PVI79" s="8" t="e">
        <f t="shared" si="1415"/>
        <v>#DIV/0!</v>
      </c>
      <c r="PVJ79" s="8" t="e">
        <f t="shared" si="1415"/>
        <v>#DIV/0!</v>
      </c>
      <c r="PVK79" s="8" t="e">
        <f t="shared" si="1415"/>
        <v>#DIV/0!</v>
      </c>
      <c r="PVN79" s="8" t="e">
        <f t="shared" ref="PVN79:PVS79" si="1416">$B$168*PVN76*$D$168/$E$168</f>
        <v>#DIV/0!</v>
      </c>
      <c r="PVO79" s="8" t="e">
        <f t="shared" si="1416"/>
        <v>#DIV/0!</v>
      </c>
      <c r="PVP79" s="8" t="e">
        <f t="shared" si="1416"/>
        <v>#DIV/0!</v>
      </c>
      <c r="PVQ79" s="8" t="e">
        <f t="shared" si="1416"/>
        <v>#DIV/0!</v>
      </c>
      <c r="PVR79" s="8" t="e">
        <f t="shared" si="1416"/>
        <v>#DIV/0!</v>
      </c>
      <c r="PVS79" s="8" t="e">
        <f t="shared" si="1416"/>
        <v>#DIV/0!</v>
      </c>
      <c r="PVV79" s="8" t="e">
        <f t="shared" ref="PVV79:PWA79" si="1417">$B$168*PVV76*$D$168/$E$168</f>
        <v>#DIV/0!</v>
      </c>
      <c r="PVW79" s="8" t="e">
        <f t="shared" si="1417"/>
        <v>#DIV/0!</v>
      </c>
      <c r="PVX79" s="8" t="e">
        <f t="shared" si="1417"/>
        <v>#DIV/0!</v>
      </c>
      <c r="PVY79" s="8" t="e">
        <f t="shared" si="1417"/>
        <v>#DIV/0!</v>
      </c>
      <c r="PVZ79" s="8" t="e">
        <f t="shared" si="1417"/>
        <v>#DIV/0!</v>
      </c>
      <c r="PWA79" s="8" t="e">
        <f t="shared" si="1417"/>
        <v>#DIV/0!</v>
      </c>
      <c r="PWD79" s="8" t="e">
        <f t="shared" ref="PWD79:PWI79" si="1418">$B$168*PWD76*$D$168/$E$168</f>
        <v>#DIV/0!</v>
      </c>
      <c r="PWE79" s="8" t="e">
        <f t="shared" si="1418"/>
        <v>#DIV/0!</v>
      </c>
      <c r="PWF79" s="8" t="e">
        <f t="shared" si="1418"/>
        <v>#DIV/0!</v>
      </c>
      <c r="PWG79" s="8" t="e">
        <f t="shared" si="1418"/>
        <v>#DIV/0!</v>
      </c>
      <c r="PWH79" s="8" t="e">
        <f t="shared" si="1418"/>
        <v>#DIV/0!</v>
      </c>
      <c r="PWI79" s="8" t="e">
        <f t="shared" si="1418"/>
        <v>#DIV/0!</v>
      </c>
      <c r="PWL79" s="8" t="e">
        <f t="shared" ref="PWL79:PWQ79" si="1419">$B$168*PWL76*$D$168/$E$168</f>
        <v>#DIV/0!</v>
      </c>
      <c r="PWM79" s="8" t="e">
        <f t="shared" si="1419"/>
        <v>#DIV/0!</v>
      </c>
      <c r="PWN79" s="8" t="e">
        <f t="shared" si="1419"/>
        <v>#DIV/0!</v>
      </c>
      <c r="PWO79" s="8" t="e">
        <f t="shared" si="1419"/>
        <v>#DIV/0!</v>
      </c>
      <c r="PWP79" s="8" t="e">
        <f t="shared" si="1419"/>
        <v>#DIV/0!</v>
      </c>
      <c r="PWQ79" s="8" t="e">
        <f t="shared" si="1419"/>
        <v>#DIV/0!</v>
      </c>
      <c r="PWT79" s="8" t="e">
        <f t="shared" ref="PWT79:PWY79" si="1420">$B$168*PWT76*$D$168/$E$168</f>
        <v>#DIV/0!</v>
      </c>
      <c r="PWU79" s="8" t="e">
        <f t="shared" si="1420"/>
        <v>#DIV/0!</v>
      </c>
      <c r="PWV79" s="8" t="e">
        <f t="shared" si="1420"/>
        <v>#DIV/0!</v>
      </c>
      <c r="PWW79" s="8" t="e">
        <f t="shared" si="1420"/>
        <v>#DIV/0!</v>
      </c>
      <c r="PWX79" s="8" t="e">
        <f t="shared" si="1420"/>
        <v>#DIV/0!</v>
      </c>
      <c r="PWY79" s="8" t="e">
        <f t="shared" si="1420"/>
        <v>#DIV/0!</v>
      </c>
      <c r="PXB79" s="8" t="e">
        <f t="shared" ref="PXB79:PXG79" si="1421">$B$168*PXB76*$D$168/$E$168</f>
        <v>#DIV/0!</v>
      </c>
      <c r="PXC79" s="8" t="e">
        <f t="shared" si="1421"/>
        <v>#DIV/0!</v>
      </c>
      <c r="PXD79" s="8" t="e">
        <f t="shared" si="1421"/>
        <v>#DIV/0!</v>
      </c>
      <c r="PXE79" s="8" t="e">
        <f t="shared" si="1421"/>
        <v>#DIV/0!</v>
      </c>
      <c r="PXF79" s="8" t="e">
        <f t="shared" si="1421"/>
        <v>#DIV/0!</v>
      </c>
      <c r="PXG79" s="8" t="e">
        <f t="shared" si="1421"/>
        <v>#DIV/0!</v>
      </c>
      <c r="PXJ79" s="8" t="e">
        <f t="shared" ref="PXJ79:PXO79" si="1422">$B$168*PXJ76*$D$168/$E$168</f>
        <v>#DIV/0!</v>
      </c>
      <c r="PXK79" s="8" t="e">
        <f t="shared" si="1422"/>
        <v>#DIV/0!</v>
      </c>
      <c r="PXL79" s="8" t="e">
        <f t="shared" si="1422"/>
        <v>#DIV/0!</v>
      </c>
      <c r="PXM79" s="8" t="e">
        <f t="shared" si="1422"/>
        <v>#DIV/0!</v>
      </c>
      <c r="PXN79" s="8" t="e">
        <f t="shared" si="1422"/>
        <v>#DIV/0!</v>
      </c>
      <c r="PXO79" s="8" t="e">
        <f t="shared" si="1422"/>
        <v>#DIV/0!</v>
      </c>
      <c r="PXR79" s="8" t="e">
        <f t="shared" ref="PXR79:PXW79" si="1423">$B$168*PXR76*$D$168/$E$168</f>
        <v>#DIV/0!</v>
      </c>
      <c r="PXS79" s="8" t="e">
        <f t="shared" si="1423"/>
        <v>#DIV/0!</v>
      </c>
      <c r="PXT79" s="8" t="e">
        <f t="shared" si="1423"/>
        <v>#DIV/0!</v>
      </c>
      <c r="PXU79" s="8" t="e">
        <f t="shared" si="1423"/>
        <v>#DIV/0!</v>
      </c>
      <c r="PXV79" s="8" t="e">
        <f t="shared" si="1423"/>
        <v>#DIV/0!</v>
      </c>
      <c r="PXW79" s="8" t="e">
        <f t="shared" si="1423"/>
        <v>#DIV/0!</v>
      </c>
      <c r="PXZ79" s="8" t="e">
        <f t="shared" ref="PXZ79:PYE79" si="1424">$B$168*PXZ76*$D$168/$E$168</f>
        <v>#DIV/0!</v>
      </c>
      <c r="PYA79" s="8" t="e">
        <f t="shared" si="1424"/>
        <v>#DIV/0!</v>
      </c>
      <c r="PYB79" s="8" t="e">
        <f t="shared" si="1424"/>
        <v>#DIV/0!</v>
      </c>
      <c r="PYC79" s="8" t="e">
        <f t="shared" si="1424"/>
        <v>#DIV/0!</v>
      </c>
      <c r="PYD79" s="8" t="e">
        <f t="shared" si="1424"/>
        <v>#DIV/0!</v>
      </c>
      <c r="PYE79" s="8" t="e">
        <f t="shared" si="1424"/>
        <v>#DIV/0!</v>
      </c>
      <c r="PYH79" s="8" t="e">
        <f t="shared" ref="PYH79:PYM79" si="1425">$B$168*PYH76*$D$168/$E$168</f>
        <v>#DIV/0!</v>
      </c>
      <c r="PYI79" s="8" t="e">
        <f t="shared" si="1425"/>
        <v>#DIV/0!</v>
      </c>
      <c r="PYJ79" s="8" t="e">
        <f t="shared" si="1425"/>
        <v>#DIV/0!</v>
      </c>
      <c r="PYK79" s="8" t="e">
        <f t="shared" si="1425"/>
        <v>#DIV/0!</v>
      </c>
      <c r="PYL79" s="8" t="e">
        <f t="shared" si="1425"/>
        <v>#DIV/0!</v>
      </c>
      <c r="PYM79" s="8" t="e">
        <f t="shared" si="1425"/>
        <v>#DIV/0!</v>
      </c>
      <c r="PYP79" s="8" t="e">
        <f t="shared" ref="PYP79:PYU79" si="1426">$B$168*PYP76*$D$168/$E$168</f>
        <v>#DIV/0!</v>
      </c>
      <c r="PYQ79" s="8" t="e">
        <f t="shared" si="1426"/>
        <v>#DIV/0!</v>
      </c>
      <c r="PYR79" s="8" t="e">
        <f t="shared" si="1426"/>
        <v>#DIV/0!</v>
      </c>
      <c r="PYS79" s="8" t="e">
        <f t="shared" si="1426"/>
        <v>#DIV/0!</v>
      </c>
      <c r="PYT79" s="8" t="e">
        <f t="shared" si="1426"/>
        <v>#DIV/0!</v>
      </c>
      <c r="PYU79" s="8" t="e">
        <f t="shared" si="1426"/>
        <v>#DIV/0!</v>
      </c>
      <c r="PYX79" s="8" t="e">
        <f t="shared" ref="PYX79:PZC79" si="1427">$B$168*PYX76*$D$168/$E$168</f>
        <v>#DIV/0!</v>
      </c>
      <c r="PYY79" s="8" t="e">
        <f t="shared" si="1427"/>
        <v>#DIV/0!</v>
      </c>
      <c r="PYZ79" s="8" t="e">
        <f t="shared" si="1427"/>
        <v>#DIV/0!</v>
      </c>
      <c r="PZA79" s="8" t="e">
        <f t="shared" si="1427"/>
        <v>#DIV/0!</v>
      </c>
      <c r="PZB79" s="8" t="e">
        <f t="shared" si="1427"/>
        <v>#DIV/0!</v>
      </c>
      <c r="PZC79" s="8" t="e">
        <f t="shared" si="1427"/>
        <v>#DIV/0!</v>
      </c>
      <c r="PZF79" s="8" t="e">
        <f t="shared" ref="PZF79:PZK79" si="1428">$B$168*PZF76*$D$168/$E$168</f>
        <v>#DIV/0!</v>
      </c>
      <c r="PZG79" s="8" t="e">
        <f t="shared" si="1428"/>
        <v>#DIV/0!</v>
      </c>
      <c r="PZH79" s="8" t="e">
        <f t="shared" si="1428"/>
        <v>#DIV/0!</v>
      </c>
      <c r="PZI79" s="8" t="e">
        <f t="shared" si="1428"/>
        <v>#DIV/0!</v>
      </c>
      <c r="PZJ79" s="8" t="e">
        <f t="shared" si="1428"/>
        <v>#DIV/0!</v>
      </c>
      <c r="PZK79" s="8" t="e">
        <f t="shared" si="1428"/>
        <v>#DIV/0!</v>
      </c>
      <c r="PZN79" s="8" t="e">
        <f t="shared" ref="PZN79:PZS79" si="1429">$B$168*PZN76*$D$168/$E$168</f>
        <v>#DIV/0!</v>
      </c>
      <c r="PZO79" s="8" t="e">
        <f t="shared" si="1429"/>
        <v>#DIV/0!</v>
      </c>
      <c r="PZP79" s="8" t="e">
        <f t="shared" si="1429"/>
        <v>#DIV/0!</v>
      </c>
      <c r="PZQ79" s="8" t="e">
        <f t="shared" si="1429"/>
        <v>#DIV/0!</v>
      </c>
      <c r="PZR79" s="8" t="e">
        <f t="shared" si="1429"/>
        <v>#DIV/0!</v>
      </c>
      <c r="PZS79" s="8" t="e">
        <f t="shared" si="1429"/>
        <v>#DIV/0!</v>
      </c>
      <c r="PZV79" s="8" t="e">
        <f t="shared" ref="PZV79:QAA79" si="1430">$B$168*PZV76*$D$168/$E$168</f>
        <v>#DIV/0!</v>
      </c>
      <c r="PZW79" s="8" t="e">
        <f t="shared" si="1430"/>
        <v>#DIV/0!</v>
      </c>
      <c r="PZX79" s="8" t="e">
        <f t="shared" si="1430"/>
        <v>#DIV/0!</v>
      </c>
      <c r="PZY79" s="8" t="e">
        <f t="shared" si="1430"/>
        <v>#DIV/0!</v>
      </c>
      <c r="PZZ79" s="8" t="e">
        <f t="shared" si="1430"/>
        <v>#DIV/0!</v>
      </c>
      <c r="QAA79" s="8" t="e">
        <f t="shared" si="1430"/>
        <v>#DIV/0!</v>
      </c>
      <c r="QAD79" s="8" t="e">
        <f t="shared" ref="QAD79:QAI79" si="1431">$B$168*QAD76*$D$168/$E$168</f>
        <v>#DIV/0!</v>
      </c>
      <c r="QAE79" s="8" t="e">
        <f t="shared" si="1431"/>
        <v>#DIV/0!</v>
      </c>
      <c r="QAF79" s="8" t="e">
        <f t="shared" si="1431"/>
        <v>#DIV/0!</v>
      </c>
      <c r="QAG79" s="8" t="e">
        <f t="shared" si="1431"/>
        <v>#DIV/0!</v>
      </c>
      <c r="QAH79" s="8" t="e">
        <f t="shared" si="1431"/>
        <v>#DIV/0!</v>
      </c>
      <c r="QAI79" s="8" t="e">
        <f t="shared" si="1431"/>
        <v>#DIV/0!</v>
      </c>
      <c r="QAL79" s="8" t="e">
        <f t="shared" ref="QAL79:QAQ79" si="1432">$B$168*QAL76*$D$168/$E$168</f>
        <v>#DIV/0!</v>
      </c>
      <c r="QAM79" s="8" t="e">
        <f t="shared" si="1432"/>
        <v>#DIV/0!</v>
      </c>
      <c r="QAN79" s="8" t="e">
        <f t="shared" si="1432"/>
        <v>#DIV/0!</v>
      </c>
      <c r="QAO79" s="8" t="e">
        <f t="shared" si="1432"/>
        <v>#DIV/0!</v>
      </c>
      <c r="QAP79" s="8" t="e">
        <f t="shared" si="1432"/>
        <v>#DIV/0!</v>
      </c>
      <c r="QAQ79" s="8" t="e">
        <f t="shared" si="1432"/>
        <v>#DIV/0!</v>
      </c>
      <c r="QAT79" s="8" t="e">
        <f t="shared" ref="QAT79:QAY79" si="1433">$B$168*QAT76*$D$168/$E$168</f>
        <v>#DIV/0!</v>
      </c>
      <c r="QAU79" s="8" t="e">
        <f t="shared" si="1433"/>
        <v>#DIV/0!</v>
      </c>
      <c r="QAV79" s="8" t="e">
        <f t="shared" si="1433"/>
        <v>#DIV/0!</v>
      </c>
      <c r="QAW79" s="8" t="e">
        <f t="shared" si="1433"/>
        <v>#DIV/0!</v>
      </c>
      <c r="QAX79" s="8" t="e">
        <f t="shared" si="1433"/>
        <v>#DIV/0!</v>
      </c>
      <c r="QAY79" s="8" t="e">
        <f t="shared" si="1433"/>
        <v>#DIV/0!</v>
      </c>
      <c r="QBB79" s="8" t="e">
        <f t="shared" ref="QBB79:QBG79" si="1434">$B$168*QBB76*$D$168/$E$168</f>
        <v>#DIV/0!</v>
      </c>
      <c r="QBC79" s="8" t="e">
        <f t="shared" si="1434"/>
        <v>#DIV/0!</v>
      </c>
      <c r="QBD79" s="8" t="e">
        <f t="shared" si="1434"/>
        <v>#DIV/0!</v>
      </c>
      <c r="QBE79" s="8" t="e">
        <f t="shared" si="1434"/>
        <v>#DIV/0!</v>
      </c>
      <c r="QBF79" s="8" t="e">
        <f t="shared" si="1434"/>
        <v>#DIV/0!</v>
      </c>
      <c r="QBG79" s="8" t="e">
        <f t="shared" si="1434"/>
        <v>#DIV/0!</v>
      </c>
      <c r="QBJ79" s="8" t="e">
        <f t="shared" ref="QBJ79:QBO79" si="1435">$B$168*QBJ76*$D$168/$E$168</f>
        <v>#DIV/0!</v>
      </c>
      <c r="QBK79" s="8" t="e">
        <f t="shared" si="1435"/>
        <v>#DIV/0!</v>
      </c>
      <c r="QBL79" s="8" t="e">
        <f t="shared" si="1435"/>
        <v>#DIV/0!</v>
      </c>
      <c r="QBM79" s="8" t="e">
        <f t="shared" si="1435"/>
        <v>#DIV/0!</v>
      </c>
      <c r="QBN79" s="8" t="e">
        <f t="shared" si="1435"/>
        <v>#DIV/0!</v>
      </c>
      <c r="QBO79" s="8" t="e">
        <f t="shared" si="1435"/>
        <v>#DIV/0!</v>
      </c>
      <c r="QBR79" s="8" t="e">
        <f t="shared" ref="QBR79:QBW79" si="1436">$B$168*QBR76*$D$168/$E$168</f>
        <v>#DIV/0!</v>
      </c>
      <c r="QBS79" s="8" t="e">
        <f t="shared" si="1436"/>
        <v>#DIV/0!</v>
      </c>
      <c r="QBT79" s="8" t="e">
        <f t="shared" si="1436"/>
        <v>#DIV/0!</v>
      </c>
      <c r="QBU79" s="8" t="e">
        <f t="shared" si="1436"/>
        <v>#DIV/0!</v>
      </c>
      <c r="QBV79" s="8" t="e">
        <f t="shared" si="1436"/>
        <v>#DIV/0!</v>
      </c>
      <c r="QBW79" s="8" t="e">
        <f t="shared" si="1436"/>
        <v>#DIV/0!</v>
      </c>
      <c r="QBZ79" s="8" t="e">
        <f t="shared" ref="QBZ79:QCE79" si="1437">$B$168*QBZ76*$D$168/$E$168</f>
        <v>#DIV/0!</v>
      </c>
      <c r="QCA79" s="8" t="e">
        <f t="shared" si="1437"/>
        <v>#DIV/0!</v>
      </c>
      <c r="QCB79" s="8" t="e">
        <f t="shared" si="1437"/>
        <v>#DIV/0!</v>
      </c>
      <c r="QCC79" s="8" t="e">
        <f t="shared" si="1437"/>
        <v>#DIV/0!</v>
      </c>
      <c r="QCD79" s="8" t="e">
        <f t="shared" si="1437"/>
        <v>#DIV/0!</v>
      </c>
      <c r="QCE79" s="8" t="e">
        <f t="shared" si="1437"/>
        <v>#DIV/0!</v>
      </c>
      <c r="QCH79" s="8" t="e">
        <f t="shared" ref="QCH79:QCM79" si="1438">$B$168*QCH76*$D$168/$E$168</f>
        <v>#DIV/0!</v>
      </c>
      <c r="QCI79" s="8" t="e">
        <f t="shared" si="1438"/>
        <v>#DIV/0!</v>
      </c>
      <c r="QCJ79" s="8" t="e">
        <f t="shared" si="1438"/>
        <v>#DIV/0!</v>
      </c>
      <c r="QCK79" s="8" t="e">
        <f t="shared" si="1438"/>
        <v>#DIV/0!</v>
      </c>
      <c r="QCL79" s="8" t="e">
        <f t="shared" si="1438"/>
        <v>#DIV/0!</v>
      </c>
      <c r="QCM79" s="8" t="e">
        <f t="shared" si="1438"/>
        <v>#DIV/0!</v>
      </c>
      <c r="QCP79" s="8" t="e">
        <f t="shared" ref="QCP79:QCU79" si="1439">$B$168*QCP76*$D$168/$E$168</f>
        <v>#DIV/0!</v>
      </c>
      <c r="QCQ79" s="8" t="e">
        <f t="shared" si="1439"/>
        <v>#DIV/0!</v>
      </c>
      <c r="QCR79" s="8" t="e">
        <f t="shared" si="1439"/>
        <v>#DIV/0!</v>
      </c>
      <c r="QCS79" s="8" t="e">
        <f t="shared" si="1439"/>
        <v>#DIV/0!</v>
      </c>
      <c r="QCT79" s="8" t="e">
        <f t="shared" si="1439"/>
        <v>#DIV/0!</v>
      </c>
      <c r="QCU79" s="8" t="e">
        <f t="shared" si="1439"/>
        <v>#DIV/0!</v>
      </c>
      <c r="QCX79" s="8" t="e">
        <f t="shared" ref="QCX79:QDC79" si="1440">$B$168*QCX76*$D$168/$E$168</f>
        <v>#DIV/0!</v>
      </c>
      <c r="QCY79" s="8" t="e">
        <f t="shared" si="1440"/>
        <v>#DIV/0!</v>
      </c>
      <c r="QCZ79" s="8" t="e">
        <f t="shared" si="1440"/>
        <v>#DIV/0!</v>
      </c>
      <c r="QDA79" s="8" t="e">
        <f t="shared" si="1440"/>
        <v>#DIV/0!</v>
      </c>
      <c r="QDB79" s="8" t="e">
        <f t="shared" si="1440"/>
        <v>#DIV/0!</v>
      </c>
      <c r="QDC79" s="8" t="e">
        <f t="shared" si="1440"/>
        <v>#DIV/0!</v>
      </c>
      <c r="QDF79" s="8" t="e">
        <f t="shared" ref="QDF79:QDK79" si="1441">$B$168*QDF76*$D$168/$E$168</f>
        <v>#DIV/0!</v>
      </c>
      <c r="QDG79" s="8" t="e">
        <f t="shared" si="1441"/>
        <v>#DIV/0!</v>
      </c>
      <c r="QDH79" s="8" t="e">
        <f t="shared" si="1441"/>
        <v>#DIV/0!</v>
      </c>
      <c r="QDI79" s="8" t="e">
        <f t="shared" si="1441"/>
        <v>#DIV/0!</v>
      </c>
      <c r="QDJ79" s="8" t="e">
        <f t="shared" si="1441"/>
        <v>#DIV/0!</v>
      </c>
      <c r="QDK79" s="8" t="e">
        <f t="shared" si="1441"/>
        <v>#DIV/0!</v>
      </c>
      <c r="QDN79" s="8" t="e">
        <f t="shared" ref="QDN79:QDS79" si="1442">$B$168*QDN76*$D$168/$E$168</f>
        <v>#DIV/0!</v>
      </c>
      <c r="QDO79" s="8" t="e">
        <f t="shared" si="1442"/>
        <v>#DIV/0!</v>
      </c>
      <c r="QDP79" s="8" t="e">
        <f t="shared" si="1442"/>
        <v>#DIV/0!</v>
      </c>
      <c r="QDQ79" s="8" t="e">
        <f t="shared" si="1442"/>
        <v>#DIV/0!</v>
      </c>
      <c r="QDR79" s="8" t="e">
        <f t="shared" si="1442"/>
        <v>#DIV/0!</v>
      </c>
      <c r="QDS79" s="8" t="e">
        <f t="shared" si="1442"/>
        <v>#DIV/0!</v>
      </c>
      <c r="QDV79" s="8" t="e">
        <f t="shared" ref="QDV79:QEA79" si="1443">$B$168*QDV76*$D$168/$E$168</f>
        <v>#DIV/0!</v>
      </c>
      <c r="QDW79" s="8" t="e">
        <f t="shared" si="1443"/>
        <v>#DIV/0!</v>
      </c>
      <c r="QDX79" s="8" t="e">
        <f t="shared" si="1443"/>
        <v>#DIV/0!</v>
      </c>
      <c r="QDY79" s="8" t="e">
        <f t="shared" si="1443"/>
        <v>#DIV/0!</v>
      </c>
      <c r="QDZ79" s="8" t="e">
        <f t="shared" si="1443"/>
        <v>#DIV/0!</v>
      </c>
      <c r="QEA79" s="8" t="e">
        <f t="shared" si="1443"/>
        <v>#DIV/0!</v>
      </c>
      <c r="QED79" s="8" t="e">
        <f t="shared" ref="QED79:QEI79" si="1444">$B$168*QED76*$D$168/$E$168</f>
        <v>#DIV/0!</v>
      </c>
      <c r="QEE79" s="8" t="e">
        <f t="shared" si="1444"/>
        <v>#DIV/0!</v>
      </c>
      <c r="QEF79" s="8" t="e">
        <f t="shared" si="1444"/>
        <v>#DIV/0!</v>
      </c>
      <c r="QEG79" s="8" t="e">
        <f t="shared" si="1444"/>
        <v>#DIV/0!</v>
      </c>
      <c r="QEH79" s="8" t="e">
        <f t="shared" si="1444"/>
        <v>#DIV/0!</v>
      </c>
      <c r="QEI79" s="8" t="e">
        <f t="shared" si="1444"/>
        <v>#DIV/0!</v>
      </c>
      <c r="QEL79" s="8" t="e">
        <f t="shared" ref="QEL79:QEQ79" si="1445">$B$168*QEL76*$D$168/$E$168</f>
        <v>#DIV/0!</v>
      </c>
      <c r="QEM79" s="8" t="e">
        <f t="shared" si="1445"/>
        <v>#DIV/0!</v>
      </c>
      <c r="QEN79" s="8" t="e">
        <f t="shared" si="1445"/>
        <v>#DIV/0!</v>
      </c>
      <c r="QEO79" s="8" t="e">
        <f t="shared" si="1445"/>
        <v>#DIV/0!</v>
      </c>
      <c r="QEP79" s="8" t="e">
        <f t="shared" si="1445"/>
        <v>#DIV/0!</v>
      </c>
      <c r="QEQ79" s="8" t="e">
        <f t="shared" si="1445"/>
        <v>#DIV/0!</v>
      </c>
      <c r="QET79" s="8" t="e">
        <f t="shared" ref="QET79:QEY79" si="1446">$B$168*QET76*$D$168/$E$168</f>
        <v>#DIV/0!</v>
      </c>
      <c r="QEU79" s="8" t="e">
        <f t="shared" si="1446"/>
        <v>#DIV/0!</v>
      </c>
      <c r="QEV79" s="8" t="e">
        <f t="shared" si="1446"/>
        <v>#DIV/0!</v>
      </c>
      <c r="QEW79" s="8" t="e">
        <f t="shared" si="1446"/>
        <v>#DIV/0!</v>
      </c>
      <c r="QEX79" s="8" t="e">
        <f t="shared" si="1446"/>
        <v>#DIV/0!</v>
      </c>
      <c r="QEY79" s="8" t="e">
        <f t="shared" si="1446"/>
        <v>#DIV/0!</v>
      </c>
      <c r="QFB79" s="8" t="e">
        <f t="shared" ref="QFB79:QFG79" si="1447">$B$168*QFB76*$D$168/$E$168</f>
        <v>#DIV/0!</v>
      </c>
      <c r="QFC79" s="8" t="e">
        <f t="shared" si="1447"/>
        <v>#DIV/0!</v>
      </c>
      <c r="QFD79" s="8" t="e">
        <f t="shared" si="1447"/>
        <v>#DIV/0!</v>
      </c>
      <c r="QFE79" s="8" t="e">
        <f t="shared" si="1447"/>
        <v>#DIV/0!</v>
      </c>
      <c r="QFF79" s="8" t="e">
        <f t="shared" si="1447"/>
        <v>#DIV/0!</v>
      </c>
      <c r="QFG79" s="8" t="e">
        <f t="shared" si="1447"/>
        <v>#DIV/0!</v>
      </c>
      <c r="QFJ79" s="8" t="e">
        <f t="shared" ref="QFJ79:QFO79" si="1448">$B$168*QFJ76*$D$168/$E$168</f>
        <v>#DIV/0!</v>
      </c>
      <c r="QFK79" s="8" t="e">
        <f t="shared" si="1448"/>
        <v>#DIV/0!</v>
      </c>
      <c r="QFL79" s="8" t="e">
        <f t="shared" si="1448"/>
        <v>#DIV/0!</v>
      </c>
      <c r="QFM79" s="8" t="e">
        <f t="shared" si="1448"/>
        <v>#DIV/0!</v>
      </c>
      <c r="QFN79" s="8" t="e">
        <f t="shared" si="1448"/>
        <v>#DIV/0!</v>
      </c>
      <c r="QFO79" s="8" t="e">
        <f t="shared" si="1448"/>
        <v>#DIV/0!</v>
      </c>
      <c r="QFR79" s="8" t="e">
        <f t="shared" ref="QFR79:QFW79" si="1449">$B$168*QFR76*$D$168/$E$168</f>
        <v>#DIV/0!</v>
      </c>
      <c r="QFS79" s="8" t="e">
        <f t="shared" si="1449"/>
        <v>#DIV/0!</v>
      </c>
      <c r="QFT79" s="8" t="e">
        <f t="shared" si="1449"/>
        <v>#DIV/0!</v>
      </c>
      <c r="QFU79" s="8" t="e">
        <f t="shared" si="1449"/>
        <v>#DIV/0!</v>
      </c>
      <c r="QFV79" s="8" t="e">
        <f t="shared" si="1449"/>
        <v>#DIV/0!</v>
      </c>
      <c r="QFW79" s="8" t="e">
        <f t="shared" si="1449"/>
        <v>#DIV/0!</v>
      </c>
      <c r="QFZ79" s="8" t="e">
        <f t="shared" ref="QFZ79:QGE79" si="1450">$B$168*QFZ76*$D$168/$E$168</f>
        <v>#DIV/0!</v>
      </c>
      <c r="QGA79" s="8" t="e">
        <f t="shared" si="1450"/>
        <v>#DIV/0!</v>
      </c>
      <c r="QGB79" s="8" t="e">
        <f t="shared" si="1450"/>
        <v>#DIV/0!</v>
      </c>
      <c r="QGC79" s="8" t="e">
        <f t="shared" si="1450"/>
        <v>#DIV/0!</v>
      </c>
      <c r="QGD79" s="8" t="e">
        <f t="shared" si="1450"/>
        <v>#DIV/0!</v>
      </c>
      <c r="QGE79" s="8" t="e">
        <f t="shared" si="1450"/>
        <v>#DIV/0!</v>
      </c>
      <c r="QGH79" s="8" t="e">
        <f t="shared" ref="QGH79:QGM79" si="1451">$B$168*QGH76*$D$168/$E$168</f>
        <v>#DIV/0!</v>
      </c>
      <c r="QGI79" s="8" t="e">
        <f t="shared" si="1451"/>
        <v>#DIV/0!</v>
      </c>
      <c r="QGJ79" s="8" t="e">
        <f t="shared" si="1451"/>
        <v>#DIV/0!</v>
      </c>
      <c r="QGK79" s="8" t="e">
        <f t="shared" si="1451"/>
        <v>#DIV/0!</v>
      </c>
      <c r="QGL79" s="8" t="e">
        <f t="shared" si="1451"/>
        <v>#DIV/0!</v>
      </c>
      <c r="QGM79" s="8" t="e">
        <f t="shared" si="1451"/>
        <v>#DIV/0!</v>
      </c>
      <c r="QGP79" s="8" t="e">
        <f t="shared" ref="QGP79:QGU79" si="1452">$B$168*QGP76*$D$168/$E$168</f>
        <v>#DIV/0!</v>
      </c>
      <c r="QGQ79" s="8" t="e">
        <f t="shared" si="1452"/>
        <v>#DIV/0!</v>
      </c>
      <c r="QGR79" s="8" t="e">
        <f t="shared" si="1452"/>
        <v>#DIV/0!</v>
      </c>
      <c r="QGS79" s="8" t="e">
        <f t="shared" si="1452"/>
        <v>#DIV/0!</v>
      </c>
      <c r="QGT79" s="8" t="e">
        <f t="shared" si="1452"/>
        <v>#DIV/0!</v>
      </c>
      <c r="QGU79" s="8" t="e">
        <f t="shared" si="1452"/>
        <v>#DIV/0!</v>
      </c>
      <c r="QGX79" s="8" t="e">
        <f t="shared" ref="QGX79:QHC79" si="1453">$B$168*QGX76*$D$168/$E$168</f>
        <v>#DIV/0!</v>
      </c>
      <c r="QGY79" s="8" t="e">
        <f t="shared" si="1453"/>
        <v>#DIV/0!</v>
      </c>
      <c r="QGZ79" s="8" t="e">
        <f t="shared" si="1453"/>
        <v>#DIV/0!</v>
      </c>
      <c r="QHA79" s="8" t="e">
        <f t="shared" si="1453"/>
        <v>#DIV/0!</v>
      </c>
      <c r="QHB79" s="8" t="e">
        <f t="shared" si="1453"/>
        <v>#DIV/0!</v>
      </c>
      <c r="QHC79" s="8" t="e">
        <f t="shared" si="1453"/>
        <v>#DIV/0!</v>
      </c>
      <c r="QHF79" s="8" t="e">
        <f t="shared" ref="QHF79:QHK79" si="1454">$B$168*QHF76*$D$168/$E$168</f>
        <v>#DIV/0!</v>
      </c>
      <c r="QHG79" s="8" t="e">
        <f t="shared" si="1454"/>
        <v>#DIV/0!</v>
      </c>
      <c r="QHH79" s="8" t="e">
        <f t="shared" si="1454"/>
        <v>#DIV/0!</v>
      </c>
      <c r="QHI79" s="8" t="e">
        <f t="shared" si="1454"/>
        <v>#DIV/0!</v>
      </c>
      <c r="QHJ79" s="8" t="e">
        <f t="shared" si="1454"/>
        <v>#DIV/0!</v>
      </c>
      <c r="QHK79" s="8" t="e">
        <f t="shared" si="1454"/>
        <v>#DIV/0!</v>
      </c>
      <c r="QHN79" s="8" t="e">
        <f t="shared" ref="QHN79:QHS79" si="1455">$B$168*QHN76*$D$168/$E$168</f>
        <v>#DIV/0!</v>
      </c>
      <c r="QHO79" s="8" t="e">
        <f t="shared" si="1455"/>
        <v>#DIV/0!</v>
      </c>
      <c r="QHP79" s="8" t="e">
        <f t="shared" si="1455"/>
        <v>#DIV/0!</v>
      </c>
      <c r="QHQ79" s="8" t="e">
        <f t="shared" si="1455"/>
        <v>#DIV/0!</v>
      </c>
      <c r="QHR79" s="8" t="e">
        <f t="shared" si="1455"/>
        <v>#DIV/0!</v>
      </c>
      <c r="QHS79" s="8" t="e">
        <f t="shared" si="1455"/>
        <v>#DIV/0!</v>
      </c>
      <c r="QHV79" s="8" t="e">
        <f t="shared" ref="QHV79:QIA79" si="1456">$B$168*QHV76*$D$168/$E$168</f>
        <v>#DIV/0!</v>
      </c>
      <c r="QHW79" s="8" t="e">
        <f t="shared" si="1456"/>
        <v>#DIV/0!</v>
      </c>
      <c r="QHX79" s="8" t="e">
        <f t="shared" si="1456"/>
        <v>#DIV/0!</v>
      </c>
      <c r="QHY79" s="8" t="e">
        <f t="shared" si="1456"/>
        <v>#DIV/0!</v>
      </c>
      <c r="QHZ79" s="8" t="e">
        <f t="shared" si="1456"/>
        <v>#DIV/0!</v>
      </c>
      <c r="QIA79" s="8" t="e">
        <f t="shared" si="1456"/>
        <v>#DIV/0!</v>
      </c>
      <c r="QID79" s="8" t="e">
        <f t="shared" ref="QID79:QII79" si="1457">$B$168*QID76*$D$168/$E$168</f>
        <v>#DIV/0!</v>
      </c>
      <c r="QIE79" s="8" t="e">
        <f t="shared" si="1457"/>
        <v>#DIV/0!</v>
      </c>
      <c r="QIF79" s="8" t="e">
        <f t="shared" si="1457"/>
        <v>#DIV/0!</v>
      </c>
      <c r="QIG79" s="8" t="e">
        <f t="shared" si="1457"/>
        <v>#DIV/0!</v>
      </c>
      <c r="QIH79" s="8" t="e">
        <f t="shared" si="1457"/>
        <v>#DIV/0!</v>
      </c>
      <c r="QII79" s="8" t="e">
        <f t="shared" si="1457"/>
        <v>#DIV/0!</v>
      </c>
      <c r="QIL79" s="8" t="e">
        <f t="shared" ref="QIL79:QIQ79" si="1458">$B$168*QIL76*$D$168/$E$168</f>
        <v>#DIV/0!</v>
      </c>
      <c r="QIM79" s="8" t="e">
        <f t="shared" si="1458"/>
        <v>#DIV/0!</v>
      </c>
      <c r="QIN79" s="8" t="e">
        <f t="shared" si="1458"/>
        <v>#DIV/0!</v>
      </c>
      <c r="QIO79" s="8" t="e">
        <f t="shared" si="1458"/>
        <v>#DIV/0!</v>
      </c>
      <c r="QIP79" s="8" t="e">
        <f t="shared" si="1458"/>
        <v>#DIV/0!</v>
      </c>
      <c r="QIQ79" s="8" t="e">
        <f t="shared" si="1458"/>
        <v>#DIV/0!</v>
      </c>
      <c r="QIT79" s="8" t="e">
        <f t="shared" ref="QIT79:QIY79" si="1459">$B$168*QIT76*$D$168/$E$168</f>
        <v>#DIV/0!</v>
      </c>
      <c r="QIU79" s="8" t="e">
        <f t="shared" si="1459"/>
        <v>#DIV/0!</v>
      </c>
      <c r="QIV79" s="8" t="e">
        <f t="shared" si="1459"/>
        <v>#DIV/0!</v>
      </c>
      <c r="QIW79" s="8" t="e">
        <f t="shared" si="1459"/>
        <v>#DIV/0!</v>
      </c>
      <c r="QIX79" s="8" t="e">
        <f t="shared" si="1459"/>
        <v>#DIV/0!</v>
      </c>
      <c r="QIY79" s="8" t="e">
        <f t="shared" si="1459"/>
        <v>#DIV/0!</v>
      </c>
      <c r="QJB79" s="8" t="e">
        <f t="shared" ref="QJB79:QJG79" si="1460">$B$168*QJB76*$D$168/$E$168</f>
        <v>#DIV/0!</v>
      </c>
      <c r="QJC79" s="8" t="e">
        <f t="shared" si="1460"/>
        <v>#DIV/0!</v>
      </c>
      <c r="QJD79" s="8" t="e">
        <f t="shared" si="1460"/>
        <v>#DIV/0!</v>
      </c>
      <c r="QJE79" s="8" t="e">
        <f t="shared" si="1460"/>
        <v>#DIV/0!</v>
      </c>
      <c r="QJF79" s="8" t="e">
        <f t="shared" si="1460"/>
        <v>#DIV/0!</v>
      </c>
      <c r="QJG79" s="8" t="e">
        <f t="shared" si="1460"/>
        <v>#DIV/0!</v>
      </c>
      <c r="QJJ79" s="8" t="e">
        <f t="shared" ref="QJJ79:QJO79" si="1461">$B$168*QJJ76*$D$168/$E$168</f>
        <v>#DIV/0!</v>
      </c>
      <c r="QJK79" s="8" t="e">
        <f t="shared" si="1461"/>
        <v>#DIV/0!</v>
      </c>
      <c r="QJL79" s="8" t="e">
        <f t="shared" si="1461"/>
        <v>#DIV/0!</v>
      </c>
      <c r="QJM79" s="8" t="e">
        <f t="shared" si="1461"/>
        <v>#DIV/0!</v>
      </c>
      <c r="QJN79" s="8" t="e">
        <f t="shared" si="1461"/>
        <v>#DIV/0!</v>
      </c>
      <c r="QJO79" s="8" t="e">
        <f t="shared" si="1461"/>
        <v>#DIV/0!</v>
      </c>
      <c r="QJR79" s="8" t="e">
        <f t="shared" ref="QJR79:QJW79" si="1462">$B$168*QJR76*$D$168/$E$168</f>
        <v>#DIV/0!</v>
      </c>
      <c r="QJS79" s="8" t="e">
        <f t="shared" si="1462"/>
        <v>#DIV/0!</v>
      </c>
      <c r="QJT79" s="8" t="e">
        <f t="shared" si="1462"/>
        <v>#DIV/0!</v>
      </c>
      <c r="QJU79" s="8" t="e">
        <f t="shared" si="1462"/>
        <v>#DIV/0!</v>
      </c>
      <c r="QJV79" s="8" t="e">
        <f t="shared" si="1462"/>
        <v>#DIV/0!</v>
      </c>
      <c r="QJW79" s="8" t="e">
        <f t="shared" si="1462"/>
        <v>#DIV/0!</v>
      </c>
      <c r="QJZ79" s="8" t="e">
        <f t="shared" ref="QJZ79:QKE79" si="1463">$B$168*QJZ76*$D$168/$E$168</f>
        <v>#DIV/0!</v>
      </c>
      <c r="QKA79" s="8" t="e">
        <f t="shared" si="1463"/>
        <v>#DIV/0!</v>
      </c>
      <c r="QKB79" s="8" t="e">
        <f t="shared" si="1463"/>
        <v>#DIV/0!</v>
      </c>
      <c r="QKC79" s="8" t="e">
        <f t="shared" si="1463"/>
        <v>#DIV/0!</v>
      </c>
      <c r="QKD79" s="8" t="e">
        <f t="shared" si="1463"/>
        <v>#DIV/0!</v>
      </c>
      <c r="QKE79" s="8" t="e">
        <f t="shared" si="1463"/>
        <v>#DIV/0!</v>
      </c>
      <c r="QKH79" s="8" t="e">
        <f t="shared" ref="QKH79:QKM79" si="1464">$B$168*QKH76*$D$168/$E$168</f>
        <v>#DIV/0!</v>
      </c>
      <c r="QKI79" s="8" t="e">
        <f t="shared" si="1464"/>
        <v>#DIV/0!</v>
      </c>
      <c r="QKJ79" s="8" t="e">
        <f t="shared" si="1464"/>
        <v>#DIV/0!</v>
      </c>
      <c r="QKK79" s="8" t="e">
        <f t="shared" si="1464"/>
        <v>#DIV/0!</v>
      </c>
      <c r="QKL79" s="8" t="e">
        <f t="shared" si="1464"/>
        <v>#DIV/0!</v>
      </c>
      <c r="QKM79" s="8" t="e">
        <f t="shared" si="1464"/>
        <v>#DIV/0!</v>
      </c>
      <c r="QKP79" s="8" t="e">
        <f t="shared" ref="QKP79:QKU79" si="1465">$B$168*QKP76*$D$168/$E$168</f>
        <v>#DIV/0!</v>
      </c>
      <c r="QKQ79" s="8" t="e">
        <f t="shared" si="1465"/>
        <v>#DIV/0!</v>
      </c>
      <c r="QKR79" s="8" t="e">
        <f t="shared" si="1465"/>
        <v>#DIV/0!</v>
      </c>
      <c r="QKS79" s="8" t="e">
        <f t="shared" si="1465"/>
        <v>#DIV/0!</v>
      </c>
      <c r="QKT79" s="8" t="e">
        <f t="shared" si="1465"/>
        <v>#DIV/0!</v>
      </c>
      <c r="QKU79" s="8" t="e">
        <f t="shared" si="1465"/>
        <v>#DIV/0!</v>
      </c>
      <c r="QKX79" s="8" t="e">
        <f t="shared" ref="QKX79:QLC79" si="1466">$B$168*QKX76*$D$168/$E$168</f>
        <v>#DIV/0!</v>
      </c>
      <c r="QKY79" s="8" t="e">
        <f t="shared" si="1466"/>
        <v>#DIV/0!</v>
      </c>
      <c r="QKZ79" s="8" t="e">
        <f t="shared" si="1466"/>
        <v>#DIV/0!</v>
      </c>
      <c r="QLA79" s="8" t="e">
        <f t="shared" si="1466"/>
        <v>#DIV/0!</v>
      </c>
      <c r="QLB79" s="8" t="e">
        <f t="shared" si="1466"/>
        <v>#DIV/0!</v>
      </c>
      <c r="QLC79" s="8" t="e">
        <f t="shared" si="1466"/>
        <v>#DIV/0!</v>
      </c>
      <c r="QLF79" s="8" t="e">
        <f t="shared" ref="QLF79:QLK79" si="1467">$B$168*QLF76*$D$168/$E$168</f>
        <v>#DIV/0!</v>
      </c>
      <c r="QLG79" s="8" t="e">
        <f t="shared" si="1467"/>
        <v>#DIV/0!</v>
      </c>
      <c r="QLH79" s="8" t="e">
        <f t="shared" si="1467"/>
        <v>#DIV/0!</v>
      </c>
      <c r="QLI79" s="8" t="e">
        <f t="shared" si="1467"/>
        <v>#DIV/0!</v>
      </c>
      <c r="QLJ79" s="8" t="e">
        <f t="shared" si="1467"/>
        <v>#DIV/0!</v>
      </c>
      <c r="QLK79" s="8" t="e">
        <f t="shared" si="1467"/>
        <v>#DIV/0!</v>
      </c>
      <c r="QLN79" s="8" t="e">
        <f t="shared" ref="QLN79:QLS79" si="1468">$B$168*QLN76*$D$168/$E$168</f>
        <v>#DIV/0!</v>
      </c>
      <c r="QLO79" s="8" t="e">
        <f t="shared" si="1468"/>
        <v>#DIV/0!</v>
      </c>
      <c r="QLP79" s="8" t="e">
        <f t="shared" si="1468"/>
        <v>#DIV/0!</v>
      </c>
      <c r="QLQ79" s="8" t="e">
        <f t="shared" si="1468"/>
        <v>#DIV/0!</v>
      </c>
      <c r="QLR79" s="8" t="e">
        <f t="shared" si="1468"/>
        <v>#DIV/0!</v>
      </c>
      <c r="QLS79" s="8" t="e">
        <f t="shared" si="1468"/>
        <v>#DIV/0!</v>
      </c>
      <c r="QLV79" s="8" t="e">
        <f t="shared" ref="QLV79:QMA79" si="1469">$B$168*QLV76*$D$168/$E$168</f>
        <v>#DIV/0!</v>
      </c>
      <c r="QLW79" s="8" t="e">
        <f t="shared" si="1469"/>
        <v>#DIV/0!</v>
      </c>
      <c r="QLX79" s="8" t="e">
        <f t="shared" si="1469"/>
        <v>#DIV/0!</v>
      </c>
      <c r="QLY79" s="8" t="e">
        <f t="shared" si="1469"/>
        <v>#DIV/0!</v>
      </c>
      <c r="QLZ79" s="8" t="e">
        <f t="shared" si="1469"/>
        <v>#DIV/0!</v>
      </c>
      <c r="QMA79" s="8" t="e">
        <f t="shared" si="1469"/>
        <v>#DIV/0!</v>
      </c>
      <c r="QMD79" s="8" t="e">
        <f t="shared" ref="QMD79:QMI79" si="1470">$B$168*QMD76*$D$168/$E$168</f>
        <v>#DIV/0!</v>
      </c>
      <c r="QME79" s="8" t="e">
        <f t="shared" si="1470"/>
        <v>#DIV/0!</v>
      </c>
      <c r="QMF79" s="8" t="e">
        <f t="shared" si="1470"/>
        <v>#DIV/0!</v>
      </c>
      <c r="QMG79" s="8" t="e">
        <f t="shared" si="1470"/>
        <v>#DIV/0!</v>
      </c>
      <c r="QMH79" s="8" t="e">
        <f t="shared" si="1470"/>
        <v>#DIV/0!</v>
      </c>
      <c r="QMI79" s="8" t="e">
        <f t="shared" si="1470"/>
        <v>#DIV/0!</v>
      </c>
      <c r="QML79" s="8" t="e">
        <f t="shared" ref="QML79:QMQ79" si="1471">$B$168*QML76*$D$168/$E$168</f>
        <v>#DIV/0!</v>
      </c>
      <c r="QMM79" s="8" t="e">
        <f t="shared" si="1471"/>
        <v>#DIV/0!</v>
      </c>
      <c r="QMN79" s="8" t="e">
        <f t="shared" si="1471"/>
        <v>#DIV/0!</v>
      </c>
      <c r="QMO79" s="8" t="e">
        <f t="shared" si="1471"/>
        <v>#DIV/0!</v>
      </c>
      <c r="QMP79" s="8" t="e">
        <f t="shared" si="1471"/>
        <v>#DIV/0!</v>
      </c>
      <c r="QMQ79" s="8" t="e">
        <f t="shared" si="1471"/>
        <v>#DIV/0!</v>
      </c>
      <c r="QMT79" s="8" t="e">
        <f t="shared" ref="QMT79:QMY79" si="1472">$B$168*QMT76*$D$168/$E$168</f>
        <v>#DIV/0!</v>
      </c>
      <c r="QMU79" s="8" t="e">
        <f t="shared" si="1472"/>
        <v>#DIV/0!</v>
      </c>
      <c r="QMV79" s="8" t="e">
        <f t="shared" si="1472"/>
        <v>#DIV/0!</v>
      </c>
      <c r="QMW79" s="8" t="e">
        <f t="shared" si="1472"/>
        <v>#DIV/0!</v>
      </c>
      <c r="QMX79" s="8" t="e">
        <f t="shared" si="1472"/>
        <v>#DIV/0!</v>
      </c>
      <c r="QMY79" s="8" t="e">
        <f t="shared" si="1472"/>
        <v>#DIV/0!</v>
      </c>
      <c r="QNB79" s="8" t="e">
        <f t="shared" ref="QNB79:QNG79" si="1473">$B$168*QNB76*$D$168/$E$168</f>
        <v>#DIV/0!</v>
      </c>
      <c r="QNC79" s="8" t="e">
        <f t="shared" si="1473"/>
        <v>#DIV/0!</v>
      </c>
      <c r="QND79" s="8" t="e">
        <f t="shared" si="1473"/>
        <v>#DIV/0!</v>
      </c>
      <c r="QNE79" s="8" t="e">
        <f t="shared" si="1473"/>
        <v>#DIV/0!</v>
      </c>
      <c r="QNF79" s="8" t="e">
        <f t="shared" si="1473"/>
        <v>#DIV/0!</v>
      </c>
      <c r="QNG79" s="8" t="e">
        <f t="shared" si="1473"/>
        <v>#DIV/0!</v>
      </c>
      <c r="QNJ79" s="8" t="e">
        <f t="shared" ref="QNJ79:QNO79" si="1474">$B$168*QNJ76*$D$168/$E$168</f>
        <v>#DIV/0!</v>
      </c>
      <c r="QNK79" s="8" t="e">
        <f t="shared" si="1474"/>
        <v>#DIV/0!</v>
      </c>
      <c r="QNL79" s="8" t="e">
        <f t="shared" si="1474"/>
        <v>#DIV/0!</v>
      </c>
      <c r="QNM79" s="8" t="e">
        <f t="shared" si="1474"/>
        <v>#DIV/0!</v>
      </c>
      <c r="QNN79" s="8" t="e">
        <f t="shared" si="1474"/>
        <v>#DIV/0!</v>
      </c>
      <c r="QNO79" s="8" t="e">
        <f t="shared" si="1474"/>
        <v>#DIV/0!</v>
      </c>
      <c r="QNR79" s="8" t="e">
        <f t="shared" ref="QNR79:QNW79" si="1475">$B$168*QNR76*$D$168/$E$168</f>
        <v>#DIV/0!</v>
      </c>
      <c r="QNS79" s="8" t="e">
        <f t="shared" si="1475"/>
        <v>#DIV/0!</v>
      </c>
      <c r="QNT79" s="8" t="e">
        <f t="shared" si="1475"/>
        <v>#DIV/0!</v>
      </c>
      <c r="QNU79" s="8" t="e">
        <f t="shared" si="1475"/>
        <v>#DIV/0!</v>
      </c>
      <c r="QNV79" s="8" t="e">
        <f t="shared" si="1475"/>
        <v>#DIV/0!</v>
      </c>
      <c r="QNW79" s="8" t="e">
        <f t="shared" si="1475"/>
        <v>#DIV/0!</v>
      </c>
      <c r="QNZ79" s="8" t="e">
        <f t="shared" ref="QNZ79:QOE79" si="1476">$B$168*QNZ76*$D$168/$E$168</f>
        <v>#DIV/0!</v>
      </c>
      <c r="QOA79" s="8" t="e">
        <f t="shared" si="1476"/>
        <v>#DIV/0!</v>
      </c>
      <c r="QOB79" s="8" t="e">
        <f t="shared" si="1476"/>
        <v>#DIV/0!</v>
      </c>
      <c r="QOC79" s="8" t="e">
        <f t="shared" si="1476"/>
        <v>#DIV/0!</v>
      </c>
      <c r="QOD79" s="8" t="e">
        <f t="shared" si="1476"/>
        <v>#DIV/0!</v>
      </c>
      <c r="QOE79" s="8" t="e">
        <f t="shared" si="1476"/>
        <v>#DIV/0!</v>
      </c>
      <c r="QOH79" s="8" t="e">
        <f t="shared" ref="QOH79:QOM79" si="1477">$B$168*QOH76*$D$168/$E$168</f>
        <v>#DIV/0!</v>
      </c>
      <c r="QOI79" s="8" t="e">
        <f t="shared" si="1477"/>
        <v>#DIV/0!</v>
      </c>
      <c r="QOJ79" s="8" t="e">
        <f t="shared" si="1477"/>
        <v>#DIV/0!</v>
      </c>
      <c r="QOK79" s="8" t="e">
        <f t="shared" si="1477"/>
        <v>#DIV/0!</v>
      </c>
      <c r="QOL79" s="8" t="e">
        <f t="shared" si="1477"/>
        <v>#DIV/0!</v>
      </c>
      <c r="QOM79" s="8" t="e">
        <f t="shared" si="1477"/>
        <v>#DIV/0!</v>
      </c>
      <c r="QOP79" s="8" t="e">
        <f t="shared" ref="QOP79:QOU79" si="1478">$B$168*QOP76*$D$168/$E$168</f>
        <v>#DIV/0!</v>
      </c>
      <c r="QOQ79" s="8" t="e">
        <f t="shared" si="1478"/>
        <v>#DIV/0!</v>
      </c>
      <c r="QOR79" s="8" t="e">
        <f t="shared" si="1478"/>
        <v>#DIV/0!</v>
      </c>
      <c r="QOS79" s="8" t="e">
        <f t="shared" si="1478"/>
        <v>#DIV/0!</v>
      </c>
      <c r="QOT79" s="8" t="e">
        <f t="shared" si="1478"/>
        <v>#DIV/0!</v>
      </c>
      <c r="QOU79" s="8" t="e">
        <f t="shared" si="1478"/>
        <v>#DIV/0!</v>
      </c>
      <c r="QOX79" s="8" t="e">
        <f t="shared" ref="QOX79:QPC79" si="1479">$B$168*QOX76*$D$168/$E$168</f>
        <v>#DIV/0!</v>
      </c>
      <c r="QOY79" s="8" t="e">
        <f t="shared" si="1479"/>
        <v>#DIV/0!</v>
      </c>
      <c r="QOZ79" s="8" t="e">
        <f t="shared" si="1479"/>
        <v>#DIV/0!</v>
      </c>
      <c r="QPA79" s="8" t="e">
        <f t="shared" si="1479"/>
        <v>#DIV/0!</v>
      </c>
      <c r="QPB79" s="8" t="e">
        <f t="shared" si="1479"/>
        <v>#DIV/0!</v>
      </c>
      <c r="QPC79" s="8" t="e">
        <f t="shared" si="1479"/>
        <v>#DIV/0!</v>
      </c>
      <c r="QPF79" s="8" t="e">
        <f t="shared" ref="QPF79:QPK79" si="1480">$B$168*QPF76*$D$168/$E$168</f>
        <v>#DIV/0!</v>
      </c>
      <c r="QPG79" s="8" t="e">
        <f t="shared" si="1480"/>
        <v>#DIV/0!</v>
      </c>
      <c r="QPH79" s="8" t="e">
        <f t="shared" si="1480"/>
        <v>#DIV/0!</v>
      </c>
      <c r="QPI79" s="8" t="e">
        <f t="shared" si="1480"/>
        <v>#DIV/0!</v>
      </c>
      <c r="QPJ79" s="8" t="e">
        <f t="shared" si="1480"/>
        <v>#DIV/0!</v>
      </c>
      <c r="QPK79" s="8" t="e">
        <f t="shared" si="1480"/>
        <v>#DIV/0!</v>
      </c>
      <c r="QPN79" s="8" t="e">
        <f t="shared" ref="QPN79:QPS79" si="1481">$B$168*QPN76*$D$168/$E$168</f>
        <v>#DIV/0!</v>
      </c>
      <c r="QPO79" s="8" t="e">
        <f t="shared" si="1481"/>
        <v>#DIV/0!</v>
      </c>
      <c r="QPP79" s="8" t="e">
        <f t="shared" si="1481"/>
        <v>#DIV/0!</v>
      </c>
      <c r="QPQ79" s="8" t="e">
        <f t="shared" si="1481"/>
        <v>#DIV/0!</v>
      </c>
      <c r="QPR79" s="8" t="e">
        <f t="shared" si="1481"/>
        <v>#DIV/0!</v>
      </c>
      <c r="QPS79" s="8" t="e">
        <f t="shared" si="1481"/>
        <v>#DIV/0!</v>
      </c>
      <c r="QPV79" s="8" t="e">
        <f t="shared" ref="QPV79:QQA79" si="1482">$B$168*QPV76*$D$168/$E$168</f>
        <v>#DIV/0!</v>
      </c>
      <c r="QPW79" s="8" t="e">
        <f t="shared" si="1482"/>
        <v>#DIV/0!</v>
      </c>
      <c r="QPX79" s="8" t="e">
        <f t="shared" si="1482"/>
        <v>#DIV/0!</v>
      </c>
      <c r="QPY79" s="8" t="e">
        <f t="shared" si="1482"/>
        <v>#DIV/0!</v>
      </c>
      <c r="QPZ79" s="8" t="e">
        <f t="shared" si="1482"/>
        <v>#DIV/0!</v>
      </c>
      <c r="QQA79" s="8" t="e">
        <f t="shared" si="1482"/>
        <v>#DIV/0!</v>
      </c>
      <c r="QQD79" s="8" t="e">
        <f t="shared" ref="QQD79:QQI79" si="1483">$B$168*QQD76*$D$168/$E$168</f>
        <v>#DIV/0!</v>
      </c>
      <c r="QQE79" s="8" t="e">
        <f t="shared" si="1483"/>
        <v>#DIV/0!</v>
      </c>
      <c r="QQF79" s="8" t="e">
        <f t="shared" si="1483"/>
        <v>#DIV/0!</v>
      </c>
      <c r="QQG79" s="8" t="e">
        <f t="shared" si="1483"/>
        <v>#DIV/0!</v>
      </c>
      <c r="QQH79" s="8" t="e">
        <f t="shared" si="1483"/>
        <v>#DIV/0!</v>
      </c>
      <c r="QQI79" s="8" t="e">
        <f t="shared" si="1483"/>
        <v>#DIV/0!</v>
      </c>
      <c r="QQL79" s="8" t="e">
        <f t="shared" ref="QQL79:QQQ79" si="1484">$B$168*QQL76*$D$168/$E$168</f>
        <v>#DIV/0!</v>
      </c>
      <c r="QQM79" s="8" t="e">
        <f t="shared" si="1484"/>
        <v>#DIV/0!</v>
      </c>
      <c r="QQN79" s="8" t="e">
        <f t="shared" si="1484"/>
        <v>#DIV/0!</v>
      </c>
      <c r="QQO79" s="8" t="e">
        <f t="shared" si="1484"/>
        <v>#DIV/0!</v>
      </c>
      <c r="QQP79" s="8" t="e">
        <f t="shared" si="1484"/>
        <v>#DIV/0!</v>
      </c>
      <c r="QQQ79" s="8" t="e">
        <f t="shared" si="1484"/>
        <v>#DIV/0!</v>
      </c>
      <c r="QQT79" s="8" t="e">
        <f t="shared" ref="QQT79:QQY79" si="1485">$B$168*QQT76*$D$168/$E$168</f>
        <v>#DIV/0!</v>
      </c>
      <c r="QQU79" s="8" t="e">
        <f t="shared" si="1485"/>
        <v>#DIV/0!</v>
      </c>
      <c r="QQV79" s="8" t="e">
        <f t="shared" si="1485"/>
        <v>#DIV/0!</v>
      </c>
      <c r="QQW79" s="8" t="e">
        <f t="shared" si="1485"/>
        <v>#DIV/0!</v>
      </c>
      <c r="QQX79" s="8" t="e">
        <f t="shared" si="1485"/>
        <v>#DIV/0!</v>
      </c>
      <c r="QQY79" s="8" t="e">
        <f t="shared" si="1485"/>
        <v>#DIV/0!</v>
      </c>
      <c r="QRB79" s="8" t="e">
        <f t="shared" ref="QRB79:QRG79" si="1486">$B$168*QRB76*$D$168/$E$168</f>
        <v>#DIV/0!</v>
      </c>
      <c r="QRC79" s="8" t="e">
        <f t="shared" si="1486"/>
        <v>#DIV/0!</v>
      </c>
      <c r="QRD79" s="8" t="e">
        <f t="shared" si="1486"/>
        <v>#DIV/0!</v>
      </c>
      <c r="QRE79" s="8" t="e">
        <f t="shared" si="1486"/>
        <v>#DIV/0!</v>
      </c>
      <c r="QRF79" s="8" t="e">
        <f t="shared" si="1486"/>
        <v>#DIV/0!</v>
      </c>
      <c r="QRG79" s="8" t="e">
        <f t="shared" si="1486"/>
        <v>#DIV/0!</v>
      </c>
      <c r="QRJ79" s="8" t="e">
        <f t="shared" ref="QRJ79:QRO79" si="1487">$B$168*QRJ76*$D$168/$E$168</f>
        <v>#DIV/0!</v>
      </c>
      <c r="QRK79" s="8" t="e">
        <f t="shared" si="1487"/>
        <v>#DIV/0!</v>
      </c>
      <c r="QRL79" s="8" t="e">
        <f t="shared" si="1487"/>
        <v>#DIV/0!</v>
      </c>
      <c r="QRM79" s="8" t="e">
        <f t="shared" si="1487"/>
        <v>#DIV/0!</v>
      </c>
      <c r="QRN79" s="8" t="e">
        <f t="shared" si="1487"/>
        <v>#DIV/0!</v>
      </c>
      <c r="QRO79" s="8" t="e">
        <f t="shared" si="1487"/>
        <v>#DIV/0!</v>
      </c>
      <c r="QRR79" s="8" t="e">
        <f t="shared" ref="QRR79:QRW79" si="1488">$B$168*QRR76*$D$168/$E$168</f>
        <v>#DIV/0!</v>
      </c>
      <c r="QRS79" s="8" t="e">
        <f t="shared" si="1488"/>
        <v>#DIV/0!</v>
      </c>
      <c r="QRT79" s="8" t="e">
        <f t="shared" si="1488"/>
        <v>#DIV/0!</v>
      </c>
      <c r="QRU79" s="8" t="e">
        <f t="shared" si="1488"/>
        <v>#DIV/0!</v>
      </c>
      <c r="QRV79" s="8" t="e">
        <f t="shared" si="1488"/>
        <v>#DIV/0!</v>
      </c>
      <c r="QRW79" s="8" t="e">
        <f t="shared" si="1488"/>
        <v>#DIV/0!</v>
      </c>
      <c r="QRZ79" s="8" t="e">
        <f t="shared" ref="QRZ79:QSE79" si="1489">$B$168*QRZ76*$D$168/$E$168</f>
        <v>#DIV/0!</v>
      </c>
      <c r="QSA79" s="8" t="e">
        <f t="shared" si="1489"/>
        <v>#DIV/0!</v>
      </c>
      <c r="QSB79" s="8" t="e">
        <f t="shared" si="1489"/>
        <v>#DIV/0!</v>
      </c>
      <c r="QSC79" s="8" t="e">
        <f t="shared" si="1489"/>
        <v>#DIV/0!</v>
      </c>
      <c r="QSD79" s="8" t="e">
        <f t="shared" si="1489"/>
        <v>#DIV/0!</v>
      </c>
      <c r="QSE79" s="8" t="e">
        <f t="shared" si="1489"/>
        <v>#DIV/0!</v>
      </c>
      <c r="QSH79" s="8" t="e">
        <f t="shared" ref="QSH79:QSM79" si="1490">$B$168*QSH76*$D$168/$E$168</f>
        <v>#DIV/0!</v>
      </c>
      <c r="QSI79" s="8" t="e">
        <f t="shared" si="1490"/>
        <v>#DIV/0!</v>
      </c>
      <c r="QSJ79" s="8" t="e">
        <f t="shared" si="1490"/>
        <v>#DIV/0!</v>
      </c>
      <c r="QSK79" s="8" t="e">
        <f t="shared" si="1490"/>
        <v>#DIV/0!</v>
      </c>
      <c r="QSL79" s="8" t="e">
        <f t="shared" si="1490"/>
        <v>#DIV/0!</v>
      </c>
      <c r="QSM79" s="8" t="e">
        <f t="shared" si="1490"/>
        <v>#DIV/0!</v>
      </c>
      <c r="QSP79" s="8" t="e">
        <f t="shared" ref="QSP79:QSU79" si="1491">$B$168*QSP76*$D$168/$E$168</f>
        <v>#DIV/0!</v>
      </c>
      <c r="QSQ79" s="8" t="e">
        <f t="shared" si="1491"/>
        <v>#DIV/0!</v>
      </c>
      <c r="QSR79" s="8" t="e">
        <f t="shared" si="1491"/>
        <v>#DIV/0!</v>
      </c>
      <c r="QSS79" s="8" t="e">
        <f t="shared" si="1491"/>
        <v>#DIV/0!</v>
      </c>
      <c r="QST79" s="8" t="e">
        <f t="shared" si="1491"/>
        <v>#DIV/0!</v>
      </c>
      <c r="QSU79" s="8" t="e">
        <f t="shared" si="1491"/>
        <v>#DIV/0!</v>
      </c>
      <c r="QSX79" s="8" t="e">
        <f t="shared" ref="QSX79:QTC79" si="1492">$B$168*QSX76*$D$168/$E$168</f>
        <v>#DIV/0!</v>
      </c>
      <c r="QSY79" s="8" t="e">
        <f t="shared" si="1492"/>
        <v>#DIV/0!</v>
      </c>
      <c r="QSZ79" s="8" t="e">
        <f t="shared" si="1492"/>
        <v>#DIV/0!</v>
      </c>
      <c r="QTA79" s="8" t="e">
        <f t="shared" si="1492"/>
        <v>#DIV/0!</v>
      </c>
      <c r="QTB79" s="8" t="e">
        <f t="shared" si="1492"/>
        <v>#DIV/0!</v>
      </c>
      <c r="QTC79" s="8" t="e">
        <f t="shared" si="1492"/>
        <v>#DIV/0!</v>
      </c>
      <c r="QTF79" s="8" t="e">
        <f t="shared" ref="QTF79:QTK79" si="1493">$B$168*QTF76*$D$168/$E$168</f>
        <v>#DIV/0!</v>
      </c>
      <c r="QTG79" s="8" t="e">
        <f t="shared" si="1493"/>
        <v>#DIV/0!</v>
      </c>
      <c r="QTH79" s="8" t="e">
        <f t="shared" si="1493"/>
        <v>#DIV/0!</v>
      </c>
      <c r="QTI79" s="8" t="e">
        <f t="shared" si="1493"/>
        <v>#DIV/0!</v>
      </c>
      <c r="QTJ79" s="8" t="e">
        <f t="shared" si="1493"/>
        <v>#DIV/0!</v>
      </c>
      <c r="QTK79" s="8" t="e">
        <f t="shared" si="1493"/>
        <v>#DIV/0!</v>
      </c>
      <c r="QTN79" s="8" t="e">
        <f t="shared" ref="QTN79:QTS79" si="1494">$B$168*QTN76*$D$168/$E$168</f>
        <v>#DIV/0!</v>
      </c>
      <c r="QTO79" s="8" t="e">
        <f t="shared" si="1494"/>
        <v>#DIV/0!</v>
      </c>
      <c r="QTP79" s="8" t="e">
        <f t="shared" si="1494"/>
        <v>#DIV/0!</v>
      </c>
      <c r="QTQ79" s="8" t="e">
        <f t="shared" si="1494"/>
        <v>#DIV/0!</v>
      </c>
      <c r="QTR79" s="8" t="e">
        <f t="shared" si="1494"/>
        <v>#DIV/0!</v>
      </c>
      <c r="QTS79" s="8" t="e">
        <f t="shared" si="1494"/>
        <v>#DIV/0!</v>
      </c>
      <c r="QTV79" s="8" t="e">
        <f t="shared" ref="QTV79:QUA79" si="1495">$B$168*QTV76*$D$168/$E$168</f>
        <v>#DIV/0!</v>
      </c>
      <c r="QTW79" s="8" t="e">
        <f t="shared" si="1495"/>
        <v>#DIV/0!</v>
      </c>
      <c r="QTX79" s="8" t="e">
        <f t="shared" si="1495"/>
        <v>#DIV/0!</v>
      </c>
      <c r="QTY79" s="8" t="e">
        <f t="shared" si="1495"/>
        <v>#DIV/0!</v>
      </c>
      <c r="QTZ79" s="8" t="e">
        <f t="shared" si="1495"/>
        <v>#DIV/0!</v>
      </c>
      <c r="QUA79" s="8" t="e">
        <f t="shared" si="1495"/>
        <v>#DIV/0!</v>
      </c>
      <c r="QUD79" s="8" t="e">
        <f t="shared" ref="QUD79:QUI79" si="1496">$B$168*QUD76*$D$168/$E$168</f>
        <v>#DIV/0!</v>
      </c>
      <c r="QUE79" s="8" t="e">
        <f t="shared" si="1496"/>
        <v>#DIV/0!</v>
      </c>
      <c r="QUF79" s="8" t="e">
        <f t="shared" si="1496"/>
        <v>#DIV/0!</v>
      </c>
      <c r="QUG79" s="8" t="e">
        <f t="shared" si="1496"/>
        <v>#DIV/0!</v>
      </c>
      <c r="QUH79" s="8" t="e">
        <f t="shared" si="1496"/>
        <v>#DIV/0!</v>
      </c>
      <c r="QUI79" s="8" t="e">
        <f t="shared" si="1496"/>
        <v>#DIV/0!</v>
      </c>
      <c r="QUL79" s="8" t="e">
        <f t="shared" ref="QUL79:QUQ79" si="1497">$B$168*QUL76*$D$168/$E$168</f>
        <v>#DIV/0!</v>
      </c>
      <c r="QUM79" s="8" t="e">
        <f t="shared" si="1497"/>
        <v>#DIV/0!</v>
      </c>
      <c r="QUN79" s="8" t="e">
        <f t="shared" si="1497"/>
        <v>#DIV/0!</v>
      </c>
      <c r="QUO79" s="8" t="e">
        <f t="shared" si="1497"/>
        <v>#DIV/0!</v>
      </c>
      <c r="QUP79" s="8" t="e">
        <f t="shared" si="1497"/>
        <v>#DIV/0!</v>
      </c>
      <c r="QUQ79" s="8" t="e">
        <f t="shared" si="1497"/>
        <v>#DIV/0!</v>
      </c>
      <c r="QUT79" s="8" t="e">
        <f t="shared" ref="QUT79:QUY79" si="1498">$B$168*QUT76*$D$168/$E$168</f>
        <v>#DIV/0!</v>
      </c>
      <c r="QUU79" s="8" t="e">
        <f t="shared" si="1498"/>
        <v>#DIV/0!</v>
      </c>
      <c r="QUV79" s="8" t="e">
        <f t="shared" si="1498"/>
        <v>#DIV/0!</v>
      </c>
      <c r="QUW79" s="8" t="e">
        <f t="shared" si="1498"/>
        <v>#DIV/0!</v>
      </c>
      <c r="QUX79" s="8" t="e">
        <f t="shared" si="1498"/>
        <v>#DIV/0!</v>
      </c>
      <c r="QUY79" s="8" t="e">
        <f t="shared" si="1498"/>
        <v>#DIV/0!</v>
      </c>
      <c r="QVB79" s="8" t="e">
        <f t="shared" ref="QVB79:QVG79" si="1499">$B$168*QVB76*$D$168/$E$168</f>
        <v>#DIV/0!</v>
      </c>
      <c r="QVC79" s="8" t="e">
        <f t="shared" si="1499"/>
        <v>#DIV/0!</v>
      </c>
      <c r="QVD79" s="8" t="e">
        <f t="shared" si="1499"/>
        <v>#DIV/0!</v>
      </c>
      <c r="QVE79" s="8" t="e">
        <f t="shared" si="1499"/>
        <v>#DIV/0!</v>
      </c>
      <c r="QVF79" s="8" t="e">
        <f t="shared" si="1499"/>
        <v>#DIV/0!</v>
      </c>
      <c r="QVG79" s="8" t="e">
        <f t="shared" si="1499"/>
        <v>#DIV/0!</v>
      </c>
      <c r="QVJ79" s="8" t="e">
        <f t="shared" ref="QVJ79:QVO79" si="1500">$B$168*QVJ76*$D$168/$E$168</f>
        <v>#DIV/0!</v>
      </c>
      <c r="QVK79" s="8" t="e">
        <f t="shared" si="1500"/>
        <v>#DIV/0!</v>
      </c>
      <c r="QVL79" s="8" t="e">
        <f t="shared" si="1500"/>
        <v>#DIV/0!</v>
      </c>
      <c r="QVM79" s="8" t="e">
        <f t="shared" si="1500"/>
        <v>#DIV/0!</v>
      </c>
      <c r="QVN79" s="8" t="e">
        <f t="shared" si="1500"/>
        <v>#DIV/0!</v>
      </c>
      <c r="QVO79" s="8" t="e">
        <f t="shared" si="1500"/>
        <v>#DIV/0!</v>
      </c>
      <c r="QVR79" s="8" t="e">
        <f t="shared" ref="QVR79:QVW79" si="1501">$B$168*QVR76*$D$168/$E$168</f>
        <v>#DIV/0!</v>
      </c>
      <c r="QVS79" s="8" t="e">
        <f t="shared" si="1501"/>
        <v>#DIV/0!</v>
      </c>
      <c r="QVT79" s="8" t="e">
        <f t="shared" si="1501"/>
        <v>#DIV/0!</v>
      </c>
      <c r="QVU79" s="8" t="e">
        <f t="shared" si="1501"/>
        <v>#DIV/0!</v>
      </c>
      <c r="QVV79" s="8" t="e">
        <f t="shared" si="1501"/>
        <v>#DIV/0!</v>
      </c>
      <c r="QVW79" s="8" t="e">
        <f t="shared" si="1501"/>
        <v>#DIV/0!</v>
      </c>
      <c r="QVZ79" s="8" t="e">
        <f t="shared" ref="QVZ79:QWE79" si="1502">$B$168*QVZ76*$D$168/$E$168</f>
        <v>#DIV/0!</v>
      </c>
      <c r="QWA79" s="8" t="e">
        <f t="shared" si="1502"/>
        <v>#DIV/0!</v>
      </c>
      <c r="QWB79" s="8" t="e">
        <f t="shared" si="1502"/>
        <v>#DIV/0!</v>
      </c>
      <c r="QWC79" s="8" t="e">
        <f t="shared" si="1502"/>
        <v>#DIV/0!</v>
      </c>
      <c r="QWD79" s="8" t="e">
        <f t="shared" si="1502"/>
        <v>#DIV/0!</v>
      </c>
      <c r="QWE79" s="8" t="e">
        <f t="shared" si="1502"/>
        <v>#DIV/0!</v>
      </c>
      <c r="QWH79" s="8" t="e">
        <f t="shared" ref="QWH79:QWM79" si="1503">$B$168*QWH76*$D$168/$E$168</f>
        <v>#DIV/0!</v>
      </c>
      <c r="QWI79" s="8" t="e">
        <f t="shared" si="1503"/>
        <v>#DIV/0!</v>
      </c>
      <c r="QWJ79" s="8" t="e">
        <f t="shared" si="1503"/>
        <v>#DIV/0!</v>
      </c>
      <c r="QWK79" s="8" t="e">
        <f t="shared" si="1503"/>
        <v>#DIV/0!</v>
      </c>
      <c r="QWL79" s="8" t="e">
        <f t="shared" si="1503"/>
        <v>#DIV/0!</v>
      </c>
      <c r="QWM79" s="8" t="e">
        <f t="shared" si="1503"/>
        <v>#DIV/0!</v>
      </c>
      <c r="QWP79" s="8" t="e">
        <f t="shared" ref="QWP79:QWU79" si="1504">$B$168*QWP76*$D$168/$E$168</f>
        <v>#DIV/0!</v>
      </c>
      <c r="QWQ79" s="8" t="e">
        <f t="shared" si="1504"/>
        <v>#DIV/0!</v>
      </c>
      <c r="QWR79" s="8" t="e">
        <f t="shared" si="1504"/>
        <v>#DIV/0!</v>
      </c>
      <c r="QWS79" s="8" t="e">
        <f t="shared" si="1504"/>
        <v>#DIV/0!</v>
      </c>
      <c r="QWT79" s="8" t="e">
        <f t="shared" si="1504"/>
        <v>#DIV/0!</v>
      </c>
      <c r="QWU79" s="8" t="e">
        <f t="shared" si="1504"/>
        <v>#DIV/0!</v>
      </c>
      <c r="QWX79" s="8" t="e">
        <f t="shared" ref="QWX79:QXC79" si="1505">$B$168*QWX76*$D$168/$E$168</f>
        <v>#DIV/0!</v>
      </c>
      <c r="QWY79" s="8" t="e">
        <f t="shared" si="1505"/>
        <v>#DIV/0!</v>
      </c>
      <c r="QWZ79" s="8" t="e">
        <f t="shared" si="1505"/>
        <v>#DIV/0!</v>
      </c>
      <c r="QXA79" s="8" t="e">
        <f t="shared" si="1505"/>
        <v>#DIV/0!</v>
      </c>
      <c r="QXB79" s="8" t="e">
        <f t="shared" si="1505"/>
        <v>#DIV/0!</v>
      </c>
      <c r="QXC79" s="8" t="e">
        <f t="shared" si="1505"/>
        <v>#DIV/0!</v>
      </c>
      <c r="QXF79" s="8" t="e">
        <f t="shared" ref="QXF79:QXK79" si="1506">$B$168*QXF76*$D$168/$E$168</f>
        <v>#DIV/0!</v>
      </c>
      <c r="QXG79" s="8" t="e">
        <f t="shared" si="1506"/>
        <v>#DIV/0!</v>
      </c>
      <c r="QXH79" s="8" t="e">
        <f t="shared" si="1506"/>
        <v>#DIV/0!</v>
      </c>
      <c r="QXI79" s="8" t="e">
        <f t="shared" si="1506"/>
        <v>#DIV/0!</v>
      </c>
      <c r="QXJ79" s="8" t="e">
        <f t="shared" si="1506"/>
        <v>#DIV/0!</v>
      </c>
      <c r="QXK79" s="8" t="e">
        <f t="shared" si="1506"/>
        <v>#DIV/0!</v>
      </c>
      <c r="QXN79" s="8" t="e">
        <f t="shared" ref="QXN79:QXS79" si="1507">$B$168*QXN76*$D$168/$E$168</f>
        <v>#DIV/0!</v>
      </c>
      <c r="QXO79" s="8" t="e">
        <f t="shared" si="1507"/>
        <v>#DIV/0!</v>
      </c>
      <c r="QXP79" s="8" t="e">
        <f t="shared" si="1507"/>
        <v>#DIV/0!</v>
      </c>
      <c r="QXQ79" s="8" t="e">
        <f t="shared" si="1507"/>
        <v>#DIV/0!</v>
      </c>
      <c r="QXR79" s="8" t="e">
        <f t="shared" si="1507"/>
        <v>#DIV/0!</v>
      </c>
      <c r="QXS79" s="8" t="e">
        <f t="shared" si="1507"/>
        <v>#DIV/0!</v>
      </c>
      <c r="QXV79" s="8" t="e">
        <f t="shared" ref="QXV79:QYA79" si="1508">$B$168*QXV76*$D$168/$E$168</f>
        <v>#DIV/0!</v>
      </c>
      <c r="QXW79" s="8" t="e">
        <f t="shared" si="1508"/>
        <v>#DIV/0!</v>
      </c>
      <c r="QXX79" s="8" t="e">
        <f t="shared" si="1508"/>
        <v>#DIV/0!</v>
      </c>
      <c r="QXY79" s="8" t="e">
        <f t="shared" si="1508"/>
        <v>#DIV/0!</v>
      </c>
      <c r="QXZ79" s="8" t="e">
        <f t="shared" si="1508"/>
        <v>#DIV/0!</v>
      </c>
      <c r="QYA79" s="8" t="e">
        <f t="shared" si="1508"/>
        <v>#DIV/0!</v>
      </c>
      <c r="QYD79" s="8" t="e">
        <f t="shared" ref="QYD79:QYI79" si="1509">$B$168*QYD76*$D$168/$E$168</f>
        <v>#DIV/0!</v>
      </c>
      <c r="QYE79" s="8" t="e">
        <f t="shared" si="1509"/>
        <v>#DIV/0!</v>
      </c>
      <c r="QYF79" s="8" t="e">
        <f t="shared" si="1509"/>
        <v>#DIV/0!</v>
      </c>
      <c r="QYG79" s="8" t="e">
        <f t="shared" si="1509"/>
        <v>#DIV/0!</v>
      </c>
      <c r="QYH79" s="8" t="e">
        <f t="shared" si="1509"/>
        <v>#DIV/0!</v>
      </c>
      <c r="QYI79" s="8" t="e">
        <f t="shared" si="1509"/>
        <v>#DIV/0!</v>
      </c>
      <c r="QYL79" s="8" t="e">
        <f t="shared" ref="QYL79:QYQ79" si="1510">$B$168*QYL76*$D$168/$E$168</f>
        <v>#DIV/0!</v>
      </c>
      <c r="QYM79" s="8" t="e">
        <f t="shared" si="1510"/>
        <v>#DIV/0!</v>
      </c>
      <c r="QYN79" s="8" t="e">
        <f t="shared" si="1510"/>
        <v>#DIV/0!</v>
      </c>
      <c r="QYO79" s="8" t="e">
        <f t="shared" si="1510"/>
        <v>#DIV/0!</v>
      </c>
      <c r="QYP79" s="8" t="e">
        <f t="shared" si="1510"/>
        <v>#DIV/0!</v>
      </c>
      <c r="QYQ79" s="8" t="e">
        <f t="shared" si="1510"/>
        <v>#DIV/0!</v>
      </c>
      <c r="QYT79" s="8" t="e">
        <f t="shared" ref="QYT79:QYY79" si="1511">$B$168*QYT76*$D$168/$E$168</f>
        <v>#DIV/0!</v>
      </c>
      <c r="QYU79" s="8" t="e">
        <f t="shared" si="1511"/>
        <v>#DIV/0!</v>
      </c>
      <c r="QYV79" s="8" t="e">
        <f t="shared" si="1511"/>
        <v>#DIV/0!</v>
      </c>
      <c r="QYW79" s="8" t="e">
        <f t="shared" si="1511"/>
        <v>#DIV/0!</v>
      </c>
      <c r="QYX79" s="8" t="e">
        <f t="shared" si="1511"/>
        <v>#DIV/0!</v>
      </c>
      <c r="QYY79" s="8" t="e">
        <f t="shared" si="1511"/>
        <v>#DIV/0!</v>
      </c>
      <c r="QZB79" s="8" t="e">
        <f t="shared" ref="QZB79:QZG79" si="1512">$B$168*QZB76*$D$168/$E$168</f>
        <v>#DIV/0!</v>
      </c>
      <c r="QZC79" s="8" t="e">
        <f t="shared" si="1512"/>
        <v>#DIV/0!</v>
      </c>
      <c r="QZD79" s="8" t="e">
        <f t="shared" si="1512"/>
        <v>#DIV/0!</v>
      </c>
      <c r="QZE79" s="8" t="e">
        <f t="shared" si="1512"/>
        <v>#DIV/0!</v>
      </c>
      <c r="QZF79" s="8" t="e">
        <f t="shared" si="1512"/>
        <v>#DIV/0!</v>
      </c>
      <c r="QZG79" s="8" t="e">
        <f t="shared" si="1512"/>
        <v>#DIV/0!</v>
      </c>
      <c r="QZJ79" s="8" t="e">
        <f t="shared" ref="QZJ79:QZO79" si="1513">$B$168*QZJ76*$D$168/$E$168</f>
        <v>#DIV/0!</v>
      </c>
      <c r="QZK79" s="8" t="e">
        <f t="shared" si="1513"/>
        <v>#DIV/0!</v>
      </c>
      <c r="QZL79" s="8" t="e">
        <f t="shared" si="1513"/>
        <v>#DIV/0!</v>
      </c>
      <c r="QZM79" s="8" t="e">
        <f t="shared" si="1513"/>
        <v>#DIV/0!</v>
      </c>
      <c r="QZN79" s="8" t="e">
        <f t="shared" si="1513"/>
        <v>#DIV/0!</v>
      </c>
      <c r="QZO79" s="8" t="e">
        <f t="shared" si="1513"/>
        <v>#DIV/0!</v>
      </c>
      <c r="QZR79" s="8" t="e">
        <f t="shared" ref="QZR79:QZW79" si="1514">$B$168*QZR76*$D$168/$E$168</f>
        <v>#DIV/0!</v>
      </c>
      <c r="QZS79" s="8" t="e">
        <f t="shared" si="1514"/>
        <v>#DIV/0!</v>
      </c>
      <c r="QZT79" s="8" t="e">
        <f t="shared" si="1514"/>
        <v>#DIV/0!</v>
      </c>
      <c r="QZU79" s="8" t="e">
        <f t="shared" si="1514"/>
        <v>#DIV/0!</v>
      </c>
      <c r="QZV79" s="8" t="e">
        <f t="shared" si="1514"/>
        <v>#DIV/0!</v>
      </c>
      <c r="QZW79" s="8" t="e">
        <f t="shared" si="1514"/>
        <v>#DIV/0!</v>
      </c>
      <c r="QZZ79" s="8" t="e">
        <f t="shared" ref="QZZ79:RAE79" si="1515">$B$168*QZZ76*$D$168/$E$168</f>
        <v>#DIV/0!</v>
      </c>
      <c r="RAA79" s="8" t="e">
        <f t="shared" si="1515"/>
        <v>#DIV/0!</v>
      </c>
      <c r="RAB79" s="8" t="e">
        <f t="shared" si="1515"/>
        <v>#DIV/0!</v>
      </c>
      <c r="RAC79" s="8" t="e">
        <f t="shared" si="1515"/>
        <v>#DIV/0!</v>
      </c>
      <c r="RAD79" s="8" t="e">
        <f t="shared" si="1515"/>
        <v>#DIV/0!</v>
      </c>
      <c r="RAE79" s="8" t="e">
        <f t="shared" si="1515"/>
        <v>#DIV/0!</v>
      </c>
      <c r="RAH79" s="8" t="e">
        <f t="shared" ref="RAH79:RAM79" si="1516">$B$168*RAH76*$D$168/$E$168</f>
        <v>#DIV/0!</v>
      </c>
      <c r="RAI79" s="8" t="e">
        <f t="shared" si="1516"/>
        <v>#DIV/0!</v>
      </c>
      <c r="RAJ79" s="8" t="e">
        <f t="shared" si="1516"/>
        <v>#DIV/0!</v>
      </c>
      <c r="RAK79" s="8" t="e">
        <f t="shared" si="1516"/>
        <v>#DIV/0!</v>
      </c>
      <c r="RAL79" s="8" t="e">
        <f t="shared" si="1516"/>
        <v>#DIV/0!</v>
      </c>
      <c r="RAM79" s="8" t="e">
        <f t="shared" si="1516"/>
        <v>#DIV/0!</v>
      </c>
      <c r="RAP79" s="8" t="e">
        <f t="shared" ref="RAP79:RAU79" si="1517">$B$168*RAP76*$D$168/$E$168</f>
        <v>#DIV/0!</v>
      </c>
      <c r="RAQ79" s="8" t="e">
        <f t="shared" si="1517"/>
        <v>#DIV/0!</v>
      </c>
      <c r="RAR79" s="8" t="e">
        <f t="shared" si="1517"/>
        <v>#DIV/0!</v>
      </c>
      <c r="RAS79" s="8" t="e">
        <f t="shared" si="1517"/>
        <v>#DIV/0!</v>
      </c>
      <c r="RAT79" s="8" t="e">
        <f t="shared" si="1517"/>
        <v>#DIV/0!</v>
      </c>
      <c r="RAU79" s="8" t="e">
        <f t="shared" si="1517"/>
        <v>#DIV/0!</v>
      </c>
      <c r="RAX79" s="8" t="e">
        <f t="shared" ref="RAX79:RBC79" si="1518">$B$168*RAX76*$D$168/$E$168</f>
        <v>#DIV/0!</v>
      </c>
      <c r="RAY79" s="8" t="e">
        <f t="shared" si="1518"/>
        <v>#DIV/0!</v>
      </c>
      <c r="RAZ79" s="8" t="e">
        <f t="shared" si="1518"/>
        <v>#DIV/0!</v>
      </c>
      <c r="RBA79" s="8" t="e">
        <f t="shared" si="1518"/>
        <v>#DIV/0!</v>
      </c>
      <c r="RBB79" s="8" t="e">
        <f t="shared" si="1518"/>
        <v>#DIV/0!</v>
      </c>
      <c r="RBC79" s="8" t="e">
        <f t="shared" si="1518"/>
        <v>#DIV/0!</v>
      </c>
      <c r="RBF79" s="8" t="e">
        <f t="shared" ref="RBF79:RBK79" si="1519">$B$168*RBF76*$D$168/$E$168</f>
        <v>#DIV/0!</v>
      </c>
      <c r="RBG79" s="8" t="e">
        <f t="shared" si="1519"/>
        <v>#DIV/0!</v>
      </c>
      <c r="RBH79" s="8" t="e">
        <f t="shared" si="1519"/>
        <v>#DIV/0!</v>
      </c>
      <c r="RBI79" s="8" t="e">
        <f t="shared" si="1519"/>
        <v>#DIV/0!</v>
      </c>
      <c r="RBJ79" s="8" t="e">
        <f t="shared" si="1519"/>
        <v>#DIV/0!</v>
      </c>
      <c r="RBK79" s="8" t="e">
        <f t="shared" si="1519"/>
        <v>#DIV/0!</v>
      </c>
      <c r="RBN79" s="8" t="e">
        <f t="shared" ref="RBN79:RBS79" si="1520">$B$168*RBN76*$D$168/$E$168</f>
        <v>#DIV/0!</v>
      </c>
      <c r="RBO79" s="8" t="e">
        <f t="shared" si="1520"/>
        <v>#DIV/0!</v>
      </c>
      <c r="RBP79" s="8" t="e">
        <f t="shared" si="1520"/>
        <v>#DIV/0!</v>
      </c>
      <c r="RBQ79" s="8" t="e">
        <f t="shared" si="1520"/>
        <v>#DIV/0!</v>
      </c>
      <c r="RBR79" s="8" t="e">
        <f t="shared" si="1520"/>
        <v>#DIV/0!</v>
      </c>
      <c r="RBS79" s="8" t="e">
        <f t="shared" si="1520"/>
        <v>#DIV/0!</v>
      </c>
      <c r="RBV79" s="8" t="e">
        <f t="shared" ref="RBV79:RCA79" si="1521">$B$168*RBV76*$D$168/$E$168</f>
        <v>#DIV/0!</v>
      </c>
      <c r="RBW79" s="8" t="e">
        <f t="shared" si="1521"/>
        <v>#DIV/0!</v>
      </c>
      <c r="RBX79" s="8" t="e">
        <f t="shared" si="1521"/>
        <v>#DIV/0!</v>
      </c>
      <c r="RBY79" s="8" t="e">
        <f t="shared" si="1521"/>
        <v>#DIV/0!</v>
      </c>
      <c r="RBZ79" s="8" t="e">
        <f t="shared" si="1521"/>
        <v>#DIV/0!</v>
      </c>
      <c r="RCA79" s="8" t="e">
        <f t="shared" si="1521"/>
        <v>#DIV/0!</v>
      </c>
      <c r="RCD79" s="8" t="e">
        <f t="shared" ref="RCD79:RCI79" si="1522">$B$168*RCD76*$D$168/$E$168</f>
        <v>#DIV/0!</v>
      </c>
      <c r="RCE79" s="8" t="e">
        <f t="shared" si="1522"/>
        <v>#DIV/0!</v>
      </c>
      <c r="RCF79" s="8" t="e">
        <f t="shared" si="1522"/>
        <v>#DIV/0!</v>
      </c>
      <c r="RCG79" s="8" t="e">
        <f t="shared" si="1522"/>
        <v>#DIV/0!</v>
      </c>
      <c r="RCH79" s="8" t="e">
        <f t="shared" si="1522"/>
        <v>#DIV/0!</v>
      </c>
      <c r="RCI79" s="8" t="e">
        <f t="shared" si="1522"/>
        <v>#DIV/0!</v>
      </c>
      <c r="RCL79" s="8" t="e">
        <f t="shared" ref="RCL79:RCQ79" si="1523">$B$168*RCL76*$D$168/$E$168</f>
        <v>#DIV/0!</v>
      </c>
      <c r="RCM79" s="8" t="e">
        <f t="shared" si="1523"/>
        <v>#DIV/0!</v>
      </c>
      <c r="RCN79" s="8" t="e">
        <f t="shared" si="1523"/>
        <v>#DIV/0!</v>
      </c>
      <c r="RCO79" s="8" t="e">
        <f t="shared" si="1523"/>
        <v>#DIV/0!</v>
      </c>
      <c r="RCP79" s="8" t="e">
        <f t="shared" si="1523"/>
        <v>#DIV/0!</v>
      </c>
      <c r="RCQ79" s="8" t="e">
        <f t="shared" si="1523"/>
        <v>#DIV/0!</v>
      </c>
      <c r="RCT79" s="8" t="e">
        <f t="shared" ref="RCT79:RCY79" si="1524">$B$168*RCT76*$D$168/$E$168</f>
        <v>#DIV/0!</v>
      </c>
      <c r="RCU79" s="8" t="e">
        <f t="shared" si="1524"/>
        <v>#DIV/0!</v>
      </c>
      <c r="RCV79" s="8" t="e">
        <f t="shared" si="1524"/>
        <v>#DIV/0!</v>
      </c>
      <c r="RCW79" s="8" t="e">
        <f t="shared" si="1524"/>
        <v>#DIV/0!</v>
      </c>
      <c r="RCX79" s="8" t="e">
        <f t="shared" si="1524"/>
        <v>#DIV/0!</v>
      </c>
      <c r="RCY79" s="8" t="e">
        <f t="shared" si="1524"/>
        <v>#DIV/0!</v>
      </c>
      <c r="RDB79" s="8" t="e">
        <f t="shared" ref="RDB79:RDG79" si="1525">$B$168*RDB76*$D$168/$E$168</f>
        <v>#DIV/0!</v>
      </c>
      <c r="RDC79" s="8" t="e">
        <f t="shared" si="1525"/>
        <v>#DIV/0!</v>
      </c>
      <c r="RDD79" s="8" t="e">
        <f t="shared" si="1525"/>
        <v>#DIV/0!</v>
      </c>
      <c r="RDE79" s="8" t="e">
        <f t="shared" si="1525"/>
        <v>#DIV/0!</v>
      </c>
      <c r="RDF79" s="8" t="e">
        <f t="shared" si="1525"/>
        <v>#DIV/0!</v>
      </c>
      <c r="RDG79" s="8" t="e">
        <f t="shared" si="1525"/>
        <v>#DIV/0!</v>
      </c>
      <c r="RDJ79" s="8" t="e">
        <f>$B$168*RDJ76*$D$168/$E$168</f>
        <v>#DIV/0!</v>
      </c>
      <c r="RDK79" s="8" t="e">
        <f>$B$168*RDK76*$D$168/$E$168</f>
        <v>#DIV/0!</v>
      </c>
      <c r="RDL79" s="8" t="e">
        <f>$B$168*RDL76*$D$168/$E$168</f>
        <v>#DIV/0!</v>
      </c>
      <c r="RDM79" s="8" t="e">
        <f>$B$168*RDM76*$D$168/$E$168</f>
        <v>#DIV/0!</v>
      </c>
      <c r="RDN79" s="8" t="e">
        <f>$B$168*RDN76*$D$168/$E$168</f>
        <v>#DIV/0!</v>
      </c>
      <c r="RDO79" s="8" t="e">
        <f>$B$168*RDO76*$D$168/$E$168</f>
        <v>#DIV/0!</v>
      </c>
      <c r="RDR79" s="8" t="e">
        <f t="shared" ref="RDR79:RDW79" si="1526">$B$168*RDR76*$D$168/$E$168</f>
        <v>#DIV/0!</v>
      </c>
      <c r="RDS79" s="8" t="e">
        <f t="shared" si="1526"/>
        <v>#DIV/0!</v>
      </c>
      <c r="RDT79" s="8" t="e">
        <f t="shared" si="1526"/>
        <v>#DIV/0!</v>
      </c>
      <c r="RDU79" s="8" t="e">
        <f t="shared" si="1526"/>
        <v>#DIV/0!</v>
      </c>
      <c r="RDV79" s="8" t="e">
        <f t="shared" si="1526"/>
        <v>#DIV/0!</v>
      </c>
      <c r="RDW79" s="8" t="e">
        <f t="shared" si="1526"/>
        <v>#DIV/0!</v>
      </c>
      <c r="RDZ79" s="8" t="e">
        <f t="shared" ref="RDZ79:REE79" si="1527">$B$168*RDZ76*$D$168/$E$168</f>
        <v>#DIV/0!</v>
      </c>
      <c r="REA79" s="8" t="e">
        <f t="shared" si="1527"/>
        <v>#DIV/0!</v>
      </c>
      <c r="REB79" s="8" t="e">
        <f t="shared" si="1527"/>
        <v>#DIV/0!</v>
      </c>
      <c r="REC79" s="8" t="e">
        <f t="shared" si="1527"/>
        <v>#DIV/0!</v>
      </c>
      <c r="RED79" s="8" t="e">
        <f t="shared" si="1527"/>
        <v>#DIV/0!</v>
      </c>
      <c r="REE79" s="8" t="e">
        <f t="shared" si="1527"/>
        <v>#DIV/0!</v>
      </c>
      <c r="REH79" s="8" t="e">
        <f t="shared" ref="REH79:REM79" si="1528">$B$168*REH76*$D$168/$E$168</f>
        <v>#DIV/0!</v>
      </c>
      <c r="REI79" s="8" t="e">
        <f t="shared" si="1528"/>
        <v>#DIV/0!</v>
      </c>
      <c r="REJ79" s="8" t="e">
        <f t="shared" si="1528"/>
        <v>#DIV/0!</v>
      </c>
      <c r="REK79" s="8" t="e">
        <f t="shared" si="1528"/>
        <v>#DIV/0!</v>
      </c>
      <c r="REL79" s="8" t="e">
        <f t="shared" si="1528"/>
        <v>#DIV/0!</v>
      </c>
      <c r="REM79" s="8" t="e">
        <f t="shared" si="1528"/>
        <v>#DIV/0!</v>
      </c>
      <c r="REP79" s="8" t="e">
        <f t="shared" ref="REP79:REU79" si="1529">$B$168*REP76*$D$168/$E$168</f>
        <v>#DIV/0!</v>
      </c>
      <c r="REQ79" s="8" t="e">
        <f t="shared" si="1529"/>
        <v>#DIV/0!</v>
      </c>
      <c r="RER79" s="8" t="e">
        <f t="shared" si="1529"/>
        <v>#DIV/0!</v>
      </c>
      <c r="RES79" s="8" t="e">
        <f t="shared" si="1529"/>
        <v>#DIV/0!</v>
      </c>
      <c r="RET79" s="8" t="e">
        <f t="shared" si="1529"/>
        <v>#DIV/0!</v>
      </c>
      <c r="REU79" s="8" t="e">
        <f t="shared" si="1529"/>
        <v>#DIV/0!</v>
      </c>
      <c r="REX79" s="8" t="e">
        <f t="shared" ref="REX79:RFC79" si="1530">$B$168*REX76*$D$168/$E$168</f>
        <v>#DIV/0!</v>
      </c>
      <c r="REY79" s="8" t="e">
        <f t="shared" si="1530"/>
        <v>#DIV/0!</v>
      </c>
      <c r="REZ79" s="8" t="e">
        <f t="shared" si="1530"/>
        <v>#DIV/0!</v>
      </c>
      <c r="RFA79" s="8" t="e">
        <f t="shared" si="1530"/>
        <v>#DIV/0!</v>
      </c>
      <c r="RFB79" s="8" t="e">
        <f t="shared" si="1530"/>
        <v>#DIV/0!</v>
      </c>
      <c r="RFC79" s="8" t="e">
        <f t="shared" si="1530"/>
        <v>#DIV/0!</v>
      </c>
      <c r="RFF79" s="8" t="e">
        <f t="shared" ref="RFF79:RFK79" si="1531">$B$168*RFF76*$D$168/$E$168</f>
        <v>#DIV/0!</v>
      </c>
      <c r="RFG79" s="8" t="e">
        <f t="shared" si="1531"/>
        <v>#DIV/0!</v>
      </c>
      <c r="RFH79" s="8" t="e">
        <f t="shared" si="1531"/>
        <v>#DIV/0!</v>
      </c>
      <c r="RFI79" s="8" t="e">
        <f t="shared" si="1531"/>
        <v>#DIV/0!</v>
      </c>
      <c r="RFJ79" s="8" t="e">
        <f t="shared" si="1531"/>
        <v>#DIV/0!</v>
      </c>
      <c r="RFK79" s="8" t="e">
        <f t="shared" si="1531"/>
        <v>#DIV/0!</v>
      </c>
      <c r="RFN79" s="8" t="e">
        <f t="shared" ref="RFN79:RFS79" si="1532">$B$168*RFN76*$D$168/$E$168</f>
        <v>#DIV/0!</v>
      </c>
      <c r="RFO79" s="8" t="e">
        <f t="shared" si="1532"/>
        <v>#DIV/0!</v>
      </c>
      <c r="RFP79" s="8" t="e">
        <f t="shared" si="1532"/>
        <v>#DIV/0!</v>
      </c>
      <c r="RFQ79" s="8" t="e">
        <f t="shared" si="1532"/>
        <v>#DIV/0!</v>
      </c>
      <c r="RFR79" s="8" t="e">
        <f t="shared" si="1532"/>
        <v>#DIV/0!</v>
      </c>
      <c r="RFS79" s="8" t="e">
        <f t="shared" si="1532"/>
        <v>#DIV/0!</v>
      </c>
      <c r="RFV79" s="8" t="e">
        <f t="shared" ref="RFV79:RGA79" si="1533">$B$168*RFV76*$D$168/$E$168</f>
        <v>#DIV/0!</v>
      </c>
      <c r="RFW79" s="8" t="e">
        <f t="shared" si="1533"/>
        <v>#DIV/0!</v>
      </c>
      <c r="RFX79" s="8" t="e">
        <f t="shared" si="1533"/>
        <v>#DIV/0!</v>
      </c>
      <c r="RFY79" s="8" t="e">
        <f t="shared" si="1533"/>
        <v>#DIV/0!</v>
      </c>
      <c r="RFZ79" s="8" t="e">
        <f t="shared" si="1533"/>
        <v>#DIV/0!</v>
      </c>
      <c r="RGA79" s="8" t="e">
        <f t="shared" si="1533"/>
        <v>#DIV/0!</v>
      </c>
      <c r="RGD79" s="8" t="e">
        <f t="shared" ref="RGD79:RGI79" si="1534">$B$168*RGD76*$D$168/$E$168</f>
        <v>#DIV/0!</v>
      </c>
      <c r="RGE79" s="8" t="e">
        <f t="shared" si="1534"/>
        <v>#DIV/0!</v>
      </c>
      <c r="RGF79" s="8" t="e">
        <f t="shared" si="1534"/>
        <v>#DIV/0!</v>
      </c>
      <c r="RGG79" s="8" t="e">
        <f t="shared" si="1534"/>
        <v>#DIV/0!</v>
      </c>
      <c r="RGH79" s="8" t="e">
        <f t="shared" si="1534"/>
        <v>#DIV/0!</v>
      </c>
      <c r="RGI79" s="8" t="e">
        <f t="shared" si="1534"/>
        <v>#DIV/0!</v>
      </c>
      <c r="RGL79" s="8" t="e">
        <f t="shared" ref="RGL79:RGQ79" si="1535">$B$168*RGL76*$D$168/$E$168</f>
        <v>#DIV/0!</v>
      </c>
      <c r="RGM79" s="8" t="e">
        <f t="shared" si="1535"/>
        <v>#DIV/0!</v>
      </c>
      <c r="RGN79" s="8" t="e">
        <f t="shared" si="1535"/>
        <v>#DIV/0!</v>
      </c>
      <c r="RGO79" s="8" t="e">
        <f t="shared" si="1535"/>
        <v>#DIV/0!</v>
      </c>
      <c r="RGP79" s="8" t="e">
        <f t="shared" si="1535"/>
        <v>#DIV/0!</v>
      </c>
      <c r="RGQ79" s="8" t="e">
        <f t="shared" si="1535"/>
        <v>#DIV/0!</v>
      </c>
      <c r="RGT79" s="8" t="e">
        <f t="shared" ref="RGT79:RGY79" si="1536">$B$168*RGT76*$D$168/$E$168</f>
        <v>#DIV/0!</v>
      </c>
      <c r="RGU79" s="8" t="e">
        <f t="shared" si="1536"/>
        <v>#DIV/0!</v>
      </c>
      <c r="RGV79" s="8" t="e">
        <f t="shared" si="1536"/>
        <v>#DIV/0!</v>
      </c>
      <c r="RGW79" s="8" t="e">
        <f t="shared" si="1536"/>
        <v>#DIV/0!</v>
      </c>
      <c r="RGX79" s="8" t="e">
        <f t="shared" si="1536"/>
        <v>#DIV/0!</v>
      </c>
      <c r="RGY79" s="8" t="e">
        <f t="shared" si="1536"/>
        <v>#DIV/0!</v>
      </c>
      <c r="RHB79" s="8" t="e">
        <f t="shared" ref="RHB79:RHG79" si="1537">$B$168*RHB76*$D$168/$E$168</f>
        <v>#DIV/0!</v>
      </c>
      <c r="RHC79" s="8" t="e">
        <f t="shared" si="1537"/>
        <v>#DIV/0!</v>
      </c>
      <c r="RHD79" s="8" t="e">
        <f t="shared" si="1537"/>
        <v>#DIV/0!</v>
      </c>
      <c r="RHE79" s="8" t="e">
        <f t="shared" si="1537"/>
        <v>#DIV/0!</v>
      </c>
      <c r="RHF79" s="8" t="e">
        <f t="shared" si="1537"/>
        <v>#DIV/0!</v>
      </c>
      <c r="RHG79" s="8" t="e">
        <f t="shared" si="1537"/>
        <v>#DIV/0!</v>
      </c>
      <c r="RHJ79" s="8" t="e">
        <f t="shared" ref="RHJ79:RHO79" si="1538">$B$168*RHJ76*$D$168/$E$168</f>
        <v>#DIV/0!</v>
      </c>
      <c r="RHK79" s="8" t="e">
        <f t="shared" si="1538"/>
        <v>#DIV/0!</v>
      </c>
      <c r="RHL79" s="8" t="e">
        <f t="shared" si="1538"/>
        <v>#DIV/0!</v>
      </c>
      <c r="RHM79" s="8" t="e">
        <f t="shared" si="1538"/>
        <v>#DIV/0!</v>
      </c>
      <c r="RHN79" s="8" t="e">
        <f t="shared" si="1538"/>
        <v>#DIV/0!</v>
      </c>
      <c r="RHO79" s="8" t="e">
        <f t="shared" si="1538"/>
        <v>#DIV/0!</v>
      </c>
      <c r="RHR79" s="8" t="e">
        <f t="shared" ref="RHR79:RHW79" si="1539">$B$168*RHR76*$D$168/$E$168</f>
        <v>#DIV/0!</v>
      </c>
      <c r="RHS79" s="8" t="e">
        <f t="shared" si="1539"/>
        <v>#DIV/0!</v>
      </c>
      <c r="RHT79" s="8" t="e">
        <f t="shared" si="1539"/>
        <v>#DIV/0!</v>
      </c>
      <c r="RHU79" s="8" t="e">
        <f t="shared" si="1539"/>
        <v>#DIV/0!</v>
      </c>
      <c r="RHV79" s="8" t="e">
        <f t="shared" si="1539"/>
        <v>#DIV/0!</v>
      </c>
      <c r="RHW79" s="8" t="e">
        <f t="shared" si="1539"/>
        <v>#DIV/0!</v>
      </c>
      <c r="RHZ79" s="8" t="e">
        <f t="shared" ref="RHZ79:RIE79" si="1540">$B$168*RHZ76*$D$168/$E$168</f>
        <v>#DIV/0!</v>
      </c>
      <c r="RIA79" s="8" t="e">
        <f t="shared" si="1540"/>
        <v>#DIV/0!</v>
      </c>
      <c r="RIB79" s="8" t="e">
        <f t="shared" si="1540"/>
        <v>#DIV/0!</v>
      </c>
      <c r="RIC79" s="8" t="e">
        <f t="shared" si="1540"/>
        <v>#DIV/0!</v>
      </c>
      <c r="RID79" s="8" t="e">
        <f t="shared" si="1540"/>
        <v>#DIV/0!</v>
      </c>
      <c r="RIE79" s="8" t="e">
        <f t="shared" si="1540"/>
        <v>#DIV/0!</v>
      </c>
      <c r="RIH79" s="8" t="e">
        <f t="shared" ref="RIH79:RIM79" si="1541">$B$168*RIH76*$D$168/$E$168</f>
        <v>#DIV/0!</v>
      </c>
      <c r="RII79" s="8" t="e">
        <f t="shared" si="1541"/>
        <v>#DIV/0!</v>
      </c>
      <c r="RIJ79" s="8" t="e">
        <f t="shared" si="1541"/>
        <v>#DIV/0!</v>
      </c>
      <c r="RIK79" s="8" t="e">
        <f t="shared" si="1541"/>
        <v>#DIV/0!</v>
      </c>
      <c r="RIL79" s="8" t="e">
        <f t="shared" si="1541"/>
        <v>#DIV/0!</v>
      </c>
      <c r="RIM79" s="8" t="e">
        <f t="shared" si="1541"/>
        <v>#DIV/0!</v>
      </c>
      <c r="RIP79" s="8" t="e">
        <f t="shared" ref="RIP79:RIU79" si="1542">$B$168*RIP76*$D$168/$E$168</f>
        <v>#DIV/0!</v>
      </c>
      <c r="RIQ79" s="8" t="e">
        <f t="shared" si="1542"/>
        <v>#DIV/0!</v>
      </c>
      <c r="RIR79" s="8" t="e">
        <f t="shared" si="1542"/>
        <v>#DIV/0!</v>
      </c>
      <c r="RIS79" s="8" t="e">
        <f t="shared" si="1542"/>
        <v>#DIV/0!</v>
      </c>
      <c r="RIT79" s="8" t="e">
        <f t="shared" si="1542"/>
        <v>#DIV/0!</v>
      </c>
      <c r="RIU79" s="8" t="e">
        <f t="shared" si="1542"/>
        <v>#DIV/0!</v>
      </c>
      <c r="RIX79" s="8" t="e">
        <f t="shared" ref="RIX79:RJC79" si="1543">$B$168*RIX76*$D$168/$E$168</f>
        <v>#DIV/0!</v>
      </c>
      <c r="RIY79" s="8" t="e">
        <f t="shared" si="1543"/>
        <v>#DIV/0!</v>
      </c>
      <c r="RIZ79" s="8" t="e">
        <f t="shared" si="1543"/>
        <v>#DIV/0!</v>
      </c>
      <c r="RJA79" s="8" t="e">
        <f t="shared" si="1543"/>
        <v>#DIV/0!</v>
      </c>
      <c r="RJB79" s="8" t="e">
        <f t="shared" si="1543"/>
        <v>#DIV/0!</v>
      </c>
      <c r="RJC79" s="8" t="e">
        <f t="shared" si="1543"/>
        <v>#DIV/0!</v>
      </c>
      <c r="RJF79" s="8" t="e">
        <f t="shared" ref="RJF79:RJK79" si="1544">$B$168*RJF76*$D$168/$E$168</f>
        <v>#DIV/0!</v>
      </c>
      <c r="RJG79" s="8" t="e">
        <f t="shared" si="1544"/>
        <v>#DIV/0!</v>
      </c>
      <c r="RJH79" s="8" t="e">
        <f t="shared" si="1544"/>
        <v>#DIV/0!</v>
      </c>
      <c r="RJI79" s="8" t="e">
        <f t="shared" si="1544"/>
        <v>#DIV/0!</v>
      </c>
      <c r="RJJ79" s="8" t="e">
        <f t="shared" si="1544"/>
        <v>#DIV/0!</v>
      </c>
      <c r="RJK79" s="8" t="e">
        <f t="shared" si="1544"/>
        <v>#DIV/0!</v>
      </c>
      <c r="RJN79" s="8" t="e">
        <f t="shared" ref="RJN79:RJS79" si="1545">$B$168*RJN76*$D$168/$E$168</f>
        <v>#DIV/0!</v>
      </c>
      <c r="RJO79" s="8" t="e">
        <f t="shared" si="1545"/>
        <v>#DIV/0!</v>
      </c>
      <c r="RJP79" s="8" t="e">
        <f t="shared" si="1545"/>
        <v>#DIV/0!</v>
      </c>
      <c r="RJQ79" s="8" t="e">
        <f t="shared" si="1545"/>
        <v>#DIV/0!</v>
      </c>
      <c r="RJR79" s="8" t="e">
        <f t="shared" si="1545"/>
        <v>#DIV/0!</v>
      </c>
      <c r="RJS79" s="8" t="e">
        <f t="shared" si="1545"/>
        <v>#DIV/0!</v>
      </c>
      <c r="RJV79" s="8" t="e">
        <f t="shared" ref="RJV79:RKA79" si="1546">$B$168*RJV76*$D$168/$E$168</f>
        <v>#DIV/0!</v>
      </c>
      <c r="RJW79" s="8" t="e">
        <f t="shared" si="1546"/>
        <v>#DIV/0!</v>
      </c>
      <c r="RJX79" s="8" t="e">
        <f t="shared" si="1546"/>
        <v>#DIV/0!</v>
      </c>
      <c r="RJY79" s="8" t="e">
        <f t="shared" si="1546"/>
        <v>#DIV/0!</v>
      </c>
      <c r="RJZ79" s="8" t="e">
        <f t="shared" si="1546"/>
        <v>#DIV/0!</v>
      </c>
      <c r="RKA79" s="8" t="e">
        <f t="shared" si="1546"/>
        <v>#DIV/0!</v>
      </c>
      <c r="RKD79" s="8" t="e">
        <f t="shared" ref="RKD79:RKI79" si="1547">$B$168*RKD76*$D$168/$E$168</f>
        <v>#DIV/0!</v>
      </c>
      <c r="RKE79" s="8" t="e">
        <f t="shared" si="1547"/>
        <v>#DIV/0!</v>
      </c>
      <c r="RKF79" s="8" t="e">
        <f t="shared" si="1547"/>
        <v>#DIV/0!</v>
      </c>
      <c r="RKG79" s="8" t="e">
        <f t="shared" si="1547"/>
        <v>#DIV/0!</v>
      </c>
      <c r="RKH79" s="8" t="e">
        <f t="shared" si="1547"/>
        <v>#DIV/0!</v>
      </c>
      <c r="RKI79" s="8" t="e">
        <f t="shared" si="1547"/>
        <v>#DIV/0!</v>
      </c>
      <c r="RKL79" s="8" t="e">
        <f t="shared" ref="RKL79:RKQ79" si="1548">$B$168*RKL76*$D$168/$E$168</f>
        <v>#DIV/0!</v>
      </c>
      <c r="RKM79" s="8" t="e">
        <f t="shared" si="1548"/>
        <v>#DIV/0!</v>
      </c>
      <c r="RKN79" s="8" t="e">
        <f t="shared" si="1548"/>
        <v>#DIV/0!</v>
      </c>
      <c r="RKO79" s="8" t="e">
        <f t="shared" si="1548"/>
        <v>#DIV/0!</v>
      </c>
      <c r="RKP79" s="8" t="e">
        <f t="shared" si="1548"/>
        <v>#DIV/0!</v>
      </c>
      <c r="RKQ79" s="8" t="e">
        <f t="shared" si="1548"/>
        <v>#DIV/0!</v>
      </c>
      <c r="RKT79" s="8" t="e">
        <f t="shared" ref="RKT79:RKY79" si="1549">$B$168*RKT76*$D$168/$E$168</f>
        <v>#DIV/0!</v>
      </c>
      <c r="RKU79" s="8" t="e">
        <f t="shared" si="1549"/>
        <v>#DIV/0!</v>
      </c>
      <c r="RKV79" s="8" t="e">
        <f t="shared" si="1549"/>
        <v>#DIV/0!</v>
      </c>
      <c r="RKW79" s="8" t="e">
        <f t="shared" si="1549"/>
        <v>#DIV/0!</v>
      </c>
      <c r="RKX79" s="8" t="e">
        <f t="shared" si="1549"/>
        <v>#DIV/0!</v>
      </c>
      <c r="RKY79" s="8" t="e">
        <f t="shared" si="1549"/>
        <v>#DIV/0!</v>
      </c>
      <c r="RLB79" s="8" t="e">
        <f t="shared" ref="RLB79:RLG79" si="1550">$B$168*RLB76*$D$168/$E$168</f>
        <v>#DIV/0!</v>
      </c>
      <c r="RLC79" s="8" t="e">
        <f t="shared" si="1550"/>
        <v>#DIV/0!</v>
      </c>
      <c r="RLD79" s="8" t="e">
        <f t="shared" si="1550"/>
        <v>#DIV/0!</v>
      </c>
      <c r="RLE79" s="8" t="e">
        <f t="shared" si="1550"/>
        <v>#DIV/0!</v>
      </c>
      <c r="RLF79" s="8" t="e">
        <f t="shared" si="1550"/>
        <v>#DIV/0!</v>
      </c>
      <c r="RLG79" s="8" t="e">
        <f t="shared" si="1550"/>
        <v>#DIV/0!</v>
      </c>
      <c r="RLJ79" s="8" t="e">
        <f t="shared" ref="RLJ79:RLO79" si="1551">$B$168*RLJ76*$D$168/$E$168</f>
        <v>#DIV/0!</v>
      </c>
      <c r="RLK79" s="8" t="e">
        <f t="shared" si="1551"/>
        <v>#DIV/0!</v>
      </c>
      <c r="RLL79" s="8" t="e">
        <f t="shared" si="1551"/>
        <v>#DIV/0!</v>
      </c>
      <c r="RLM79" s="8" t="e">
        <f t="shared" si="1551"/>
        <v>#DIV/0!</v>
      </c>
      <c r="RLN79" s="8" t="e">
        <f t="shared" si="1551"/>
        <v>#DIV/0!</v>
      </c>
      <c r="RLO79" s="8" t="e">
        <f t="shared" si="1551"/>
        <v>#DIV/0!</v>
      </c>
      <c r="RLR79" s="8" t="e">
        <f t="shared" ref="RLR79:RLW79" si="1552">$B$168*RLR76*$D$168/$E$168</f>
        <v>#DIV/0!</v>
      </c>
      <c r="RLS79" s="8" t="e">
        <f t="shared" si="1552"/>
        <v>#DIV/0!</v>
      </c>
      <c r="RLT79" s="8" t="e">
        <f t="shared" si="1552"/>
        <v>#DIV/0!</v>
      </c>
      <c r="RLU79" s="8" t="e">
        <f t="shared" si="1552"/>
        <v>#DIV/0!</v>
      </c>
      <c r="RLV79" s="8" t="e">
        <f t="shared" si="1552"/>
        <v>#DIV/0!</v>
      </c>
      <c r="RLW79" s="8" t="e">
        <f t="shared" si="1552"/>
        <v>#DIV/0!</v>
      </c>
      <c r="RLZ79" s="8" t="e">
        <f t="shared" ref="RLZ79:RME79" si="1553">$B$168*RLZ76*$D$168/$E$168</f>
        <v>#DIV/0!</v>
      </c>
      <c r="RMA79" s="8" t="e">
        <f t="shared" si="1553"/>
        <v>#DIV/0!</v>
      </c>
      <c r="RMB79" s="8" t="e">
        <f t="shared" si="1553"/>
        <v>#DIV/0!</v>
      </c>
      <c r="RMC79" s="8" t="e">
        <f t="shared" si="1553"/>
        <v>#DIV/0!</v>
      </c>
      <c r="RMD79" s="8" t="e">
        <f t="shared" si="1553"/>
        <v>#DIV/0!</v>
      </c>
      <c r="RME79" s="8" t="e">
        <f t="shared" si="1553"/>
        <v>#DIV/0!</v>
      </c>
      <c r="RMH79" s="8" t="e">
        <f t="shared" ref="RMH79:RMM79" si="1554">$B$168*RMH76*$D$168/$E$168</f>
        <v>#DIV/0!</v>
      </c>
      <c r="RMI79" s="8" t="e">
        <f t="shared" si="1554"/>
        <v>#DIV/0!</v>
      </c>
      <c r="RMJ79" s="8" t="e">
        <f t="shared" si="1554"/>
        <v>#DIV/0!</v>
      </c>
      <c r="RMK79" s="8" t="e">
        <f t="shared" si="1554"/>
        <v>#DIV/0!</v>
      </c>
      <c r="RML79" s="8" t="e">
        <f t="shared" si="1554"/>
        <v>#DIV/0!</v>
      </c>
      <c r="RMM79" s="8" t="e">
        <f t="shared" si="1554"/>
        <v>#DIV/0!</v>
      </c>
      <c r="RMP79" s="8" t="e">
        <f t="shared" ref="RMP79:RMU79" si="1555">$B$168*RMP76*$D$168/$E$168</f>
        <v>#DIV/0!</v>
      </c>
      <c r="RMQ79" s="8" t="e">
        <f t="shared" si="1555"/>
        <v>#DIV/0!</v>
      </c>
      <c r="RMR79" s="8" t="e">
        <f t="shared" si="1555"/>
        <v>#DIV/0!</v>
      </c>
      <c r="RMS79" s="8" t="e">
        <f t="shared" si="1555"/>
        <v>#DIV/0!</v>
      </c>
      <c r="RMT79" s="8" t="e">
        <f t="shared" si="1555"/>
        <v>#DIV/0!</v>
      </c>
      <c r="RMU79" s="8" t="e">
        <f t="shared" si="1555"/>
        <v>#DIV/0!</v>
      </c>
      <c r="RMX79" s="8" t="e">
        <f t="shared" ref="RMX79:RNC79" si="1556">$B$168*RMX76*$D$168/$E$168</f>
        <v>#DIV/0!</v>
      </c>
      <c r="RMY79" s="8" t="e">
        <f t="shared" si="1556"/>
        <v>#DIV/0!</v>
      </c>
      <c r="RMZ79" s="8" t="e">
        <f t="shared" si="1556"/>
        <v>#DIV/0!</v>
      </c>
      <c r="RNA79" s="8" t="e">
        <f t="shared" si="1556"/>
        <v>#DIV/0!</v>
      </c>
      <c r="RNB79" s="8" t="e">
        <f t="shared" si="1556"/>
        <v>#DIV/0!</v>
      </c>
      <c r="RNC79" s="8" t="e">
        <f t="shared" si="1556"/>
        <v>#DIV/0!</v>
      </c>
      <c r="RNF79" s="8" t="e">
        <f t="shared" ref="RNF79:RNK79" si="1557">$B$168*RNF76*$D$168/$E$168</f>
        <v>#DIV/0!</v>
      </c>
      <c r="RNG79" s="8" t="e">
        <f t="shared" si="1557"/>
        <v>#DIV/0!</v>
      </c>
      <c r="RNH79" s="8" t="e">
        <f t="shared" si="1557"/>
        <v>#DIV/0!</v>
      </c>
      <c r="RNI79" s="8" t="e">
        <f t="shared" si="1557"/>
        <v>#DIV/0!</v>
      </c>
      <c r="RNJ79" s="8" t="e">
        <f t="shared" si="1557"/>
        <v>#DIV/0!</v>
      </c>
      <c r="RNK79" s="8" t="e">
        <f t="shared" si="1557"/>
        <v>#DIV/0!</v>
      </c>
      <c r="RNN79" s="8" t="e">
        <f t="shared" ref="RNN79:RNS79" si="1558">$B$168*RNN76*$D$168/$E$168</f>
        <v>#DIV/0!</v>
      </c>
      <c r="RNO79" s="8" t="e">
        <f t="shared" si="1558"/>
        <v>#DIV/0!</v>
      </c>
      <c r="RNP79" s="8" t="e">
        <f t="shared" si="1558"/>
        <v>#DIV/0!</v>
      </c>
      <c r="RNQ79" s="8" t="e">
        <f t="shared" si="1558"/>
        <v>#DIV/0!</v>
      </c>
      <c r="RNR79" s="8" t="e">
        <f t="shared" si="1558"/>
        <v>#DIV/0!</v>
      </c>
      <c r="RNS79" s="8" t="e">
        <f t="shared" si="1558"/>
        <v>#DIV/0!</v>
      </c>
      <c r="RNV79" s="8" t="e">
        <f t="shared" ref="RNV79:ROA79" si="1559">$B$168*RNV76*$D$168/$E$168</f>
        <v>#DIV/0!</v>
      </c>
      <c r="RNW79" s="8" t="e">
        <f t="shared" si="1559"/>
        <v>#DIV/0!</v>
      </c>
      <c r="RNX79" s="8" t="e">
        <f t="shared" si="1559"/>
        <v>#DIV/0!</v>
      </c>
      <c r="RNY79" s="8" t="e">
        <f t="shared" si="1559"/>
        <v>#DIV/0!</v>
      </c>
      <c r="RNZ79" s="8" t="e">
        <f t="shared" si="1559"/>
        <v>#DIV/0!</v>
      </c>
      <c r="ROA79" s="8" t="e">
        <f t="shared" si="1559"/>
        <v>#DIV/0!</v>
      </c>
      <c r="ROD79" s="8" t="e">
        <f t="shared" ref="ROD79:ROI79" si="1560">$B$168*ROD76*$D$168/$E$168</f>
        <v>#DIV/0!</v>
      </c>
      <c r="ROE79" s="8" t="e">
        <f t="shared" si="1560"/>
        <v>#DIV/0!</v>
      </c>
      <c r="ROF79" s="8" t="e">
        <f t="shared" si="1560"/>
        <v>#DIV/0!</v>
      </c>
      <c r="ROG79" s="8" t="e">
        <f t="shared" si="1560"/>
        <v>#DIV/0!</v>
      </c>
      <c r="ROH79" s="8" t="e">
        <f t="shared" si="1560"/>
        <v>#DIV/0!</v>
      </c>
      <c r="ROI79" s="8" t="e">
        <f t="shared" si="1560"/>
        <v>#DIV/0!</v>
      </c>
      <c r="ROL79" s="8" t="e">
        <f t="shared" ref="ROL79:ROQ79" si="1561">$B$168*ROL76*$D$168/$E$168</f>
        <v>#DIV/0!</v>
      </c>
      <c r="ROM79" s="8" t="e">
        <f t="shared" si="1561"/>
        <v>#DIV/0!</v>
      </c>
      <c r="RON79" s="8" t="e">
        <f t="shared" si="1561"/>
        <v>#DIV/0!</v>
      </c>
      <c r="ROO79" s="8" t="e">
        <f t="shared" si="1561"/>
        <v>#DIV/0!</v>
      </c>
      <c r="ROP79" s="8" t="e">
        <f t="shared" si="1561"/>
        <v>#DIV/0!</v>
      </c>
      <c r="ROQ79" s="8" t="e">
        <f t="shared" si="1561"/>
        <v>#DIV/0!</v>
      </c>
      <c r="ROT79" s="8" t="e">
        <f t="shared" ref="ROT79:ROY79" si="1562">$B$168*ROT76*$D$168/$E$168</f>
        <v>#DIV/0!</v>
      </c>
      <c r="ROU79" s="8" t="e">
        <f t="shared" si="1562"/>
        <v>#DIV/0!</v>
      </c>
      <c r="ROV79" s="8" t="e">
        <f t="shared" si="1562"/>
        <v>#DIV/0!</v>
      </c>
      <c r="ROW79" s="8" t="e">
        <f t="shared" si="1562"/>
        <v>#DIV/0!</v>
      </c>
      <c r="ROX79" s="8" t="e">
        <f t="shared" si="1562"/>
        <v>#DIV/0!</v>
      </c>
      <c r="ROY79" s="8" t="e">
        <f t="shared" si="1562"/>
        <v>#DIV/0!</v>
      </c>
      <c r="RPB79" s="8" t="e">
        <f t="shared" ref="RPB79:RPG79" si="1563">$B$168*RPB76*$D$168/$E$168</f>
        <v>#DIV/0!</v>
      </c>
      <c r="RPC79" s="8" t="e">
        <f t="shared" si="1563"/>
        <v>#DIV/0!</v>
      </c>
      <c r="RPD79" s="8" t="e">
        <f t="shared" si="1563"/>
        <v>#DIV/0!</v>
      </c>
      <c r="RPE79" s="8" t="e">
        <f t="shared" si="1563"/>
        <v>#DIV/0!</v>
      </c>
      <c r="RPF79" s="8" t="e">
        <f t="shared" si="1563"/>
        <v>#DIV/0!</v>
      </c>
      <c r="RPG79" s="8" t="e">
        <f t="shared" si="1563"/>
        <v>#DIV/0!</v>
      </c>
      <c r="RPJ79" s="8" t="e">
        <f t="shared" ref="RPJ79:RPO79" si="1564">$B$168*RPJ76*$D$168/$E$168</f>
        <v>#DIV/0!</v>
      </c>
      <c r="RPK79" s="8" t="e">
        <f t="shared" si="1564"/>
        <v>#DIV/0!</v>
      </c>
      <c r="RPL79" s="8" t="e">
        <f t="shared" si="1564"/>
        <v>#DIV/0!</v>
      </c>
      <c r="RPM79" s="8" t="e">
        <f t="shared" si="1564"/>
        <v>#DIV/0!</v>
      </c>
      <c r="RPN79" s="8" t="e">
        <f t="shared" si="1564"/>
        <v>#DIV/0!</v>
      </c>
      <c r="RPO79" s="8" t="e">
        <f t="shared" si="1564"/>
        <v>#DIV/0!</v>
      </c>
      <c r="RPR79" s="8" t="e">
        <f t="shared" ref="RPR79:RPW79" si="1565">$B$168*RPR76*$D$168/$E$168</f>
        <v>#DIV/0!</v>
      </c>
      <c r="RPS79" s="8" t="e">
        <f t="shared" si="1565"/>
        <v>#DIV/0!</v>
      </c>
      <c r="RPT79" s="8" t="e">
        <f t="shared" si="1565"/>
        <v>#DIV/0!</v>
      </c>
      <c r="RPU79" s="8" t="e">
        <f t="shared" si="1565"/>
        <v>#DIV/0!</v>
      </c>
      <c r="RPV79" s="8" t="e">
        <f t="shared" si="1565"/>
        <v>#DIV/0!</v>
      </c>
      <c r="RPW79" s="8" t="e">
        <f t="shared" si="1565"/>
        <v>#DIV/0!</v>
      </c>
      <c r="RPZ79" s="8" t="e">
        <f t="shared" ref="RPZ79:RQE79" si="1566">$B$168*RPZ76*$D$168/$E$168</f>
        <v>#DIV/0!</v>
      </c>
      <c r="RQA79" s="8" t="e">
        <f t="shared" si="1566"/>
        <v>#DIV/0!</v>
      </c>
      <c r="RQB79" s="8" t="e">
        <f t="shared" si="1566"/>
        <v>#DIV/0!</v>
      </c>
      <c r="RQC79" s="8" t="e">
        <f t="shared" si="1566"/>
        <v>#DIV/0!</v>
      </c>
      <c r="RQD79" s="8" t="e">
        <f t="shared" si="1566"/>
        <v>#DIV/0!</v>
      </c>
      <c r="RQE79" s="8" t="e">
        <f t="shared" si="1566"/>
        <v>#DIV/0!</v>
      </c>
      <c r="RQH79" s="8" t="e">
        <f t="shared" ref="RQH79:RQM79" si="1567">$B$168*RQH76*$D$168/$E$168</f>
        <v>#DIV/0!</v>
      </c>
      <c r="RQI79" s="8" t="e">
        <f t="shared" si="1567"/>
        <v>#DIV/0!</v>
      </c>
      <c r="RQJ79" s="8" t="e">
        <f t="shared" si="1567"/>
        <v>#DIV/0!</v>
      </c>
      <c r="RQK79" s="8" t="e">
        <f t="shared" si="1567"/>
        <v>#DIV/0!</v>
      </c>
      <c r="RQL79" s="8" t="e">
        <f t="shared" si="1567"/>
        <v>#DIV/0!</v>
      </c>
      <c r="RQM79" s="8" t="e">
        <f t="shared" si="1567"/>
        <v>#DIV/0!</v>
      </c>
      <c r="RQP79" s="8" t="e">
        <f t="shared" ref="RQP79:RQU79" si="1568">$B$168*RQP76*$D$168/$E$168</f>
        <v>#DIV/0!</v>
      </c>
      <c r="RQQ79" s="8" t="e">
        <f t="shared" si="1568"/>
        <v>#DIV/0!</v>
      </c>
      <c r="RQR79" s="8" t="e">
        <f t="shared" si="1568"/>
        <v>#DIV/0!</v>
      </c>
      <c r="RQS79" s="8" t="e">
        <f t="shared" si="1568"/>
        <v>#DIV/0!</v>
      </c>
      <c r="RQT79" s="8" t="e">
        <f t="shared" si="1568"/>
        <v>#DIV/0!</v>
      </c>
      <c r="RQU79" s="8" t="e">
        <f t="shared" si="1568"/>
        <v>#DIV/0!</v>
      </c>
      <c r="RQX79" s="8" t="e">
        <f t="shared" ref="RQX79:RRC79" si="1569">$B$168*RQX76*$D$168/$E$168</f>
        <v>#DIV/0!</v>
      </c>
      <c r="RQY79" s="8" t="e">
        <f t="shared" si="1569"/>
        <v>#DIV/0!</v>
      </c>
      <c r="RQZ79" s="8" t="e">
        <f t="shared" si="1569"/>
        <v>#DIV/0!</v>
      </c>
      <c r="RRA79" s="8" t="e">
        <f t="shared" si="1569"/>
        <v>#DIV/0!</v>
      </c>
      <c r="RRB79" s="8" t="e">
        <f t="shared" si="1569"/>
        <v>#DIV/0!</v>
      </c>
      <c r="RRC79" s="8" t="e">
        <f t="shared" si="1569"/>
        <v>#DIV/0!</v>
      </c>
      <c r="RRF79" s="8" t="e">
        <f t="shared" ref="RRF79:RRK79" si="1570">$B$168*RRF76*$D$168/$E$168</f>
        <v>#DIV/0!</v>
      </c>
      <c r="RRG79" s="8" t="e">
        <f t="shared" si="1570"/>
        <v>#DIV/0!</v>
      </c>
      <c r="RRH79" s="8" t="e">
        <f t="shared" si="1570"/>
        <v>#DIV/0!</v>
      </c>
      <c r="RRI79" s="8" t="e">
        <f t="shared" si="1570"/>
        <v>#DIV/0!</v>
      </c>
      <c r="RRJ79" s="8" t="e">
        <f t="shared" si="1570"/>
        <v>#DIV/0!</v>
      </c>
      <c r="RRK79" s="8" t="e">
        <f t="shared" si="1570"/>
        <v>#DIV/0!</v>
      </c>
      <c r="RRN79" s="8" t="e">
        <f t="shared" ref="RRN79:RRS79" si="1571">$B$168*RRN76*$D$168/$E$168</f>
        <v>#DIV/0!</v>
      </c>
      <c r="RRO79" s="8" t="e">
        <f t="shared" si="1571"/>
        <v>#DIV/0!</v>
      </c>
      <c r="RRP79" s="8" t="e">
        <f t="shared" si="1571"/>
        <v>#DIV/0!</v>
      </c>
      <c r="RRQ79" s="8" t="e">
        <f t="shared" si="1571"/>
        <v>#DIV/0!</v>
      </c>
      <c r="RRR79" s="8" t="e">
        <f t="shared" si="1571"/>
        <v>#DIV/0!</v>
      </c>
      <c r="RRS79" s="8" t="e">
        <f t="shared" si="1571"/>
        <v>#DIV/0!</v>
      </c>
      <c r="RRV79" s="8" t="e">
        <f t="shared" ref="RRV79:RSA79" si="1572">$B$168*RRV76*$D$168/$E$168</f>
        <v>#DIV/0!</v>
      </c>
      <c r="RRW79" s="8" t="e">
        <f t="shared" si="1572"/>
        <v>#DIV/0!</v>
      </c>
      <c r="RRX79" s="8" t="e">
        <f t="shared" si="1572"/>
        <v>#DIV/0!</v>
      </c>
      <c r="RRY79" s="8" t="e">
        <f t="shared" si="1572"/>
        <v>#DIV/0!</v>
      </c>
      <c r="RRZ79" s="8" t="e">
        <f t="shared" si="1572"/>
        <v>#DIV/0!</v>
      </c>
      <c r="RSA79" s="8" t="e">
        <f t="shared" si="1572"/>
        <v>#DIV/0!</v>
      </c>
      <c r="RSD79" s="8" t="e">
        <f t="shared" ref="RSD79:RSI79" si="1573">$B$168*RSD76*$D$168/$E$168</f>
        <v>#DIV/0!</v>
      </c>
      <c r="RSE79" s="8" t="e">
        <f t="shared" si="1573"/>
        <v>#DIV/0!</v>
      </c>
      <c r="RSF79" s="8" t="e">
        <f t="shared" si="1573"/>
        <v>#DIV/0!</v>
      </c>
      <c r="RSG79" s="8" t="e">
        <f t="shared" si="1573"/>
        <v>#DIV/0!</v>
      </c>
      <c r="RSH79" s="8" t="e">
        <f t="shared" si="1573"/>
        <v>#DIV/0!</v>
      </c>
      <c r="RSI79" s="8" t="e">
        <f t="shared" si="1573"/>
        <v>#DIV/0!</v>
      </c>
      <c r="RSL79" s="8" t="e">
        <f t="shared" ref="RSL79:RSQ79" si="1574">$B$168*RSL76*$D$168/$E$168</f>
        <v>#DIV/0!</v>
      </c>
      <c r="RSM79" s="8" t="e">
        <f t="shared" si="1574"/>
        <v>#DIV/0!</v>
      </c>
      <c r="RSN79" s="8" t="e">
        <f t="shared" si="1574"/>
        <v>#DIV/0!</v>
      </c>
      <c r="RSO79" s="8" t="e">
        <f t="shared" si="1574"/>
        <v>#DIV/0!</v>
      </c>
      <c r="RSP79" s="8" t="e">
        <f t="shared" si="1574"/>
        <v>#DIV/0!</v>
      </c>
      <c r="RSQ79" s="8" t="e">
        <f t="shared" si="1574"/>
        <v>#DIV/0!</v>
      </c>
      <c r="RST79" s="8" t="e">
        <f t="shared" ref="RST79:RSY79" si="1575">$B$168*RST76*$D$168/$E$168</f>
        <v>#DIV/0!</v>
      </c>
      <c r="RSU79" s="8" t="e">
        <f t="shared" si="1575"/>
        <v>#DIV/0!</v>
      </c>
      <c r="RSV79" s="8" t="e">
        <f t="shared" si="1575"/>
        <v>#DIV/0!</v>
      </c>
      <c r="RSW79" s="8" t="e">
        <f t="shared" si="1575"/>
        <v>#DIV/0!</v>
      </c>
      <c r="RSX79" s="8" t="e">
        <f t="shared" si="1575"/>
        <v>#DIV/0!</v>
      </c>
      <c r="RSY79" s="8" t="e">
        <f t="shared" si="1575"/>
        <v>#DIV/0!</v>
      </c>
      <c r="RTB79" s="8" t="e">
        <f t="shared" ref="RTB79:RTG79" si="1576">$B$168*RTB76*$D$168/$E$168</f>
        <v>#DIV/0!</v>
      </c>
      <c r="RTC79" s="8" t="e">
        <f t="shared" si="1576"/>
        <v>#DIV/0!</v>
      </c>
      <c r="RTD79" s="8" t="e">
        <f t="shared" si="1576"/>
        <v>#DIV/0!</v>
      </c>
      <c r="RTE79" s="8" t="e">
        <f t="shared" si="1576"/>
        <v>#DIV/0!</v>
      </c>
      <c r="RTF79" s="8" t="e">
        <f t="shared" si="1576"/>
        <v>#DIV/0!</v>
      </c>
      <c r="RTG79" s="8" t="e">
        <f t="shared" si="1576"/>
        <v>#DIV/0!</v>
      </c>
      <c r="RTJ79" s="8" t="e">
        <f t="shared" ref="RTJ79:RTO79" si="1577">$B$168*RTJ76*$D$168/$E$168</f>
        <v>#DIV/0!</v>
      </c>
      <c r="RTK79" s="8" t="e">
        <f t="shared" si="1577"/>
        <v>#DIV/0!</v>
      </c>
      <c r="RTL79" s="8" t="e">
        <f t="shared" si="1577"/>
        <v>#DIV/0!</v>
      </c>
      <c r="RTM79" s="8" t="e">
        <f t="shared" si="1577"/>
        <v>#DIV/0!</v>
      </c>
      <c r="RTN79" s="8" t="e">
        <f t="shared" si="1577"/>
        <v>#DIV/0!</v>
      </c>
      <c r="RTO79" s="8" t="e">
        <f t="shared" si="1577"/>
        <v>#DIV/0!</v>
      </c>
      <c r="RTR79" s="8" t="e">
        <f t="shared" ref="RTR79:RTW79" si="1578">$B$168*RTR76*$D$168/$E$168</f>
        <v>#DIV/0!</v>
      </c>
      <c r="RTS79" s="8" t="e">
        <f t="shared" si="1578"/>
        <v>#DIV/0!</v>
      </c>
      <c r="RTT79" s="8" t="e">
        <f t="shared" si="1578"/>
        <v>#DIV/0!</v>
      </c>
      <c r="RTU79" s="8" t="e">
        <f t="shared" si="1578"/>
        <v>#DIV/0!</v>
      </c>
      <c r="RTV79" s="8" t="e">
        <f t="shared" si="1578"/>
        <v>#DIV/0!</v>
      </c>
      <c r="RTW79" s="8" t="e">
        <f t="shared" si="1578"/>
        <v>#DIV/0!</v>
      </c>
      <c r="RTZ79" s="8" t="e">
        <f t="shared" ref="RTZ79:RUE79" si="1579">$B$168*RTZ76*$D$168/$E$168</f>
        <v>#DIV/0!</v>
      </c>
      <c r="RUA79" s="8" t="e">
        <f t="shared" si="1579"/>
        <v>#DIV/0!</v>
      </c>
      <c r="RUB79" s="8" t="e">
        <f t="shared" si="1579"/>
        <v>#DIV/0!</v>
      </c>
      <c r="RUC79" s="8" t="e">
        <f t="shared" si="1579"/>
        <v>#DIV/0!</v>
      </c>
      <c r="RUD79" s="8" t="e">
        <f t="shared" si="1579"/>
        <v>#DIV/0!</v>
      </c>
      <c r="RUE79" s="8" t="e">
        <f t="shared" si="1579"/>
        <v>#DIV/0!</v>
      </c>
      <c r="RUH79" s="8" t="e">
        <f t="shared" ref="RUH79:RUM79" si="1580">$B$168*RUH76*$D$168/$E$168</f>
        <v>#DIV/0!</v>
      </c>
      <c r="RUI79" s="8" t="e">
        <f t="shared" si="1580"/>
        <v>#DIV/0!</v>
      </c>
      <c r="RUJ79" s="8" t="e">
        <f t="shared" si="1580"/>
        <v>#DIV/0!</v>
      </c>
      <c r="RUK79" s="8" t="e">
        <f t="shared" si="1580"/>
        <v>#DIV/0!</v>
      </c>
      <c r="RUL79" s="8" t="e">
        <f t="shared" si="1580"/>
        <v>#DIV/0!</v>
      </c>
      <c r="RUM79" s="8" t="e">
        <f t="shared" si="1580"/>
        <v>#DIV/0!</v>
      </c>
      <c r="RUP79" s="8" t="e">
        <f t="shared" ref="RUP79:RUU79" si="1581">$B$168*RUP76*$D$168/$E$168</f>
        <v>#DIV/0!</v>
      </c>
      <c r="RUQ79" s="8" t="e">
        <f t="shared" si="1581"/>
        <v>#DIV/0!</v>
      </c>
      <c r="RUR79" s="8" t="e">
        <f t="shared" si="1581"/>
        <v>#DIV/0!</v>
      </c>
      <c r="RUS79" s="8" t="e">
        <f t="shared" si="1581"/>
        <v>#DIV/0!</v>
      </c>
      <c r="RUT79" s="8" t="e">
        <f t="shared" si="1581"/>
        <v>#DIV/0!</v>
      </c>
      <c r="RUU79" s="8" t="e">
        <f t="shared" si="1581"/>
        <v>#DIV/0!</v>
      </c>
      <c r="RUX79" s="8" t="e">
        <f t="shared" ref="RUX79:RVC79" si="1582">$B$168*RUX76*$D$168/$E$168</f>
        <v>#DIV/0!</v>
      </c>
      <c r="RUY79" s="8" t="e">
        <f t="shared" si="1582"/>
        <v>#DIV/0!</v>
      </c>
      <c r="RUZ79" s="8" t="e">
        <f t="shared" si="1582"/>
        <v>#DIV/0!</v>
      </c>
      <c r="RVA79" s="8" t="e">
        <f t="shared" si="1582"/>
        <v>#DIV/0!</v>
      </c>
      <c r="RVB79" s="8" t="e">
        <f t="shared" si="1582"/>
        <v>#DIV/0!</v>
      </c>
      <c r="RVC79" s="8" t="e">
        <f t="shared" si="1582"/>
        <v>#DIV/0!</v>
      </c>
      <c r="RVF79" s="8" t="e">
        <f t="shared" ref="RVF79:RVK79" si="1583">$B$168*RVF76*$D$168/$E$168</f>
        <v>#DIV/0!</v>
      </c>
      <c r="RVG79" s="8" t="e">
        <f t="shared" si="1583"/>
        <v>#DIV/0!</v>
      </c>
      <c r="RVH79" s="8" t="e">
        <f t="shared" si="1583"/>
        <v>#DIV/0!</v>
      </c>
      <c r="RVI79" s="8" t="e">
        <f t="shared" si="1583"/>
        <v>#DIV/0!</v>
      </c>
      <c r="RVJ79" s="8" t="e">
        <f t="shared" si="1583"/>
        <v>#DIV/0!</v>
      </c>
      <c r="RVK79" s="8" t="e">
        <f t="shared" si="1583"/>
        <v>#DIV/0!</v>
      </c>
      <c r="RVN79" s="8" t="e">
        <f t="shared" ref="RVN79:RVS79" si="1584">$B$168*RVN76*$D$168/$E$168</f>
        <v>#DIV/0!</v>
      </c>
      <c r="RVO79" s="8" t="e">
        <f t="shared" si="1584"/>
        <v>#DIV/0!</v>
      </c>
      <c r="RVP79" s="8" t="e">
        <f t="shared" si="1584"/>
        <v>#DIV/0!</v>
      </c>
      <c r="RVQ79" s="8" t="e">
        <f t="shared" si="1584"/>
        <v>#DIV/0!</v>
      </c>
      <c r="RVR79" s="8" t="e">
        <f t="shared" si="1584"/>
        <v>#DIV/0!</v>
      </c>
      <c r="RVS79" s="8" t="e">
        <f t="shared" si="1584"/>
        <v>#DIV/0!</v>
      </c>
      <c r="RVV79" s="8" t="e">
        <f t="shared" ref="RVV79:RWA79" si="1585">$B$168*RVV76*$D$168/$E$168</f>
        <v>#DIV/0!</v>
      </c>
      <c r="RVW79" s="8" t="e">
        <f t="shared" si="1585"/>
        <v>#DIV/0!</v>
      </c>
      <c r="RVX79" s="8" t="e">
        <f t="shared" si="1585"/>
        <v>#DIV/0!</v>
      </c>
      <c r="RVY79" s="8" t="e">
        <f t="shared" si="1585"/>
        <v>#DIV/0!</v>
      </c>
      <c r="RVZ79" s="8" t="e">
        <f t="shared" si="1585"/>
        <v>#DIV/0!</v>
      </c>
      <c r="RWA79" s="8" t="e">
        <f t="shared" si="1585"/>
        <v>#DIV/0!</v>
      </c>
      <c r="RWD79" s="8" t="e">
        <f t="shared" ref="RWD79:RWI79" si="1586">$B$168*RWD76*$D$168/$E$168</f>
        <v>#DIV/0!</v>
      </c>
      <c r="RWE79" s="8" t="e">
        <f t="shared" si="1586"/>
        <v>#DIV/0!</v>
      </c>
      <c r="RWF79" s="8" t="e">
        <f t="shared" si="1586"/>
        <v>#DIV/0!</v>
      </c>
      <c r="RWG79" s="8" t="e">
        <f t="shared" si="1586"/>
        <v>#DIV/0!</v>
      </c>
      <c r="RWH79" s="8" t="e">
        <f t="shared" si="1586"/>
        <v>#DIV/0!</v>
      </c>
      <c r="RWI79" s="8" t="e">
        <f t="shared" si="1586"/>
        <v>#DIV/0!</v>
      </c>
      <c r="RWL79" s="8" t="e">
        <f t="shared" ref="RWL79:RWQ79" si="1587">$B$168*RWL76*$D$168/$E$168</f>
        <v>#DIV/0!</v>
      </c>
      <c r="RWM79" s="8" t="e">
        <f t="shared" si="1587"/>
        <v>#DIV/0!</v>
      </c>
      <c r="RWN79" s="8" t="e">
        <f t="shared" si="1587"/>
        <v>#DIV/0!</v>
      </c>
      <c r="RWO79" s="8" t="e">
        <f t="shared" si="1587"/>
        <v>#DIV/0!</v>
      </c>
      <c r="RWP79" s="8" t="e">
        <f t="shared" si="1587"/>
        <v>#DIV/0!</v>
      </c>
      <c r="RWQ79" s="8" t="e">
        <f t="shared" si="1587"/>
        <v>#DIV/0!</v>
      </c>
      <c r="RWT79" s="8" t="e">
        <f t="shared" ref="RWT79:RWY79" si="1588">$B$168*RWT76*$D$168/$E$168</f>
        <v>#DIV/0!</v>
      </c>
      <c r="RWU79" s="8" t="e">
        <f t="shared" si="1588"/>
        <v>#DIV/0!</v>
      </c>
      <c r="RWV79" s="8" t="e">
        <f t="shared" si="1588"/>
        <v>#DIV/0!</v>
      </c>
      <c r="RWW79" s="8" t="e">
        <f t="shared" si="1588"/>
        <v>#DIV/0!</v>
      </c>
      <c r="RWX79" s="8" t="e">
        <f t="shared" si="1588"/>
        <v>#DIV/0!</v>
      </c>
      <c r="RWY79" s="8" t="e">
        <f t="shared" si="1588"/>
        <v>#DIV/0!</v>
      </c>
      <c r="RXB79" s="8" t="e">
        <f t="shared" ref="RXB79:RXG79" si="1589">$B$168*RXB76*$D$168/$E$168</f>
        <v>#DIV/0!</v>
      </c>
      <c r="RXC79" s="8" t="e">
        <f t="shared" si="1589"/>
        <v>#DIV/0!</v>
      </c>
      <c r="RXD79" s="8" t="e">
        <f t="shared" si="1589"/>
        <v>#DIV/0!</v>
      </c>
      <c r="RXE79" s="8" t="e">
        <f t="shared" si="1589"/>
        <v>#DIV/0!</v>
      </c>
      <c r="RXF79" s="8" t="e">
        <f t="shared" si="1589"/>
        <v>#DIV/0!</v>
      </c>
      <c r="RXG79" s="8" t="e">
        <f t="shared" si="1589"/>
        <v>#DIV/0!</v>
      </c>
      <c r="RXJ79" s="8" t="e">
        <f t="shared" ref="RXJ79:RXO79" si="1590">$B$168*RXJ76*$D$168/$E$168</f>
        <v>#DIV/0!</v>
      </c>
      <c r="RXK79" s="8" t="e">
        <f t="shared" si="1590"/>
        <v>#DIV/0!</v>
      </c>
      <c r="RXL79" s="8" t="e">
        <f t="shared" si="1590"/>
        <v>#DIV/0!</v>
      </c>
      <c r="RXM79" s="8" t="e">
        <f t="shared" si="1590"/>
        <v>#DIV/0!</v>
      </c>
      <c r="RXN79" s="8" t="e">
        <f t="shared" si="1590"/>
        <v>#DIV/0!</v>
      </c>
      <c r="RXO79" s="8" t="e">
        <f t="shared" si="1590"/>
        <v>#DIV/0!</v>
      </c>
      <c r="RXR79" s="8" t="e">
        <f t="shared" ref="RXR79:RXW79" si="1591">$B$168*RXR76*$D$168/$E$168</f>
        <v>#DIV/0!</v>
      </c>
      <c r="RXS79" s="8" t="e">
        <f t="shared" si="1591"/>
        <v>#DIV/0!</v>
      </c>
      <c r="RXT79" s="8" t="e">
        <f t="shared" si="1591"/>
        <v>#DIV/0!</v>
      </c>
      <c r="RXU79" s="8" t="e">
        <f t="shared" si="1591"/>
        <v>#DIV/0!</v>
      </c>
      <c r="RXV79" s="8" t="e">
        <f t="shared" si="1591"/>
        <v>#DIV/0!</v>
      </c>
      <c r="RXW79" s="8" t="e">
        <f t="shared" si="1591"/>
        <v>#DIV/0!</v>
      </c>
      <c r="RXZ79" s="8" t="e">
        <f t="shared" ref="RXZ79:RYE79" si="1592">$B$168*RXZ76*$D$168/$E$168</f>
        <v>#DIV/0!</v>
      </c>
      <c r="RYA79" s="8" t="e">
        <f t="shared" si="1592"/>
        <v>#DIV/0!</v>
      </c>
      <c r="RYB79" s="8" t="e">
        <f t="shared" si="1592"/>
        <v>#DIV/0!</v>
      </c>
      <c r="RYC79" s="8" t="e">
        <f t="shared" si="1592"/>
        <v>#DIV/0!</v>
      </c>
      <c r="RYD79" s="8" t="e">
        <f t="shared" si="1592"/>
        <v>#DIV/0!</v>
      </c>
      <c r="RYE79" s="8" t="e">
        <f t="shared" si="1592"/>
        <v>#DIV/0!</v>
      </c>
      <c r="RYH79" s="8" t="e">
        <f t="shared" ref="RYH79:RYM79" si="1593">$B$168*RYH76*$D$168/$E$168</f>
        <v>#DIV/0!</v>
      </c>
      <c r="RYI79" s="8" t="e">
        <f t="shared" si="1593"/>
        <v>#DIV/0!</v>
      </c>
      <c r="RYJ79" s="8" t="e">
        <f t="shared" si="1593"/>
        <v>#DIV/0!</v>
      </c>
      <c r="RYK79" s="8" t="e">
        <f t="shared" si="1593"/>
        <v>#DIV/0!</v>
      </c>
      <c r="RYL79" s="8" t="e">
        <f t="shared" si="1593"/>
        <v>#DIV/0!</v>
      </c>
      <c r="RYM79" s="8" t="e">
        <f t="shared" si="1593"/>
        <v>#DIV/0!</v>
      </c>
      <c r="RYP79" s="8" t="e">
        <f t="shared" ref="RYP79:RYU79" si="1594">$B$168*RYP76*$D$168/$E$168</f>
        <v>#DIV/0!</v>
      </c>
      <c r="RYQ79" s="8" t="e">
        <f t="shared" si="1594"/>
        <v>#DIV/0!</v>
      </c>
      <c r="RYR79" s="8" t="e">
        <f t="shared" si="1594"/>
        <v>#DIV/0!</v>
      </c>
      <c r="RYS79" s="8" t="e">
        <f t="shared" si="1594"/>
        <v>#DIV/0!</v>
      </c>
      <c r="RYT79" s="8" t="e">
        <f t="shared" si="1594"/>
        <v>#DIV/0!</v>
      </c>
      <c r="RYU79" s="8" t="e">
        <f t="shared" si="1594"/>
        <v>#DIV/0!</v>
      </c>
      <c r="RYX79" s="8" t="e">
        <f t="shared" ref="RYX79:RZC79" si="1595">$B$168*RYX76*$D$168/$E$168</f>
        <v>#DIV/0!</v>
      </c>
      <c r="RYY79" s="8" t="e">
        <f t="shared" si="1595"/>
        <v>#DIV/0!</v>
      </c>
      <c r="RYZ79" s="8" t="e">
        <f t="shared" si="1595"/>
        <v>#DIV/0!</v>
      </c>
      <c r="RZA79" s="8" t="e">
        <f t="shared" si="1595"/>
        <v>#DIV/0!</v>
      </c>
      <c r="RZB79" s="8" t="e">
        <f t="shared" si="1595"/>
        <v>#DIV/0!</v>
      </c>
      <c r="RZC79" s="8" t="e">
        <f t="shared" si="1595"/>
        <v>#DIV/0!</v>
      </c>
      <c r="RZF79" s="8" t="e">
        <f t="shared" ref="RZF79:RZK79" si="1596">$B$168*RZF76*$D$168/$E$168</f>
        <v>#DIV/0!</v>
      </c>
      <c r="RZG79" s="8" t="e">
        <f t="shared" si="1596"/>
        <v>#DIV/0!</v>
      </c>
      <c r="RZH79" s="8" t="e">
        <f t="shared" si="1596"/>
        <v>#DIV/0!</v>
      </c>
      <c r="RZI79" s="8" t="e">
        <f t="shared" si="1596"/>
        <v>#DIV/0!</v>
      </c>
      <c r="RZJ79" s="8" t="e">
        <f t="shared" si="1596"/>
        <v>#DIV/0!</v>
      </c>
      <c r="RZK79" s="8" t="e">
        <f t="shared" si="1596"/>
        <v>#DIV/0!</v>
      </c>
      <c r="RZN79" s="8" t="e">
        <f t="shared" ref="RZN79:RZS79" si="1597">$B$168*RZN76*$D$168/$E$168</f>
        <v>#DIV/0!</v>
      </c>
      <c r="RZO79" s="8" t="e">
        <f t="shared" si="1597"/>
        <v>#DIV/0!</v>
      </c>
      <c r="RZP79" s="8" t="e">
        <f t="shared" si="1597"/>
        <v>#DIV/0!</v>
      </c>
      <c r="RZQ79" s="8" t="e">
        <f t="shared" si="1597"/>
        <v>#DIV/0!</v>
      </c>
      <c r="RZR79" s="8" t="e">
        <f t="shared" si="1597"/>
        <v>#DIV/0!</v>
      </c>
      <c r="RZS79" s="8" t="e">
        <f t="shared" si="1597"/>
        <v>#DIV/0!</v>
      </c>
      <c r="RZV79" s="8" t="e">
        <f t="shared" ref="RZV79:SAA79" si="1598">$B$168*RZV76*$D$168/$E$168</f>
        <v>#DIV/0!</v>
      </c>
      <c r="RZW79" s="8" t="e">
        <f t="shared" si="1598"/>
        <v>#DIV/0!</v>
      </c>
      <c r="RZX79" s="8" t="e">
        <f t="shared" si="1598"/>
        <v>#DIV/0!</v>
      </c>
      <c r="RZY79" s="8" t="e">
        <f t="shared" si="1598"/>
        <v>#DIV/0!</v>
      </c>
      <c r="RZZ79" s="8" t="e">
        <f t="shared" si="1598"/>
        <v>#DIV/0!</v>
      </c>
      <c r="SAA79" s="8" t="e">
        <f t="shared" si="1598"/>
        <v>#DIV/0!</v>
      </c>
      <c r="SAD79" s="8" t="e">
        <f t="shared" ref="SAD79:SAI79" si="1599">$B$168*SAD76*$D$168/$E$168</f>
        <v>#DIV/0!</v>
      </c>
      <c r="SAE79" s="8" t="e">
        <f t="shared" si="1599"/>
        <v>#DIV/0!</v>
      </c>
      <c r="SAF79" s="8" t="e">
        <f t="shared" si="1599"/>
        <v>#DIV/0!</v>
      </c>
      <c r="SAG79" s="8" t="e">
        <f t="shared" si="1599"/>
        <v>#DIV/0!</v>
      </c>
      <c r="SAH79" s="8" t="e">
        <f t="shared" si="1599"/>
        <v>#DIV/0!</v>
      </c>
      <c r="SAI79" s="8" t="e">
        <f t="shared" si="1599"/>
        <v>#DIV/0!</v>
      </c>
      <c r="SAL79" s="8" t="e">
        <f t="shared" ref="SAL79:SAQ79" si="1600">$B$168*SAL76*$D$168/$E$168</f>
        <v>#DIV/0!</v>
      </c>
      <c r="SAM79" s="8" t="e">
        <f t="shared" si="1600"/>
        <v>#DIV/0!</v>
      </c>
      <c r="SAN79" s="8" t="e">
        <f t="shared" si="1600"/>
        <v>#DIV/0!</v>
      </c>
      <c r="SAO79" s="8" t="e">
        <f t="shared" si="1600"/>
        <v>#DIV/0!</v>
      </c>
      <c r="SAP79" s="8" t="e">
        <f t="shared" si="1600"/>
        <v>#DIV/0!</v>
      </c>
      <c r="SAQ79" s="8" t="e">
        <f t="shared" si="1600"/>
        <v>#DIV/0!</v>
      </c>
      <c r="SAT79" s="8" t="e">
        <f t="shared" ref="SAT79:SAY79" si="1601">$B$168*SAT76*$D$168/$E$168</f>
        <v>#DIV/0!</v>
      </c>
      <c r="SAU79" s="8" t="e">
        <f t="shared" si="1601"/>
        <v>#DIV/0!</v>
      </c>
      <c r="SAV79" s="8" t="e">
        <f t="shared" si="1601"/>
        <v>#DIV/0!</v>
      </c>
      <c r="SAW79" s="8" t="e">
        <f t="shared" si="1601"/>
        <v>#DIV/0!</v>
      </c>
      <c r="SAX79" s="8" t="e">
        <f t="shared" si="1601"/>
        <v>#DIV/0!</v>
      </c>
      <c r="SAY79" s="8" t="e">
        <f t="shared" si="1601"/>
        <v>#DIV/0!</v>
      </c>
      <c r="SBB79" s="8" t="e">
        <f t="shared" ref="SBB79:SBG79" si="1602">$B$168*SBB76*$D$168/$E$168</f>
        <v>#DIV/0!</v>
      </c>
      <c r="SBC79" s="8" t="e">
        <f t="shared" si="1602"/>
        <v>#DIV/0!</v>
      </c>
      <c r="SBD79" s="8" t="e">
        <f t="shared" si="1602"/>
        <v>#DIV/0!</v>
      </c>
      <c r="SBE79" s="8" t="e">
        <f t="shared" si="1602"/>
        <v>#DIV/0!</v>
      </c>
      <c r="SBF79" s="8" t="e">
        <f t="shared" si="1602"/>
        <v>#DIV/0!</v>
      </c>
      <c r="SBG79" s="8" t="e">
        <f t="shared" si="1602"/>
        <v>#DIV/0!</v>
      </c>
      <c r="SBJ79" s="8" t="e">
        <f t="shared" ref="SBJ79:SBO79" si="1603">$B$168*SBJ76*$D$168/$E$168</f>
        <v>#DIV/0!</v>
      </c>
      <c r="SBK79" s="8" t="e">
        <f t="shared" si="1603"/>
        <v>#DIV/0!</v>
      </c>
      <c r="SBL79" s="8" t="e">
        <f t="shared" si="1603"/>
        <v>#DIV/0!</v>
      </c>
      <c r="SBM79" s="8" t="e">
        <f t="shared" si="1603"/>
        <v>#DIV/0!</v>
      </c>
      <c r="SBN79" s="8" t="e">
        <f t="shared" si="1603"/>
        <v>#DIV/0!</v>
      </c>
      <c r="SBO79" s="8" t="e">
        <f t="shared" si="1603"/>
        <v>#DIV/0!</v>
      </c>
      <c r="SBR79" s="8" t="e">
        <f t="shared" ref="SBR79:SBW79" si="1604">$B$168*SBR76*$D$168/$E$168</f>
        <v>#DIV/0!</v>
      </c>
      <c r="SBS79" s="8" t="e">
        <f t="shared" si="1604"/>
        <v>#DIV/0!</v>
      </c>
      <c r="SBT79" s="8" t="e">
        <f t="shared" si="1604"/>
        <v>#DIV/0!</v>
      </c>
      <c r="SBU79" s="8" t="e">
        <f t="shared" si="1604"/>
        <v>#DIV/0!</v>
      </c>
      <c r="SBV79" s="8" t="e">
        <f t="shared" si="1604"/>
        <v>#DIV/0!</v>
      </c>
      <c r="SBW79" s="8" t="e">
        <f t="shared" si="1604"/>
        <v>#DIV/0!</v>
      </c>
      <c r="SBZ79" s="8" t="e">
        <f t="shared" ref="SBZ79:SCE79" si="1605">$B$168*SBZ76*$D$168/$E$168</f>
        <v>#DIV/0!</v>
      </c>
      <c r="SCA79" s="8" t="e">
        <f t="shared" si="1605"/>
        <v>#DIV/0!</v>
      </c>
      <c r="SCB79" s="8" t="e">
        <f t="shared" si="1605"/>
        <v>#DIV/0!</v>
      </c>
      <c r="SCC79" s="8" t="e">
        <f t="shared" si="1605"/>
        <v>#DIV/0!</v>
      </c>
      <c r="SCD79" s="8" t="e">
        <f t="shared" si="1605"/>
        <v>#DIV/0!</v>
      </c>
      <c r="SCE79" s="8" t="e">
        <f t="shared" si="1605"/>
        <v>#DIV/0!</v>
      </c>
      <c r="SCH79" s="8" t="e">
        <f t="shared" ref="SCH79:SCM79" si="1606">$B$168*SCH76*$D$168/$E$168</f>
        <v>#DIV/0!</v>
      </c>
      <c r="SCI79" s="8" t="e">
        <f t="shared" si="1606"/>
        <v>#DIV/0!</v>
      </c>
      <c r="SCJ79" s="8" t="e">
        <f t="shared" si="1606"/>
        <v>#DIV/0!</v>
      </c>
      <c r="SCK79" s="8" t="e">
        <f t="shared" si="1606"/>
        <v>#DIV/0!</v>
      </c>
      <c r="SCL79" s="8" t="e">
        <f t="shared" si="1606"/>
        <v>#DIV/0!</v>
      </c>
      <c r="SCM79" s="8" t="e">
        <f t="shared" si="1606"/>
        <v>#DIV/0!</v>
      </c>
      <c r="SCP79" s="8" t="e">
        <f t="shared" ref="SCP79:SCU79" si="1607">$B$168*SCP76*$D$168/$E$168</f>
        <v>#DIV/0!</v>
      </c>
      <c r="SCQ79" s="8" t="e">
        <f t="shared" si="1607"/>
        <v>#DIV/0!</v>
      </c>
      <c r="SCR79" s="8" t="e">
        <f t="shared" si="1607"/>
        <v>#DIV/0!</v>
      </c>
      <c r="SCS79" s="8" t="e">
        <f t="shared" si="1607"/>
        <v>#DIV/0!</v>
      </c>
      <c r="SCT79" s="8" t="e">
        <f t="shared" si="1607"/>
        <v>#DIV/0!</v>
      </c>
      <c r="SCU79" s="8" t="e">
        <f t="shared" si="1607"/>
        <v>#DIV/0!</v>
      </c>
      <c r="SCX79" s="8" t="e">
        <f t="shared" ref="SCX79:SDC79" si="1608">$B$168*SCX76*$D$168/$E$168</f>
        <v>#DIV/0!</v>
      </c>
      <c r="SCY79" s="8" t="e">
        <f t="shared" si="1608"/>
        <v>#DIV/0!</v>
      </c>
      <c r="SCZ79" s="8" t="e">
        <f t="shared" si="1608"/>
        <v>#DIV/0!</v>
      </c>
      <c r="SDA79" s="8" t="e">
        <f t="shared" si="1608"/>
        <v>#DIV/0!</v>
      </c>
      <c r="SDB79" s="8" t="e">
        <f t="shared" si="1608"/>
        <v>#DIV/0!</v>
      </c>
      <c r="SDC79" s="8" t="e">
        <f t="shared" si="1608"/>
        <v>#DIV/0!</v>
      </c>
      <c r="SDF79" s="8" t="e">
        <f t="shared" ref="SDF79:SDK79" si="1609">$B$168*SDF76*$D$168/$E$168</f>
        <v>#DIV/0!</v>
      </c>
      <c r="SDG79" s="8" t="e">
        <f t="shared" si="1609"/>
        <v>#DIV/0!</v>
      </c>
      <c r="SDH79" s="8" t="e">
        <f t="shared" si="1609"/>
        <v>#DIV/0!</v>
      </c>
      <c r="SDI79" s="8" t="e">
        <f t="shared" si="1609"/>
        <v>#DIV/0!</v>
      </c>
      <c r="SDJ79" s="8" t="e">
        <f t="shared" si="1609"/>
        <v>#DIV/0!</v>
      </c>
      <c r="SDK79" s="8" t="e">
        <f t="shared" si="1609"/>
        <v>#DIV/0!</v>
      </c>
      <c r="SDN79" s="8" t="e">
        <f t="shared" ref="SDN79:SDS79" si="1610">$B$168*SDN76*$D$168/$E$168</f>
        <v>#DIV/0!</v>
      </c>
      <c r="SDO79" s="8" t="e">
        <f t="shared" si="1610"/>
        <v>#DIV/0!</v>
      </c>
      <c r="SDP79" s="8" t="e">
        <f t="shared" si="1610"/>
        <v>#DIV/0!</v>
      </c>
      <c r="SDQ79" s="8" t="e">
        <f t="shared" si="1610"/>
        <v>#DIV/0!</v>
      </c>
      <c r="SDR79" s="8" t="e">
        <f t="shared" si="1610"/>
        <v>#DIV/0!</v>
      </c>
      <c r="SDS79" s="8" t="e">
        <f t="shared" si="1610"/>
        <v>#DIV/0!</v>
      </c>
      <c r="SDV79" s="8" t="e">
        <f t="shared" ref="SDV79:SEA79" si="1611">$B$168*SDV76*$D$168/$E$168</f>
        <v>#DIV/0!</v>
      </c>
      <c r="SDW79" s="8" t="e">
        <f t="shared" si="1611"/>
        <v>#DIV/0!</v>
      </c>
      <c r="SDX79" s="8" t="e">
        <f t="shared" si="1611"/>
        <v>#DIV/0!</v>
      </c>
      <c r="SDY79" s="8" t="e">
        <f t="shared" si="1611"/>
        <v>#DIV/0!</v>
      </c>
      <c r="SDZ79" s="8" t="e">
        <f t="shared" si="1611"/>
        <v>#DIV/0!</v>
      </c>
      <c r="SEA79" s="8" t="e">
        <f t="shared" si="1611"/>
        <v>#DIV/0!</v>
      </c>
      <c r="SED79" s="8" t="e">
        <f t="shared" ref="SED79:SEI79" si="1612">$B$168*SED76*$D$168/$E$168</f>
        <v>#DIV/0!</v>
      </c>
      <c r="SEE79" s="8" t="e">
        <f t="shared" si="1612"/>
        <v>#DIV/0!</v>
      </c>
      <c r="SEF79" s="8" t="e">
        <f t="shared" si="1612"/>
        <v>#DIV/0!</v>
      </c>
      <c r="SEG79" s="8" t="e">
        <f t="shared" si="1612"/>
        <v>#DIV/0!</v>
      </c>
      <c r="SEH79" s="8" t="e">
        <f t="shared" si="1612"/>
        <v>#DIV/0!</v>
      </c>
      <c r="SEI79" s="8" t="e">
        <f t="shared" si="1612"/>
        <v>#DIV/0!</v>
      </c>
      <c r="SEL79" s="8" t="e">
        <f t="shared" ref="SEL79:SEQ79" si="1613">$B$168*SEL76*$D$168/$E$168</f>
        <v>#DIV/0!</v>
      </c>
      <c r="SEM79" s="8" t="e">
        <f t="shared" si="1613"/>
        <v>#DIV/0!</v>
      </c>
      <c r="SEN79" s="8" t="e">
        <f t="shared" si="1613"/>
        <v>#DIV/0!</v>
      </c>
      <c r="SEO79" s="8" t="e">
        <f t="shared" si="1613"/>
        <v>#DIV/0!</v>
      </c>
      <c r="SEP79" s="8" t="e">
        <f t="shared" si="1613"/>
        <v>#DIV/0!</v>
      </c>
      <c r="SEQ79" s="8" t="e">
        <f t="shared" si="1613"/>
        <v>#DIV/0!</v>
      </c>
      <c r="SET79" s="8" t="e">
        <f t="shared" ref="SET79:SEY79" si="1614">$B$168*SET76*$D$168/$E$168</f>
        <v>#DIV/0!</v>
      </c>
      <c r="SEU79" s="8" t="e">
        <f t="shared" si="1614"/>
        <v>#DIV/0!</v>
      </c>
      <c r="SEV79" s="8" t="e">
        <f t="shared" si="1614"/>
        <v>#DIV/0!</v>
      </c>
      <c r="SEW79" s="8" t="e">
        <f t="shared" si="1614"/>
        <v>#DIV/0!</v>
      </c>
      <c r="SEX79" s="8" t="e">
        <f t="shared" si="1614"/>
        <v>#DIV/0!</v>
      </c>
      <c r="SEY79" s="8" t="e">
        <f t="shared" si="1614"/>
        <v>#DIV/0!</v>
      </c>
      <c r="SFB79" s="8" t="e">
        <f t="shared" ref="SFB79:SFG79" si="1615">$B$168*SFB76*$D$168/$E$168</f>
        <v>#DIV/0!</v>
      </c>
      <c r="SFC79" s="8" t="e">
        <f t="shared" si="1615"/>
        <v>#DIV/0!</v>
      </c>
      <c r="SFD79" s="8" t="e">
        <f t="shared" si="1615"/>
        <v>#DIV/0!</v>
      </c>
      <c r="SFE79" s="8" t="e">
        <f t="shared" si="1615"/>
        <v>#DIV/0!</v>
      </c>
      <c r="SFF79" s="8" t="e">
        <f t="shared" si="1615"/>
        <v>#DIV/0!</v>
      </c>
      <c r="SFG79" s="8" t="e">
        <f t="shared" si="1615"/>
        <v>#DIV/0!</v>
      </c>
      <c r="SFJ79" s="8" t="e">
        <f t="shared" ref="SFJ79:SFO79" si="1616">$B$168*SFJ76*$D$168/$E$168</f>
        <v>#DIV/0!</v>
      </c>
      <c r="SFK79" s="8" t="e">
        <f t="shared" si="1616"/>
        <v>#DIV/0!</v>
      </c>
      <c r="SFL79" s="8" t="e">
        <f t="shared" si="1616"/>
        <v>#DIV/0!</v>
      </c>
      <c r="SFM79" s="8" t="e">
        <f t="shared" si="1616"/>
        <v>#DIV/0!</v>
      </c>
      <c r="SFN79" s="8" t="e">
        <f t="shared" si="1616"/>
        <v>#DIV/0!</v>
      </c>
      <c r="SFO79" s="8" t="e">
        <f t="shared" si="1616"/>
        <v>#DIV/0!</v>
      </c>
      <c r="SFR79" s="8" t="e">
        <f t="shared" ref="SFR79:SFW79" si="1617">$B$168*SFR76*$D$168/$E$168</f>
        <v>#DIV/0!</v>
      </c>
      <c r="SFS79" s="8" t="e">
        <f t="shared" si="1617"/>
        <v>#DIV/0!</v>
      </c>
      <c r="SFT79" s="8" t="e">
        <f t="shared" si="1617"/>
        <v>#DIV/0!</v>
      </c>
      <c r="SFU79" s="8" t="e">
        <f t="shared" si="1617"/>
        <v>#DIV/0!</v>
      </c>
      <c r="SFV79" s="8" t="e">
        <f t="shared" si="1617"/>
        <v>#DIV/0!</v>
      </c>
      <c r="SFW79" s="8" t="e">
        <f t="shared" si="1617"/>
        <v>#DIV/0!</v>
      </c>
      <c r="SFZ79" s="8" t="e">
        <f t="shared" ref="SFZ79:SGE79" si="1618">$B$168*SFZ76*$D$168/$E$168</f>
        <v>#DIV/0!</v>
      </c>
      <c r="SGA79" s="8" t="e">
        <f t="shared" si="1618"/>
        <v>#DIV/0!</v>
      </c>
      <c r="SGB79" s="8" t="e">
        <f t="shared" si="1618"/>
        <v>#DIV/0!</v>
      </c>
      <c r="SGC79" s="8" t="e">
        <f t="shared" si="1618"/>
        <v>#DIV/0!</v>
      </c>
      <c r="SGD79" s="8" t="e">
        <f t="shared" si="1618"/>
        <v>#DIV/0!</v>
      </c>
      <c r="SGE79" s="8" t="e">
        <f t="shared" si="1618"/>
        <v>#DIV/0!</v>
      </c>
      <c r="SGH79" s="8" t="e">
        <f t="shared" ref="SGH79:SGM79" si="1619">$B$168*SGH76*$D$168/$E$168</f>
        <v>#DIV/0!</v>
      </c>
      <c r="SGI79" s="8" t="e">
        <f t="shared" si="1619"/>
        <v>#DIV/0!</v>
      </c>
      <c r="SGJ79" s="8" t="e">
        <f t="shared" si="1619"/>
        <v>#DIV/0!</v>
      </c>
      <c r="SGK79" s="8" t="e">
        <f t="shared" si="1619"/>
        <v>#DIV/0!</v>
      </c>
      <c r="SGL79" s="8" t="e">
        <f t="shared" si="1619"/>
        <v>#DIV/0!</v>
      </c>
      <c r="SGM79" s="8" t="e">
        <f t="shared" si="1619"/>
        <v>#DIV/0!</v>
      </c>
      <c r="SGP79" s="8" t="e">
        <f t="shared" ref="SGP79:SGU79" si="1620">$B$168*SGP76*$D$168/$E$168</f>
        <v>#DIV/0!</v>
      </c>
      <c r="SGQ79" s="8" t="e">
        <f t="shared" si="1620"/>
        <v>#DIV/0!</v>
      </c>
      <c r="SGR79" s="8" t="e">
        <f t="shared" si="1620"/>
        <v>#DIV/0!</v>
      </c>
      <c r="SGS79" s="8" t="e">
        <f t="shared" si="1620"/>
        <v>#DIV/0!</v>
      </c>
      <c r="SGT79" s="8" t="e">
        <f t="shared" si="1620"/>
        <v>#DIV/0!</v>
      </c>
      <c r="SGU79" s="8" t="e">
        <f t="shared" si="1620"/>
        <v>#DIV/0!</v>
      </c>
      <c r="SGX79" s="8" t="e">
        <f t="shared" ref="SGX79:SHC79" si="1621">$B$168*SGX76*$D$168/$E$168</f>
        <v>#DIV/0!</v>
      </c>
      <c r="SGY79" s="8" t="e">
        <f t="shared" si="1621"/>
        <v>#DIV/0!</v>
      </c>
      <c r="SGZ79" s="8" t="e">
        <f t="shared" si="1621"/>
        <v>#DIV/0!</v>
      </c>
      <c r="SHA79" s="8" t="e">
        <f t="shared" si="1621"/>
        <v>#DIV/0!</v>
      </c>
      <c r="SHB79" s="8" t="e">
        <f t="shared" si="1621"/>
        <v>#DIV/0!</v>
      </c>
      <c r="SHC79" s="8" t="e">
        <f t="shared" si="1621"/>
        <v>#DIV/0!</v>
      </c>
      <c r="SHF79" s="8" t="e">
        <f t="shared" ref="SHF79:SHK79" si="1622">$B$168*SHF76*$D$168/$E$168</f>
        <v>#DIV/0!</v>
      </c>
      <c r="SHG79" s="8" t="e">
        <f t="shared" si="1622"/>
        <v>#DIV/0!</v>
      </c>
      <c r="SHH79" s="8" t="e">
        <f t="shared" si="1622"/>
        <v>#DIV/0!</v>
      </c>
      <c r="SHI79" s="8" t="e">
        <f t="shared" si="1622"/>
        <v>#DIV/0!</v>
      </c>
      <c r="SHJ79" s="8" t="e">
        <f t="shared" si="1622"/>
        <v>#DIV/0!</v>
      </c>
      <c r="SHK79" s="8" t="e">
        <f t="shared" si="1622"/>
        <v>#DIV/0!</v>
      </c>
      <c r="SHN79" s="8" t="e">
        <f t="shared" ref="SHN79:SHS79" si="1623">$B$168*SHN76*$D$168/$E$168</f>
        <v>#DIV/0!</v>
      </c>
      <c r="SHO79" s="8" t="e">
        <f t="shared" si="1623"/>
        <v>#DIV/0!</v>
      </c>
      <c r="SHP79" s="8" t="e">
        <f t="shared" si="1623"/>
        <v>#DIV/0!</v>
      </c>
      <c r="SHQ79" s="8" t="e">
        <f t="shared" si="1623"/>
        <v>#DIV/0!</v>
      </c>
      <c r="SHR79" s="8" t="e">
        <f t="shared" si="1623"/>
        <v>#DIV/0!</v>
      </c>
      <c r="SHS79" s="8" t="e">
        <f t="shared" si="1623"/>
        <v>#DIV/0!</v>
      </c>
      <c r="SHV79" s="8" t="e">
        <f t="shared" ref="SHV79:SIA79" si="1624">$B$168*SHV76*$D$168/$E$168</f>
        <v>#DIV/0!</v>
      </c>
      <c r="SHW79" s="8" t="e">
        <f t="shared" si="1624"/>
        <v>#DIV/0!</v>
      </c>
      <c r="SHX79" s="8" t="e">
        <f t="shared" si="1624"/>
        <v>#DIV/0!</v>
      </c>
      <c r="SHY79" s="8" t="e">
        <f t="shared" si="1624"/>
        <v>#DIV/0!</v>
      </c>
      <c r="SHZ79" s="8" t="e">
        <f t="shared" si="1624"/>
        <v>#DIV/0!</v>
      </c>
      <c r="SIA79" s="8" t="e">
        <f t="shared" si="1624"/>
        <v>#DIV/0!</v>
      </c>
      <c r="SID79" s="8" t="e">
        <f t="shared" ref="SID79:SII79" si="1625">$B$168*SID76*$D$168/$E$168</f>
        <v>#DIV/0!</v>
      </c>
      <c r="SIE79" s="8" t="e">
        <f t="shared" si="1625"/>
        <v>#DIV/0!</v>
      </c>
      <c r="SIF79" s="8" t="e">
        <f t="shared" si="1625"/>
        <v>#DIV/0!</v>
      </c>
      <c r="SIG79" s="8" t="e">
        <f t="shared" si="1625"/>
        <v>#DIV/0!</v>
      </c>
      <c r="SIH79" s="8" t="e">
        <f t="shared" si="1625"/>
        <v>#DIV/0!</v>
      </c>
      <c r="SII79" s="8" t="e">
        <f t="shared" si="1625"/>
        <v>#DIV/0!</v>
      </c>
      <c r="SIL79" s="8" t="e">
        <f t="shared" ref="SIL79:SIQ79" si="1626">$B$168*SIL76*$D$168/$E$168</f>
        <v>#DIV/0!</v>
      </c>
      <c r="SIM79" s="8" t="e">
        <f t="shared" si="1626"/>
        <v>#DIV/0!</v>
      </c>
      <c r="SIN79" s="8" t="e">
        <f t="shared" si="1626"/>
        <v>#DIV/0!</v>
      </c>
      <c r="SIO79" s="8" t="e">
        <f t="shared" si="1626"/>
        <v>#DIV/0!</v>
      </c>
      <c r="SIP79" s="8" t="e">
        <f t="shared" si="1626"/>
        <v>#DIV/0!</v>
      </c>
      <c r="SIQ79" s="8" t="e">
        <f t="shared" si="1626"/>
        <v>#DIV/0!</v>
      </c>
      <c r="SIT79" s="8" t="e">
        <f t="shared" ref="SIT79:SIY79" si="1627">$B$168*SIT76*$D$168/$E$168</f>
        <v>#DIV/0!</v>
      </c>
      <c r="SIU79" s="8" t="e">
        <f t="shared" si="1627"/>
        <v>#DIV/0!</v>
      </c>
      <c r="SIV79" s="8" t="e">
        <f t="shared" si="1627"/>
        <v>#DIV/0!</v>
      </c>
      <c r="SIW79" s="8" t="e">
        <f t="shared" si="1627"/>
        <v>#DIV/0!</v>
      </c>
      <c r="SIX79" s="8" t="e">
        <f t="shared" si="1627"/>
        <v>#DIV/0!</v>
      </c>
      <c r="SIY79" s="8" t="e">
        <f t="shared" si="1627"/>
        <v>#DIV/0!</v>
      </c>
      <c r="SJB79" s="8" t="e">
        <f t="shared" ref="SJB79:SJG79" si="1628">$B$168*SJB76*$D$168/$E$168</f>
        <v>#DIV/0!</v>
      </c>
      <c r="SJC79" s="8" t="e">
        <f t="shared" si="1628"/>
        <v>#DIV/0!</v>
      </c>
      <c r="SJD79" s="8" t="e">
        <f t="shared" si="1628"/>
        <v>#DIV/0!</v>
      </c>
      <c r="SJE79" s="8" t="e">
        <f t="shared" si="1628"/>
        <v>#DIV/0!</v>
      </c>
      <c r="SJF79" s="8" t="e">
        <f t="shared" si="1628"/>
        <v>#DIV/0!</v>
      </c>
      <c r="SJG79" s="8" t="e">
        <f t="shared" si="1628"/>
        <v>#DIV/0!</v>
      </c>
      <c r="SJJ79" s="8" t="e">
        <f t="shared" ref="SJJ79:SJO79" si="1629">$B$168*SJJ76*$D$168/$E$168</f>
        <v>#DIV/0!</v>
      </c>
      <c r="SJK79" s="8" t="e">
        <f t="shared" si="1629"/>
        <v>#DIV/0!</v>
      </c>
      <c r="SJL79" s="8" t="e">
        <f t="shared" si="1629"/>
        <v>#DIV/0!</v>
      </c>
      <c r="SJM79" s="8" t="e">
        <f t="shared" si="1629"/>
        <v>#DIV/0!</v>
      </c>
      <c r="SJN79" s="8" t="e">
        <f t="shared" si="1629"/>
        <v>#DIV/0!</v>
      </c>
      <c r="SJO79" s="8" t="e">
        <f t="shared" si="1629"/>
        <v>#DIV/0!</v>
      </c>
      <c r="SJR79" s="8" t="e">
        <f t="shared" ref="SJR79:SJW79" si="1630">$B$168*SJR76*$D$168/$E$168</f>
        <v>#DIV/0!</v>
      </c>
      <c r="SJS79" s="8" t="e">
        <f t="shared" si="1630"/>
        <v>#DIV/0!</v>
      </c>
      <c r="SJT79" s="8" t="e">
        <f t="shared" si="1630"/>
        <v>#DIV/0!</v>
      </c>
      <c r="SJU79" s="8" t="e">
        <f t="shared" si="1630"/>
        <v>#DIV/0!</v>
      </c>
      <c r="SJV79" s="8" t="e">
        <f t="shared" si="1630"/>
        <v>#DIV/0!</v>
      </c>
      <c r="SJW79" s="8" t="e">
        <f t="shared" si="1630"/>
        <v>#DIV/0!</v>
      </c>
      <c r="SJZ79" s="8" t="e">
        <f t="shared" ref="SJZ79:SKE79" si="1631">$B$168*SJZ76*$D$168/$E$168</f>
        <v>#DIV/0!</v>
      </c>
      <c r="SKA79" s="8" t="e">
        <f t="shared" si="1631"/>
        <v>#DIV/0!</v>
      </c>
      <c r="SKB79" s="8" t="e">
        <f t="shared" si="1631"/>
        <v>#DIV/0!</v>
      </c>
      <c r="SKC79" s="8" t="e">
        <f t="shared" si="1631"/>
        <v>#DIV/0!</v>
      </c>
      <c r="SKD79" s="8" t="e">
        <f t="shared" si="1631"/>
        <v>#DIV/0!</v>
      </c>
      <c r="SKE79" s="8" t="e">
        <f t="shared" si="1631"/>
        <v>#DIV/0!</v>
      </c>
      <c r="SKH79" s="8" t="e">
        <f t="shared" ref="SKH79:SKM79" si="1632">$B$168*SKH76*$D$168/$E$168</f>
        <v>#DIV/0!</v>
      </c>
      <c r="SKI79" s="8" t="e">
        <f t="shared" si="1632"/>
        <v>#DIV/0!</v>
      </c>
      <c r="SKJ79" s="8" t="e">
        <f t="shared" si="1632"/>
        <v>#DIV/0!</v>
      </c>
      <c r="SKK79" s="8" t="e">
        <f t="shared" si="1632"/>
        <v>#DIV/0!</v>
      </c>
      <c r="SKL79" s="8" t="e">
        <f t="shared" si="1632"/>
        <v>#DIV/0!</v>
      </c>
      <c r="SKM79" s="8" t="e">
        <f t="shared" si="1632"/>
        <v>#DIV/0!</v>
      </c>
      <c r="SKP79" s="8" t="e">
        <f t="shared" ref="SKP79:SKU79" si="1633">$B$168*SKP76*$D$168/$E$168</f>
        <v>#DIV/0!</v>
      </c>
      <c r="SKQ79" s="8" t="e">
        <f t="shared" si="1633"/>
        <v>#DIV/0!</v>
      </c>
      <c r="SKR79" s="8" t="e">
        <f t="shared" si="1633"/>
        <v>#DIV/0!</v>
      </c>
      <c r="SKS79" s="8" t="e">
        <f t="shared" si="1633"/>
        <v>#DIV/0!</v>
      </c>
      <c r="SKT79" s="8" t="e">
        <f t="shared" si="1633"/>
        <v>#DIV/0!</v>
      </c>
      <c r="SKU79" s="8" t="e">
        <f t="shared" si="1633"/>
        <v>#DIV/0!</v>
      </c>
      <c r="SKX79" s="8" t="e">
        <f t="shared" ref="SKX79:SLC79" si="1634">$B$168*SKX76*$D$168/$E$168</f>
        <v>#DIV/0!</v>
      </c>
      <c r="SKY79" s="8" t="e">
        <f t="shared" si="1634"/>
        <v>#DIV/0!</v>
      </c>
      <c r="SKZ79" s="8" t="e">
        <f t="shared" si="1634"/>
        <v>#DIV/0!</v>
      </c>
      <c r="SLA79" s="8" t="e">
        <f t="shared" si="1634"/>
        <v>#DIV/0!</v>
      </c>
      <c r="SLB79" s="8" t="e">
        <f t="shared" si="1634"/>
        <v>#DIV/0!</v>
      </c>
      <c r="SLC79" s="8" t="e">
        <f t="shared" si="1634"/>
        <v>#DIV/0!</v>
      </c>
      <c r="SLF79" s="8" t="e">
        <f t="shared" ref="SLF79:SLK79" si="1635">$B$168*SLF76*$D$168/$E$168</f>
        <v>#DIV/0!</v>
      </c>
      <c r="SLG79" s="8" t="e">
        <f t="shared" si="1635"/>
        <v>#DIV/0!</v>
      </c>
      <c r="SLH79" s="8" t="e">
        <f t="shared" si="1635"/>
        <v>#DIV/0!</v>
      </c>
      <c r="SLI79" s="8" t="e">
        <f t="shared" si="1635"/>
        <v>#DIV/0!</v>
      </c>
      <c r="SLJ79" s="8" t="e">
        <f t="shared" si="1635"/>
        <v>#DIV/0!</v>
      </c>
      <c r="SLK79" s="8" t="e">
        <f t="shared" si="1635"/>
        <v>#DIV/0!</v>
      </c>
      <c r="SLN79" s="8" t="e">
        <f t="shared" ref="SLN79:SLS79" si="1636">$B$168*SLN76*$D$168/$E$168</f>
        <v>#DIV/0!</v>
      </c>
      <c r="SLO79" s="8" t="e">
        <f t="shared" si="1636"/>
        <v>#DIV/0!</v>
      </c>
      <c r="SLP79" s="8" t="e">
        <f t="shared" si="1636"/>
        <v>#DIV/0!</v>
      </c>
      <c r="SLQ79" s="8" t="e">
        <f t="shared" si="1636"/>
        <v>#DIV/0!</v>
      </c>
      <c r="SLR79" s="8" t="e">
        <f t="shared" si="1636"/>
        <v>#DIV/0!</v>
      </c>
      <c r="SLS79" s="8" t="e">
        <f t="shared" si="1636"/>
        <v>#DIV/0!</v>
      </c>
      <c r="SLV79" s="8" t="e">
        <f t="shared" ref="SLV79:SMA79" si="1637">$B$168*SLV76*$D$168/$E$168</f>
        <v>#DIV/0!</v>
      </c>
      <c r="SLW79" s="8" t="e">
        <f t="shared" si="1637"/>
        <v>#DIV/0!</v>
      </c>
      <c r="SLX79" s="8" t="e">
        <f t="shared" si="1637"/>
        <v>#DIV/0!</v>
      </c>
      <c r="SLY79" s="8" t="e">
        <f t="shared" si="1637"/>
        <v>#DIV/0!</v>
      </c>
      <c r="SLZ79" s="8" t="e">
        <f t="shared" si="1637"/>
        <v>#DIV/0!</v>
      </c>
      <c r="SMA79" s="8" t="e">
        <f t="shared" si="1637"/>
        <v>#DIV/0!</v>
      </c>
      <c r="SMD79" s="8" t="e">
        <f t="shared" ref="SMD79:SMI79" si="1638">$B$168*SMD76*$D$168/$E$168</f>
        <v>#DIV/0!</v>
      </c>
      <c r="SME79" s="8" t="e">
        <f t="shared" si="1638"/>
        <v>#DIV/0!</v>
      </c>
      <c r="SMF79" s="8" t="e">
        <f t="shared" si="1638"/>
        <v>#DIV/0!</v>
      </c>
      <c r="SMG79" s="8" t="e">
        <f t="shared" si="1638"/>
        <v>#DIV/0!</v>
      </c>
      <c r="SMH79" s="8" t="e">
        <f t="shared" si="1638"/>
        <v>#DIV/0!</v>
      </c>
      <c r="SMI79" s="8" t="e">
        <f t="shared" si="1638"/>
        <v>#DIV/0!</v>
      </c>
      <c r="SML79" s="8" t="e">
        <f t="shared" ref="SML79:SMQ79" si="1639">$B$168*SML76*$D$168/$E$168</f>
        <v>#DIV/0!</v>
      </c>
      <c r="SMM79" s="8" t="e">
        <f t="shared" si="1639"/>
        <v>#DIV/0!</v>
      </c>
      <c r="SMN79" s="8" t="e">
        <f t="shared" si="1639"/>
        <v>#DIV/0!</v>
      </c>
      <c r="SMO79" s="8" t="e">
        <f t="shared" si="1639"/>
        <v>#DIV/0!</v>
      </c>
      <c r="SMP79" s="8" t="e">
        <f t="shared" si="1639"/>
        <v>#DIV/0!</v>
      </c>
      <c r="SMQ79" s="8" t="e">
        <f t="shared" si="1639"/>
        <v>#DIV/0!</v>
      </c>
      <c r="SMT79" s="8" t="e">
        <f t="shared" ref="SMT79:SMY79" si="1640">$B$168*SMT76*$D$168/$E$168</f>
        <v>#DIV/0!</v>
      </c>
      <c r="SMU79" s="8" t="e">
        <f t="shared" si="1640"/>
        <v>#DIV/0!</v>
      </c>
      <c r="SMV79" s="8" t="e">
        <f t="shared" si="1640"/>
        <v>#DIV/0!</v>
      </c>
      <c r="SMW79" s="8" t="e">
        <f t="shared" si="1640"/>
        <v>#DIV/0!</v>
      </c>
      <c r="SMX79" s="8" t="e">
        <f t="shared" si="1640"/>
        <v>#DIV/0!</v>
      </c>
      <c r="SMY79" s="8" t="e">
        <f t="shared" si="1640"/>
        <v>#DIV/0!</v>
      </c>
      <c r="SNB79" s="8" t="e">
        <f t="shared" ref="SNB79:SNG79" si="1641">$B$168*SNB76*$D$168/$E$168</f>
        <v>#DIV/0!</v>
      </c>
      <c r="SNC79" s="8" t="e">
        <f t="shared" si="1641"/>
        <v>#DIV/0!</v>
      </c>
      <c r="SND79" s="8" t="e">
        <f t="shared" si="1641"/>
        <v>#DIV/0!</v>
      </c>
      <c r="SNE79" s="8" t="e">
        <f t="shared" si="1641"/>
        <v>#DIV/0!</v>
      </c>
      <c r="SNF79" s="8" t="e">
        <f t="shared" si="1641"/>
        <v>#DIV/0!</v>
      </c>
      <c r="SNG79" s="8" t="e">
        <f t="shared" si="1641"/>
        <v>#DIV/0!</v>
      </c>
      <c r="SNJ79" s="8" t="e">
        <f t="shared" ref="SNJ79:SNO79" si="1642">$B$168*SNJ76*$D$168/$E$168</f>
        <v>#DIV/0!</v>
      </c>
      <c r="SNK79" s="8" t="e">
        <f t="shared" si="1642"/>
        <v>#DIV/0!</v>
      </c>
      <c r="SNL79" s="8" t="e">
        <f t="shared" si="1642"/>
        <v>#DIV/0!</v>
      </c>
      <c r="SNM79" s="8" t="e">
        <f t="shared" si="1642"/>
        <v>#DIV/0!</v>
      </c>
      <c r="SNN79" s="8" t="e">
        <f t="shared" si="1642"/>
        <v>#DIV/0!</v>
      </c>
      <c r="SNO79" s="8" t="e">
        <f t="shared" si="1642"/>
        <v>#DIV/0!</v>
      </c>
      <c r="SNR79" s="8" t="e">
        <f t="shared" ref="SNR79:SNW79" si="1643">$B$168*SNR76*$D$168/$E$168</f>
        <v>#DIV/0!</v>
      </c>
      <c r="SNS79" s="8" t="e">
        <f t="shared" si="1643"/>
        <v>#DIV/0!</v>
      </c>
      <c r="SNT79" s="8" t="e">
        <f t="shared" si="1643"/>
        <v>#DIV/0!</v>
      </c>
      <c r="SNU79" s="8" t="e">
        <f t="shared" si="1643"/>
        <v>#DIV/0!</v>
      </c>
      <c r="SNV79" s="8" t="e">
        <f t="shared" si="1643"/>
        <v>#DIV/0!</v>
      </c>
      <c r="SNW79" s="8" t="e">
        <f t="shared" si="1643"/>
        <v>#DIV/0!</v>
      </c>
      <c r="SNZ79" s="8" t="e">
        <f t="shared" ref="SNZ79:SOE79" si="1644">$B$168*SNZ76*$D$168/$E$168</f>
        <v>#DIV/0!</v>
      </c>
      <c r="SOA79" s="8" t="e">
        <f t="shared" si="1644"/>
        <v>#DIV/0!</v>
      </c>
      <c r="SOB79" s="8" t="e">
        <f t="shared" si="1644"/>
        <v>#DIV/0!</v>
      </c>
      <c r="SOC79" s="8" t="e">
        <f t="shared" si="1644"/>
        <v>#DIV/0!</v>
      </c>
      <c r="SOD79" s="8" t="e">
        <f t="shared" si="1644"/>
        <v>#DIV/0!</v>
      </c>
      <c r="SOE79" s="8" t="e">
        <f t="shared" si="1644"/>
        <v>#DIV/0!</v>
      </c>
      <c r="SOH79" s="8" t="e">
        <f t="shared" ref="SOH79:SOM79" si="1645">$B$168*SOH76*$D$168/$E$168</f>
        <v>#DIV/0!</v>
      </c>
      <c r="SOI79" s="8" t="e">
        <f t="shared" si="1645"/>
        <v>#DIV/0!</v>
      </c>
      <c r="SOJ79" s="8" t="e">
        <f t="shared" si="1645"/>
        <v>#DIV/0!</v>
      </c>
      <c r="SOK79" s="8" t="e">
        <f t="shared" si="1645"/>
        <v>#DIV/0!</v>
      </c>
      <c r="SOL79" s="8" t="e">
        <f t="shared" si="1645"/>
        <v>#DIV/0!</v>
      </c>
      <c r="SOM79" s="8" t="e">
        <f t="shared" si="1645"/>
        <v>#DIV/0!</v>
      </c>
      <c r="SOP79" s="8" t="e">
        <f t="shared" ref="SOP79:SOU79" si="1646">$B$168*SOP76*$D$168/$E$168</f>
        <v>#DIV/0!</v>
      </c>
      <c r="SOQ79" s="8" t="e">
        <f t="shared" si="1646"/>
        <v>#DIV/0!</v>
      </c>
      <c r="SOR79" s="8" t="e">
        <f t="shared" si="1646"/>
        <v>#DIV/0!</v>
      </c>
      <c r="SOS79" s="8" t="e">
        <f t="shared" si="1646"/>
        <v>#DIV/0!</v>
      </c>
      <c r="SOT79" s="8" t="e">
        <f t="shared" si="1646"/>
        <v>#DIV/0!</v>
      </c>
      <c r="SOU79" s="8" t="e">
        <f t="shared" si="1646"/>
        <v>#DIV/0!</v>
      </c>
      <c r="SOX79" s="8" t="e">
        <f t="shared" ref="SOX79:SPC79" si="1647">$B$168*SOX76*$D$168/$E$168</f>
        <v>#DIV/0!</v>
      </c>
      <c r="SOY79" s="8" t="e">
        <f t="shared" si="1647"/>
        <v>#DIV/0!</v>
      </c>
      <c r="SOZ79" s="8" t="e">
        <f t="shared" si="1647"/>
        <v>#DIV/0!</v>
      </c>
      <c r="SPA79" s="8" t="e">
        <f t="shared" si="1647"/>
        <v>#DIV/0!</v>
      </c>
      <c r="SPB79" s="8" t="e">
        <f t="shared" si="1647"/>
        <v>#DIV/0!</v>
      </c>
      <c r="SPC79" s="8" t="e">
        <f t="shared" si="1647"/>
        <v>#DIV/0!</v>
      </c>
      <c r="SPF79" s="8" t="e">
        <f t="shared" ref="SPF79:SPK79" si="1648">$B$168*SPF76*$D$168/$E$168</f>
        <v>#DIV/0!</v>
      </c>
      <c r="SPG79" s="8" t="e">
        <f t="shared" si="1648"/>
        <v>#DIV/0!</v>
      </c>
      <c r="SPH79" s="8" t="e">
        <f t="shared" si="1648"/>
        <v>#DIV/0!</v>
      </c>
      <c r="SPI79" s="8" t="e">
        <f t="shared" si="1648"/>
        <v>#DIV/0!</v>
      </c>
      <c r="SPJ79" s="8" t="e">
        <f t="shared" si="1648"/>
        <v>#DIV/0!</v>
      </c>
      <c r="SPK79" s="8" t="e">
        <f t="shared" si="1648"/>
        <v>#DIV/0!</v>
      </c>
      <c r="SPN79" s="8" t="e">
        <f t="shared" ref="SPN79:SPS79" si="1649">$B$168*SPN76*$D$168/$E$168</f>
        <v>#DIV/0!</v>
      </c>
      <c r="SPO79" s="8" t="e">
        <f t="shared" si="1649"/>
        <v>#DIV/0!</v>
      </c>
      <c r="SPP79" s="8" t="e">
        <f t="shared" si="1649"/>
        <v>#DIV/0!</v>
      </c>
      <c r="SPQ79" s="8" t="e">
        <f t="shared" si="1649"/>
        <v>#DIV/0!</v>
      </c>
      <c r="SPR79" s="8" t="e">
        <f t="shared" si="1649"/>
        <v>#DIV/0!</v>
      </c>
      <c r="SPS79" s="8" t="e">
        <f t="shared" si="1649"/>
        <v>#DIV/0!</v>
      </c>
      <c r="SPV79" s="8" t="e">
        <f t="shared" ref="SPV79:SQA79" si="1650">$B$168*SPV76*$D$168/$E$168</f>
        <v>#DIV/0!</v>
      </c>
      <c r="SPW79" s="8" t="e">
        <f t="shared" si="1650"/>
        <v>#DIV/0!</v>
      </c>
      <c r="SPX79" s="8" t="e">
        <f t="shared" si="1650"/>
        <v>#DIV/0!</v>
      </c>
      <c r="SPY79" s="8" t="e">
        <f t="shared" si="1650"/>
        <v>#DIV/0!</v>
      </c>
      <c r="SPZ79" s="8" t="e">
        <f t="shared" si="1650"/>
        <v>#DIV/0!</v>
      </c>
      <c r="SQA79" s="8" t="e">
        <f t="shared" si="1650"/>
        <v>#DIV/0!</v>
      </c>
      <c r="SQD79" s="8" t="e">
        <f t="shared" ref="SQD79:SQI79" si="1651">$B$168*SQD76*$D$168/$E$168</f>
        <v>#DIV/0!</v>
      </c>
      <c r="SQE79" s="8" t="e">
        <f t="shared" si="1651"/>
        <v>#DIV/0!</v>
      </c>
      <c r="SQF79" s="8" t="e">
        <f t="shared" si="1651"/>
        <v>#DIV/0!</v>
      </c>
      <c r="SQG79" s="8" t="e">
        <f t="shared" si="1651"/>
        <v>#DIV/0!</v>
      </c>
      <c r="SQH79" s="8" t="e">
        <f t="shared" si="1651"/>
        <v>#DIV/0!</v>
      </c>
      <c r="SQI79" s="8" t="e">
        <f t="shared" si="1651"/>
        <v>#DIV/0!</v>
      </c>
      <c r="SQL79" s="8" t="e">
        <f t="shared" ref="SQL79:SQQ79" si="1652">$B$168*SQL76*$D$168/$E$168</f>
        <v>#DIV/0!</v>
      </c>
      <c r="SQM79" s="8" t="e">
        <f t="shared" si="1652"/>
        <v>#DIV/0!</v>
      </c>
      <c r="SQN79" s="8" t="e">
        <f t="shared" si="1652"/>
        <v>#DIV/0!</v>
      </c>
      <c r="SQO79" s="8" t="e">
        <f t="shared" si="1652"/>
        <v>#DIV/0!</v>
      </c>
      <c r="SQP79" s="8" t="e">
        <f t="shared" si="1652"/>
        <v>#DIV/0!</v>
      </c>
      <c r="SQQ79" s="8" t="e">
        <f t="shared" si="1652"/>
        <v>#DIV/0!</v>
      </c>
      <c r="SQT79" s="8" t="e">
        <f>$B$168*SQT76*$D$168/$E$168</f>
        <v>#DIV/0!</v>
      </c>
      <c r="SQU79" s="8" t="e">
        <f>$B$168*SQU76*$D$168/$E$168</f>
        <v>#DIV/0!</v>
      </c>
      <c r="SQV79" s="8" t="e">
        <f>$B$168*SQV76*$D$168/$E$168</f>
        <v>#DIV/0!</v>
      </c>
      <c r="SQW79" s="8" t="e">
        <f>$B$168*SQW76*$D$168/$E$168</f>
        <v>#DIV/0!</v>
      </c>
      <c r="SQX79" s="8" t="e">
        <f>$B$168*SQX76*$D$168/$E$168</f>
        <v>#DIV/0!</v>
      </c>
      <c r="SQY79" s="8" t="e">
        <f>$B$168*SQY76*$D$168/$E$168</f>
        <v>#DIV/0!</v>
      </c>
      <c r="SRB79" s="8" t="e">
        <f t="shared" ref="SRB79:SRG79" si="1653">$B$168*SRB76*$D$168/$E$168</f>
        <v>#DIV/0!</v>
      </c>
      <c r="SRC79" s="8" t="e">
        <f t="shared" si="1653"/>
        <v>#DIV/0!</v>
      </c>
      <c r="SRD79" s="8" t="e">
        <f t="shared" si="1653"/>
        <v>#DIV/0!</v>
      </c>
      <c r="SRE79" s="8" t="e">
        <f t="shared" si="1653"/>
        <v>#DIV/0!</v>
      </c>
      <c r="SRF79" s="8" t="e">
        <f t="shared" si="1653"/>
        <v>#DIV/0!</v>
      </c>
      <c r="SRG79" s="8" t="e">
        <f t="shared" si="1653"/>
        <v>#DIV/0!</v>
      </c>
      <c r="SRJ79" s="8" t="e">
        <f t="shared" ref="SRJ79:SRO79" si="1654">$B$168*SRJ76*$D$168/$E$168</f>
        <v>#DIV/0!</v>
      </c>
      <c r="SRK79" s="8" t="e">
        <f t="shared" si="1654"/>
        <v>#DIV/0!</v>
      </c>
      <c r="SRL79" s="8" t="e">
        <f t="shared" si="1654"/>
        <v>#DIV/0!</v>
      </c>
      <c r="SRM79" s="8" t="e">
        <f t="shared" si="1654"/>
        <v>#DIV/0!</v>
      </c>
      <c r="SRN79" s="8" t="e">
        <f t="shared" si="1654"/>
        <v>#DIV/0!</v>
      </c>
      <c r="SRO79" s="8" t="e">
        <f t="shared" si="1654"/>
        <v>#DIV/0!</v>
      </c>
      <c r="SRR79" s="8" t="e">
        <f t="shared" ref="SRR79:SRW79" si="1655">$B$168*SRR76*$D$168/$E$168</f>
        <v>#DIV/0!</v>
      </c>
      <c r="SRS79" s="8" t="e">
        <f t="shared" si="1655"/>
        <v>#DIV/0!</v>
      </c>
      <c r="SRT79" s="8" t="e">
        <f t="shared" si="1655"/>
        <v>#DIV/0!</v>
      </c>
      <c r="SRU79" s="8" t="e">
        <f t="shared" si="1655"/>
        <v>#DIV/0!</v>
      </c>
      <c r="SRV79" s="8" t="e">
        <f t="shared" si="1655"/>
        <v>#DIV/0!</v>
      </c>
      <c r="SRW79" s="8" t="e">
        <f t="shared" si="1655"/>
        <v>#DIV/0!</v>
      </c>
      <c r="SRZ79" s="8" t="e">
        <f t="shared" ref="SRZ79:SSE79" si="1656">$B$168*SRZ76*$D$168/$E$168</f>
        <v>#DIV/0!</v>
      </c>
      <c r="SSA79" s="8" t="e">
        <f t="shared" si="1656"/>
        <v>#DIV/0!</v>
      </c>
      <c r="SSB79" s="8" t="e">
        <f t="shared" si="1656"/>
        <v>#DIV/0!</v>
      </c>
      <c r="SSC79" s="8" t="e">
        <f t="shared" si="1656"/>
        <v>#DIV/0!</v>
      </c>
      <c r="SSD79" s="8" t="e">
        <f t="shared" si="1656"/>
        <v>#DIV/0!</v>
      </c>
      <c r="SSE79" s="8" t="e">
        <f t="shared" si="1656"/>
        <v>#DIV/0!</v>
      </c>
      <c r="SSH79" s="8" t="e">
        <f t="shared" ref="SSH79:SSM79" si="1657">$B$168*SSH76*$D$168/$E$168</f>
        <v>#DIV/0!</v>
      </c>
      <c r="SSI79" s="8" t="e">
        <f t="shared" si="1657"/>
        <v>#DIV/0!</v>
      </c>
      <c r="SSJ79" s="8" t="e">
        <f t="shared" si="1657"/>
        <v>#DIV/0!</v>
      </c>
      <c r="SSK79" s="8" t="e">
        <f t="shared" si="1657"/>
        <v>#DIV/0!</v>
      </c>
      <c r="SSL79" s="8" t="e">
        <f t="shared" si="1657"/>
        <v>#DIV/0!</v>
      </c>
      <c r="SSM79" s="8" t="e">
        <f t="shared" si="1657"/>
        <v>#DIV/0!</v>
      </c>
      <c r="SSP79" s="8" t="e">
        <f t="shared" ref="SSP79:SSU79" si="1658">$B$168*SSP76*$D$168/$E$168</f>
        <v>#DIV/0!</v>
      </c>
      <c r="SSQ79" s="8" t="e">
        <f t="shared" si="1658"/>
        <v>#DIV/0!</v>
      </c>
      <c r="SSR79" s="8" t="e">
        <f t="shared" si="1658"/>
        <v>#DIV/0!</v>
      </c>
      <c r="SSS79" s="8" t="e">
        <f t="shared" si="1658"/>
        <v>#DIV/0!</v>
      </c>
      <c r="SST79" s="8" t="e">
        <f t="shared" si="1658"/>
        <v>#DIV/0!</v>
      </c>
      <c r="SSU79" s="8" t="e">
        <f t="shared" si="1658"/>
        <v>#DIV/0!</v>
      </c>
      <c r="SSX79" s="8" t="e">
        <f t="shared" ref="SSX79:STC79" si="1659">$B$168*SSX76*$D$168/$E$168</f>
        <v>#DIV/0!</v>
      </c>
      <c r="SSY79" s="8" t="e">
        <f t="shared" si="1659"/>
        <v>#DIV/0!</v>
      </c>
      <c r="SSZ79" s="8" t="e">
        <f t="shared" si="1659"/>
        <v>#DIV/0!</v>
      </c>
      <c r="STA79" s="8" t="e">
        <f t="shared" si="1659"/>
        <v>#DIV/0!</v>
      </c>
      <c r="STB79" s="8" t="e">
        <f t="shared" si="1659"/>
        <v>#DIV/0!</v>
      </c>
      <c r="STC79" s="8" t="e">
        <f t="shared" si="1659"/>
        <v>#DIV/0!</v>
      </c>
      <c r="STF79" s="8" t="e">
        <f t="shared" ref="STF79:STK79" si="1660">$B$168*STF76*$D$168/$E$168</f>
        <v>#DIV/0!</v>
      </c>
      <c r="STG79" s="8" t="e">
        <f t="shared" si="1660"/>
        <v>#DIV/0!</v>
      </c>
      <c r="STH79" s="8" t="e">
        <f t="shared" si="1660"/>
        <v>#DIV/0!</v>
      </c>
      <c r="STI79" s="8" t="e">
        <f t="shared" si="1660"/>
        <v>#DIV/0!</v>
      </c>
      <c r="STJ79" s="8" t="e">
        <f t="shared" si="1660"/>
        <v>#DIV/0!</v>
      </c>
      <c r="STK79" s="8" t="e">
        <f t="shared" si="1660"/>
        <v>#DIV/0!</v>
      </c>
      <c r="STN79" s="8" t="e">
        <f t="shared" ref="STN79:STS79" si="1661">$B$168*STN76*$D$168/$E$168</f>
        <v>#DIV/0!</v>
      </c>
      <c r="STO79" s="8" t="e">
        <f t="shared" si="1661"/>
        <v>#DIV/0!</v>
      </c>
      <c r="STP79" s="8" t="e">
        <f t="shared" si="1661"/>
        <v>#DIV/0!</v>
      </c>
      <c r="STQ79" s="8" t="e">
        <f t="shared" si="1661"/>
        <v>#DIV/0!</v>
      </c>
      <c r="STR79" s="8" t="e">
        <f t="shared" si="1661"/>
        <v>#DIV/0!</v>
      </c>
      <c r="STS79" s="8" t="e">
        <f t="shared" si="1661"/>
        <v>#DIV/0!</v>
      </c>
      <c r="STV79" s="8" t="e">
        <f t="shared" ref="STV79:SUA79" si="1662">$B$168*STV76*$D$168/$E$168</f>
        <v>#DIV/0!</v>
      </c>
      <c r="STW79" s="8" t="e">
        <f t="shared" si="1662"/>
        <v>#DIV/0!</v>
      </c>
      <c r="STX79" s="8" t="e">
        <f t="shared" si="1662"/>
        <v>#DIV/0!</v>
      </c>
      <c r="STY79" s="8" t="e">
        <f t="shared" si="1662"/>
        <v>#DIV/0!</v>
      </c>
      <c r="STZ79" s="8" t="e">
        <f t="shared" si="1662"/>
        <v>#DIV/0!</v>
      </c>
      <c r="SUA79" s="8" t="e">
        <f t="shared" si="1662"/>
        <v>#DIV/0!</v>
      </c>
      <c r="SUD79" s="8" t="e">
        <f t="shared" ref="SUD79:SUI79" si="1663">$B$168*SUD76*$D$168/$E$168</f>
        <v>#DIV/0!</v>
      </c>
      <c r="SUE79" s="8" t="e">
        <f t="shared" si="1663"/>
        <v>#DIV/0!</v>
      </c>
      <c r="SUF79" s="8" t="e">
        <f t="shared" si="1663"/>
        <v>#DIV/0!</v>
      </c>
      <c r="SUG79" s="8" t="e">
        <f t="shared" si="1663"/>
        <v>#DIV/0!</v>
      </c>
      <c r="SUH79" s="8" t="e">
        <f t="shared" si="1663"/>
        <v>#DIV/0!</v>
      </c>
      <c r="SUI79" s="8" t="e">
        <f t="shared" si="1663"/>
        <v>#DIV/0!</v>
      </c>
      <c r="SUL79" s="8" t="e">
        <f t="shared" ref="SUL79:SUQ79" si="1664">$B$168*SUL76*$D$168/$E$168</f>
        <v>#DIV/0!</v>
      </c>
      <c r="SUM79" s="8" t="e">
        <f t="shared" si="1664"/>
        <v>#DIV/0!</v>
      </c>
      <c r="SUN79" s="8" t="e">
        <f t="shared" si="1664"/>
        <v>#DIV/0!</v>
      </c>
      <c r="SUO79" s="8" t="e">
        <f t="shared" si="1664"/>
        <v>#DIV/0!</v>
      </c>
      <c r="SUP79" s="8" t="e">
        <f t="shared" si="1664"/>
        <v>#DIV/0!</v>
      </c>
      <c r="SUQ79" s="8" t="e">
        <f t="shared" si="1664"/>
        <v>#DIV/0!</v>
      </c>
      <c r="SUT79" s="8" t="e">
        <f t="shared" ref="SUT79:SUY79" si="1665">$B$168*SUT76*$D$168/$E$168</f>
        <v>#DIV/0!</v>
      </c>
      <c r="SUU79" s="8" t="e">
        <f t="shared" si="1665"/>
        <v>#DIV/0!</v>
      </c>
      <c r="SUV79" s="8" t="e">
        <f t="shared" si="1665"/>
        <v>#DIV/0!</v>
      </c>
      <c r="SUW79" s="8" t="e">
        <f t="shared" si="1665"/>
        <v>#DIV/0!</v>
      </c>
      <c r="SUX79" s="8" t="e">
        <f t="shared" si="1665"/>
        <v>#DIV/0!</v>
      </c>
      <c r="SUY79" s="8" t="e">
        <f t="shared" si="1665"/>
        <v>#DIV/0!</v>
      </c>
      <c r="SVB79" s="8" t="e">
        <f t="shared" ref="SVB79:SVG79" si="1666">$B$168*SVB76*$D$168/$E$168</f>
        <v>#DIV/0!</v>
      </c>
      <c r="SVC79" s="8" t="e">
        <f t="shared" si="1666"/>
        <v>#DIV/0!</v>
      </c>
      <c r="SVD79" s="8" t="e">
        <f t="shared" si="1666"/>
        <v>#DIV/0!</v>
      </c>
      <c r="SVE79" s="8" t="e">
        <f t="shared" si="1666"/>
        <v>#DIV/0!</v>
      </c>
      <c r="SVF79" s="8" t="e">
        <f t="shared" si="1666"/>
        <v>#DIV/0!</v>
      </c>
      <c r="SVG79" s="8" t="e">
        <f t="shared" si="1666"/>
        <v>#DIV/0!</v>
      </c>
      <c r="SVJ79" s="8" t="e">
        <f t="shared" ref="SVJ79:SVO79" si="1667">$B$168*SVJ76*$D$168/$E$168</f>
        <v>#DIV/0!</v>
      </c>
      <c r="SVK79" s="8" t="e">
        <f t="shared" si="1667"/>
        <v>#DIV/0!</v>
      </c>
      <c r="SVL79" s="8" t="e">
        <f t="shared" si="1667"/>
        <v>#DIV/0!</v>
      </c>
      <c r="SVM79" s="8" t="e">
        <f t="shared" si="1667"/>
        <v>#DIV/0!</v>
      </c>
      <c r="SVN79" s="8" t="e">
        <f t="shared" si="1667"/>
        <v>#DIV/0!</v>
      </c>
      <c r="SVO79" s="8" t="e">
        <f t="shared" si="1667"/>
        <v>#DIV/0!</v>
      </c>
      <c r="SVR79" s="8" t="e">
        <f t="shared" ref="SVR79:SVW79" si="1668">$B$168*SVR76*$D$168/$E$168</f>
        <v>#DIV/0!</v>
      </c>
      <c r="SVS79" s="8" t="e">
        <f t="shared" si="1668"/>
        <v>#DIV/0!</v>
      </c>
      <c r="SVT79" s="8" t="e">
        <f t="shared" si="1668"/>
        <v>#DIV/0!</v>
      </c>
      <c r="SVU79" s="8" t="e">
        <f t="shared" si="1668"/>
        <v>#DIV/0!</v>
      </c>
      <c r="SVV79" s="8" t="e">
        <f t="shared" si="1668"/>
        <v>#DIV/0!</v>
      </c>
      <c r="SVW79" s="8" t="e">
        <f t="shared" si="1668"/>
        <v>#DIV/0!</v>
      </c>
      <c r="SVZ79" s="8" t="e">
        <f t="shared" ref="SVZ79:SWE79" si="1669">$B$168*SVZ76*$D$168/$E$168</f>
        <v>#DIV/0!</v>
      </c>
      <c r="SWA79" s="8" t="e">
        <f t="shared" si="1669"/>
        <v>#DIV/0!</v>
      </c>
      <c r="SWB79" s="8" t="e">
        <f t="shared" si="1669"/>
        <v>#DIV/0!</v>
      </c>
      <c r="SWC79" s="8" t="e">
        <f t="shared" si="1669"/>
        <v>#DIV/0!</v>
      </c>
      <c r="SWD79" s="8" t="e">
        <f t="shared" si="1669"/>
        <v>#DIV/0!</v>
      </c>
      <c r="SWE79" s="8" t="e">
        <f t="shared" si="1669"/>
        <v>#DIV/0!</v>
      </c>
      <c r="SWH79" s="8" t="e">
        <f t="shared" ref="SWH79:SWM79" si="1670">$B$168*SWH76*$D$168/$E$168</f>
        <v>#DIV/0!</v>
      </c>
      <c r="SWI79" s="8" t="e">
        <f t="shared" si="1670"/>
        <v>#DIV/0!</v>
      </c>
      <c r="SWJ79" s="8" t="e">
        <f t="shared" si="1670"/>
        <v>#DIV/0!</v>
      </c>
      <c r="SWK79" s="8" t="e">
        <f t="shared" si="1670"/>
        <v>#DIV/0!</v>
      </c>
      <c r="SWL79" s="8" t="e">
        <f t="shared" si="1670"/>
        <v>#DIV/0!</v>
      </c>
      <c r="SWM79" s="8" t="e">
        <f t="shared" si="1670"/>
        <v>#DIV/0!</v>
      </c>
      <c r="SWP79" s="8" t="e">
        <f t="shared" ref="SWP79:SWU79" si="1671">$B$168*SWP76*$D$168/$E$168</f>
        <v>#DIV/0!</v>
      </c>
      <c r="SWQ79" s="8" t="e">
        <f t="shared" si="1671"/>
        <v>#DIV/0!</v>
      </c>
      <c r="SWR79" s="8" t="e">
        <f t="shared" si="1671"/>
        <v>#DIV/0!</v>
      </c>
      <c r="SWS79" s="8" t="e">
        <f t="shared" si="1671"/>
        <v>#DIV/0!</v>
      </c>
      <c r="SWT79" s="8" t="e">
        <f t="shared" si="1671"/>
        <v>#DIV/0!</v>
      </c>
      <c r="SWU79" s="8" t="e">
        <f t="shared" si="1671"/>
        <v>#DIV/0!</v>
      </c>
      <c r="SWX79" s="8" t="e">
        <f t="shared" ref="SWX79:SXC79" si="1672">$B$168*SWX76*$D$168/$E$168</f>
        <v>#DIV/0!</v>
      </c>
      <c r="SWY79" s="8" t="e">
        <f t="shared" si="1672"/>
        <v>#DIV/0!</v>
      </c>
      <c r="SWZ79" s="8" t="e">
        <f t="shared" si="1672"/>
        <v>#DIV/0!</v>
      </c>
      <c r="SXA79" s="8" t="e">
        <f t="shared" si="1672"/>
        <v>#DIV/0!</v>
      </c>
      <c r="SXB79" s="8" t="e">
        <f t="shared" si="1672"/>
        <v>#DIV/0!</v>
      </c>
      <c r="SXC79" s="8" t="e">
        <f t="shared" si="1672"/>
        <v>#DIV/0!</v>
      </c>
      <c r="SXF79" s="8" t="e">
        <f t="shared" ref="SXF79:SXK79" si="1673">$B$168*SXF76*$D$168/$E$168</f>
        <v>#DIV/0!</v>
      </c>
      <c r="SXG79" s="8" t="e">
        <f t="shared" si="1673"/>
        <v>#DIV/0!</v>
      </c>
      <c r="SXH79" s="8" t="e">
        <f t="shared" si="1673"/>
        <v>#DIV/0!</v>
      </c>
      <c r="SXI79" s="8" t="e">
        <f t="shared" si="1673"/>
        <v>#DIV/0!</v>
      </c>
      <c r="SXJ79" s="8" t="e">
        <f t="shared" si="1673"/>
        <v>#DIV/0!</v>
      </c>
      <c r="SXK79" s="8" t="e">
        <f t="shared" si="1673"/>
        <v>#DIV/0!</v>
      </c>
      <c r="SXN79" s="8" t="e">
        <f t="shared" ref="SXN79:SXS79" si="1674">$B$168*SXN76*$D$168/$E$168</f>
        <v>#DIV/0!</v>
      </c>
      <c r="SXO79" s="8" t="e">
        <f t="shared" si="1674"/>
        <v>#DIV/0!</v>
      </c>
      <c r="SXP79" s="8" t="e">
        <f t="shared" si="1674"/>
        <v>#DIV/0!</v>
      </c>
      <c r="SXQ79" s="8" t="e">
        <f t="shared" si="1674"/>
        <v>#DIV/0!</v>
      </c>
      <c r="SXR79" s="8" t="e">
        <f t="shared" si="1674"/>
        <v>#DIV/0!</v>
      </c>
      <c r="SXS79" s="8" t="e">
        <f t="shared" si="1674"/>
        <v>#DIV/0!</v>
      </c>
      <c r="SXV79" s="8" t="e">
        <f t="shared" ref="SXV79:SYA79" si="1675">$B$168*SXV76*$D$168/$E$168</f>
        <v>#DIV/0!</v>
      </c>
      <c r="SXW79" s="8" t="e">
        <f t="shared" si="1675"/>
        <v>#DIV/0!</v>
      </c>
      <c r="SXX79" s="8" t="e">
        <f t="shared" si="1675"/>
        <v>#DIV/0!</v>
      </c>
      <c r="SXY79" s="8" t="e">
        <f t="shared" si="1675"/>
        <v>#DIV/0!</v>
      </c>
      <c r="SXZ79" s="8" t="e">
        <f t="shared" si="1675"/>
        <v>#DIV/0!</v>
      </c>
      <c r="SYA79" s="8" t="e">
        <f t="shared" si="1675"/>
        <v>#DIV/0!</v>
      </c>
      <c r="SYD79" s="8" t="e">
        <f t="shared" ref="SYD79:SYI79" si="1676">$B$168*SYD76*$D$168/$E$168</f>
        <v>#DIV/0!</v>
      </c>
      <c r="SYE79" s="8" t="e">
        <f t="shared" si="1676"/>
        <v>#DIV/0!</v>
      </c>
      <c r="SYF79" s="8" t="e">
        <f t="shared" si="1676"/>
        <v>#DIV/0!</v>
      </c>
      <c r="SYG79" s="8" t="e">
        <f t="shared" si="1676"/>
        <v>#DIV/0!</v>
      </c>
      <c r="SYH79" s="8" t="e">
        <f t="shared" si="1676"/>
        <v>#DIV/0!</v>
      </c>
      <c r="SYI79" s="8" t="e">
        <f t="shared" si="1676"/>
        <v>#DIV/0!</v>
      </c>
      <c r="SYL79" s="8" t="e">
        <f t="shared" ref="SYL79:SYQ79" si="1677">$B$168*SYL76*$D$168/$E$168</f>
        <v>#DIV/0!</v>
      </c>
      <c r="SYM79" s="8" t="e">
        <f t="shared" si="1677"/>
        <v>#DIV/0!</v>
      </c>
      <c r="SYN79" s="8" t="e">
        <f t="shared" si="1677"/>
        <v>#DIV/0!</v>
      </c>
      <c r="SYO79" s="8" t="e">
        <f t="shared" si="1677"/>
        <v>#DIV/0!</v>
      </c>
      <c r="SYP79" s="8" t="e">
        <f t="shared" si="1677"/>
        <v>#DIV/0!</v>
      </c>
      <c r="SYQ79" s="8" t="e">
        <f t="shared" si="1677"/>
        <v>#DIV/0!</v>
      </c>
      <c r="SYT79" s="8" t="e">
        <f t="shared" ref="SYT79:SYY79" si="1678">$B$168*SYT76*$D$168/$E$168</f>
        <v>#DIV/0!</v>
      </c>
      <c r="SYU79" s="8" t="e">
        <f t="shared" si="1678"/>
        <v>#DIV/0!</v>
      </c>
      <c r="SYV79" s="8" t="e">
        <f t="shared" si="1678"/>
        <v>#DIV/0!</v>
      </c>
      <c r="SYW79" s="8" t="e">
        <f t="shared" si="1678"/>
        <v>#DIV/0!</v>
      </c>
      <c r="SYX79" s="8" t="e">
        <f t="shared" si="1678"/>
        <v>#DIV/0!</v>
      </c>
      <c r="SYY79" s="8" t="e">
        <f t="shared" si="1678"/>
        <v>#DIV/0!</v>
      </c>
      <c r="SZB79" s="8" t="e">
        <f t="shared" ref="SZB79:SZG79" si="1679">$B$168*SZB76*$D$168/$E$168</f>
        <v>#DIV/0!</v>
      </c>
      <c r="SZC79" s="8" t="e">
        <f t="shared" si="1679"/>
        <v>#DIV/0!</v>
      </c>
      <c r="SZD79" s="8" t="e">
        <f t="shared" si="1679"/>
        <v>#DIV/0!</v>
      </c>
      <c r="SZE79" s="8" t="e">
        <f t="shared" si="1679"/>
        <v>#DIV/0!</v>
      </c>
      <c r="SZF79" s="8" t="e">
        <f t="shared" si="1679"/>
        <v>#DIV/0!</v>
      </c>
      <c r="SZG79" s="8" t="e">
        <f t="shared" si="1679"/>
        <v>#DIV/0!</v>
      </c>
      <c r="SZJ79" s="8" t="e">
        <f t="shared" ref="SZJ79:SZO79" si="1680">$B$168*SZJ76*$D$168/$E$168</f>
        <v>#DIV/0!</v>
      </c>
      <c r="SZK79" s="8" t="e">
        <f t="shared" si="1680"/>
        <v>#DIV/0!</v>
      </c>
      <c r="SZL79" s="8" t="e">
        <f t="shared" si="1680"/>
        <v>#DIV/0!</v>
      </c>
      <c r="SZM79" s="8" t="e">
        <f t="shared" si="1680"/>
        <v>#DIV/0!</v>
      </c>
      <c r="SZN79" s="8" t="e">
        <f t="shared" si="1680"/>
        <v>#DIV/0!</v>
      </c>
      <c r="SZO79" s="8" t="e">
        <f t="shared" si="1680"/>
        <v>#DIV/0!</v>
      </c>
      <c r="SZR79" s="8" t="e">
        <f t="shared" ref="SZR79:SZW79" si="1681">$B$168*SZR76*$D$168/$E$168</f>
        <v>#DIV/0!</v>
      </c>
      <c r="SZS79" s="8" t="e">
        <f t="shared" si="1681"/>
        <v>#DIV/0!</v>
      </c>
      <c r="SZT79" s="8" t="e">
        <f t="shared" si="1681"/>
        <v>#DIV/0!</v>
      </c>
      <c r="SZU79" s="8" t="e">
        <f t="shared" si="1681"/>
        <v>#DIV/0!</v>
      </c>
      <c r="SZV79" s="8" t="e">
        <f t="shared" si="1681"/>
        <v>#DIV/0!</v>
      </c>
      <c r="SZW79" s="8" t="e">
        <f t="shared" si="1681"/>
        <v>#DIV/0!</v>
      </c>
      <c r="SZZ79" s="8" t="e">
        <f t="shared" ref="SZZ79:TAE79" si="1682">$B$168*SZZ76*$D$168/$E$168</f>
        <v>#DIV/0!</v>
      </c>
      <c r="TAA79" s="8" t="e">
        <f t="shared" si="1682"/>
        <v>#DIV/0!</v>
      </c>
      <c r="TAB79" s="8" t="e">
        <f t="shared" si="1682"/>
        <v>#DIV/0!</v>
      </c>
      <c r="TAC79" s="8" t="e">
        <f t="shared" si="1682"/>
        <v>#DIV/0!</v>
      </c>
      <c r="TAD79" s="8" t="e">
        <f t="shared" si="1682"/>
        <v>#DIV/0!</v>
      </c>
      <c r="TAE79" s="8" t="e">
        <f t="shared" si="1682"/>
        <v>#DIV/0!</v>
      </c>
      <c r="TAH79" s="8" t="e">
        <f t="shared" ref="TAH79:TAM79" si="1683">$B$168*TAH76*$D$168/$E$168</f>
        <v>#DIV/0!</v>
      </c>
      <c r="TAI79" s="8" t="e">
        <f t="shared" si="1683"/>
        <v>#DIV/0!</v>
      </c>
      <c r="TAJ79" s="8" t="e">
        <f t="shared" si="1683"/>
        <v>#DIV/0!</v>
      </c>
      <c r="TAK79" s="8" t="e">
        <f t="shared" si="1683"/>
        <v>#DIV/0!</v>
      </c>
      <c r="TAL79" s="8" t="e">
        <f t="shared" si="1683"/>
        <v>#DIV/0!</v>
      </c>
      <c r="TAM79" s="8" t="e">
        <f t="shared" si="1683"/>
        <v>#DIV/0!</v>
      </c>
      <c r="TAP79" s="8" t="e">
        <f t="shared" ref="TAP79:TAU79" si="1684">$B$168*TAP76*$D$168/$E$168</f>
        <v>#DIV/0!</v>
      </c>
      <c r="TAQ79" s="8" t="e">
        <f t="shared" si="1684"/>
        <v>#DIV/0!</v>
      </c>
      <c r="TAR79" s="8" t="e">
        <f t="shared" si="1684"/>
        <v>#DIV/0!</v>
      </c>
      <c r="TAS79" s="8" t="e">
        <f t="shared" si="1684"/>
        <v>#DIV/0!</v>
      </c>
      <c r="TAT79" s="8" t="e">
        <f t="shared" si="1684"/>
        <v>#DIV/0!</v>
      </c>
      <c r="TAU79" s="8" t="e">
        <f t="shared" si="1684"/>
        <v>#DIV/0!</v>
      </c>
      <c r="TAX79" s="8" t="e">
        <f t="shared" ref="TAX79:TBC79" si="1685">$B$168*TAX76*$D$168/$E$168</f>
        <v>#DIV/0!</v>
      </c>
      <c r="TAY79" s="8" t="e">
        <f t="shared" si="1685"/>
        <v>#DIV/0!</v>
      </c>
      <c r="TAZ79" s="8" t="e">
        <f t="shared" si="1685"/>
        <v>#DIV/0!</v>
      </c>
      <c r="TBA79" s="8" t="e">
        <f t="shared" si="1685"/>
        <v>#DIV/0!</v>
      </c>
      <c r="TBB79" s="8" t="e">
        <f t="shared" si="1685"/>
        <v>#DIV/0!</v>
      </c>
      <c r="TBC79" s="8" t="e">
        <f t="shared" si="1685"/>
        <v>#DIV/0!</v>
      </c>
      <c r="TBF79" s="8" t="e">
        <f t="shared" ref="TBF79:TBK79" si="1686">$B$168*TBF76*$D$168/$E$168</f>
        <v>#DIV/0!</v>
      </c>
      <c r="TBG79" s="8" t="e">
        <f t="shared" si="1686"/>
        <v>#DIV/0!</v>
      </c>
      <c r="TBH79" s="8" t="e">
        <f t="shared" si="1686"/>
        <v>#DIV/0!</v>
      </c>
      <c r="TBI79" s="8" t="e">
        <f t="shared" si="1686"/>
        <v>#DIV/0!</v>
      </c>
      <c r="TBJ79" s="8" t="e">
        <f t="shared" si="1686"/>
        <v>#DIV/0!</v>
      </c>
      <c r="TBK79" s="8" t="e">
        <f t="shared" si="1686"/>
        <v>#DIV/0!</v>
      </c>
      <c r="TBN79" s="8" t="e">
        <f t="shared" ref="TBN79:TBS79" si="1687">$B$168*TBN76*$D$168/$E$168</f>
        <v>#DIV/0!</v>
      </c>
      <c r="TBO79" s="8" t="e">
        <f t="shared" si="1687"/>
        <v>#DIV/0!</v>
      </c>
      <c r="TBP79" s="8" t="e">
        <f t="shared" si="1687"/>
        <v>#DIV/0!</v>
      </c>
      <c r="TBQ79" s="8" t="e">
        <f t="shared" si="1687"/>
        <v>#DIV/0!</v>
      </c>
      <c r="TBR79" s="8" t="e">
        <f t="shared" si="1687"/>
        <v>#DIV/0!</v>
      </c>
      <c r="TBS79" s="8" t="e">
        <f t="shared" si="1687"/>
        <v>#DIV/0!</v>
      </c>
      <c r="TBV79" s="8" t="e">
        <f t="shared" ref="TBV79:TCA79" si="1688">$B$168*TBV76*$D$168/$E$168</f>
        <v>#DIV/0!</v>
      </c>
      <c r="TBW79" s="8" t="e">
        <f t="shared" si="1688"/>
        <v>#DIV/0!</v>
      </c>
      <c r="TBX79" s="8" t="e">
        <f t="shared" si="1688"/>
        <v>#DIV/0!</v>
      </c>
      <c r="TBY79" s="8" t="e">
        <f t="shared" si="1688"/>
        <v>#DIV/0!</v>
      </c>
      <c r="TBZ79" s="8" t="e">
        <f t="shared" si="1688"/>
        <v>#DIV/0!</v>
      </c>
      <c r="TCA79" s="8" t="e">
        <f t="shared" si="1688"/>
        <v>#DIV/0!</v>
      </c>
      <c r="TCD79" s="8" t="e">
        <f t="shared" ref="TCD79:TCI79" si="1689">$B$168*TCD76*$D$168/$E$168</f>
        <v>#DIV/0!</v>
      </c>
      <c r="TCE79" s="8" t="e">
        <f t="shared" si="1689"/>
        <v>#DIV/0!</v>
      </c>
      <c r="TCF79" s="8" t="e">
        <f t="shared" si="1689"/>
        <v>#DIV/0!</v>
      </c>
      <c r="TCG79" s="8" t="e">
        <f t="shared" si="1689"/>
        <v>#DIV/0!</v>
      </c>
      <c r="TCH79" s="8" t="e">
        <f t="shared" si="1689"/>
        <v>#DIV/0!</v>
      </c>
      <c r="TCI79" s="8" t="e">
        <f t="shared" si="1689"/>
        <v>#DIV/0!</v>
      </c>
      <c r="TCL79" s="8" t="e">
        <f t="shared" ref="TCL79:TCQ79" si="1690">$B$168*TCL76*$D$168/$E$168</f>
        <v>#DIV/0!</v>
      </c>
      <c r="TCM79" s="8" t="e">
        <f t="shared" si="1690"/>
        <v>#DIV/0!</v>
      </c>
      <c r="TCN79" s="8" t="e">
        <f t="shared" si="1690"/>
        <v>#DIV/0!</v>
      </c>
      <c r="TCO79" s="8" t="e">
        <f t="shared" si="1690"/>
        <v>#DIV/0!</v>
      </c>
      <c r="TCP79" s="8" t="e">
        <f t="shared" si="1690"/>
        <v>#DIV/0!</v>
      </c>
      <c r="TCQ79" s="8" t="e">
        <f t="shared" si="1690"/>
        <v>#DIV/0!</v>
      </c>
      <c r="TCT79" s="8" t="e">
        <f t="shared" ref="TCT79:TCY79" si="1691">$B$168*TCT76*$D$168/$E$168</f>
        <v>#DIV/0!</v>
      </c>
      <c r="TCU79" s="8" t="e">
        <f t="shared" si="1691"/>
        <v>#DIV/0!</v>
      </c>
      <c r="TCV79" s="8" t="e">
        <f t="shared" si="1691"/>
        <v>#DIV/0!</v>
      </c>
      <c r="TCW79" s="8" t="e">
        <f t="shared" si="1691"/>
        <v>#DIV/0!</v>
      </c>
      <c r="TCX79" s="8" t="e">
        <f t="shared" si="1691"/>
        <v>#DIV/0!</v>
      </c>
      <c r="TCY79" s="8" t="e">
        <f t="shared" si="1691"/>
        <v>#DIV/0!</v>
      </c>
      <c r="TDB79" s="8" t="e">
        <f t="shared" ref="TDB79:TDG79" si="1692">$B$168*TDB76*$D$168/$E$168</f>
        <v>#DIV/0!</v>
      </c>
      <c r="TDC79" s="8" t="e">
        <f t="shared" si="1692"/>
        <v>#DIV/0!</v>
      </c>
      <c r="TDD79" s="8" t="e">
        <f t="shared" si="1692"/>
        <v>#DIV/0!</v>
      </c>
      <c r="TDE79" s="8" t="e">
        <f t="shared" si="1692"/>
        <v>#DIV/0!</v>
      </c>
      <c r="TDF79" s="8" t="e">
        <f t="shared" si="1692"/>
        <v>#DIV/0!</v>
      </c>
      <c r="TDG79" s="8" t="e">
        <f t="shared" si="1692"/>
        <v>#DIV/0!</v>
      </c>
      <c r="TDJ79" s="8" t="e">
        <f t="shared" ref="TDJ79:TDO79" si="1693">$B$168*TDJ76*$D$168/$E$168</f>
        <v>#DIV/0!</v>
      </c>
      <c r="TDK79" s="8" t="e">
        <f t="shared" si="1693"/>
        <v>#DIV/0!</v>
      </c>
      <c r="TDL79" s="8" t="e">
        <f t="shared" si="1693"/>
        <v>#DIV/0!</v>
      </c>
      <c r="TDM79" s="8" t="e">
        <f t="shared" si="1693"/>
        <v>#DIV/0!</v>
      </c>
      <c r="TDN79" s="8" t="e">
        <f t="shared" si="1693"/>
        <v>#DIV/0!</v>
      </c>
      <c r="TDO79" s="8" t="e">
        <f t="shared" si="1693"/>
        <v>#DIV/0!</v>
      </c>
      <c r="TDR79" s="8" t="e">
        <f t="shared" ref="TDR79:TDW79" si="1694">$B$168*TDR76*$D$168/$E$168</f>
        <v>#DIV/0!</v>
      </c>
      <c r="TDS79" s="8" t="e">
        <f t="shared" si="1694"/>
        <v>#DIV/0!</v>
      </c>
      <c r="TDT79" s="8" t="e">
        <f t="shared" si="1694"/>
        <v>#DIV/0!</v>
      </c>
      <c r="TDU79" s="8" t="e">
        <f t="shared" si="1694"/>
        <v>#DIV/0!</v>
      </c>
      <c r="TDV79" s="8" t="e">
        <f t="shared" si="1694"/>
        <v>#DIV/0!</v>
      </c>
      <c r="TDW79" s="8" t="e">
        <f t="shared" si="1694"/>
        <v>#DIV/0!</v>
      </c>
      <c r="TDZ79" s="8" t="e">
        <f t="shared" ref="TDZ79:TEE79" si="1695">$B$168*TDZ76*$D$168/$E$168</f>
        <v>#DIV/0!</v>
      </c>
      <c r="TEA79" s="8" t="e">
        <f t="shared" si="1695"/>
        <v>#DIV/0!</v>
      </c>
      <c r="TEB79" s="8" t="e">
        <f t="shared" si="1695"/>
        <v>#DIV/0!</v>
      </c>
      <c r="TEC79" s="8" t="e">
        <f t="shared" si="1695"/>
        <v>#DIV/0!</v>
      </c>
      <c r="TED79" s="8" t="e">
        <f t="shared" si="1695"/>
        <v>#DIV/0!</v>
      </c>
      <c r="TEE79" s="8" t="e">
        <f t="shared" si="1695"/>
        <v>#DIV/0!</v>
      </c>
      <c r="TEH79" s="8" t="e">
        <f t="shared" ref="TEH79:TEM79" si="1696">$B$168*TEH76*$D$168/$E$168</f>
        <v>#DIV/0!</v>
      </c>
      <c r="TEI79" s="8" t="e">
        <f t="shared" si="1696"/>
        <v>#DIV/0!</v>
      </c>
      <c r="TEJ79" s="8" t="e">
        <f t="shared" si="1696"/>
        <v>#DIV/0!</v>
      </c>
      <c r="TEK79" s="8" t="e">
        <f t="shared" si="1696"/>
        <v>#DIV/0!</v>
      </c>
      <c r="TEL79" s="8" t="e">
        <f t="shared" si="1696"/>
        <v>#DIV/0!</v>
      </c>
      <c r="TEM79" s="8" t="e">
        <f t="shared" si="1696"/>
        <v>#DIV/0!</v>
      </c>
      <c r="TEP79" s="8" t="e">
        <f t="shared" ref="TEP79:TEU79" si="1697">$B$168*TEP76*$D$168/$E$168</f>
        <v>#DIV/0!</v>
      </c>
      <c r="TEQ79" s="8" t="e">
        <f t="shared" si="1697"/>
        <v>#DIV/0!</v>
      </c>
      <c r="TER79" s="8" t="e">
        <f t="shared" si="1697"/>
        <v>#DIV/0!</v>
      </c>
      <c r="TES79" s="8" t="e">
        <f t="shared" si="1697"/>
        <v>#DIV/0!</v>
      </c>
      <c r="TET79" s="8" t="e">
        <f t="shared" si="1697"/>
        <v>#DIV/0!</v>
      </c>
      <c r="TEU79" s="8" t="e">
        <f t="shared" si="1697"/>
        <v>#DIV/0!</v>
      </c>
      <c r="TEX79" s="8" t="e">
        <f t="shared" ref="TEX79:TFC79" si="1698">$B$168*TEX76*$D$168/$E$168</f>
        <v>#DIV/0!</v>
      </c>
      <c r="TEY79" s="8" t="e">
        <f t="shared" si="1698"/>
        <v>#DIV/0!</v>
      </c>
      <c r="TEZ79" s="8" t="e">
        <f t="shared" si="1698"/>
        <v>#DIV/0!</v>
      </c>
      <c r="TFA79" s="8" t="e">
        <f t="shared" si="1698"/>
        <v>#DIV/0!</v>
      </c>
      <c r="TFB79" s="8" t="e">
        <f t="shared" si="1698"/>
        <v>#DIV/0!</v>
      </c>
      <c r="TFC79" s="8" t="e">
        <f t="shared" si="1698"/>
        <v>#DIV/0!</v>
      </c>
      <c r="TFF79" s="8" t="e">
        <f t="shared" ref="TFF79:TFK79" si="1699">$B$168*TFF76*$D$168/$E$168</f>
        <v>#DIV/0!</v>
      </c>
      <c r="TFG79" s="8" t="e">
        <f t="shared" si="1699"/>
        <v>#DIV/0!</v>
      </c>
      <c r="TFH79" s="8" t="e">
        <f t="shared" si="1699"/>
        <v>#DIV/0!</v>
      </c>
      <c r="TFI79" s="8" t="e">
        <f t="shared" si="1699"/>
        <v>#DIV/0!</v>
      </c>
      <c r="TFJ79" s="8" t="e">
        <f t="shared" si="1699"/>
        <v>#DIV/0!</v>
      </c>
      <c r="TFK79" s="8" t="e">
        <f t="shared" si="1699"/>
        <v>#DIV/0!</v>
      </c>
      <c r="TFN79" s="8" t="e">
        <f t="shared" ref="TFN79:TFS79" si="1700">$B$168*TFN76*$D$168/$E$168</f>
        <v>#DIV/0!</v>
      </c>
      <c r="TFO79" s="8" t="e">
        <f t="shared" si="1700"/>
        <v>#DIV/0!</v>
      </c>
      <c r="TFP79" s="8" t="e">
        <f t="shared" si="1700"/>
        <v>#DIV/0!</v>
      </c>
      <c r="TFQ79" s="8" t="e">
        <f t="shared" si="1700"/>
        <v>#DIV/0!</v>
      </c>
      <c r="TFR79" s="8" t="e">
        <f t="shared" si="1700"/>
        <v>#DIV/0!</v>
      </c>
      <c r="TFS79" s="8" t="e">
        <f t="shared" si="1700"/>
        <v>#DIV/0!</v>
      </c>
      <c r="TFV79" s="8" t="e">
        <f t="shared" ref="TFV79:TGA79" si="1701">$B$168*TFV76*$D$168/$E$168</f>
        <v>#DIV/0!</v>
      </c>
      <c r="TFW79" s="8" t="e">
        <f t="shared" si="1701"/>
        <v>#DIV/0!</v>
      </c>
      <c r="TFX79" s="8" t="e">
        <f t="shared" si="1701"/>
        <v>#DIV/0!</v>
      </c>
      <c r="TFY79" s="8" t="e">
        <f t="shared" si="1701"/>
        <v>#DIV/0!</v>
      </c>
      <c r="TFZ79" s="8" t="e">
        <f t="shared" si="1701"/>
        <v>#DIV/0!</v>
      </c>
      <c r="TGA79" s="8" t="e">
        <f t="shared" si="1701"/>
        <v>#DIV/0!</v>
      </c>
      <c r="TGD79" s="8" t="e">
        <f t="shared" ref="TGD79:TGI79" si="1702">$B$168*TGD76*$D$168/$E$168</f>
        <v>#DIV/0!</v>
      </c>
      <c r="TGE79" s="8" t="e">
        <f t="shared" si="1702"/>
        <v>#DIV/0!</v>
      </c>
      <c r="TGF79" s="8" t="e">
        <f t="shared" si="1702"/>
        <v>#DIV/0!</v>
      </c>
      <c r="TGG79" s="8" t="e">
        <f t="shared" si="1702"/>
        <v>#DIV/0!</v>
      </c>
      <c r="TGH79" s="8" t="e">
        <f t="shared" si="1702"/>
        <v>#DIV/0!</v>
      </c>
      <c r="TGI79" s="8" t="e">
        <f t="shared" si="1702"/>
        <v>#DIV/0!</v>
      </c>
      <c r="TGL79" s="8" t="e">
        <f t="shared" ref="TGL79:TGQ79" si="1703">$B$168*TGL76*$D$168/$E$168</f>
        <v>#DIV/0!</v>
      </c>
      <c r="TGM79" s="8" t="e">
        <f t="shared" si="1703"/>
        <v>#DIV/0!</v>
      </c>
      <c r="TGN79" s="8" t="e">
        <f t="shared" si="1703"/>
        <v>#DIV/0!</v>
      </c>
      <c r="TGO79" s="8" t="e">
        <f t="shared" si="1703"/>
        <v>#DIV/0!</v>
      </c>
      <c r="TGP79" s="8" t="e">
        <f t="shared" si="1703"/>
        <v>#DIV/0!</v>
      </c>
      <c r="TGQ79" s="8" t="e">
        <f t="shared" si="1703"/>
        <v>#DIV/0!</v>
      </c>
      <c r="TGT79" s="8" t="e">
        <f t="shared" ref="TGT79:TGY79" si="1704">$B$168*TGT76*$D$168/$E$168</f>
        <v>#DIV/0!</v>
      </c>
      <c r="TGU79" s="8" t="e">
        <f t="shared" si="1704"/>
        <v>#DIV/0!</v>
      </c>
      <c r="TGV79" s="8" t="e">
        <f t="shared" si="1704"/>
        <v>#DIV/0!</v>
      </c>
      <c r="TGW79" s="8" t="e">
        <f t="shared" si="1704"/>
        <v>#DIV/0!</v>
      </c>
      <c r="TGX79" s="8" t="e">
        <f t="shared" si="1704"/>
        <v>#DIV/0!</v>
      </c>
      <c r="TGY79" s="8" t="e">
        <f t="shared" si="1704"/>
        <v>#DIV/0!</v>
      </c>
      <c r="THB79" s="8" t="e">
        <f t="shared" ref="THB79:THG79" si="1705">$B$168*THB76*$D$168/$E$168</f>
        <v>#DIV/0!</v>
      </c>
      <c r="THC79" s="8" t="e">
        <f t="shared" si="1705"/>
        <v>#DIV/0!</v>
      </c>
      <c r="THD79" s="8" t="e">
        <f t="shared" si="1705"/>
        <v>#DIV/0!</v>
      </c>
      <c r="THE79" s="8" t="e">
        <f t="shared" si="1705"/>
        <v>#DIV/0!</v>
      </c>
      <c r="THF79" s="8" t="e">
        <f t="shared" si="1705"/>
        <v>#DIV/0!</v>
      </c>
      <c r="THG79" s="8" t="e">
        <f t="shared" si="1705"/>
        <v>#DIV/0!</v>
      </c>
      <c r="THJ79" s="8" t="e">
        <f t="shared" ref="THJ79:THO79" si="1706">$B$168*THJ76*$D$168/$E$168</f>
        <v>#DIV/0!</v>
      </c>
      <c r="THK79" s="8" t="e">
        <f t="shared" si="1706"/>
        <v>#DIV/0!</v>
      </c>
      <c r="THL79" s="8" t="e">
        <f t="shared" si="1706"/>
        <v>#DIV/0!</v>
      </c>
      <c r="THM79" s="8" t="e">
        <f t="shared" si="1706"/>
        <v>#DIV/0!</v>
      </c>
      <c r="THN79" s="8" t="e">
        <f t="shared" si="1706"/>
        <v>#DIV/0!</v>
      </c>
      <c r="THO79" s="8" t="e">
        <f t="shared" si="1706"/>
        <v>#DIV/0!</v>
      </c>
      <c r="THR79" s="8" t="e">
        <f t="shared" ref="THR79:THW79" si="1707">$B$168*THR76*$D$168/$E$168</f>
        <v>#DIV/0!</v>
      </c>
      <c r="THS79" s="8" t="e">
        <f t="shared" si="1707"/>
        <v>#DIV/0!</v>
      </c>
      <c r="THT79" s="8" t="e">
        <f t="shared" si="1707"/>
        <v>#DIV/0!</v>
      </c>
      <c r="THU79" s="8" t="e">
        <f t="shared" si="1707"/>
        <v>#DIV/0!</v>
      </c>
      <c r="THV79" s="8" t="e">
        <f t="shared" si="1707"/>
        <v>#DIV/0!</v>
      </c>
      <c r="THW79" s="8" t="e">
        <f t="shared" si="1707"/>
        <v>#DIV/0!</v>
      </c>
      <c r="THZ79" s="8" t="e">
        <f t="shared" ref="THZ79:TIE79" si="1708">$B$168*THZ76*$D$168/$E$168</f>
        <v>#DIV/0!</v>
      </c>
      <c r="TIA79" s="8" t="e">
        <f t="shared" si="1708"/>
        <v>#DIV/0!</v>
      </c>
      <c r="TIB79" s="8" t="e">
        <f t="shared" si="1708"/>
        <v>#DIV/0!</v>
      </c>
      <c r="TIC79" s="8" t="e">
        <f t="shared" si="1708"/>
        <v>#DIV/0!</v>
      </c>
      <c r="TID79" s="8" t="e">
        <f t="shared" si="1708"/>
        <v>#DIV/0!</v>
      </c>
      <c r="TIE79" s="8" t="e">
        <f t="shared" si="1708"/>
        <v>#DIV/0!</v>
      </c>
      <c r="TIH79" s="8" t="e">
        <f t="shared" ref="TIH79:TIM79" si="1709">$B$168*TIH76*$D$168/$E$168</f>
        <v>#DIV/0!</v>
      </c>
      <c r="TII79" s="8" t="e">
        <f t="shared" si="1709"/>
        <v>#DIV/0!</v>
      </c>
      <c r="TIJ79" s="8" t="e">
        <f t="shared" si="1709"/>
        <v>#DIV/0!</v>
      </c>
      <c r="TIK79" s="8" t="e">
        <f t="shared" si="1709"/>
        <v>#DIV/0!</v>
      </c>
      <c r="TIL79" s="8" t="e">
        <f t="shared" si="1709"/>
        <v>#DIV/0!</v>
      </c>
      <c r="TIM79" s="8" t="e">
        <f t="shared" si="1709"/>
        <v>#DIV/0!</v>
      </c>
      <c r="TIP79" s="8" t="e">
        <f t="shared" ref="TIP79:TIU79" si="1710">$B$168*TIP76*$D$168/$E$168</f>
        <v>#DIV/0!</v>
      </c>
      <c r="TIQ79" s="8" t="e">
        <f t="shared" si="1710"/>
        <v>#DIV/0!</v>
      </c>
      <c r="TIR79" s="8" t="e">
        <f t="shared" si="1710"/>
        <v>#DIV/0!</v>
      </c>
      <c r="TIS79" s="8" t="e">
        <f t="shared" si="1710"/>
        <v>#DIV/0!</v>
      </c>
      <c r="TIT79" s="8" t="e">
        <f t="shared" si="1710"/>
        <v>#DIV/0!</v>
      </c>
      <c r="TIU79" s="8" t="e">
        <f t="shared" si="1710"/>
        <v>#DIV/0!</v>
      </c>
      <c r="TIX79" s="8" t="e">
        <f t="shared" ref="TIX79:TJC79" si="1711">$B$168*TIX76*$D$168/$E$168</f>
        <v>#DIV/0!</v>
      </c>
      <c r="TIY79" s="8" t="e">
        <f t="shared" si="1711"/>
        <v>#DIV/0!</v>
      </c>
      <c r="TIZ79" s="8" t="e">
        <f t="shared" si="1711"/>
        <v>#DIV/0!</v>
      </c>
      <c r="TJA79" s="8" t="e">
        <f t="shared" si="1711"/>
        <v>#DIV/0!</v>
      </c>
      <c r="TJB79" s="8" t="e">
        <f t="shared" si="1711"/>
        <v>#DIV/0!</v>
      </c>
      <c r="TJC79" s="8" t="e">
        <f t="shared" si="1711"/>
        <v>#DIV/0!</v>
      </c>
      <c r="TJF79" s="8" t="e">
        <f t="shared" ref="TJF79:TJK79" si="1712">$B$168*TJF76*$D$168/$E$168</f>
        <v>#DIV/0!</v>
      </c>
      <c r="TJG79" s="8" t="e">
        <f t="shared" si="1712"/>
        <v>#DIV/0!</v>
      </c>
      <c r="TJH79" s="8" t="e">
        <f t="shared" si="1712"/>
        <v>#DIV/0!</v>
      </c>
      <c r="TJI79" s="8" t="e">
        <f t="shared" si="1712"/>
        <v>#DIV/0!</v>
      </c>
      <c r="TJJ79" s="8" t="e">
        <f t="shared" si="1712"/>
        <v>#DIV/0!</v>
      </c>
      <c r="TJK79" s="8" t="e">
        <f t="shared" si="1712"/>
        <v>#DIV/0!</v>
      </c>
      <c r="TJN79" s="8" t="e">
        <f t="shared" ref="TJN79:TJS79" si="1713">$B$168*TJN76*$D$168/$E$168</f>
        <v>#DIV/0!</v>
      </c>
      <c r="TJO79" s="8" t="e">
        <f t="shared" si="1713"/>
        <v>#DIV/0!</v>
      </c>
      <c r="TJP79" s="8" t="e">
        <f t="shared" si="1713"/>
        <v>#DIV/0!</v>
      </c>
      <c r="TJQ79" s="8" t="e">
        <f t="shared" si="1713"/>
        <v>#DIV/0!</v>
      </c>
      <c r="TJR79" s="8" t="e">
        <f t="shared" si="1713"/>
        <v>#DIV/0!</v>
      </c>
      <c r="TJS79" s="8" t="e">
        <f t="shared" si="1713"/>
        <v>#DIV/0!</v>
      </c>
      <c r="TJV79" s="8" t="e">
        <f t="shared" ref="TJV79:TKA79" si="1714">$B$168*TJV76*$D$168/$E$168</f>
        <v>#DIV/0!</v>
      </c>
      <c r="TJW79" s="8" t="e">
        <f t="shared" si="1714"/>
        <v>#DIV/0!</v>
      </c>
      <c r="TJX79" s="8" t="e">
        <f t="shared" si="1714"/>
        <v>#DIV/0!</v>
      </c>
      <c r="TJY79" s="8" t="e">
        <f t="shared" si="1714"/>
        <v>#DIV/0!</v>
      </c>
      <c r="TJZ79" s="8" t="e">
        <f t="shared" si="1714"/>
        <v>#DIV/0!</v>
      </c>
      <c r="TKA79" s="8" t="e">
        <f t="shared" si="1714"/>
        <v>#DIV/0!</v>
      </c>
      <c r="TKD79" s="8" t="e">
        <f t="shared" ref="TKD79:TKI79" si="1715">$B$168*TKD76*$D$168/$E$168</f>
        <v>#DIV/0!</v>
      </c>
      <c r="TKE79" s="8" t="e">
        <f t="shared" si="1715"/>
        <v>#DIV/0!</v>
      </c>
      <c r="TKF79" s="8" t="e">
        <f t="shared" si="1715"/>
        <v>#DIV/0!</v>
      </c>
      <c r="TKG79" s="8" t="e">
        <f t="shared" si="1715"/>
        <v>#DIV/0!</v>
      </c>
      <c r="TKH79" s="8" t="e">
        <f t="shared" si="1715"/>
        <v>#DIV/0!</v>
      </c>
      <c r="TKI79" s="8" t="e">
        <f t="shared" si="1715"/>
        <v>#DIV/0!</v>
      </c>
      <c r="TKL79" s="8" t="e">
        <f t="shared" ref="TKL79:TKQ79" si="1716">$B$168*TKL76*$D$168/$E$168</f>
        <v>#DIV/0!</v>
      </c>
      <c r="TKM79" s="8" t="e">
        <f t="shared" si="1716"/>
        <v>#DIV/0!</v>
      </c>
      <c r="TKN79" s="8" t="e">
        <f t="shared" si="1716"/>
        <v>#DIV/0!</v>
      </c>
      <c r="TKO79" s="8" t="e">
        <f t="shared" si="1716"/>
        <v>#DIV/0!</v>
      </c>
      <c r="TKP79" s="8" t="e">
        <f t="shared" si="1716"/>
        <v>#DIV/0!</v>
      </c>
      <c r="TKQ79" s="8" t="e">
        <f t="shared" si="1716"/>
        <v>#DIV/0!</v>
      </c>
      <c r="TKT79" s="8" t="e">
        <f t="shared" ref="TKT79:TKY79" si="1717">$B$168*TKT76*$D$168/$E$168</f>
        <v>#DIV/0!</v>
      </c>
      <c r="TKU79" s="8" t="e">
        <f t="shared" si="1717"/>
        <v>#DIV/0!</v>
      </c>
      <c r="TKV79" s="8" t="e">
        <f t="shared" si="1717"/>
        <v>#DIV/0!</v>
      </c>
      <c r="TKW79" s="8" t="e">
        <f t="shared" si="1717"/>
        <v>#DIV/0!</v>
      </c>
      <c r="TKX79" s="8" t="e">
        <f t="shared" si="1717"/>
        <v>#DIV/0!</v>
      </c>
      <c r="TKY79" s="8" t="e">
        <f t="shared" si="1717"/>
        <v>#DIV/0!</v>
      </c>
      <c r="TLB79" s="8" t="e">
        <f t="shared" ref="TLB79:TLG79" si="1718">$B$168*TLB76*$D$168/$E$168</f>
        <v>#DIV/0!</v>
      </c>
      <c r="TLC79" s="8" t="e">
        <f t="shared" si="1718"/>
        <v>#DIV/0!</v>
      </c>
      <c r="TLD79" s="8" t="e">
        <f t="shared" si="1718"/>
        <v>#DIV/0!</v>
      </c>
      <c r="TLE79" s="8" t="e">
        <f t="shared" si="1718"/>
        <v>#DIV/0!</v>
      </c>
      <c r="TLF79" s="8" t="e">
        <f t="shared" si="1718"/>
        <v>#DIV/0!</v>
      </c>
      <c r="TLG79" s="8" t="e">
        <f t="shared" si="1718"/>
        <v>#DIV/0!</v>
      </c>
      <c r="TLJ79" s="8" t="e">
        <f t="shared" ref="TLJ79:TLO79" si="1719">$B$168*TLJ76*$D$168/$E$168</f>
        <v>#DIV/0!</v>
      </c>
      <c r="TLK79" s="8" t="e">
        <f t="shared" si="1719"/>
        <v>#DIV/0!</v>
      </c>
      <c r="TLL79" s="8" t="e">
        <f t="shared" si="1719"/>
        <v>#DIV/0!</v>
      </c>
      <c r="TLM79" s="8" t="e">
        <f t="shared" si="1719"/>
        <v>#DIV/0!</v>
      </c>
      <c r="TLN79" s="8" t="e">
        <f t="shared" si="1719"/>
        <v>#DIV/0!</v>
      </c>
      <c r="TLO79" s="8" t="e">
        <f t="shared" si="1719"/>
        <v>#DIV/0!</v>
      </c>
      <c r="TLR79" s="8" t="e">
        <f t="shared" ref="TLR79:TLW79" si="1720">$B$168*TLR76*$D$168/$E$168</f>
        <v>#DIV/0!</v>
      </c>
      <c r="TLS79" s="8" t="e">
        <f t="shared" si="1720"/>
        <v>#DIV/0!</v>
      </c>
      <c r="TLT79" s="8" t="e">
        <f t="shared" si="1720"/>
        <v>#DIV/0!</v>
      </c>
      <c r="TLU79" s="8" t="e">
        <f t="shared" si="1720"/>
        <v>#DIV/0!</v>
      </c>
      <c r="TLV79" s="8" t="e">
        <f t="shared" si="1720"/>
        <v>#DIV/0!</v>
      </c>
      <c r="TLW79" s="8" t="e">
        <f t="shared" si="1720"/>
        <v>#DIV/0!</v>
      </c>
      <c r="TLZ79" s="8" t="e">
        <f t="shared" ref="TLZ79:TME79" si="1721">$B$168*TLZ76*$D$168/$E$168</f>
        <v>#DIV/0!</v>
      </c>
      <c r="TMA79" s="8" t="e">
        <f t="shared" si="1721"/>
        <v>#DIV/0!</v>
      </c>
      <c r="TMB79" s="8" t="e">
        <f t="shared" si="1721"/>
        <v>#DIV/0!</v>
      </c>
      <c r="TMC79" s="8" t="e">
        <f t="shared" si="1721"/>
        <v>#DIV/0!</v>
      </c>
      <c r="TMD79" s="8" t="e">
        <f t="shared" si="1721"/>
        <v>#DIV/0!</v>
      </c>
      <c r="TME79" s="8" t="e">
        <f t="shared" si="1721"/>
        <v>#DIV/0!</v>
      </c>
      <c r="TMH79" s="8" t="e">
        <f t="shared" ref="TMH79:TMM79" si="1722">$B$168*TMH76*$D$168/$E$168</f>
        <v>#DIV/0!</v>
      </c>
      <c r="TMI79" s="8" t="e">
        <f t="shared" si="1722"/>
        <v>#DIV/0!</v>
      </c>
      <c r="TMJ79" s="8" t="e">
        <f t="shared" si="1722"/>
        <v>#DIV/0!</v>
      </c>
      <c r="TMK79" s="8" t="e">
        <f t="shared" si="1722"/>
        <v>#DIV/0!</v>
      </c>
      <c r="TML79" s="8" t="e">
        <f t="shared" si="1722"/>
        <v>#DIV/0!</v>
      </c>
      <c r="TMM79" s="8" t="e">
        <f t="shared" si="1722"/>
        <v>#DIV/0!</v>
      </c>
      <c r="TMP79" s="8" t="e">
        <f t="shared" ref="TMP79:TMU79" si="1723">$B$168*TMP76*$D$168/$E$168</f>
        <v>#DIV/0!</v>
      </c>
      <c r="TMQ79" s="8" t="e">
        <f t="shared" si="1723"/>
        <v>#DIV/0!</v>
      </c>
      <c r="TMR79" s="8" t="e">
        <f t="shared" si="1723"/>
        <v>#DIV/0!</v>
      </c>
      <c r="TMS79" s="8" t="e">
        <f t="shared" si="1723"/>
        <v>#DIV/0!</v>
      </c>
      <c r="TMT79" s="8" t="e">
        <f t="shared" si="1723"/>
        <v>#DIV/0!</v>
      </c>
      <c r="TMU79" s="8" t="e">
        <f t="shared" si="1723"/>
        <v>#DIV/0!</v>
      </c>
      <c r="TMX79" s="8" t="e">
        <f t="shared" ref="TMX79:TNC79" si="1724">$B$168*TMX76*$D$168/$E$168</f>
        <v>#DIV/0!</v>
      </c>
      <c r="TMY79" s="8" t="e">
        <f t="shared" si="1724"/>
        <v>#DIV/0!</v>
      </c>
      <c r="TMZ79" s="8" t="e">
        <f t="shared" si="1724"/>
        <v>#DIV/0!</v>
      </c>
      <c r="TNA79" s="8" t="e">
        <f t="shared" si="1724"/>
        <v>#DIV/0!</v>
      </c>
      <c r="TNB79" s="8" t="e">
        <f t="shared" si="1724"/>
        <v>#DIV/0!</v>
      </c>
      <c r="TNC79" s="8" t="e">
        <f t="shared" si="1724"/>
        <v>#DIV/0!</v>
      </c>
      <c r="TNF79" s="8" t="e">
        <f t="shared" ref="TNF79:TNK79" si="1725">$B$168*TNF76*$D$168/$E$168</f>
        <v>#DIV/0!</v>
      </c>
      <c r="TNG79" s="8" t="e">
        <f t="shared" si="1725"/>
        <v>#DIV/0!</v>
      </c>
      <c r="TNH79" s="8" t="e">
        <f t="shared" si="1725"/>
        <v>#DIV/0!</v>
      </c>
      <c r="TNI79" s="8" t="e">
        <f t="shared" si="1725"/>
        <v>#DIV/0!</v>
      </c>
      <c r="TNJ79" s="8" t="e">
        <f t="shared" si="1725"/>
        <v>#DIV/0!</v>
      </c>
      <c r="TNK79" s="8" t="e">
        <f t="shared" si="1725"/>
        <v>#DIV/0!</v>
      </c>
      <c r="TNN79" s="8" t="e">
        <f t="shared" ref="TNN79:TNS79" si="1726">$B$168*TNN76*$D$168/$E$168</f>
        <v>#DIV/0!</v>
      </c>
      <c r="TNO79" s="8" t="e">
        <f t="shared" si="1726"/>
        <v>#DIV/0!</v>
      </c>
      <c r="TNP79" s="8" t="e">
        <f t="shared" si="1726"/>
        <v>#DIV/0!</v>
      </c>
      <c r="TNQ79" s="8" t="e">
        <f t="shared" si="1726"/>
        <v>#DIV/0!</v>
      </c>
      <c r="TNR79" s="8" t="e">
        <f t="shared" si="1726"/>
        <v>#DIV/0!</v>
      </c>
      <c r="TNS79" s="8" t="e">
        <f t="shared" si="1726"/>
        <v>#DIV/0!</v>
      </c>
      <c r="TNV79" s="8" t="e">
        <f t="shared" ref="TNV79:TOA79" si="1727">$B$168*TNV76*$D$168/$E$168</f>
        <v>#DIV/0!</v>
      </c>
      <c r="TNW79" s="8" t="e">
        <f t="shared" si="1727"/>
        <v>#DIV/0!</v>
      </c>
      <c r="TNX79" s="8" t="e">
        <f t="shared" si="1727"/>
        <v>#DIV/0!</v>
      </c>
      <c r="TNY79" s="8" t="e">
        <f t="shared" si="1727"/>
        <v>#DIV/0!</v>
      </c>
      <c r="TNZ79" s="8" t="e">
        <f t="shared" si="1727"/>
        <v>#DIV/0!</v>
      </c>
      <c r="TOA79" s="8" t="e">
        <f t="shared" si="1727"/>
        <v>#DIV/0!</v>
      </c>
      <c r="TOD79" s="8" t="e">
        <f t="shared" ref="TOD79:TOI79" si="1728">$B$168*TOD76*$D$168/$E$168</f>
        <v>#DIV/0!</v>
      </c>
      <c r="TOE79" s="8" t="e">
        <f t="shared" si="1728"/>
        <v>#DIV/0!</v>
      </c>
      <c r="TOF79" s="8" t="e">
        <f t="shared" si="1728"/>
        <v>#DIV/0!</v>
      </c>
      <c r="TOG79" s="8" t="e">
        <f t="shared" si="1728"/>
        <v>#DIV/0!</v>
      </c>
      <c r="TOH79" s="8" t="e">
        <f t="shared" si="1728"/>
        <v>#DIV/0!</v>
      </c>
      <c r="TOI79" s="8" t="e">
        <f t="shared" si="1728"/>
        <v>#DIV/0!</v>
      </c>
      <c r="TOL79" s="8" t="e">
        <f t="shared" ref="TOL79:TOQ79" si="1729">$B$168*TOL76*$D$168/$E$168</f>
        <v>#DIV/0!</v>
      </c>
      <c r="TOM79" s="8" t="e">
        <f t="shared" si="1729"/>
        <v>#DIV/0!</v>
      </c>
      <c r="TON79" s="8" t="e">
        <f t="shared" si="1729"/>
        <v>#DIV/0!</v>
      </c>
      <c r="TOO79" s="8" t="e">
        <f t="shared" si="1729"/>
        <v>#DIV/0!</v>
      </c>
      <c r="TOP79" s="8" t="e">
        <f t="shared" si="1729"/>
        <v>#DIV/0!</v>
      </c>
      <c r="TOQ79" s="8" t="e">
        <f t="shared" si="1729"/>
        <v>#DIV/0!</v>
      </c>
      <c r="TOT79" s="8" t="e">
        <f t="shared" ref="TOT79:TOY79" si="1730">$B$168*TOT76*$D$168/$E$168</f>
        <v>#DIV/0!</v>
      </c>
      <c r="TOU79" s="8" t="e">
        <f t="shared" si="1730"/>
        <v>#DIV/0!</v>
      </c>
      <c r="TOV79" s="8" t="e">
        <f t="shared" si="1730"/>
        <v>#DIV/0!</v>
      </c>
      <c r="TOW79" s="8" t="e">
        <f t="shared" si="1730"/>
        <v>#DIV/0!</v>
      </c>
      <c r="TOX79" s="8" t="e">
        <f t="shared" si="1730"/>
        <v>#DIV/0!</v>
      </c>
      <c r="TOY79" s="8" t="e">
        <f t="shared" si="1730"/>
        <v>#DIV/0!</v>
      </c>
      <c r="TPB79" s="8" t="e">
        <f t="shared" ref="TPB79:TPG79" si="1731">$B$168*TPB76*$D$168/$E$168</f>
        <v>#DIV/0!</v>
      </c>
      <c r="TPC79" s="8" t="e">
        <f t="shared" si="1731"/>
        <v>#DIV/0!</v>
      </c>
      <c r="TPD79" s="8" t="e">
        <f t="shared" si="1731"/>
        <v>#DIV/0!</v>
      </c>
      <c r="TPE79" s="8" t="e">
        <f t="shared" si="1731"/>
        <v>#DIV/0!</v>
      </c>
      <c r="TPF79" s="8" t="e">
        <f t="shared" si="1731"/>
        <v>#DIV/0!</v>
      </c>
      <c r="TPG79" s="8" t="e">
        <f t="shared" si="1731"/>
        <v>#DIV/0!</v>
      </c>
      <c r="TPJ79" s="8" t="e">
        <f t="shared" ref="TPJ79:TPO79" si="1732">$B$168*TPJ76*$D$168/$E$168</f>
        <v>#DIV/0!</v>
      </c>
      <c r="TPK79" s="8" t="e">
        <f t="shared" si="1732"/>
        <v>#DIV/0!</v>
      </c>
      <c r="TPL79" s="8" t="e">
        <f t="shared" si="1732"/>
        <v>#DIV/0!</v>
      </c>
      <c r="TPM79" s="8" t="e">
        <f t="shared" si="1732"/>
        <v>#DIV/0!</v>
      </c>
      <c r="TPN79" s="8" t="e">
        <f t="shared" si="1732"/>
        <v>#DIV/0!</v>
      </c>
      <c r="TPO79" s="8" t="e">
        <f t="shared" si="1732"/>
        <v>#DIV/0!</v>
      </c>
      <c r="TPR79" s="8" t="e">
        <f t="shared" ref="TPR79:TPW79" si="1733">$B$168*TPR76*$D$168/$E$168</f>
        <v>#DIV/0!</v>
      </c>
      <c r="TPS79" s="8" t="e">
        <f t="shared" si="1733"/>
        <v>#DIV/0!</v>
      </c>
      <c r="TPT79" s="8" t="e">
        <f t="shared" si="1733"/>
        <v>#DIV/0!</v>
      </c>
      <c r="TPU79" s="8" t="e">
        <f t="shared" si="1733"/>
        <v>#DIV/0!</v>
      </c>
      <c r="TPV79" s="8" t="e">
        <f t="shared" si="1733"/>
        <v>#DIV/0!</v>
      </c>
      <c r="TPW79" s="8" t="e">
        <f t="shared" si="1733"/>
        <v>#DIV/0!</v>
      </c>
      <c r="TPZ79" s="8" t="e">
        <f t="shared" ref="TPZ79:TQE79" si="1734">$B$168*TPZ76*$D$168/$E$168</f>
        <v>#DIV/0!</v>
      </c>
      <c r="TQA79" s="8" t="e">
        <f t="shared" si="1734"/>
        <v>#DIV/0!</v>
      </c>
      <c r="TQB79" s="8" t="e">
        <f t="shared" si="1734"/>
        <v>#DIV/0!</v>
      </c>
      <c r="TQC79" s="8" t="e">
        <f t="shared" si="1734"/>
        <v>#DIV/0!</v>
      </c>
      <c r="TQD79" s="8" t="e">
        <f t="shared" si="1734"/>
        <v>#DIV/0!</v>
      </c>
      <c r="TQE79" s="8" t="e">
        <f t="shared" si="1734"/>
        <v>#DIV/0!</v>
      </c>
      <c r="TQH79" s="8" t="e">
        <f t="shared" ref="TQH79:TQM79" si="1735">$B$168*TQH76*$D$168/$E$168</f>
        <v>#DIV/0!</v>
      </c>
      <c r="TQI79" s="8" t="e">
        <f t="shared" si="1735"/>
        <v>#DIV/0!</v>
      </c>
      <c r="TQJ79" s="8" t="e">
        <f t="shared" si="1735"/>
        <v>#DIV/0!</v>
      </c>
      <c r="TQK79" s="8" t="e">
        <f t="shared" si="1735"/>
        <v>#DIV/0!</v>
      </c>
      <c r="TQL79" s="8" t="e">
        <f t="shared" si="1735"/>
        <v>#DIV/0!</v>
      </c>
      <c r="TQM79" s="8" t="e">
        <f t="shared" si="1735"/>
        <v>#DIV/0!</v>
      </c>
      <c r="TQP79" s="8" t="e">
        <f t="shared" ref="TQP79:TQU79" si="1736">$B$168*TQP76*$D$168/$E$168</f>
        <v>#DIV/0!</v>
      </c>
      <c r="TQQ79" s="8" t="e">
        <f t="shared" si="1736"/>
        <v>#DIV/0!</v>
      </c>
      <c r="TQR79" s="8" t="e">
        <f t="shared" si="1736"/>
        <v>#DIV/0!</v>
      </c>
      <c r="TQS79" s="8" t="e">
        <f t="shared" si="1736"/>
        <v>#DIV/0!</v>
      </c>
      <c r="TQT79" s="8" t="e">
        <f t="shared" si="1736"/>
        <v>#DIV/0!</v>
      </c>
      <c r="TQU79" s="8" t="e">
        <f t="shared" si="1736"/>
        <v>#DIV/0!</v>
      </c>
      <c r="TQX79" s="8" t="e">
        <f t="shared" ref="TQX79:TRC79" si="1737">$B$168*TQX76*$D$168/$E$168</f>
        <v>#DIV/0!</v>
      </c>
      <c r="TQY79" s="8" t="e">
        <f t="shared" si="1737"/>
        <v>#DIV/0!</v>
      </c>
      <c r="TQZ79" s="8" t="e">
        <f t="shared" si="1737"/>
        <v>#DIV/0!</v>
      </c>
      <c r="TRA79" s="8" t="e">
        <f t="shared" si="1737"/>
        <v>#DIV/0!</v>
      </c>
      <c r="TRB79" s="8" t="e">
        <f t="shared" si="1737"/>
        <v>#DIV/0!</v>
      </c>
      <c r="TRC79" s="8" t="e">
        <f t="shared" si="1737"/>
        <v>#DIV/0!</v>
      </c>
      <c r="TRF79" s="8" t="e">
        <f t="shared" ref="TRF79:TRK79" si="1738">$B$168*TRF76*$D$168/$E$168</f>
        <v>#DIV/0!</v>
      </c>
      <c r="TRG79" s="8" t="e">
        <f t="shared" si="1738"/>
        <v>#DIV/0!</v>
      </c>
      <c r="TRH79" s="8" t="e">
        <f t="shared" si="1738"/>
        <v>#DIV/0!</v>
      </c>
      <c r="TRI79" s="8" t="e">
        <f t="shared" si="1738"/>
        <v>#DIV/0!</v>
      </c>
      <c r="TRJ79" s="8" t="e">
        <f t="shared" si="1738"/>
        <v>#DIV/0!</v>
      </c>
      <c r="TRK79" s="8" t="e">
        <f t="shared" si="1738"/>
        <v>#DIV/0!</v>
      </c>
      <c r="TRN79" s="8" t="e">
        <f t="shared" ref="TRN79:TRS79" si="1739">$B$168*TRN76*$D$168/$E$168</f>
        <v>#DIV/0!</v>
      </c>
      <c r="TRO79" s="8" t="e">
        <f t="shared" si="1739"/>
        <v>#DIV/0!</v>
      </c>
      <c r="TRP79" s="8" t="e">
        <f t="shared" si="1739"/>
        <v>#DIV/0!</v>
      </c>
      <c r="TRQ79" s="8" t="e">
        <f t="shared" si="1739"/>
        <v>#DIV/0!</v>
      </c>
      <c r="TRR79" s="8" t="e">
        <f t="shared" si="1739"/>
        <v>#DIV/0!</v>
      </c>
      <c r="TRS79" s="8" t="e">
        <f t="shared" si="1739"/>
        <v>#DIV/0!</v>
      </c>
      <c r="TRV79" s="8" t="e">
        <f t="shared" ref="TRV79:TSA79" si="1740">$B$168*TRV76*$D$168/$E$168</f>
        <v>#DIV/0!</v>
      </c>
      <c r="TRW79" s="8" t="e">
        <f t="shared" si="1740"/>
        <v>#DIV/0!</v>
      </c>
      <c r="TRX79" s="8" t="e">
        <f t="shared" si="1740"/>
        <v>#DIV/0!</v>
      </c>
      <c r="TRY79" s="8" t="e">
        <f t="shared" si="1740"/>
        <v>#DIV/0!</v>
      </c>
      <c r="TRZ79" s="8" t="e">
        <f t="shared" si="1740"/>
        <v>#DIV/0!</v>
      </c>
      <c r="TSA79" s="8" t="e">
        <f t="shared" si="1740"/>
        <v>#DIV/0!</v>
      </c>
      <c r="TSD79" s="8" t="e">
        <f t="shared" ref="TSD79:TSI79" si="1741">$B$168*TSD76*$D$168/$E$168</f>
        <v>#DIV/0!</v>
      </c>
      <c r="TSE79" s="8" t="e">
        <f t="shared" si="1741"/>
        <v>#DIV/0!</v>
      </c>
      <c r="TSF79" s="8" t="e">
        <f t="shared" si="1741"/>
        <v>#DIV/0!</v>
      </c>
      <c r="TSG79" s="8" t="e">
        <f t="shared" si="1741"/>
        <v>#DIV/0!</v>
      </c>
      <c r="TSH79" s="8" t="e">
        <f t="shared" si="1741"/>
        <v>#DIV/0!</v>
      </c>
      <c r="TSI79" s="8" t="e">
        <f t="shared" si="1741"/>
        <v>#DIV/0!</v>
      </c>
      <c r="TSL79" s="8" t="e">
        <f t="shared" ref="TSL79:TSQ79" si="1742">$B$168*TSL76*$D$168/$E$168</f>
        <v>#DIV/0!</v>
      </c>
      <c r="TSM79" s="8" t="e">
        <f t="shared" si="1742"/>
        <v>#DIV/0!</v>
      </c>
      <c r="TSN79" s="8" t="e">
        <f t="shared" si="1742"/>
        <v>#DIV/0!</v>
      </c>
      <c r="TSO79" s="8" t="e">
        <f t="shared" si="1742"/>
        <v>#DIV/0!</v>
      </c>
      <c r="TSP79" s="8" t="e">
        <f t="shared" si="1742"/>
        <v>#DIV/0!</v>
      </c>
      <c r="TSQ79" s="8" t="e">
        <f t="shared" si="1742"/>
        <v>#DIV/0!</v>
      </c>
      <c r="TST79" s="8" t="e">
        <f t="shared" ref="TST79:TSY79" si="1743">$B$168*TST76*$D$168/$E$168</f>
        <v>#DIV/0!</v>
      </c>
      <c r="TSU79" s="8" t="e">
        <f t="shared" si="1743"/>
        <v>#DIV/0!</v>
      </c>
      <c r="TSV79" s="8" t="e">
        <f t="shared" si="1743"/>
        <v>#DIV/0!</v>
      </c>
      <c r="TSW79" s="8" t="e">
        <f t="shared" si="1743"/>
        <v>#DIV/0!</v>
      </c>
      <c r="TSX79" s="8" t="e">
        <f t="shared" si="1743"/>
        <v>#DIV/0!</v>
      </c>
      <c r="TSY79" s="8" t="e">
        <f t="shared" si="1743"/>
        <v>#DIV/0!</v>
      </c>
      <c r="TTB79" s="8" t="e">
        <f t="shared" ref="TTB79:TTG79" si="1744">$B$168*TTB76*$D$168/$E$168</f>
        <v>#DIV/0!</v>
      </c>
      <c r="TTC79" s="8" t="e">
        <f t="shared" si="1744"/>
        <v>#DIV/0!</v>
      </c>
      <c r="TTD79" s="8" t="e">
        <f t="shared" si="1744"/>
        <v>#DIV/0!</v>
      </c>
      <c r="TTE79" s="8" t="e">
        <f t="shared" si="1744"/>
        <v>#DIV/0!</v>
      </c>
      <c r="TTF79" s="8" t="e">
        <f t="shared" si="1744"/>
        <v>#DIV/0!</v>
      </c>
      <c r="TTG79" s="8" t="e">
        <f t="shared" si="1744"/>
        <v>#DIV/0!</v>
      </c>
      <c r="TTJ79" s="8" t="e">
        <f t="shared" ref="TTJ79:TTO79" si="1745">$B$168*TTJ76*$D$168/$E$168</f>
        <v>#DIV/0!</v>
      </c>
      <c r="TTK79" s="8" t="e">
        <f t="shared" si="1745"/>
        <v>#DIV/0!</v>
      </c>
      <c r="TTL79" s="8" t="e">
        <f t="shared" si="1745"/>
        <v>#DIV/0!</v>
      </c>
      <c r="TTM79" s="8" t="e">
        <f t="shared" si="1745"/>
        <v>#DIV/0!</v>
      </c>
      <c r="TTN79" s="8" t="e">
        <f t="shared" si="1745"/>
        <v>#DIV/0!</v>
      </c>
      <c r="TTO79" s="8" t="e">
        <f t="shared" si="1745"/>
        <v>#DIV/0!</v>
      </c>
      <c r="TTR79" s="8" t="e">
        <f t="shared" ref="TTR79:TTW79" si="1746">$B$168*TTR76*$D$168/$E$168</f>
        <v>#DIV/0!</v>
      </c>
      <c r="TTS79" s="8" t="e">
        <f t="shared" si="1746"/>
        <v>#DIV/0!</v>
      </c>
      <c r="TTT79" s="8" t="e">
        <f t="shared" si="1746"/>
        <v>#DIV/0!</v>
      </c>
      <c r="TTU79" s="8" t="e">
        <f t="shared" si="1746"/>
        <v>#DIV/0!</v>
      </c>
      <c r="TTV79" s="8" t="e">
        <f t="shared" si="1746"/>
        <v>#DIV/0!</v>
      </c>
      <c r="TTW79" s="8" t="e">
        <f t="shared" si="1746"/>
        <v>#DIV/0!</v>
      </c>
      <c r="TTZ79" s="8" t="e">
        <f t="shared" ref="TTZ79:TUE79" si="1747">$B$168*TTZ76*$D$168/$E$168</f>
        <v>#DIV/0!</v>
      </c>
      <c r="TUA79" s="8" t="e">
        <f t="shared" si="1747"/>
        <v>#DIV/0!</v>
      </c>
      <c r="TUB79" s="8" t="e">
        <f t="shared" si="1747"/>
        <v>#DIV/0!</v>
      </c>
      <c r="TUC79" s="8" t="e">
        <f t="shared" si="1747"/>
        <v>#DIV/0!</v>
      </c>
      <c r="TUD79" s="8" t="e">
        <f t="shared" si="1747"/>
        <v>#DIV/0!</v>
      </c>
      <c r="TUE79" s="8" t="e">
        <f t="shared" si="1747"/>
        <v>#DIV/0!</v>
      </c>
      <c r="TUH79" s="8" t="e">
        <f t="shared" ref="TUH79:TUM79" si="1748">$B$168*TUH76*$D$168/$E$168</f>
        <v>#DIV/0!</v>
      </c>
      <c r="TUI79" s="8" t="e">
        <f t="shared" si="1748"/>
        <v>#DIV/0!</v>
      </c>
      <c r="TUJ79" s="8" t="e">
        <f t="shared" si="1748"/>
        <v>#DIV/0!</v>
      </c>
      <c r="TUK79" s="8" t="e">
        <f t="shared" si="1748"/>
        <v>#DIV/0!</v>
      </c>
      <c r="TUL79" s="8" t="e">
        <f t="shared" si="1748"/>
        <v>#DIV/0!</v>
      </c>
      <c r="TUM79" s="8" t="e">
        <f t="shared" si="1748"/>
        <v>#DIV/0!</v>
      </c>
      <c r="TUP79" s="8" t="e">
        <f t="shared" ref="TUP79:TUU79" si="1749">$B$168*TUP76*$D$168/$E$168</f>
        <v>#DIV/0!</v>
      </c>
      <c r="TUQ79" s="8" t="e">
        <f t="shared" si="1749"/>
        <v>#DIV/0!</v>
      </c>
      <c r="TUR79" s="8" t="e">
        <f t="shared" si="1749"/>
        <v>#DIV/0!</v>
      </c>
      <c r="TUS79" s="8" t="e">
        <f t="shared" si="1749"/>
        <v>#DIV/0!</v>
      </c>
      <c r="TUT79" s="8" t="e">
        <f t="shared" si="1749"/>
        <v>#DIV/0!</v>
      </c>
      <c r="TUU79" s="8" t="e">
        <f t="shared" si="1749"/>
        <v>#DIV/0!</v>
      </c>
      <c r="TUX79" s="8" t="e">
        <f t="shared" ref="TUX79:TVC79" si="1750">$B$168*TUX76*$D$168/$E$168</f>
        <v>#DIV/0!</v>
      </c>
      <c r="TUY79" s="8" t="e">
        <f t="shared" si="1750"/>
        <v>#DIV/0!</v>
      </c>
      <c r="TUZ79" s="8" t="e">
        <f t="shared" si="1750"/>
        <v>#DIV/0!</v>
      </c>
      <c r="TVA79" s="8" t="e">
        <f t="shared" si="1750"/>
        <v>#DIV/0!</v>
      </c>
      <c r="TVB79" s="8" t="e">
        <f t="shared" si="1750"/>
        <v>#DIV/0!</v>
      </c>
      <c r="TVC79" s="8" t="e">
        <f t="shared" si="1750"/>
        <v>#DIV/0!</v>
      </c>
      <c r="TVF79" s="8" t="e">
        <f t="shared" ref="TVF79:TVK79" si="1751">$B$168*TVF76*$D$168/$E$168</f>
        <v>#DIV/0!</v>
      </c>
      <c r="TVG79" s="8" t="e">
        <f t="shared" si="1751"/>
        <v>#DIV/0!</v>
      </c>
      <c r="TVH79" s="8" t="e">
        <f t="shared" si="1751"/>
        <v>#DIV/0!</v>
      </c>
      <c r="TVI79" s="8" t="e">
        <f t="shared" si="1751"/>
        <v>#DIV/0!</v>
      </c>
      <c r="TVJ79" s="8" t="e">
        <f t="shared" si="1751"/>
        <v>#DIV/0!</v>
      </c>
      <c r="TVK79" s="8" t="e">
        <f t="shared" si="1751"/>
        <v>#DIV/0!</v>
      </c>
      <c r="TVN79" s="8" t="e">
        <f t="shared" ref="TVN79:TVS79" si="1752">$B$168*TVN76*$D$168/$E$168</f>
        <v>#DIV/0!</v>
      </c>
      <c r="TVO79" s="8" t="e">
        <f t="shared" si="1752"/>
        <v>#DIV/0!</v>
      </c>
      <c r="TVP79" s="8" t="e">
        <f t="shared" si="1752"/>
        <v>#DIV/0!</v>
      </c>
      <c r="TVQ79" s="8" t="e">
        <f t="shared" si="1752"/>
        <v>#DIV/0!</v>
      </c>
      <c r="TVR79" s="8" t="e">
        <f t="shared" si="1752"/>
        <v>#DIV/0!</v>
      </c>
      <c r="TVS79" s="8" t="e">
        <f t="shared" si="1752"/>
        <v>#DIV/0!</v>
      </c>
      <c r="TVV79" s="8" t="e">
        <f t="shared" ref="TVV79:TWA79" si="1753">$B$168*TVV76*$D$168/$E$168</f>
        <v>#DIV/0!</v>
      </c>
      <c r="TVW79" s="8" t="e">
        <f t="shared" si="1753"/>
        <v>#DIV/0!</v>
      </c>
      <c r="TVX79" s="8" t="e">
        <f t="shared" si="1753"/>
        <v>#DIV/0!</v>
      </c>
      <c r="TVY79" s="8" t="e">
        <f t="shared" si="1753"/>
        <v>#DIV/0!</v>
      </c>
      <c r="TVZ79" s="8" t="e">
        <f t="shared" si="1753"/>
        <v>#DIV/0!</v>
      </c>
      <c r="TWA79" s="8" t="e">
        <f t="shared" si="1753"/>
        <v>#DIV/0!</v>
      </c>
      <c r="TWD79" s="8" t="e">
        <f t="shared" ref="TWD79:TWI79" si="1754">$B$168*TWD76*$D$168/$E$168</f>
        <v>#DIV/0!</v>
      </c>
      <c r="TWE79" s="8" t="e">
        <f t="shared" si="1754"/>
        <v>#DIV/0!</v>
      </c>
      <c r="TWF79" s="8" t="e">
        <f t="shared" si="1754"/>
        <v>#DIV/0!</v>
      </c>
      <c r="TWG79" s="8" t="e">
        <f t="shared" si="1754"/>
        <v>#DIV/0!</v>
      </c>
      <c r="TWH79" s="8" t="e">
        <f t="shared" si="1754"/>
        <v>#DIV/0!</v>
      </c>
      <c r="TWI79" s="8" t="e">
        <f t="shared" si="1754"/>
        <v>#DIV/0!</v>
      </c>
      <c r="TWL79" s="8" t="e">
        <f t="shared" ref="TWL79:TWQ79" si="1755">$B$168*TWL76*$D$168/$E$168</f>
        <v>#DIV/0!</v>
      </c>
      <c r="TWM79" s="8" t="e">
        <f t="shared" si="1755"/>
        <v>#DIV/0!</v>
      </c>
      <c r="TWN79" s="8" t="e">
        <f t="shared" si="1755"/>
        <v>#DIV/0!</v>
      </c>
      <c r="TWO79" s="8" t="e">
        <f t="shared" si="1755"/>
        <v>#DIV/0!</v>
      </c>
      <c r="TWP79" s="8" t="e">
        <f t="shared" si="1755"/>
        <v>#DIV/0!</v>
      </c>
      <c r="TWQ79" s="8" t="e">
        <f t="shared" si="1755"/>
        <v>#DIV/0!</v>
      </c>
      <c r="TWT79" s="8" t="e">
        <f t="shared" ref="TWT79:TWY79" si="1756">$B$168*TWT76*$D$168/$E$168</f>
        <v>#DIV/0!</v>
      </c>
      <c r="TWU79" s="8" t="e">
        <f t="shared" si="1756"/>
        <v>#DIV/0!</v>
      </c>
      <c r="TWV79" s="8" t="e">
        <f t="shared" si="1756"/>
        <v>#DIV/0!</v>
      </c>
      <c r="TWW79" s="8" t="e">
        <f t="shared" si="1756"/>
        <v>#DIV/0!</v>
      </c>
      <c r="TWX79" s="8" t="e">
        <f t="shared" si="1756"/>
        <v>#DIV/0!</v>
      </c>
      <c r="TWY79" s="8" t="e">
        <f t="shared" si="1756"/>
        <v>#DIV/0!</v>
      </c>
      <c r="TXB79" s="8" t="e">
        <f t="shared" ref="TXB79:TXG79" si="1757">$B$168*TXB76*$D$168/$E$168</f>
        <v>#DIV/0!</v>
      </c>
      <c r="TXC79" s="8" t="e">
        <f t="shared" si="1757"/>
        <v>#DIV/0!</v>
      </c>
      <c r="TXD79" s="8" t="e">
        <f t="shared" si="1757"/>
        <v>#DIV/0!</v>
      </c>
      <c r="TXE79" s="8" t="e">
        <f t="shared" si="1757"/>
        <v>#DIV/0!</v>
      </c>
      <c r="TXF79" s="8" t="e">
        <f t="shared" si="1757"/>
        <v>#DIV/0!</v>
      </c>
      <c r="TXG79" s="8" t="e">
        <f t="shared" si="1757"/>
        <v>#DIV/0!</v>
      </c>
      <c r="TXJ79" s="8" t="e">
        <f t="shared" ref="TXJ79:TXO79" si="1758">$B$168*TXJ76*$D$168/$E$168</f>
        <v>#DIV/0!</v>
      </c>
      <c r="TXK79" s="8" t="e">
        <f t="shared" si="1758"/>
        <v>#DIV/0!</v>
      </c>
      <c r="TXL79" s="8" t="e">
        <f t="shared" si="1758"/>
        <v>#DIV/0!</v>
      </c>
      <c r="TXM79" s="8" t="e">
        <f t="shared" si="1758"/>
        <v>#DIV/0!</v>
      </c>
      <c r="TXN79" s="8" t="e">
        <f t="shared" si="1758"/>
        <v>#DIV/0!</v>
      </c>
      <c r="TXO79" s="8" t="e">
        <f t="shared" si="1758"/>
        <v>#DIV/0!</v>
      </c>
      <c r="TXR79" s="8" t="e">
        <f t="shared" ref="TXR79:TXW79" si="1759">$B$168*TXR76*$D$168/$E$168</f>
        <v>#DIV/0!</v>
      </c>
      <c r="TXS79" s="8" t="e">
        <f t="shared" si="1759"/>
        <v>#DIV/0!</v>
      </c>
      <c r="TXT79" s="8" t="e">
        <f t="shared" si="1759"/>
        <v>#DIV/0!</v>
      </c>
      <c r="TXU79" s="8" t="e">
        <f t="shared" si="1759"/>
        <v>#DIV/0!</v>
      </c>
      <c r="TXV79" s="8" t="e">
        <f t="shared" si="1759"/>
        <v>#DIV/0!</v>
      </c>
      <c r="TXW79" s="8" t="e">
        <f t="shared" si="1759"/>
        <v>#DIV/0!</v>
      </c>
      <c r="TXZ79" s="8" t="e">
        <f t="shared" ref="TXZ79:TYE79" si="1760">$B$168*TXZ76*$D$168/$E$168</f>
        <v>#DIV/0!</v>
      </c>
      <c r="TYA79" s="8" t="e">
        <f t="shared" si="1760"/>
        <v>#DIV/0!</v>
      </c>
      <c r="TYB79" s="8" t="e">
        <f t="shared" si="1760"/>
        <v>#DIV/0!</v>
      </c>
      <c r="TYC79" s="8" t="e">
        <f t="shared" si="1760"/>
        <v>#DIV/0!</v>
      </c>
      <c r="TYD79" s="8" t="e">
        <f t="shared" si="1760"/>
        <v>#DIV/0!</v>
      </c>
      <c r="TYE79" s="8" t="e">
        <f t="shared" si="1760"/>
        <v>#DIV/0!</v>
      </c>
      <c r="TYH79" s="8" t="e">
        <f t="shared" ref="TYH79:TYM79" si="1761">$B$168*TYH76*$D$168/$E$168</f>
        <v>#DIV/0!</v>
      </c>
      <c r="TYI79" s="8" t="e">
        <f t="shared" si="1761"/>
        <v>#DIV/0!</v>
      </c>
      <c r="TYJ79" s="8" t="e">
        <f t="shared" si="1761"/>
        <v>#DIV/0!</v>
      </c>
      <c r="TYK79" s="8" t="e">
        <f t="shared" si="1761"/>
        <v>#DIV/0!</v>
      </c>
      <c r="TYL79" s="8" t="e">
        <f t="shared" si="1761"/>
        <v>#DIV/0!</v>
      </c>
      <c r="TYM79" s="8" t="e">
        <f t="shared" si="1761"/>
        <v>#DIV/0!</v>
      </c>
      <c r="TYP79" s="8" t="e">
        <f t="shared" ref="TYP79:TYU79" si="1762">$B$168*TYP76*$D$168/$E$168</f>
        <v>#DIV/0!</v>
      </c>
      <c r="TYQ79" s="8" t="e">
        <f t="shared" si="1762"/>
        <v>#DIV/0!</v>
      </c>
      <c r="TYR79" s="8" t="e">
        <f t="shared" si="1762"/>
        <v>#DIV/0!</v>
      </c>
      <c r="TYS79" s="8" t="e">
        <f t="shared" si="1762"/>
        <v>#DIV/0!</v>
      </c>
      <c r="TYT79" s="8" t="e">
        <f t="shared" si="1762"/>
        <v>#DIV/0!</v>
      </c>
      <c r="TYU79" s="8" t="e">
        <f t="shared" si="1762"/>
        <v>#DIV/0!</v>
      </c>
      <c r="TYX79" s="8" t="e">
        <f t="shared" ref="TYX79:TZC79" si="1763">$B$168*TYX76*$D$168/$E$168</f>
        <v>#DIV/0!</v>
      </c>
      <c r="TYY79" s="8" t="e">
        <f t="shared" si="1763"/>
        <v>#DIV/0!</v>
      </c>
      <c r="TYZ79" s="8" t="e">
        <f t="shared" si="1763"/>
        <v>#DIV/0!</v>
      </c>
      <c r="TZA79" s="8" t="e">
        <f t="shared" si="1763"/>
        <v>#DIV/0!</v>
      </c>
      <c r="TZB79" s="8" t="e">
        <f t="shared" si="1763"/>
        <v>#DIV/0!</v>
      </c>
      <c r="TZC79" s="8" t="e">
        <f t="shared" si="1763"/>
        <v>#DIV/0!</v>
      </c>
      <c r="TZF79" s="8" t="e">
        <f t="shared" ref="TZF79:TZK79" si="1764">$B$168*TZF76*$D$168/$E$168</f>
        <v>#DIV/0!</v>
      </c>
      <c r="TZG79" s="8" t="e">
        <f t="shared" si="1764"/>
        <v>#DIV/0!</v>
      </c>
      <c r="TZH79" s="8" t="e">
        <f t="shared" si="1764"/>
        <v>#DIV/0!</v>
      </c>
      <c r="TZI79" s="8" t="e">
        <f t="shared" si="1764"/>
        <v>#DIV/0!</v>
      </c>
      <c r="TZJ79" s="8" t="e">
        <f t="shared" si="1764"/>
        <v>#DIV/0!</v>
      </c>
      <c r="TZK79" s="8" t="e">
        <f t="shared" si="1764"/>
        <v>#DIV/0!</v>
      </c>
      <c r="TZN79" s="8" t="e">
        <f t="shared" ref="TZN79:TZS79" si="1765">$B$168*TZN76*$D$168/$E$168</f>
        <v>#DIV/0!</v>
      </c>
      <c r="TZO79" s="8" t="e">
        <f t="shared" si="1765"/>
        <v>#DIV/0!</v>
      </c>
      <c r="TZP79" s="8" t="e">
        <f t="shared" si="1765"/>
        <v>#DIV/0!</v>
      </c>
      <c r="TZQ79" s="8" t="e">
        <f t="shared" si="1765"/>
        <v>#DIV/0!</v>
      </c>
      <c r="TZR79" s="8" t="e">
        <f t="shared" si="1765"/>
        <v>#DIV/0!</v>
      </c>
      <c r="TZS79" s="8" t="e">
        <f t="shared" si="1765"/>
        <v>#DIV/0!</v>
      </c>
      <c r="TZV79" s="8" t="e">
        <f t="shared" ref="TZV79:UAA79" si="1766">$B$168*TZV76*$D$168/$E$168</f>
        <v>#DIV/0!</v>
      </c>
      <c r="TZW79" s="8" t="e">
        <f t="shared" si="1766"/>
        <v>#DIV/0!</v>
      </c>
      <c r="TZX79" s="8" t="e">
        <f t="shared" si="1766"/>
        <v>#DIV/0!</v>
      </c>
      <c r="TZY79" s="8" t="e">
        <f t="shared" si="1766"/>
        <v>#DIV/0!</v>
      </c>
      <c r="TZZ79" s="8" t="e">
        <f t="shared" si="1766"/>
        <v>#DIV/0!</v>
      </c>
      <c r="UAA79" s="8" t="e">
        <f t="shared" si="1766"/>
        <v>#DIV/0!</v>
      </c>
      <c r="UAD79" s="8" t="e">
        <f t="shared" ref="UAD79:UAI79" si="1767">$B$168*UAD76*$D$168/$E$168</f>
        <v>#DIV/0!</v>
      </c>
      <c r="UAE79" s="8" t="e">
        <f t="shared" si="1767"/>
        <v>#DIV/0!</v>
      </c>
      <c r="UAF79" s="8" t="e">
        <f t="shared" si="1767"/>
        <v>#DIV/0!</v>
      </c>
      <c r="UAG79" s="8" t="e">
        <f t="shared" si="1767"/>
        <v>#DIV/0!</v>
      </c>
      <c r="UAH79" s="8" t="e">
        <f t="shared" si="1767"/>
        <v>#DIV/0!</v>
      </c>
      <c r="UAI79" s="8" t="e">
        <f t="shared" si="1767"/>
        <v>#DIV/0!</v>
      </c>
      <c r="UAL79" s="8" t="e">
        <f t="shared" ref="UAL79:UAQ79" si="1768">$B$168*UAL76*$D$168/$E$168</f>
        <v>#DIV/0!</v>
      </c>
      <c r="UAM79" s="8" t="e">
        <f t="shared" si="1768"/>
        <v>#DIV/0!</v>
      </c>
      <c r="UAN79" s="8" t="e">
        <f t="shared" si="1768"/>
        <v>#DIV/0!</v>
      </c>
      <c r="UAO79" s="8" t="e">
        <f t="shared" si="1768"/>
        <v>#DIV/0!</v>
      </c>
      <c r="UAP79" s="8" t="e">
        <f t="shared" si="1768"/>
        <v>#DIV/0!</v>
      </c>
      <c r="UAQ79" s="8" t="e">
        <f t="shared" si="1768"/>
        <v>#DIV/0!</v>
      </c>
      <c r="UAT79" s="8" t="e">
        <f t="shared" ref="UAT79:UAY79" si="1769">$B$168*UAT76*$D$168/$E$168</f>
        <v>#DIV/0!</v>
      </c>
      <c r="UAU79" s="8" t="e">
        <f t="shared" si="1769"/>
        <v>#DIV/0!</v>
      </c>
      <c r="UAV79" s="8" t="e">
        <f t="shared" si="1769"/>
        <v>#DIV/0!</v>
      </c>
      <c r="UAW79" s="8" t="e">
        <f t="shared" si="1769"/>
        <v>#DIV/0!</v>
      </c>
      <c r="UAX79" s="8" t="e">
        <f t="shared" si="1769"/>
        <v>#DIV/0!</v>
      </c>
      <c r="UAY79" s="8" t="e">
        <f t="shared" si="1769"/>
        <v>#DIV/0!</v>
      </c>
      <c r="UBB79" s="8" t="e">
        <f t="shared" ref="UBB79:UBG79" si="1770">$B$168*UBB76*$D$168/$E$168</f>
        <v>#DIV/0!</v>
      </c>
      <c r="UBC79" s="8" t="e">
        <f t="shared" si="1770"/>
        <v>#DIV/0!</v>
      </c>
      <c r="UBD79" s="8" t="e">
        <f t="shared" si="1770"/>
        <v>#DIV/0!</v>
      </c>
      <c r="UBE79" s="8" t="e">
        <f t="shared" si="1770"/>
        <v>#DIV/0!</v>
      </c>
      <c r="UBF79" s="8" t="e">
        <f t="shared" si="1770"/>
        <v>#DIV/0!</v>
      </c>
      <c r="UBG79" s="8" t="e">
        <f t="shared" si="1770"/>
        <v>#DIV/0!</v>
      </c>
      <c r="UBJ79" s="8" t="e">
        <f t="shared" ref="UBJ79:UBO79" si="1771">$B$168*UBJ76*$D$168/$E$168</f>
        <v>#DIV/0!</v>
      </c>
      <c r="UBK79" s="8" t="e">
        <f t="shared" si="1771"/>
        <v>#DIV/0!</v>
      </c>
      <c r="UBL79" s="8" t="e">
        <f t="shared" si="1771"/>
        <v>#DIV/0!</v>
      </c>
      <c r="UBM79" s="8" t="e">
        <f t="shared" si="1771"/>
        <v>#DIV/0!</v>
      </c>
      <c r="UBN79" s="8" t="e">
        <f t="shared" si="1771"/>
        <v>#DIV/0!</v>
      </c>
      <c r="UBO79" s="8" t="e">
        <f t="shared" si="1771"/>
        <v>#DIV/0!</v>
      </c>
      <c r="UBR79" s="8" t="e">
        <f t="shared" ref="UBR79:UBW79" si="1772">$B$168*UBR76*$D$168/$E$168</f>
        <v>#DIV/0!</v>
      </c>
      <c r="UBS79" s="8" t="e">
        <f t="shared" si="1772"/>
        <v>#DIV/0!</v>
      </c>
      <c r="UBT79" s="8" t="e">
        <f t="shared" si="1772"/>
        <v>#DIV/0!</v>
      </c>
      <c r="UBU79" s="8" t="e">
        <f t="shared" si="1772"/>
        <v>#DIV/0!</v>
      </c>
      <c r="UBV79" s="8" t="e">
        <f t="shared" si="1772"/>
        <v>#DIV/0!</v>
      </c>
      <c r="UBW79" s="8" t="e">
        <f t="shared" si="1772"/>
        <v>#DIV/0!</v>
      </c>
      <c r="UBZ79" s="8" t="e">
        <f t="shared" ref="UBZ79:UCE79" si="1773">$B$168*UBZ76*$D$168/$E$168</f>
        <v>#DIV/0!</v>
      </c>
      <c r="UCA79" s="8" t="e">
        <f t="shared" si="1773"/>
        <v>#DIV/0!</v>
      </c>
      <c r="UCB79" s="8" t="e">
        <f t="shared" si="1773"/>
        <v>#DIV/0!</v>
      </c>
      <c r="UCC79" s="8" t="e">
        <f t="shared" si="1773"/>
        <v>#DIV/0!</v>
      </c>
      <c r="UCD79" s="8" t="e">
        <f t="shared" si="1773"/>
        <v>#DIV/0!</v>
      </c>
      <c r="UCE79" s="8" t="e">
        <f t="shared" si="1773"/>
        <v>#DIV/0!</v>
      </c>
      <c r="UCH79" s="8" t="e">
        <f t="shared" ref="UCH79:UCM79" si="1774">$B$168*UCH76*$D$168/$E$168</f>
        <v>#DIV/0!</v>
      </c>
      <c r="UCI79" s="8" t="e">
        <f t="shared" si="1774"/>
        <v>#DIV/0!</v>
      </c>
      <c r="UCJ79" s="8" t="e">
        <f t="shared" si="1774"/>
        <v>#DIV/0!</v>
      </c>
      <c r="UCK79" s="8" t="e">
        <f t="shared" si="1774"/>
        <v>#DIV/0!</v>
      </c>
      <c r="UCL79" s="8" t="e">
        <f t="shared" si="1774"/>
        <v>#DIV/0!</v>
      </c>
      <c r="UCM79" s="8" t="e">
        <f t="shared" si="1774"/>
        <v>#DIV/0!</v>
      </c>
      <c r="UCP79" s="8" t="e">
        <f t="shared" ref="UCP79:UCU79" si="1775">$B$168*UCP76*$D$168/$E$168</f>
        <v>#DIV/0!</v>
      </c>
      <c r="UCQ79" s="8" t="e">
        <f t="shared" si="1775"/>
        <v>#DIV/0!</v>
      </c>
      <c r="UCR79" s="8" t="e">
        <f t="shared" si="1775"/>
        <v>#DIV/0!</v>
      </c>
      <c r="UCS79" s="8" t="e">
        <f t="shared" si="1775"/>
        <v>#DIV/0!</v>
      </c>
      <c r="UCT79" s="8" t="e">
        <f t="shared" si="1775"/>
        <v>#DIV/0!</v>
      </c>
      <c r="UCU79" s="8" t="e">
        <f t="shared" si="1775"/>
        <v>#DIV/0!</v>
      </c>
      <c r="UCX79" s="8" t="e">
        <f t="shared" ref="UCX79:UDC79" si="1776">$B$168*UCX76*$D$168/$E$168</f>
        <v>#DIV/0!</v>
      </c>
      <c r="UCY79" s="8" t="e">
        <f t="shared" si="1776"/>
        <v>#DIV/0!</v>
      </c>
      <c r="UCZ79" s="8" t="e">
        <f t="shared" si="1776"/>
        <v>#DIV/0!</v>
      </c>
      <c r="UDA79" s="8" t="e">
        <f t="shared" si="1776"/>
        <v>#DIV/0!</v>
      </c>
      <c r="UDB79" s="8" t="e">
        <f t="shared" si="1776"/>
        <v>#DIV/0!</v>
      </c>
      <c r="UDC79" s="8" t="e">
        <f t="shared" si="1776"/>
        <v>#DIV/0!</v>
      </c>
      <c r="UDF79" s="8" t="e">
        <f t="shared" ref="UDF79:UDK79" si="1777">$B$168*UDF76*$D$168/$E$168</f>
        <v>#DIV/0!</v>
      </c>
      <c r="UDG79" s="8" t="e">
        <f t="shared" si="1777"/>
        <v>#DIV/0!</v>
      </c>
      <c r="UDH79" s="8" t="e">
        <f t="shared" si="1777"/>
        <v>#DIV/0!</v>
      </c>
      <c r="UDI79" s="8" t="e">
        <f t="shared" si="1777"/>
        <v>#DIV/0!</v>
      </c>
      <c r="UDJ79" s="8" t="e">
        <f t="shared" si="1777"/>
        <v>#DIV/0!</v>
      </c>
      <c r="UDK79" s="8" t="e">
        <f t="shared" si="1777"/>
        <v>#DIV/0!</v>
      </c>
      <c r="UDN79" s="8" t="e">
        <f t="shared" ref="UDN79:UDS79" si="1778">$B$168*UDN76*$D$168/$E$168</f>
        <v>#DIV/0!</v>
      </c>
      <c r="UDO79" s="8" t="e">
        <f t="shared" si="1778"/>
        <v>#DIV/0!</v>
      </c>
      <c r="UDP79" s="8" t="e">
        <f t="shared" si="1778"/>
        <v>#DIV/0!</v>
      </c>
      <c r="UDQ79" s="8" t="e">
        <f t="shared" si="1778"/>
        <v>#DIV/0!</v>
      </c>
      <c r="UDR79" s="8" t="e">
        <f t="shared" si="1778"/>
        <v>#DIV/0!</v>
      </c>
      <c r="UDS79" s="8" t="e">
        <f t="shared" si="1778"/>
        <v>#DIV/0!</v>
      </c>
      <c r="UDV79" s="8" t="e">
        <f t="shared" ref="UDV79:UEA79" si="1779">$B$168*UDV76*$D$168/$E$168</f>
        <v>#DIV/0!</v>
      </c>
      <c r="UDW79" s="8" t="e">
        <f t="shared" si="1779"/>
        <v>#DIV/0!</v>
      </c>
      <c r="UDX79" s="8" t="e">
        <f t="shared" si="1779"/>
        <v>#DIV/0!</v>
      </c>
      <c r="UDY79" s="8" t="e">
        <f t="shared" si="1779"/>
        <v>#DIV/0!</v>
      </c>
      <c r="UDZ79" s="8" t="e">
        <f t="shared" si="1779"/>
        <v>#DIV/0!</v>
      </c>
      <c r="UEA79" s="8" t="e">
        <f t="shared" si="1779"/>
        <v>#DIV/0!</v>
      </c>
      <c r="UED79" s="8" t="e">
        <f>$B$168*UED76*$D$168/$E$168</f>
        <v>#DIV/0!</v>
      </c>
      <c r="UEE79" s="8" t="e">
        <f>$B$168*UEE76*$D$168/$E$168</f>
        <v>#DIV/0!</v>
      </c>
      <c r="UEF79" s="8" t="e">
        <f>$B$168*UEF76*$D$168/$E$168</f>
        <v>#DIV/0!</v>
      </c>
      <c r="UEG79" s="8" t="e">
        <f>$B$168*UEG76*$D$168/$E$168</f>
        <v>#DIV/0!</v>
      </c>
      <c r="UEH79" s="8" t="e">
        <f>$B$168*UEH76*$D$168/$E$168</f>
        <v>#DIV/0!</v>
      </c>
      <c r="UEI79" s="8" t="e">
        <f>$B$168*UEI76*$D$168/$E$168</f>
        <v>#DIV/0!</v>
      </c>
      <c r="UEL79" s="8" t="e">
        <f t="shared" ref="UEL79:UEQ79" si="1780">$B$168*UEL76*$D$168/$E$168</f>
        <v>#DIV/0!</v>
      </c>
      <c r="UEM79" s="8" t="e">
        <f t="shared" si="1780"/>
        <v>#DIV/0!</v>
      </c>
      <c r="UEN79" s="8" t="e">
        <f t="shared" si="1780"/>
        <v>#DIV/0!</v>
      </c>
      <c r="UEO79" s="8" t="e">
        <f t="shared" si="1780"/>
        <v>#DIV/0!</v>
      </c>
      <c r="UEP79" s="8" t="e">
        <f t="shared" si="1780"/>
        <v>#DIV/0!</v>
      </c>
      <c r="UEQ79" s="8" t="e">
        <f t="shared" si="1780"/>
        <v>#DIV/0!</v>
      </c>
      <c r="UET79" s="8" t="e">
        <f t="shared" ref="UET79:UEY79" si="1781">$B$168*UET76*$D$168/$E$168</f>
        <v>#DIV/0!</v>
      </c>
      <c r="UEU79" s="8" t="e">
        <f t="shared" si="1781"/>
        <v>#DIV/0!</v>
      </c>
      <c r="UEV79" s="8" t="e">
        <f t="shared" si="1781"/>
        <v>#DIV/0!</v>
      </c>
      <c r="UEW79" s="8" t="e">
        <f t="shared" si="1781"/>
        <v>#DIV/0!</v>
      </c>
      <c r="UEX79" s="8" t="e">
        <f t="shared" si="1781"/>
        <v>#DIV/0!</v>
      </c>
      <c r="UEY79" s="8" t="e">
        <f t="shared" si="1781"/>
        <v>#DIV/0!</v>
      </c>
      <c r="UFB79" s="8" t="e">
        <f t="shared" ref="UFB79:UFG79" si="1782">$B$168*UFB76*$D$168/$E$168</f>
        <v>#DIV/0!</v>
      </c>
      <c r="UFC79" s="8" t="e">
        <f t="shared" si="1782"/>
        <v>#DIV/0!</v>
      </c>
      <c r="UFD79" s="8" t="e">
        <f t="shared" si="1782"/>
        <v>#DIV/0!</v>
      </c>
      <c r="UFE79" s="8" t="e">
        <f t="shared" si="1782"/>
        <v>#DIV/0!</v>
      </c>
      <c r="UFF79" s="8" t="e">
        <f t="shared" si="1782"/>
        <v>#DIV/0!</v>
      </c>
      <c r="UFG79" s="8" t="e">
        <f t="shared" si="1782"/>
        <v>#DIV/0!</v>
      </c>
      <c r="UFJ79" s="8" t="e">
        <f t="shared" ref="UFJ79:UFO79" si="1783">$B$168*UFJ76*$D$168/$E$168</f>
        <v>#DIV/0!</v>
      </c>
      <c r="UFK79" s="8" t="e">
        <f t="shared" si="1783"/>
        <v>#DIV/0!</v>
      </c>
      <c r="UFL79" s="8" t="e">
        <f t="shared" si="1783"/>
        <v>#DIV/0!</v>
      </c>
      <c r="UFM79" s="8" t="e">
        <f t="shared" si="1783"/>
        <v>#DIV/0!</v>
      </c>
      <c r="UFN79" s="8" t="e">
        <f t="shared" si="1783"/>
        <v>#DIV/0!</v>
      </c>
      <c r="UFO79" s="8" t="e">
        <f t="shared" si="1783"/>
        <v>#DIV/0!</v>
      </c>
      <c r="UFR79" s="8" t="e">
        <f t="shared" ref="UFR79:UFW79" si="1784">$B$168*UFR76*$D$168/$E$168</f>
        <v>#DIV/0!</v>
      </c>
      <c r="UFS79" s="8" t="e">
        <f t="shared" si="1784"/>
        <v>#DIV/0!</v>
      </c>
      <c r="UFT79" s="8" t="e">
        <f t="shared" si="1784"/>
        <v>#DIV/0!</v>
      </c>
      <c r="UFU79" s="8" t="e">
        <f t="shared" si="1784"/>
        <v>#DIV/0!</v>
      </c>
      <c r="UFV79" s="8" t="e">
        <f t="shared" si="1784"/>
        <v>#DIV/0!</v>
      </c>
      <c r="UFW79" s="8" t="e">
        <f t="shared" si="1784"/>
        <v>#DIV/0!</v>
      </c>
      <c r="UFZ79" s="8" t="e">
        <f t="shared" ref="UFZ79:UGE79" si="1785">$B$168*UFZ76*$D$168/$E$168</f>
        <v>#DIV/0!</v>
      </c>
      <c r="UGA79" s="8" t="e">
        <f t="shared" si="1785"/>
        <v>#DIV/0!</v>
      </c>
      <c r="UGB79" s="8" t="e">
        <f t="shared" si="1785"/>
        <v>#DIV/0!</v>
      </c>
      <c r="UGC79" s="8" t="e">
        <f t="shared" si="1785"/>
        <v>#DIV/0!</v>
      </c>
      <c r="UGD79" s="8" t="e">
        <f t="shared" si="1785"/>
        <v>#DIV/0!</v>
      </c>
      <c r="UGE79" s="8" t="e">
        <f t="shared" si="1785"/>
        <v>#DIV/0!</v>
      </c>
      <c r="UGH79" s="8" t="e">
        <f t="shared" ref="UGH79:UGM79" si="1786">$B$168*UGH76*$D$168/$E$168</f>
        <v>#DIV/0!</v>
      </c>
      <c r="UGI79" s="8" t="e">
        <f t="shared" si="1786"/>
        <v>#DIV/0!</v>
      </c>
      <c r="UGJ79" s="8" t="e">
        <f t="shared" si="1786"/>
        <v>#DIV/0!</v>
      </c>
      <c r="UGK79" s="8" t="e">
        <f t="shared" si="1786"/>
        <v>#DIV/0!</v>
      </c>
      <c r="UGL79" s="8" t="e">
        <f t="shared" si="1786"/>
        <v>#DIV/0!</v>
      </c>
      <c r="UGM79" s="8" t="e">
        <f t="shared" si="1786"/>
        <v>#DIV/0!</v>
      </c>
      <c r="UGP79" s="8" t="e">
        <f t="shared" ref="UGP79:UGU79" si="1787">$B$168*UGP76*$D$168/$E$168</f>
        <v>#DIV/0!</v>
      </c>
      <c r="UGQ79" s="8" t="e">
        <f t="shared" si="1787"/>
        <v>#DIV/0!</v>
      </c>
      <c r="UGR79" s="8" t="e">
        <f t="shared" si="1787"/>
        <v>#DIV/0!</v>
      </c>
      <c r="UGS79" s="8" t="e">
        <f t="shared" si="1787"/>
        <v>#DIV/0!</v>
      </c>
      <c r="UGT79" s="8" t="e">
        <f t="shared" si="1787"/>
        <v>#DIV/0!</v>
      </c>
      <c r="UGU79" s="8" t="e">
        <f t="shared" si="1787"/>
        <v>#DIV/0!</v>
      </c>
      <c r="UGX79" s="8" t="e">
        <f t="shared" ref="UGX79:UHC79" si="1788">$B$168*UGX76*$D$168/$E$168</f>
        <v>#DIV/0!</v>
      </c>
      <c r="UGY79" s="8" t="e">
        <f t="shared" si="1788"/>
        <v>#DIV/0!</v>
      </c>
      <c r="UGZ79" s="8" t="e">
        <f t="shared" si="1788"/>
        <v>#DIV/0!</v>
      </c>
      <c r="UHA79" s="8" t="e">
        <f t="shared" si="1788"/>
        <v>#DIV/0!</v>
      </c>
      <c r="UHB79" s="8" t="e">
        <f t="shared" si="1788"/>
        <v>#DIV/0!</v>
      </c>
      <c r="UHC79" s="8" t="e">
        <f t="shared" si="1788"/>
        <v>#DIV/0!</v>
      </c>
      <c r="UHF79" s="8" t="e">
        <f t="shared" ref="UHF79:UHK79" si="1789">$B$168*UHF76*$D$168/$E$168</f>
        <v>#DIV/0!</v>
      </c>
      <c r="UHG79" s="8" t="e">
        <f t="shared" si="1789"/>
        <v>#DIV/0!</v>
      </c>
      <c r="UHH79" s="8" t="e">
        <f t="shared" si="1789"/>
        <v>#DIV/0!</v>
      </c>
      <c r="UHI79" s="8" t="e">
        <f t="shared" si="1789"/>
        <v>#DIV/0!</v>
      </c>
      <c r="UHJ79" s="8" t="e">
        <f t="shared" si="1789"/>
        <v>#DIV/0!</v>
      </c>
      <c r="UHK79" s="8" t="e">
        <f t="shared" si="1789"/>
        <v>#DIV/0!</v>
      </c>
      <c r="UHN79" s="8" t="e">
        <f t="shared" ref="UHN79:UHS79" si="1790">$B$168*UHN76*$D$168/$E$168</f>
        <v>#DIV/0!</v>
      </c>
      <c r="UHO79" s="8" t="e">
        <f t="shared" si="1790"/>
        <v>#DIV/0!</v>
      </c>
      <c r="UHP79" s="8" t="e">
        <f t="shared" si="1790"/>
        <v>#DIV/0!</v>
      </c>
      <c r="UHQ79" s="8" t="e">
        <f t="shared" si="1790"/>
        <v>#DIV/0!</v>
      </c>
      <c r="UHR79" s="8" t="e">
        <f t="shared" si="1790"/>
        <v>#DIV/0!</v>
      </c>
      <c r="UHS79" s="8" t="e">
        <f t="shared" si="1790"/>
        <v>#DIV/0!</v>
      </c>
      <c r="UHV79" s="8" t="e">
        <f t="shared" ref="UHV79:UIA79" si="1791">$B$168*UHV76*$D$168/$E$168</f>
        <v>#DIV/0!</v>
      </c>
      <c r="UHW79" s="8" t="e">
        <f t="shared" si="1791"/>
        <v>#DIV/0!</v>
      </c>
      <c r="UHX79" s="8" t="e">
        <f t="shared" si="1791"/>
        <v>#DIV/0!</v>
      </c>
      <c r="UHY79" s="8" t="e">
        <f t="shared" si="1791"/>
        <v>#DIV/0!</v>
      </c>
      <c r="UHZ79" s="8" t="e">
        <f t="shared" si="1791"/>
        <v>#DIV/0!</v>
      </c>
      <c r="UIA79" s="8" t="e">
        <f t="shared" si="1791"/>
        <v>#DIV/0!</v>
      </c>
      <c r="UID79" s="8" t="e">
        <f t="shared" ref="UID79:UII79" si="1792">$B$168*UID76*$D$168/$E$168</f>
        <v>#DIV/0!</v>
      </c>
      <c r="UIE79" s="8" t="e">
        <f t="shared" si="1792"/>
        <v>#DIV/0!</v>
      </c>
      <c r="UIF79" s="8" t="e">
        <f t="shared" si="1792"/>
        <v>#DIV/0!</v>
      </c>
      <c r="UIG79" s="8" t="e">
        <f t="shared" si="1792"/>
        <v>#DIV/0!</v>
      </c>
      <c r="UIH79" s="8" t="e">
        <f t="shared" si="1792"/>
        <v>#DIV/0!</v>
      </c>
      <c r="UII79" s="8" t="e">
        <f t="shared" si="1792"/>
        <v>#DIV/0!</v>
      </c>
      <c r="UIL79" s="8" t="e">
        <f t="shared" ref="UIL79:UIQ79" si="1793">$B$168*UIL76*$D$168/$E$168</f>
        <v>#DIV/0!</v>
      </c>
      <c r="UIM79" s="8" t="e">
        <f t="shared" si="1793"/>
        <v>#DIV/0!</v>
      </c>
      <c r="UIN79" s="8" t="e">
        <f t="shared" si="1793"/>
        <v>#DIV/0!</v>
      </c>
      <c r="UIO79" s="8" t="e">
        <f t="shared" si="1793"/>
        <v>#DIV/0!</v>
      </c>
      <c r="UIP79" s="8" t="e">
        <f t="shared" si="1793"/>
        <v>#DIV/0!</v>
      </c>
      <c r="UIQ79" s="8" t="e">
        <f t="shared" si="1793"/>
        <v>#DIV/0!</v>
      </c>
      <c r="UIT79" s="8" t="e">
        <f t="shared" ref="UIT79:UIY79" si="1794">$B$168*UIT76*$D$168/$E$168</f>
        <v>#DIV/0!</v>
      </c>
      <c r="UIU79" s="8" t="e">
        <f t="shared" si="1794"/>
        <v>#DIV/0!</v>
      </c>
      <c r="UIV79" s="8" t="e">
        <f t="shared" si="1794"/>
        <v>#DIV/0!</v>
      </c>
      <c r="UIW79" s="8" t="e">
        <f t="shared" si="1794"/>
        <v>#DIV/0!</v>
      </c>
      <c r="UIX79" s="8" t="e">
        <f t="shared" si="1794"/>
        <v>#DIV/0!</v>
      </c>
      <c r="UIY79" s="8" t="e">
        <f t="shared" si="1794"/>
        <v>#DIV/0!</v>
      </c>
      <c r="UJB79" s="8" t="e">
        <f t="shared" ref="UJB79:UJG79" si="1795">$B$168*UJB76*$D$168/$E$168</f>
        <v>#DIV/0!</v>
      </c>
      <c r="UJC79" s="8" t="e">
        <f t="shared" si="1795"/>
        <v>#DIV/0!</v>
      </c>
      <c r="UJD79" s="8" t="e">
        <f t="shared" si="1795"/>
        <v>#DIV/0!</v>
      </c>
      <c r="UJE79" s="8" t="e">
        <f t="shared" si="1795"/>
        <v>#DIV/0!</v>
      </c>
      <c r="UJF79" s="8" t="e">
        <f t="shared" si="1795"/>
        <v>#DIV/0!</v>
      </c>
      <c r="UJG79" s="8" t="e">
        <f t="shared" si="1795"/>
        <v>#DIV/0!</v>
      </c>
      <c r="UJJ79" s="8" t="e">
        <f t="shared" ref="UJJ79:UJO79" si="1796">$B$168*UJJ76*$D$168/$E$168</f>
        <v>#DIV/0!</v>
      </c>
      <c r="UJK79" s="8" t="e">
        <f t="shared" si="1796"/>
        <v>#DIV/0!</v>
      </c>
      <c r="UJL79" s="8" t="e">
        <f t="shared" si="1796"/>
        <v>#DIV/0!</v>
      </c>
      <c r="UJM79" s="8" t="e">
        <f t="shared" si="1796"/>
        <v>#DIV/0!</v>
      </c>
      <c r="UJN79" s="8" t="e">
        <f t="shared" si="1796"/>
        <v>#DIV/0!</v>
      </c>
      <c r="UJO79" s="8" t="e">
        <f t="shared" si="1796"/>
        <v>#DIV/0!</v>
      </c>
      <c r="UJR79" s="8" t="e">
        <f t="shared" ref="UJR79:UJW79" si="1797">$B$168*UJR76*$D$168/$E$168</f>
        <v>#DIV/0!</v>
      </c>
      <c r="UJS79" s="8" t="e">
        <f t="shared" si="1797"/>
        <v>#DIV/0!</v>
      </c>
      <c r="UJT79" s="8" t="e">
        <f t="shared" si="1797"/>
        <v>#DIV/0!</v>
      </c>
      <c r="UJU79" s="8" t="e">
        <f t="shared" si="1797"/>
        <v>#DIV/0!</v>
      </c>
      <c r="UJV79" s="8" t="e">
        <f t="shared" si="1797"/>
        <v>#DIV/0!</v>
      </c>
      <c r="UJW79" s="8" t="e">
        <f t="shared" si="1797"/>
        <v>#DIV/0!</v>
      </c>
      <c r="UJZ79" s="8" t="e">
        <f t="shared" ref="UJZ79:UKE79" si="1798">$B$168*UJZ76*$D$168/$E$168</f>
        <v>#DIV/0!</v>
      </c>
      <c r="UKA79" s="8" t="e">
        <f t="shared" si="1798"/>
        <v>#DIV/0!</v>
      </c>
      <c r="UKB79" s="8" t="e">
        <f t="shared" si="1798"/>
        <v>#DIV/0!</v>
      </c>
      <c r="UKC79" s="8" t="e">
        <f t="shared" si="1798"/>
        <v>#DIV/0!</v>
      </c>
      <c r="UKD79" s="8" t="e">
        <f t="shared" si="1798"/>
        <v>#DIV/0!</v>
      </c>
      <c r="UKE79" s="8" t="e">
        <f t="shared" si="1798"/>
        <v>#DIV/0!</v>
      </c>
      <c r="UKH79" s="8" t="e">
        <f t="shared" ref="UKH79:UKM79" si="1799">$B$168*UKH76*$D$168/$E$168</f>
        <v>#DIV/0!</v>
      </c>
      <c r="UKI79" s="8" t="e">
        <f t="shared" si="1799"/>
        <v>#DIV/0!</v>
      </c>
      <c r="UKJ79" s="8" t="e">
        <f t="shared" si="1799"/>
        <v>#DIV/0!</v>
      </c>
      <c r="UKK79" s="8" t="e">
        <f t="shared" si="1799"/>
        <v>#DIV/0!</v>
      </c>
      <c r="UKL79" s="8" t="e">
        <f t="shared" si="1799"/>
        <v>#DIV/0!</v>
      </c>
      <c r="UKM79" s="8" t="e">
        <f t="shared" si="1799"/>
        <v>#DIV/0!</v>
      </c>
      <c r="UKP79" s="8" t="e">
        <f t="shared" ref="UKP79:UKU79" si="1800">$B$168*UKP76*$D$168/$E$168</f>
        <v>#DIV/0!</v>
      </c>
      <c r="UKQ79" s="8" t="e">
        <f t="shared" si="1800"/>
        <v>#DIV/0!</v>
      </c>
      <c r="UKR79" s="8" t="e">
        <f t="shared" si="1800"/>
        <v>#DIV/0!</v>
      </c>
      <c r="UKS79" s="8" t="e">
        <f t="shared" si="1800"/>
        <v>#DIV/0!</v>
      </c>
      <c r="UKT79" s="8" t="e">
        <f t="shared" si="1800"/>
        <v>#DIV/0!</v>
      </c>
      <c r="UKU79" s="8" t="e">
        <f t="shared" si="1800"/>
        <v>#DIV/0!</v>
      </c>
      <c r="UKX79" s="8" t="e">
        <f t="shared" ref="UKX79:ULC79" si="1801">$B$168*UKX76*$D$168/$E$168</f>
        <v>#DIV/0!</v>
      </c>
      <c r="UKY79" s="8" t="e">
        <f t="shared" si="1801"/>
        <v>#DIV/0!</v>
      </c>
      <c r="UKZ79" s="8" t="e">
        <f t="shared" si="1801"/>
        <v>#DIV/0!</v>
      </c>
      <c r="ULA79" s="8" t="e">
        <f t="shared" si="1801"/>
        <v>#DIV/0!</v>
      </c>
      <c r="ULB79" s="8" t="e">
        <f t="shared" si="1801"/>
        <v>#DIV/0!</v>
      </c>
      <c r="ULC79" s="8" t="e">
        <f t="shared" si="1801"/>
        <v>#DIV/0!</v>
      </c>
      <c r="ULF79" s="8" t="e">
        <f t="shared" ref="ULF79:ULK79" si="1802">$B$168*ULF76*$D$168/$E$168</f>
        <v>#DIV/0!</v>
      </c>
      <c r="ULG79" s="8" t="e">
        <f t="shared" si="1802"/>
        <v>#DIV/0!</v>
      </c>
      <c r="ULH79" s="8" t="e">
        <f t="shared" si="1802"/>
        <v>#DIV/0!</v>
      </c>
      <c r="ULI79" s="8" t="e">
        <f t="shared" si="1802"/>
        <v>#DIV/0!</v>
      </c>
      <c r="ULJ79" s="8" t="e">
        <f t="shared" si="1802"/>
        <v>#DIV/0!</v>
      </c>
      <c r="ULK79" s="8" t="e">
        <f t="shared" si="1802"/>
        <v>#DIV/0!</v>
      </c>
      <c r="ULN79" s="8" t="e">
        <f t="shared" ref="ULN79:ULS79" si="1803">$B$168*ULN76*$D$168/$E$168</f>
        <v>#DIV/0!</v>
      </c>
      <c r="ULO79" s="8" t="e">
        <f t="shared" si="1803"/>
        <v>#DIV/0!</v>
      </c>
      <c r="ULP79" s="8" t="e">
        <f t="shared" si="1803"/>
        <v>#DIV/0!</v>
      </c>
      <c r="ULQ79" s="8" t="e">
        <f t="shared" si="1803"/>
        <v>#DIV/0!</v>
      </c>
      <c r="ULR79" s="8" t="e">
        <f t="shared" si="1803"/>
        <v>#DIV/0!</v>
      </c>
      <c r="ULS79" s="8" t="e">
        <f t="shared" si="1803"/>
        <v>#DIV/0!</v>
      </c>
      <c r="ULV79" s="8" t="e">
        <f t="shared" ref="ULV79:UMA79" si="1804">$B$168*ULV76*$D$168/$E$168</f>
        <v>#DIV/0!</v>
      </c>
      <c r="ULW79" s="8" t="e">
        <f t="shared" si="1804"/>
        <v>#DIV/0!</v>
      </c>
      <c r="ULX79" s="8" t="e">
        <f t="shared" si="1804"/>
        <v>#DIV/0!</v>
      </c>
      <c r="ULY79" s="8" t="e">
        <f t="shared" si="1804"/>
        <v>#DIV/0!</v>
      </c>
      <c r="ULZ79" s="8" t="e">
        <f t="shared" si="1804"/>
        <v>#DIV/0!</v>
      </c>
      <c r="UMA79" s="8" t="e">
        <f t="shared" si="1804"/>
        <v>#DIV/0!</v>
      </c>
      <c r="UMD79" s="8" t="e">
        <f t="shared" ref="UMD79:UMI79" si="1805">$B$168*UMD76*$D$168/$E$168</f>
        <v>#DIV/0!</v>
      </c>
      <c r="UME79" s="8" t="e">
        <f t="shared" si="1805"/>
        <v>#DIV/0!</v>
      </c>
      <c r="UMF79" s="8" t="e">
        <f t="shared" si="1805"/>
        <v>#DIV/0!</v>
      </c>
      <c r="UMG79" s="8" t="e">
        <f t="shared" si="1805"/>
        <v>#DIV/0!</v>
      </c>
      <c r="UMH79" s="8" t="e">
        <f t="shared" si="1805"/>
        <v>#DIV/0!</v>
      </c>
      <c r="UMI79" s="8" t="e">
        <f t="shared" si="1805"/>
        <v>#DIV/0!</v>
      </c>
      <c r="UML79" s="8" t="e">
        <f t="shared" ref="UML79:UMQ79" si="1806">$B$168*UML76*$D$168/$E$168</f>
        <v>#DIV/0!</v>
      </c>
      <c r="UMM79" s="8" t="e">
        <f t="shared" si="1806"/>
        <v>#DIV/0!</v>
      </c>
      <c r="UMN79" s="8" t="e">
        <f t="shared" si="1806"/>
        <v>#DIV/0!</v>
      </c>
      <c r="UMO79" s="8" t="e">
        <f t="shared" si="1806"/>
        <v>#DIV/0!</v>
      </c>
      <c r="UMP79" s="8" t="e">
        <f t="shared" si="1806"/>
        <v>#DIV/0!</v>
      </c>
      <c r="UMQ79" s="8" t="e">
        <f t="shared" si="1806"/>
        <v>#DIV/0!</v>
      </c>
      <c r="UMT79" s="8" t="e">
        <f t="shared" ref="UMT79:UMY79" si="1807">$B$168*UMT76*$D$168/$E$168</f>
        <v>#DIV/0!</v>
      </c>
      <c r="UMU79" s="8" t="e">
        <f t="shared" si="1807"/>
        <v>#DIV/0!</v>
      </c>
      <c r="UMV79" s="8" t="e">
        <f t="shared" si="1807"/>
        <v>#DIV/0!</v>
      </c>
      <c r="UMW79" s="8" t="e">
        <f t="shared" si="1807"/>
        <v>#DIV/0!</v>
      </c>
      <c r="UMX79" s="8" t="e">
        <f t="shared" si="1807"/>
        <v>#DIV/0!</v>
      </c>
      <c r="UMY79" s="8" t="e">
        <f t="shared" si="1807"/>
        <v>#DIV/0!</v>
      </c>
      <c r="UNB79" s="8" t="e">
        <f t="shared" ref="UNB79:UNG79" si="1808">$B$168*UNB76*$D$168/$E$168</f>
        <v>#DIV/0!</v>
      </c>
      <c r="UNC79" s="8" t="e">
        <f t="shared" si="1808"/>
        <v>#DIV/0!</v>
      </c>
      <c r="UND79" s="8" t="e">
        <f t="shared" si="1808"/>
        <v>#DIV/0!</v>
      </c>
      <c r="UNE79" s="8" t="e">
        <f t="shared" si="1808"/>
        <v>#DIV/0!</v>
      </c>
      <c r="UNF79" s="8" t="e">
        <f t="shared" si="1808"/>
        <v>#DIV/0!</v>
      </c>
      <c r="UNG79" s="8" t="e">
        <f t="shared" si="1808"/>
        <v>#DIV/0!</v>
      </c>
      <c r="UNJ79" s="8" t="e">
        <f t="shared" ref="UNJ79:UNO79" si="1809">$B$168*UNJ76*$D$168/$E$168</f>
        <v>#DIV/0!</v>
      </c>
      <c r="UNK79" s="8" t="e">
        <f t="shared" si="1809"/>
        <v>#DIV/0!</v>
      </c>
      <c r="UNL79" s="8" t="e">
        <f t="shared" si="1809"/>
        <v>#DIV/0!</v>
      </c>
      <c r="UNM79" s="8" t="e">
        <f t="shared" si="1809"/>
        <v>#DIV/0!</v>
      </c>
      <c r="UNN79" s="8" t="e">
        <f t="shared" si="1809"/>
        <v>#DIV/0!</v>
      </c>
      <c r="UNO79" s="8" t="e">
        <f t="shared" si="1809"/>
        <v>#DIV/0!</v>
      </c>
      <c r="UNR79" s="8" t="e">
        <f t="shared" ref="UNR79:UNW79" si="1810">$B$168*UNR76*$D$168/$E$168</f>
        <v>#DIV/0!</v>
      </c>
      <c r="UNS79" s="8" t="e">
        <f t="shared" si="1810"/>
        <v>#DIV/0!</v>
      </c>
      <c r="UNT79" s="8" t="e">
        <f t="shared" si="1810"/>
        <v>#DIV/0!</v>
      </c>
      <c r="UNU79" s="8" t="e">
        <f t="shared" si="1810"/>
        <v>#DIV/0!</v>
      </c>
      <c r="UNV79" s="8" t="e">
        <f t="shared" si="1810"/>
        <v>#DIV/0!</v>
      </c>
      <c r="UNW79" s="8" t="e">
        <f t="shared" si="1810"/>
        <v>#DIV/0!</v>
      </c>
      <c r="UNZ79" s="8" t="e">
        <f t="shared" ref="UNZ79:UOE79" si="1811">$B$168*UNZ76*$D$168/$E$168</f>
        <v>#DIV/0!</v>
      </c>
      <c r="UOA79" s="8" t="e">
        <f t="shared" si="1811"/>
        <v>#DIV/0!</v>
      </c>
      <c r="UOB79" s="8" t="e">
        <f t="shared" si="1811"/>
        <v>#DIV/0!</v>
      </c>
      <c r="UOC79" s="8" t="e">
        <f t="shared" si="1811"/>
        <v>#DIV/0!</v>
      </c>
      <c r="UOD79" s="8" t="e">
        <f t="shared" si="1811"/>
        <v>#DIV/0!</v>
      </c>
      <c r="UOE79" s="8" t="e">
        <f t="shared" si="1811"/>
        <v>#DIV/0!</v>
      </c>
      <c r="UOH79" s="8" t="e">
        <f t="shared" ref="UOH79:UOM79" si="1812">$B$168*UOH76*$D$168/$E$168</f>
        <v>#DIV/0!</v>
      </c>
      <c r="UOI79" s="8" t="e">
        <f t="shared" si="1812"/>
        <v>#DIV/0!</v>
      </c>
      <c r="UOJ79" s="8" t="e">
        <f t="shared" si="1812"/>
        <v>#DIV/0!</v>
      </c>
      <c r="UOK79" s="8" t="e">
        <f t="shared" si="1812"/>
        <v>#DIV/0!</v>
      </c>
      <c r="UOL79" s="8" t="e">
        <f t="shared" si="1812"/>
        <v>#DIV/0!</v>
      </c>
      <c r="UOM79" s="8" t="e">
        <f t="shared" si="1812"/>
        <v>#DIV/0!</v>
      </c>
      <c r="UOP79" s="8" t="e">
        <f t="shared" ref="UOP79:UOU79" si="1813">$B$168*UOP76*$D$168/$E$168</f>
        <v>#DIV/0!</v>
      </c>
      <c r="UOQ79" s="8" t="e">
        <f t="shared" si="1813"/>
        <v>#DIV/0!</v>
      </c>
      <c r="UOR79" s="8" t="e">
        <f t="shared" si="1813"/>
        <v>#DIV/0!</v>
      </c>
      <c r="UOS79" s="8" t="e">
        <f t="shared" si="1813"/>
        <v>#DIV/0!</v>
      </c>
      <c r="UOT79" s="8" t="e">
        <f t="shared" si="1813"/>
        <v>#DIV/0!</v>
      </c>
      <c r="UOU79" s="8" t="e">
        <f t="shared" si="1813"/>
        <v>#DIV/0!</v>
      </c>
      <c r="UOX79" s="8" t="e">
        <f t="shared" ref="UOX79:UPC79" si="1814">$B$168*UOX76*$D$168/$E$168</f>
        <v>#DIV/0!</v>
      </c>
      <c r="UOY79" s="8" t="e">
        <f t="shared" si="1814"/>
        <v>#DIV/0!</v>
      </c>
      <c r="UOZ79" s="8" t="e">
        <f t="shared" si="1814"/>
        <v>#DIV/0!</v>
      </c>
      <c r="UPA79" s="8" t="e">
        <f t="shared" si="1814"/>
        <v>#DIV/0!</v>
      </c>
      <c r="UPB79" s="8" t="e">
        <f t="shared" si="1814"/>
        <v>#DIV/0!</v>
      </c>
      <c r="UPC79" s="8" t="e">
        <f t="shared" si="1814"/>
        <v>#DIV/0!</v>
      </c>
      <c r="UPF79" s="8" t="e">
        <f t="shared" ref="UPF79:UPK79" si="1815">$B$168*UPF76*$D$168/$E$168</f>
        <v>#DIV/0!</v>
      </c>
      <c r="UPG79" s="8" t="e">
        <f t="shared" si="1815"/>
        <v>#DIV/0!</v>
      </c>
      <c r="UPH79" s="8" t="e">
        <f t="shared" si="1815"/>
        <v>#DIV/0!</v>
      </c>
      <c r="UPI79" s="8" t="e">
        <f t="shared" si="1815"/>
        <v>#DIV/0!</v>
      </c>
      <c r="UPJ79" s="8" t="e">
        <f t="shared" si="1815"/>
        <v>#DIV/0!</v>
      </c>
      <c r="UPK79" s="8" t="e">
        <f t="shared" si="1815"/>
        <v>#DIV/0!</v>
      </c>
      <c r="UPN79" s="8" t="e">
        <f t="shared" ref="UPN79:UPS79" si="1816">$B$168*UPN76*$D$168/$E$168</f>
        <v>#DIV/0!</v>
      </c>
      <c r="UPO79" s="8" t="e">
        <f t="shared" si="1816"/>
        <v>#DIV/0!</v>
      </c>
      <c r="UPP79" s="8" t="e">
        <f t="shared" si="1816"/>
        <v>#DIV/0!</v>
      </c>
      <c r="UPQ79" s="8" t="e">
        <f t="shared" si="1816"/>
        <v>#DIV/0!</v>
      </c>
      <c r="UPR79" s="8" t="e">
        <f t="shared" si="1816"/>
        <v>#DIV/0!</v>
      </c>
      <c r="UPS79" s="8" t="e">
        <f t="shared" si="1816"/>
        <v>#DIV/0!</v>
      </c>
      <c r="UPV79" s="8" t="e">
        <f t="shared" ref="UPV79:UQA79" si="1817">$B$168*UPV76*$D$168/$E$168</f>
        <v>#DIV/0!</v>
      </c>
      <c r="UPW79" s="8" t="e">
        <f t="shared" si="1817"/>
        <v>#DIV/0!</v>
      </c>
      <c r="UPX79" s="8" t="e">
        <f t="shared" si="1817"/>
        <v>#DIV/0!</v>
      </c>
      <c r="UPY79" s="8" t="e">
        <f t="shared" si="1817"/>
        <v>#DIV/0!</v>
      </c>
      <c r="UPZ79" s="8" t="e">
        <f t="shared" si="1817"/>
        <v>#DIV/0!</v>
      </c>
      <c r="UQA79" s="8" t="e">
        <f t="shared" si="1817"/>
        <v>#DIV/0!</v>
      </c>
      <c r="UQD79" s="8" t="e">
        <f t="shared" ref="UQD79:UQI79" si="1818">$B$168*UQD76*$D$168/$E$168</f>
        <v>#DIV/0!</v>
      </c>
      <c r="UQE79" s="8" t="e">
        <f t="shared" si="1818"/>
        <v>#DIV/0!</v>
      </c>
      <c r="UQF79" s="8" t="e">
        <f t="shared" si="1818"/>
        <v>#DIV/0!</v>
      </c>
      <c r="UQG79" s="8" t="e">
        <f t="shared" si="1818"/>
        <v>#DIV/0!</v>
      </c>
      <c r="UQH79" s="8" t="e">
        <f t="shared" si="1818"/>
        <v>#DIV/0!</v>
      </c>
      <c r="UQI79" s="8" t="e">
        <f t="shared" si="1818"/>
        <v>#DIV/0!</v>
      </c>
      <c r="UQL79" s="8" t="e">
        <f t="shared" ref="UQL79:UQQ79" si="1819">$B$168*UQL76*$D$168/$E$168</f>
        <v>#DIV/0!</v>
      </c>
      <c r="UQM79" s="8" t="e">
        <f t="shared" si="1819"/>
        <v>#DIV/0!</v>
      </c>
      <c r="UQN79" s="8" t="e">
        <f t="shared" si="1819"/>
        <v>#DIV/0!</v>
      </c>
      <c r="UQO79" s="8" t="e">
        <f t="shared" si="1819"/>
        <v>#DIV/0!</v>
      </c>
      <c r="UQP79" s="8" t="e">
        <f t="shared" si="1819"/>
        <v>#DIV/0!</v>
      </c>
      <c r="UQQ79" s="8" t="e">
        <f t="shared" si="1819"/>
        <v>#DIV/0!</v>
      </c>
      <c r="UQT79" s="8" t="e">
        <f t="shared" ref="UQT79:UQY79" si="1820">$B$168*UQT76*$D$168/$E$168</f>
        <v>#DIV/0!</v>
      </c>
      <c r="UQU79" s="8" t="e">
        <f t="shared" si="1820"/>
        <v>#DIV/0!</v>
      </c>
      <c r="UQV79" s="8" t="e">
        <f t="shared" si="1820"/>
        <v>#DIV/0!</v>
      </c>
      <c r="UQW79" s="8" t="e">
        <f t="shared" si="1820"/>
        <v>#DIV/0!</v>
      </c>
      <c r="UQX79" s="8" t="e">
        <f t="shared" si="1820"/>
        <v>#DIV/0!</v>
      </c>
      <c r="UQY79" s="8" t="e">
        <f t="shared" si="1820"/>
        <v>#DIV/0!</v>
      </c>
      <c r="URB79" s="8" t="e">
        <f t="shared" ref="URB79:URG79" si="1821">$B$168*URB76*$D$168/$E$168</f>
        <v>#DIV/0!</v>
      </c>
      <c r="URC79" s="8" t="e">
        <f t="shared" si="1821"/>
        <v>#DIV/0!</v>
      </c>
      <c r="URD79" s="8" t="e">
        <f t="shared" si="1821"/>
        <v>#DIV/0!</v>
      </c>
      <c r="URE79" s="8" t="e">
        <f t="shared" si="1821"/>
        <v>#DIV/0!</v>
      </c>
      <c r="URF79" s="8" t="e">
        <f t="shared" si="1821"/>
        <v>#DIV/0!</v>
      </c>
      <c r="URG79" s="8" t="e">
        <f t="shared" si="1821"/>
        <v>#DIV/0!</v>
      </c>
      <c r="URJ79" s="8" t="e">
        <f t="shared" ref="URJ79:URO79" si="1822">$B$168*URJ76*$D$168/$E$168</f>
        <v>#DIV/0!</v>
      </c>
      <c r="URK79" s="8" t="e">
        <f t="shared" si="1822"/>
        <v>#DIV/0!</v>
      </c>
      <c r="URL79" s="8" t="e">
        <f t="shared" si="1822"/>
        <v>#DIV/0!</v>
      </c>
      <c r="URM79" s="8" t="e">
        <f t="shared" si="1822"/>
        <v>#DIV/0!</v>
      </c>
      <c r="URN79" s="8" t="e">
        <f t="shared" si="1822"/>
        <v>#DIV/0!</v>
      </c>
      <c r="URO79" s="8" t="e">
        <f t="shared" si="1822"/>
        <v>#DIV/0!</v>
      </c>
      <c r="URR79" s="8" t="e">
        <f t="shared" ref="URR79:URW79" si="1823">$B$168*URR76*$D$168/$E$168</f>
        <v>#DIV/0!</v>
      </c>
      <c r="URS79" s="8" t="e">
        <f t="shared" si="1823"/>
        <v>#DIV/0!</v>
      </c>
      <c r="URT79" s="8" t="e">
        <f t="shared" si="1823"/>
        <v>#DIV/0!</v>
      </c>
      <c r="URU79" s="8" t="e">
        <f t="shared" si="1823"/>
        <v>#DIV/0!</v>
      </c>
      <c r="URV79" s="8" t="e">
        <f t="shared" si="1823"/>
        <v>#DIV/0!</v>
      </c>
      <c r="URW79" s="8" t="e">
        <f t="shared" si="1823"/>
        <v>#DIV/0!</v>
      </c>
      <c r="URZ79" s="8" t="e">
        <f t="shared" ref="URZ79:USE79" si="1824">$B$168*URZ76*$D$168/$E$168</f>
        <v>#DIV/0!</v>
      </c>
      <c r="USA79" s="8" t="e">
        <f t="shared" si="1824"/>
        <v>#DIV/0!</v>
      </c>
      <c r="USB79" s="8" t="e">
        <f t="shared" si="1824"/>
        <v>#DIV/0!</v>
      </c>
      <c r="USC79" s="8" t="e">
        <f t="shared" si="1824"/>
        <v>#DIV/0!</v>
      </c>
      <c r="USD79" s="8" t="e">
        <f t="shared" si="1824"/>
        <v>#DIV/0!</v>
      </c>
      <c r="USE79" s="8" t="e">
        <f t="shared" si="1824"/>
        <v>#DIV/0!</v>
      </c>
      <c r="USH79" s="8" t="e">
        <f t="shared" ref="USH79:USM79" si="1825">$B$168*USH76*$D$168/$E$168</f>
        <v>#DIV/0!</v>
      </c>
      <c r="USI79" s="8" t="e">
        <f t="shared" si="1825"/>
        <v>#DIV/0!</v>
      </c>
      <c r="USJ79" s="8" t="e">
        <f t="shared" si="1825"/>
        <v>#DIV/0!</v>
      </c>
      <c r="USK79" s="8" t="e">
        <f t="shared" si="1825"/>
        <v>#DIV/0!</v>
      </c>
      <c r="USL79" s="8" t="e">
        <f t="shared" si="1825"/>
        <v>#DIV/0!</v>
      </c>
      <c r="USM79" s="8" t="e">
        <f t="shared" si="1825"/>
        <v>#DIV/0!</v>
      </c>
      <c r="USP79" s="8" t="e">
        <f t="shared" ref="USP79:USU79" si="1826">$B$168*USP76*$D$168/$E$168</f>
        <v>#DIV/0!</v>
      </c>
      <c r="USQ79" s="8" t="e">
        <f t="shared" si="1826"/>
        <v>#DIV/0!</v>
      </c>
      <c r="USR79" s="8" t="e">
        <f t="shared" si="1826"/>
        <v>#DIV/0!</v>
      </c>
      <c r="USS79" s="8" t="e">
        <f t="shared" si="1826"/>
        <v>#DIV/0!</v>
      </c>
      <c r="UST79" s="8" t="e">
        <f t="shared" si="1826"/>
        <v>#DIV/0!</v>
      </c>
      <c r="USU79" s="8" t="e">
        <f t="shared" si="1826"/>
        <v>#DIV/0!</v>
      </c>
      <c r="USX79" s="8" t="e">
        <f t="shared" ref="USX79:UTC79" si="1827">$B$168*USX76*$D$168/$E$168</f>
        <v>#DIV/0!</v>
      </c>
      <c r="USY79" s="8" t="e">
        <f t="shared" si="1827"/>
        <v>#DIV/0!</v>
      </c>
      <c r="USZ79" s="8" t="e">
        <f t="shared" si="1827"/>
        <v>#DIV/0!</v>
      </c>
      <c r="UTA79" s="8" t="e">
        <f t="shared" si="1827"/>
        <v>#DIV/0!</v>
      </c>
      <c r="UTB79" s="8" t="e">
        <f t="shared" si="1827"/>
        <v>#DIV/0!</v>
      </c>
      <c r="UTC79" s="8" t="e">
        <f t="shared" si="1827"/>
        <v>#DIV/0!</v>
      </c>
      <c r="UTF79" s="8" t="e">
        <f t="shared" ref="UTF79:UTK79" si="1828">$B$168*UTF76*$D$168/$E$168</f>
        <v>#DIV/0!</v>
      </c>
      <c r="UTG79" s="8" t="e">
        <f t="shared" si="1828"/>
        <v>#DIV/0!</v>
      </c>
      <c r="UTH79" s="8" t="e">
        <f t="shared" si="1828"/>
        <v>#DIV/0!</v>
      </c>
      <c r="UTI79" s="8" t="e">
        <f t="shared" si="1828"/>
        <v>#DIV/0!</v>
      </c>
      <c r="UTJ79" s="8" t="e">
        <f t="shared" si="1828"/>
        <v>#DIV/0!</v>
      </c>
      <c r="UTK79" s="8" t="e">
        <f t="shared" si="1828"/>
        <v>#DIV/0!</v>
      </c>
      <c r="UTN79" s="8" t="e">
        <f t="shared" ref="UTN79:UTS79" si="1829">$B$168*UTN76*$D$168/$E$168</f>
        <v>#DIV/0!</v>
      </c>
      <c r="UTO79" s="8" t="e">
        <f t="shared" si="1829"/>
        <v>#DIV/0!</v>
      </c>
      <c r="UTP79" s="8" t="e">
        <f t="shared" si="1829"/>
        <v>#DIV/0!</v>
      </c>
      <c r="UTQ79" s="8" t="e">
        <f t="shared" si="1829"/>
        <v>#DIV/0!</v>
      </c>
      <c r="UTR79" s="8" t="e">
        <f t="shared" si="1829"/>
        <v>#DIV/0!</v>
      </c>
      <c r="UTS79" s="8" t="e">
        <f t="shared" si="1829"/>
        <v>#DIV/0!</v>
      </c>
      <c r="UTV79" s="8" t="e">
        <f t="shared" ref="UTV79:UUA79" si="1830">$B$168*UTV76*$D$168/$E$168</f>
        <v>#DIV/0!</v>
      </c>
      <c r="UTW79" s="8" t="e">
        <f t="shared" si="1830"/>
        <v>#DIV/0!</v>
      </c>
      <c r="UTX79" s="8" t="e">
        <f t="shared" si="1830"/>
        <v>#DIV/0!</v>
      </c>
      <c r="UTY79" s="8" t="e">
        <f t="shared" si="1830"/>
        <v>#DIV/0!</v>
      </c>
      <c r="UTZ79" s="8" t="e">
        <f t="shared" si="1830"/>
        <v>#DIV/0!</v>
      </c>
      <c r="UUA79" s="8" t="e">
        <f t="shared" si="1830"/>
        <v>#DIV/0!</v>
      </c>
      <c r="UUD79" s="8" t="e">
        <f t="shared" ref="UUD79:UUI79" si="1831">$B$168*UUD76*$D$168/$E$168</f>
        <v>#DIV/0!</v>
      </c>
      <c r="UUE79" s="8" t="e">
        <f t="shared" si="1831"/>
        <v>#DIV/0!</v>
      </c>
      <c r="UUF79" s="8" t="e">
        <f t="shared" si="1831"/>
        <v>#DIV/0!</v>
      </c>
      <c r="UUG79" s="8" t="e">
        <f t="shared" si="1831"/>
        <v>#DIV/0!</v>
      </c>
      <c r="UUH79" s="8" t="e">
        <f t="shared" si="1831"/>
        <v>#DIV/0!</v>
      </c>
      <c r="UUI79" s="8" t="e">
        <f t="shared" si="1831"/>
        <v>#DIV/0!</v>
      </c>
      <c r="UUL79" s="8" t="e">
        <f t="shared" ref="UUL79:UUQ79" si="1832">$B$168*UUL76*$D$168/$E$168</f>
        <v>#DIV/0!</v>
      </c>
      <c r="UUM79" s="8" t="e">
        <f t="shared" si="1832"/>
        <v>#DIV/0!</v>
      </c>
      <c r="UUN79" s="8" t="e">
        <f t="shared" si="1832"/>
        <v>#DIV/0!</v>
      </c>
      <c r="UUO79" s="8" t="e">
        <f t="shared" si="1832"/>
        <v>#DIV/0!</v>
      </c>
      <c r="UUP79" s="8" t="e">
        <f t="shared" si="1832"/>
        <v>#DIV/0!</v>
      </c>
      <c r="UUQ79" s="8" t="e">
        <f t="shared" si="1832"/>
        <v>#DIV/0!</v>
      </c>
      <c r="UUT79" s="8" t="e">
        <f t="shared" ref="UUT79:UUY79" si="1833">$B$168*UUT76*$D$168/$E$168</f>
        <v>#DIV/0!</v>
      </c>
      <c r="UUU79" s="8" t="e">
        <f t="shared" si="1833"/>
        <v>#DIV/0!</v>
      </c>
      <c r="UUV79" s="8" t="e">
        <f t="shared" si="1833"/>
        <v>#DIV/0!</v>
      </c>
      <c r="UUW79" s="8" t="e">
        <f t="shared" si="1833"/>
        <v>#DIV/0!</v>
      </c>
      <c r="UUX79" s="8" t="e">
        <f t="shared" si="1833"/>
        <v>#DIV/0!</v>
      </c>
      <c r="UUY79" s="8" t="e">
        <f t="shared" si="1833"/>
        <v>#DIV/0!</v>
      </c>
      <c r="UVB79" s="8" t="e">
        <f t="shared" ref="UVB79:UVG79" si="1834">$B$168*UVB76*$D$168/$E$168</f>
        <v>#DIV/0!</v>
      </c>
      <c r="UVC79" s="8" t="e">
        <f t="shared" si="1834"/>
        <v>#DIV/0!</v>
      </c>
      <c r="UVD79" s="8" t="e">
        <f t="shared" si="1834"/>
        <v>#DIV/0!</v>
      </c>
      <c r="UVE79" s="8" t="e">
        <f t="shared" si="1834"/>
        <v>#DIV/0!</v>
      </c>
      <c r="UVF79" s="8" t="e">
        <f t="shared" si="1834"/>
        <v>#DIV/0!</v>
      </c>
      <c r="UVG79" s="8" t="e">
        <f t="shared" si="1834"/>
        <v>#DIV/0!</v>
      </c>
      <c r="UVJ79" s="8" t="e">
        <f t="shared" ref="UVJ79:UVO79" si="1835">$B$168*UVJ76*$D$168/$E$168</f>
        <v>#DIV/0!</v>
      </c>
      <c r="UVK79" s="8" t="e">
        <f t="shared" si="1835"/>
        <v>#DIV/0!</v>
      </c>
      <c r="UVL79" s="8" t="e">
        <f t="shared" si="1835"/>
        <v>#DIV/0!</v>
      </c>
      <c r="UVM79" s="8" t="e">
        <f t="shared" si="1835"/>
        <v>#DIV/0!</v>
      </c>
      <c r="UVN79" s="8" t="e">
        <f t="shared" si="1835"/>
        <v>#DIV/0!</v>
      </c>
      <c r="UVO79" s="8" t="e">
        <f t="shared" si="1835"/>
        <v>#DIV/0!</v>
      </c>
      <c r="UVR79" s="8" t="e">
        <f t="shared" ref="UVR79:UVW79" si="1836">$B$168*UVR76*$D$168/$E$168</f>
        <v>#DIV/0!</v>
      </c>
      <c r="UVS79" s="8" t="e">
        <f t="shared" si="1836"/>
        <v>#DIV/0!</v>
      </c>
      <c r="UVT79" s="8" t="e">
        <f t="shared" si="1836"/>
        <v>#DIV/0!</v>
      </c>
      <c r="UVU79" s="8" t="e">
        <f t="shared" si="1836"/>
        <v>#DIV/0!</v>
      </c>
      <c r="UVV79" s="8" t="e">
        <f t="shared" si="1836"/>
        <v>#DIV/0!</v>
      </c>
      <c r="UVW79" s="8" t="e">
        <f t="shared" si="1836"/>
        <v>#DIV/0!</v>
      </c>
      <c r="UVZ79" s="8" t="e">
        <f t="shared" ref="UVZ79:UWE79" si="1837">$B$168*UVZ76*$D$168/$E$168</f>
        <v>#DIV/0!</v>
      </c>
      <c r="UWA79" s="8" t="e">
        <f t="shared" si="1837"/>
        <v>#DIV/0!</v>
      </c>
      <c r="UWB79" s="8" t="e">
        <f t="shared" si="1837"/>
        <v>#DIV/0!</v>
      </c>
      <c r="UWC79" s="8" t="e">
        <f t="shared" si="1837"/>
        <v>#DIV/0!</v>
      </c>
      <c r="UWD79" s="8" t="e">
        <f t="shared" si="1837"/>
        <v>#DIV/0!</v>
      </c>
      <c r="UWE79" s="8" t="e">
        <f t="shared" si="1837"/>
        <v>#DIV/0!</v>
      </c>
      <c r="UWH79" s="8" t="e">
        <f t="shared" ref="UWH79:UWM79" si="1838">$B$168*UWH76*$D$168/$E$168</f>
        <v>#DIV/0!</v>
      </c>
      <c r="UWI79" s="8" t="e">
        <f t="shared" si="1838"/>
        <v>#DIV/0!</v>
      </c>
      <c r="UWJ79" s="8" t="e">
        <f t="shared" si="1838"/>
        <v>#DIV/0!</v>
      </c>
      <c r="UWK79" s="8" t="e">
        <f t="shared" si="1838"/>
        <v>#DIV/0!</v>
      </c>
      <c r="UWL79" s="8" t="e">
        <f t="shared" si="1838"/>
        <v>#DIV/0!</v>
      </c>
      <c r="UWM79" s="8" t="e">
        <f t="shared" si="1838"/>
        <v>#DIV/0!</v>
      </c>
      <c r="UWP79" s="8" t="e">
        <f t="shared" ref="UWP79:UWU79" si="1839">$B$168*UWP76*$D$168/$E$168</f>
        <v>#DIV/0!</v>
      </c>
      <c r="UWQ79" s="8" t="e">
        <f t="shared" si="1839"/>
        <v>#DIV/0!</v>
      </c>
      <c r="UWR79" s="8" t="e">
        <f t="shared" si="1839"/>
        <v>#DIV/0!</v>
      </c>
      <c r="UWS79" s="8" t="e">
        <f t="shared" si="1839"/>
        <v>#DIV/0!</v>
      </c>
      <c r="UWT79" s="8" t="e">
        <f t="shared" si="1839"/>
        <v>#DIV/0!</v>
      </c>
      <c r="UWU79" s="8" t="e">
        <f t="shared" si="1839"/>
        <v>#DIV/0!</v>
      </c>
      <c r="UWX79" s="8" t="e">
        <f t="shared" ref="UWX79:UXC79" si="1840">$B$168*UWX76*$D$168/$E$168</f>
        <v>#DIV/0!</v>
      </c>
      <c r="UWY79" s="8" t="e">
        <f t="shared" si="1840"/>
        <v>#DIV/0!</v>
      </c>
      <c r="UWZ79" s="8" t="e">
        <f t="shared" si="1840"/>
        <v>#DIV/0!</v>
      </c>
      <c r="UXA79" s="8" t="e">
        <f t="shared" si="1840"/>
        <v>#DIV/0!</v>
      </c>
      <c r="UXB79" s="8" t="e">
        <f t="shared" si="1840"/>
        <v>#DIV/0!</v>
      </c>
      <c r="UXC79" s="8" t="e">
        <f t="shared" si="1840"/>
        <v>#DIV/0!</v>
      </c>
      <c r="UXF79" s="8" t="e">
        <f t="shared" ref="UXF79:UXK79" si="1841">$B$168*UXF76*$D$168/$E$168</f>
        <v>#DIV/0!</v>
      </c>
      <c r="UXG79" s="8" t="e">
        <f t="shared" si="1841"/>
        <v>#DIV/0!</v>
      </c>
      <c r="UXH79" s="8" t="e">
        <f t="shared" si="1841"/>
        <v>#DIV/0!</v>
      </c>
      <c r="UXI79" s="8" t="e">
        <f t="shared" si="1841"/>
        <v>#DIV/0!</v>
      </c>
      <c r="UXJ79" s="8" t="e">
        <f t="shared" si="1841"/>
        <v>#DIV/0!</v>
      </c>
      <c r="UXK79" s="8" t="e">
        <f t="shared" si="1841"/>
        <v>#DIV/0!</v>
      </c>
      <c r="UXN79" s="8" t="e">
        <f t="shared" ref="UXN79:UXS79" si="1842">$B$168*UXN76*$D$168/$E$168</f>
        <v>#DIV/0!</v>
      </c>
      <c r="UXO79" s="8" t="e">
        <f t="shared" si="1842"/>
        <v>#DIV/0!</v>
      </c>
      <c r="UXP79" s="8" t="e">
        <f t="shared" si="1842"/>
        <v>#DIV/0!</v>
      </c>
      <c r="UXQ79" s="8" t="e">
        <f t="shared" si="1842"/>
        <v>#DIV/0!</v>
      </c>
      <c r="UXR79" s="8" t="e">
        <f t="shared" si="1842"/>
        <v>#DIV/0!</v>
      </c>
      <c r="UXS79" s="8" t="e">
        <f t="shared" si="1842"/>
        <v>#DIV/0!</v>
      </c>
      <c r="UXV79" s="8" t="e">
        <f t="shared" ref="UXV79:UYA79" si="1843">$B$168*UXV76*$D$168/$E$168</f>
        <v>#DIV/0!</v>
      </c>
      <c r="UXW79" s="8" t="e">
        <f t="shared" si="1843"/>
        <v>#DIV/0!</v>
      </c>
      <c r="UXX79" s="8" t="e">
        <f t="shared" si="1843"/>
        <v>#DIV/0!</v>
      </c>
      <c r="UXY79" s="8" t="e">
        <f t="shared" si="1843"/>
        <v>#DIV/0!</v>
      </c>
      <c r="UXZ79" s="8" t="e">
        <f t="shared" si="1843"/>
        <v>#DIV/0!</v>
      </c>
      <c r="UYA79" s="8" t="e">
        <f t="shared" si="1843"/>
        <v>#DIV/0!</v>
      </c>
      <c r="UYD79" s="8" t="e">
        <f t="shared" ref="UYD79:UYI79" si="1844">$B$168*UYD76*$D$168/$E$168</f>
        <v>#DIV/0!</v>
      </c>
      <c r="UYE79" s="8" t="e">
        <f t="shared" si="1844"/>
        <v>#DIV/0!</v>
      </c>
      <c r="UYF79" s="8" t="e">
        <f t="shared" si="1844"/>
        <v>#DIV/0!</v>
      </c>
      <c r="UYG79" s="8" t="e">
        <f t="shared" si="1844"/>
        <v>#DIV/0!</v>
      </c>
      <c r="UYH79" s="8" t="e">
        <f t="shared" si="1844"/>
        <v>#DIV/0!</v>
      </c>
      <c r="UYI79" s="8" t="e">
        <f t="shared" si="1844"/>
        <v>#DIV/0!</v>
      </c>
      <c r="UYL79" s="8" t="e">
        <f t="shared" ref="UYL79:UYQ79" si="1845">$B$168*UYL76*$D$168/$E$168</f>
        <v>#DIV/0!</v>
      </c>
      <c r="UYM79" s="8" t="e">
        <f t="shared" si="1845"/>
        <v>#DIV/0!</v>
      </c>
      <c r="UYN79" s="8" t="e">
        <f t="shared" si="1845"/>
        <v>#DIV/0!</v>
      </c>
      <c r="UYO79" s="8" t="e">
        <f t="shared" si="1845"/>
        <v>#DIV/0!</v>
      </c>
      <c r="UYP79" s="8" t="e">
        <f t="shared" si="1845"/>
        <v>#DIV/0!</v>
      </c>
      <c r="UYQ79" s="8" t="e">
        <f t="shared" si="1845"/>
        <v>#DIV/0!</v>
      </c>
      <c r="UYT79" s="8" t="e">
        <f t="shared" ref="UYT79:UYY79" si="1846">$B$168*UYT76*$D$168/$E$168</f>
        <v>#DIV/0!</v>
      </c>
      <c r="UYU79" s="8" t="e">
        <f t="shared" si="1846"/>
        <v>#DIV/0!</v>
      </c>
      <c r="UYV79" s="8" t="e">
        <f t="shared" si="1846"/>
        <v>#DIV/0!</v>
      </c>
      <c r="UYW79" s="8" t="e">
        <f t="shared" si="1846"/>
        <v>#DIV/0!</v>
      </c>
      <c r="UYX79" s="8" t="e">
        <f t="shared" si="1846"/>
        <v>#DIV/0!</v>
      </c>
      <c r="UYY79" s="8" t="e">
        <f t="shared" si="1846"/>
        <v>#DIV/0!</v>
      </c>
      <c r="UZB79" s="8" t="e">
        <f t="shared" ref="UZB79:UZG79" si="1847">$B$168*UZB76*$D$168/$E$168</f>
        <v>#DIV/0!</v>
      </c>
      <c r="UZC79" s="8" t="e">
        <f t="shared" si="1847"/>
        <v>#DIV/0!</v>
      </c>
      <c r="UZD79" s="8" t="e">
        <f t="shared" si="1847"/>
        <v>#DIV/0!</v>
      </c>
      <c r="UZE79" s="8" t="e">
        <f t="shared" si="1847"/>
        <v>#DIV/0!</v>
      </c>
      <c r="UZF79" s="8" t="e">
        <f t="shared" si="1847"/>
        <v>#DIV/0!</v>
      </c>
      <c r="UZG79" s="8" t="e">
        <f t="shared" si="1847"/>
        <v>#DIV/0!</v>
      </c>
      <c r="UZJ79" s="8" t="e">
        <f t="shared" ref="UZJ79:UZO79" si="1848">$B$168*UZJ76*$D$168/$E$168</f>
        <v>#DIV/0!</v>
      </c>
      <c r="UZK79" s="8" t="e">
        <f t="shared" si="1848"/>
        <v>#DIV/0!</v>
      </c>
      <c r="UZL79" s="8" t="e">
        <f t="shared" si="1848"/>
        <v>#DIV/0!</v>
      </c>
      <c r="UZM79" s="8" t="e">
        <f t="shared" si="1848"/>
        <v>#DIV/0!</v>
      </c>
      <c r="UZN79" s="8" t="e">
        <f t="shared" si="1848"/>
        <v>#DIV/0!</v>
      </c>
      <c r="UZO79" s="8" t="e">
        <f t="shared" si="1848"/>
        <v>#DIV/0!</v>
      </c>
      <c r="UZR79" s="8" t="e">
        <f t="shared" ref="UZR79:UZW79" si="1849">$B$168*UZR76*$D$168/$E$168</f>
        <v>#DIV/0!</v>
      </c>
      <c r="UZS79" s="8" t="e">
        <f t="shared" si="1849"/>
        <v>#DIV/0!</v>
      </c>
      <c r="UZT79" s="8" t="e">
        <f t="shared" si="1849"/>
        <v>#DIV/0!</v>
      </c>
      <c r="UZU79" s="8" t="e">
        <f t="shared" si="1849"/>
        <v>#DIV/0!</v>
      </c>
      <c r="UZV79" s="8" t="e">
        <f t="shared" si="1849"/>
        <v>#DIV/0!</v>
      </c>
      <c r="UZW79" s="8" t="e">
        <f t="shared" si="1849"/>
        <v>#DIV/0!</v>
      </c>
      <c r="UZZ79" s="8" t="e">
        <f t="shared" ref="UZZ79:VAE79" si="1850">$B$168*UZZ76*$D$168/$E$168</f>
        <v>#DIV/0!</v>
      </c>
      <c r="VAA79" s="8" t="e">
        <f t="shared" si="1850"/>
        <v>#DIV/0!</v>
      </c>
      <c r="VAB79" s="8" t="e">
        <f t="shared" si="1850"/>
        <v>#DIV/0!</v>
      </c>
      <c r="VAC79" s="8" t="e">
        <f t="shared" si="1850"/>
        <v>#DIV/0!</v>
      </c>
      <c r="VAD79" s="8" t="e">
        <f t="shared" si="1850"/>
        <v>#DIV/0!</v>
      </c>
      <c r="VAE79" s="8" t="e">
        <f t="shared" si="1850"/>
        <v>#DIV/0!</v>
      </c>
      <c r="VAH79" s="8" t="e">
        <f t="shared" ref="VAH79:VAM79" si="1851">$B$168*VAH76*$D$168/$E$168</f>
        <v>#DIV/0!</v>
      </c>
      <c r="VAI79" s="8" t="e">
        <f t="shared" si="1851"/>
        <v>#DIV/0!</v>
      </c>
      <c r="VAJ79" s="8" t="e">
        <f t="shared" si="1851"/>
        <v>#DIV/0!</v>
      </c>
      <c r="VAK79" s="8" t="e">
        <f t="shared" si="1851"/>
        <v>#DIV/0!</v>
      </c>
      <c r="VAL79" s="8" t="e">
        <f t="shared" si="1851"/>
        <v>#DIV/0!</v>
      </c>
      <c r="VAM79" s="8" t="e">
        <f t="shared" si="1851"/>
        <v>#DIV/0!</v>
      </c>
      <c r="VAP79" s="8" t="e">
        <f t="shared" ref="VAP79:VAU79" si="1852">$B$168*VAP76*$D$168/$E$168</f>
        <v>#DIV/0!</v>
      </c>
      <c r="VAQ79" s="8" t="e">
        <f t="shared" si="1852"/>
        <v>#DIV/0!</v>
      </c>
      <c r="VAR79" s="8" t="e">
        <f t="shared" si="1852"/>
        <v>#DIV/0!</v>
      </c>
      <c r="VAS79" s="8" t="e">
        <f t="shared" si="1852"/>
        <v>#DIV/0!</v>
      </c>
      <c r="VAT79" s="8" t="e">
        <f t="shared" si="1852"/>
        <v>#DIV/0!</v>
      </c>
      <c r="VAU79" s="8" t="e">
        <f t="shared" si="1852"/>
        <v>#DIV/0!</v>
      </c>
      <c r="VAX79" s="8" t="e">
        <f t="shared" ref="VAX79:VBC79" si="1853">$B$168*VAX76*$D$168/$E$168</f>
        <v>#DIV/0!</v>
      </c>
      <c r="VAY79" s="8" t="e">
        <f t="shared" si="1853"/>
        <v>#DIV/0!</v>
      </c>
      <c r="VAZ79" s="8" t="e">
        <f t="shared" si="1853"/>
        <v>#DIV/0!</v>
      </c>
      <c r="VBA79" s="8" t="e">
        <f t="shared" si="1853"/>
        <v>#DIV/0!</v>
      </c>
      <c r="VBB79" s="8" t="e">
        <f t="shared" si="1853"/>
        <v>#DIV/0!</v>
      </c>
      <c r="VBC79" s="8" t="e">
        <f t="shared" si="1853"/>
        <v>#DIV/0!</v>
      </c>
      <c r="VBF79" s="8" t="e">
        <f t="shared" ref="VBF79:VBK79" si="1854">$B$168*VBF76*$D$168/$E$168</f>
        <v>#DIV/0!</v>
      </c>
      <c r="VBG79" s="8" t="e">
        <f t="shared" si="1854"/>
        <v>#DIV/0!</v>
      </c>
      <c r="VBH79" s="8" t="e">
        <f t="shared" si="1854"/>
        <v>#DIV/0!</v>
      </c>
      <c r="VBI79" s="8" t="e">
        <f t="shared" si="1854"/>
        <v>#DIV/0!</v>
      </c>
      <c r="VBJ79" s="8" t="e">
        <f t="shared" si="1854"/>
        <v>#DIV/0!</v>
      </c>
      <c r="VBK79" s="8" t="e">
        <f t="shared" si="1854"/>
        <v>#DIV/0!</v>
      </c>
      <c r="VBN79" s="8" t="e">
        <f t="shared" ref="VBN79:VBS79" si="1855">$B$168*VBN76*$D$168/$E$168</f>
        <v>#DIV/0!</v>
      </c>
      <c r="VBO79" s="8" t="e">
        <f t="shared" si="1855"/>
        <v>#DIV/0!</v>
      </c>
      <c r="VBP79" s="8" t="e">
        <f t="shared" si="1855"/>
        <v>#DIV/0!</v>
      </c>
      <c r="VBQ79" s="8" t="e">
        <f t="shared" si="1855"/>
        <v>#DIV/0!</v>
      </c>
      <c r="VBR79" s="8" t="e">
        <f t="shared" si="1855"/>
        <v>#DIV/0!</v>
      </c>
      <c r="VBS79" s="8" t="e">
        <f t="shared" si="1855"/>
        <v>#DIV/0!</v>
      </c>
      <c r="VBV79" s="8" t="e">
        <f t="shared" ref="VBV79:VCA79" si="1856">$B$168*VBV76*$D$168/$E$168</f>
        <v>#DIV/0!</v>
      </c>
      <c r="VBW79" s="8" t="e">
        <f t="shared" si="1856"/>
        <v>#DIV/0!</v>
      </c>
      <c r="VBX79" s="8" t="e">
        <f t="shared" si="1856"/>
        <v>#DIV/0!</v>
      </c>
      <c r="VBY79" s="8" t="e">
        <f t="shared" si="1856"/>
        <v>#DIV/0!</v>
      </c>
      <c r="VBZ79" s="8" t="e">
        <f t="shared" si="1856"/>
        <v>#DIV/0!</v>
      </c>
      <c r="VCA79" s="8" t="e">
        <f t="shared" si="1856"/>
        <v>#DIV/0!</v>
      </c>
      <c r="VCD79" s="8" t="e">
        <f t="shared" ref="VCD79:VCI79" si="1857">$B$168*VCD76*$D$168/$E$168</f>
        <v>#DIV/0!</v>
      </c>
      <c r="VCE79" s="8" t="e">
        <f t="shared" si="1857"/>
        <v>#DIV/0!</v>
      </c>
      <c r="VCF79" s="8" t="e">
        <f t="shared" si="1857"/>
        <v>#DIV/0!</v>
      </c>
      <c r="VCG79" s="8" t="e">
        <f t="shared" si="1857"/>
        <v>#DIV/0!</v>
      </c>
      <c r="VCH79" s="8" t="e">
        <f t="shared" si="1857"/>
        <v>#DIV/0!</v>
      </c>
      <c r="VCI79" s="8" t="e">
        <f t="shared" si="1857"/>
        <v>#DIV/0!</v>
      </c>
      <c r="VCL79" s="8" t="e">
        <f t="shared" ref="VCL79:VCQ79" si="1858">$B$168*VCL76*$D$168/$E$168</f>
        <v>#DIV/0!</v>
      </c>
      <c r="VCM79" s="8" t="e">
        <f t="shared" si="1858"/>
        <v>#DIV/0!</v>
      </c>
      <c r="VCN79" s="8" t="e">
        <f t="shared" si="1858"/>
        <v>#DIV/0!</v>
      </c>
      <c r="VCO79" s="8" t="e">
        <f t="shared" si="1858"/>
        <v>#DIV/0!</v>
      </c>
      <c r="VCP79" s="8" t="e">
        <f t="shared" si="1858"/>
        <v>#DIV/0!</v>
      </c>
      <c r="VCQ79" s="8" t="e">
        <f t="shared" si="1858"/>
        <v>#DIV/0!</v>
      </c>
      <c r="VCT79" s="8" t="e">
        <f t="shared" ref="VCT79:VCY79" si="1859">$B$168*VCT76*$D$168/$E$168</f>
        <v>#DIV/0!</v>
      </c>
      <c r="VCU79" s="8" t="e">
        <f t="shared" si="1859"/>
        <v>#DIV/0!</v>
      </c>
      <c r="VCV79" s="8" t="e">
        <f t="shared" si="1859"/>
        <v>#DIV/0!</v>
      </c>
      <c r="VCW79" s="8" t="e">
        <f t="shared" si="1859"/>
        <v>#DIV/0!</v>
      </c>
      <c r="VCX79" s="8" t="e">
        <f t="shared" si="1859"/>
        <v>#DIV/0!</v>
      </c>
      <c r="VCY79" s="8" t="e">
        <f t="shared" si="1859"/>
        <v>#DIV/0!</v>
      </c>
      <c r="VDB79" s="8" t="e">
        <f t="shared" ref="VDB79:VDG79" si="1860">$B$168*VDB76*$D$168/$E$168</f>
        <v>#DIV/0!</v>
      </c>
      <c r="VDC79" s="8" t="e">
        <f t="shared" si="1860"/>
        <v>#DIV/0!</v>
      </c>
      <c r="VDD79" s="8" t="e">
        <f t="shared" si="1860"/>
        <v>#DIV/0!</v>
      </c>
      <c r="VDE79" s="8" t="e">
        <f t="shared" si="1860"/>
        <v>#DIV/0!</v>
      </c>
      <c r="VDF79" s="8" t="e">
        <f t="shared" si="1860"/>
        <v>#DIV/0!</v>
      </c>
      <c r="VDG79" s="8" t="e">
        <f t="shared" si="1860"/>
        <v>#DIV/0!</v>
      </c>
      <c r="VDJ79" s="8" t="e">
        <f t="shared" ref="VDJ79:VDO79" si="1861">$B$168*VDJ76*$D$168/$E$168</f>
        <v>#DIV/0!</v>
      </c>
      <c r="VDK79" s="8" t="e">
        <f t="shared" si="1861"/>
        <v>#DIV/0!</v>
      </c>
      <c r="VDL79" s="8" t="e">
        <f t="shared" si="1861"/>
        <v>#DIV/0!</v>
      </c>
      <c r="VDM79" s="8" t="e">
        <f t="shared" si="1861"/>
        <v>#DIV/0!</v>
      </c>
      <c r="VDN79" s="8" t="e">
        <f t="shared" si="1861"/>
        <v>#DIV/0!</v>
      </c>
      <c r="VDO79" s="8" t="e">
        <f t="shared" si="1861"/>
        <v>#DIV/0!</v>
      </c>
      <c r="VDR79" s="8" t="e">
        <f t="shared" ref="VDR79:VDW79" si="1862">$B$168*VDR76*$D$168/$E$168</f>
        <v>#DIV/0!</v>
      </c>
      <c r="VDS79" s="8" t="e">
        <f t="shared" si="1862"/>
        <v>#DIV/0!</v>
      </c>
      <c r="VDT79" s="8" t="e">
        <f t="shared" si="1862"/>
        <v>#DIV/0!</v>
      </c>
      <c r="VDU79" s="8" t="e">
        <f t="shared" si="1862"/>
        <v>#DIV/0!</v>
      </c>
      <c r="VDV79" s="8" t="e">
        <f t="shared" si="1862"/>
        <v>#DIV/0!</v>
      </c>
      <c r="VDW79" s="8" t="e">
        <f t="shared" si="1862"/>
        <v>#DIV/0!</v>
      </c>
      <c r="VDZ79" s="8" t="e">
        <f t="shared" ref="VDZ79:VEE79" si="1863">$B$168*VDZ76*$D$168/$E$168</f>
        <v>#DIV/0!</v>
      </c>
      <c r="VEA79" s="8" t="e">
        <f t="shared" si="1863"/>
        <v>#DIV/0!</v>
      </c>
      <c r="VEB79" s="8" t="e">
        <f t="shared" si="1863"/>
        <v>#DIV/0!</v>
      </c>
      <c r="VEC79" s="8" t="e">
        <f t="shared" si="1863"/>
        <v>#DIV/0!</v>
      </c>
      <c r="VED79" s="8" t="e">
        <f t="shared" si="1863"/>
        <v>#DIV/0!</v>
      </c>
      <c r="VEE79" s="8" t="e">
        <f t="shared" si="1863"/>
        <v>#DIV/0!</v>
      </c>
      <c r="VEH79" s="8" t="e">
        <f t="shared" ref="VEH79:VEM79" si="1864">$B$168*VEH76*$D$168/$E$168</f>
        <v>#DIV/0!</v>
      </c>
      <c r="VEI79" s="8" t="e">
        <f t="shared" si="1864"/>
        <v>#DIV/0!</v>
      </c>
      <c r="VEJ79" s="8" t="e">
        <f t="shared" si="1864"/>
        <v>#DIV/0!</v>
      </c>
      <c r="VEK79" s="8" t="e">
        <f t="shared" si="1864"/>
        <v>#DIV/0!</v>
      </c>
      <c r="VEL79" s="8" t="e">
        <f t="shared" si="1864"/>
        <v>#DIV/0!</v>
      </c>
      <c r="VEM79" s="8" t="e">
        <f t="shared" si="1864"/>
        <v>#DIV/0!</v>
      </c>
      <c r="VEP79" s="8" t="e">
        <f t="shared" ref="VEP79:VEU79" si="1865">$B$168*VEP76*$D$168/$E$168</f>
        <v>#DIV/0!</v>
      </c>
      <c r="VEQ79" s="8" t="e">
        <f t="shared" si="1865"/>
        <v>#DIV/0!</v>
      </c>
      <c r="VER79" s="8" t="e">
        <f t="shared" si="1865"/>
        <v>#DIV/0!</v>
      </c>
      <c r="VES79" s="8" t="e">
        <f t="shared" si="1865"/>
        <v>#DIV/0!</v>
      </c>
      <c r="VET79" s="8" t="e">
        <f t="shared" si="1865"/>
        <v>#DIV/0!</v>
      </c>
      <c r="VEU79" s="8" t="e">
        <f t="shared" si="1865"/>
        <v>#DIV/0!</v>
      </c>
      <c r="VEX79" s="8" t="e">
        <f t="shared" ref="VEX79:VFC79" si="1866">$B$168*VEX76*$D$168/$E$168</f>
        <v>#DIV/0!</v>
      </c>
      <c r="VEY79" s="8" t="e">
        <f t="shared" si="1866"/>
        <v>#DIV/0!</v>
      </c>
      <c r="VEZ79" s="8" t="e">
        <f t="shared" si="1866"/>
        <v>#DIV/0!</v>
      </c>
      <c r="VFA79" s="8" t="e">
        <f t="shared" si="1866"/>
        <v>#DIV/0!</v>
      </c>
      <c r="VFB79" s="8" t="e">
        <f t="shared" si="1866"/>
        <v>#DIV/0!</v>
      </c>
      <c r="VFC79" s="8" t="e">
        <f t="shared" si="1866"/>
        <v>#DIV/0!</v>
      </c>
      <c r="VFF79" s="8" t="e">
        <f t="shared" ref="VFF79:VFK79" si="1867">$B$168*VFF76*$D$168/$E$168</f>
        <v>#DIV/0!</v>
      </c>
      <c r="VFG79" s="8" t="e">
        <f t="shared" si="1867"/>
        <v>#DIV/0!</v>
      </c>
      <c r="VFH79" s="8" t="e">
        <f t="shared" si="1867"/>
        <v>#DIV/0!</v>
      </c>
      <c r="VFI79" s="8" t="e">
        <f t="shared" si="1867"/>
        <v>#DIV/0!</v>
      </c>
      <c r="VFJ79" s="8" t="e">
        <f t="shared" si="1867"/>
        <v>#DIV/0!</v>
      </c>
      <c r="VFK79" s="8" t="e">
        <f t="shared" si="1867"/>
        <v>#DIV/0!</v>
      </c>
      <c r="VFN79" s="8" t="e">
        <f t="shared" ref="VFN79:VFS79" si="1868">$B$168*VFN76*$D$168/$E$168</f>
        <v>#DIV/0!</v>
      </c>
      <c r="VFO79" s="8" t="e">
        <f t="shared" si="1868"/>
        <v>#DIV/0!</v>
      </c>
      <c r="VFP79" s="8" t="e">
        <f t="shared" si="1868"/>
        <v>#DIV/0!</v>
      </c>
      <c r="VFQ79" s="8" t="e">
        <f t="shared" si="1868"/>
        <v>#DIV/0!</v>
      </c>
      <c r="VFR79" s="8" t="e">
        <f t="shared" si="1868"/>
        <v>#DIV/0!</v>
      </c>
      <c r="VFS79" s="8" t="e">
        <f t="shared" si="1868"/>
        <v>#DIV/0!</v>
      </c>
      <c r="VFV79" s="8" t="e">
        <f t="shared" ref="VFV79:VGA79" si="1869">$B$168*VFV76*$D$168/$E$168</f>
        <v>#DIV/0!</v>
      </c>
      <c r="VFW79" s="8" t="e">
        <f t="shared" si="1869"/>
        <v>#DIV/0!</v>
      </c>
      <c r="VFX79" s="8" t="e">
        <f t="shared" si="1869"/>
        <v>#DIV/0!</v>
      </c>
      <c r="VFY79" s="8" t="e">
        <f t="shared" si="1869"/>
        <v>#DIV/0!</v>
      </c>
      <c r="VFZ79" s="8" t="e">
        <f t="shared" si="1869"/>
        <v>#DIV/0!</v>
      </c>
      <c r="VGA79" s="8" t="e">
        <f t="shared" si="1869"/>
        <v>#DIV/0!</v>
      </c>
      <c r="VGD79" s="8" t="e">
        <f t="shared" ref="VGD79:VGI79" si="1870">$B$168*VGD76*$D$168/$E$168</f>
        <v>#DIV/0!</v>
      </c>
      <c r="VGE79" s="8" t="e">
        <f t="shared" si="1870"/>
        <v>#DIV/0!</v>
      </c>
      <c r="VGF79" s="8" t="e">
        <f t="shared" si="1870"/>
        <v>#DIV/0!</v>
      </c>
      <c r="VGG79" s="8" t="e">
        <f t="shared" si="1870"/>
        <v>#DIV/0!</v>
      </c>
      <c r="VGH79" s="8" t="e">
        <f t="shared" si="1870"/>
        <v>#DIV/0!</v>
      </c>
      <c r="VGI79" s="8" t="e">
        <f t="shared" si="1870"/>
        <v>#DIV/0!</v>
      </c>
      <c r="VGL79" s="8" t="e">
        <f t="shared" ref="VGL79:VGQ79" si="1871">$B$168*VGL76*$D$168/$E$168</f>
        <v>#DIV/0!</v>
      </c>
      <c r="VGM79" s="8" t="e">
        <f t="shared" si="1871"/>
        <v>#DIV/0!</v>
      </c>
      <c r="VGN79" s="8" t="e">
        <f t="shared" si="1871"/>
        <v>#DIV/0!</v>
      </c>
      <c r="VGO79" s="8" t="e">
        <f t="shared" si="1871"/>
        <v>#DIV/0!</v>
      </c>
      <c r="VGP79" s="8" t="e">
        <f t="shared" si="1871"/>
        <v>#DIV/0!</v>
      </c>
      <c r="VGQ79" s="8" t="e">
        <f t="shared" si="1871"/>
        <v>#DIV/0!</v>
      </c>
      <c r="VGT79" s="8" t="e">
        <f t="shared" ref="VGT79:VGY79" si="1872">$B$168*VGT76*$D$168/$E$168</f>
        <v>#DIV/0!</v>
      </c>
      <c r="VGU79" s="8" t="e">
        <f t="shared" si="1872"/>
        <v>#DIV/0!</v>
      </c>
      <c r="VGV79" s="8" t="e">
        <f t="shared" si="1872"/>
        <v>#DIV/0!</v>
      </c>
      <c r="VGW79" s="8" t="e">
        <f t="shared" si="1872"/>
        <v>#DIV/0!</v>
      </c>
      <c r="VGX79" s="8" t="e">
        <f t="shared" si="1872"/>
        <v>#DIV/0!</v>
      </c>
      <c r="VGY79" s="8" t="e">
        <f t="shared" si="1872"/>
        <v>#DIV/0!</v>
      </c>
      <c r="VHB79" s="8" t="e">
        <f t="shared" ref="VHB79:VHG79" si="1873">$B$168*VHB76*$D$168/$E$168</f>
        <v>#DIV/0!</v>
      </c>
      <c r="VHC79" s="8" t="e">
        <f t="shared" si="1873"/>
        <v>#DIV/0!</v>
      </c>
      <c r="VHD79" s="8" t="e">
        <f t="shared" si="1873"/>
        <v>#DIV/0!</v>
      </c>
      <c r="VHE79" s="8" t="e">
        <f t="shared" si="1873"/>
        <v>#DIV/0!</v>
      </c>
      <c r="VHF79" s="8" t="e">
        <f t="shared" si="1873"/>
        <v>#DIV/0!</v>
      </c>
      <c r="VHG79" s="8" t="e">
        <f t="shared" si="1873"/>
        <v>#DIV/0!</v>
      </c>
      <c r="VHJ79" s="8" t="e">
        <f t="shared" ref="VHJ79:VHO79" si="1874">$B$168*VHJ76*$D$168/$E$168</f>
        <v>#DIV/0!</v>
      </c>
      <c r="VHK79" s="8" t="e">
        <f t="shared" si="1874"/>
        <v>#DIV/0!</v>
      </c>
      <c r="VHL79" s="8" t="e">
        <f t="shared" si="1874"/>
        <v>#DIV/0!</v>
      </c>
      <c r="VHM79" s="8" t="e">
        <f t="shared" si="1874"/>
        <v>#DIV/0!</v>
      </c>
      <c r="VHN79" s="8" t="e">
        <f t="shared" si="1874"/>
        <v>#DIV/0!</v>
      </c>
      <c r="VHO79" s="8" t="e">
        <f t="shared" si="1874"/>
        <v>#DIV/0!</v>
      </c>
      <c r="VHR79" s="8" t="e">
        <f t="shared" ref="VHR79:VHW79" si="1875">$B$168*VHR76*$D$168/$E$168</f>
        <v>#DIV/0!</v>
      </c>
      <c r="VHS79" s="8" t="e">
        <f t="shared" si="1875"/>
        <v>#DIV/0!</v>
      </c>
      <c r="VHT79" s="8" t="e">
        <f t="shared" si="1875"/>
        <v>#DIV/0!</v>
      </c>
      <c r="VHU79" s="8" t="e">
        <f t="shared" si="1875"/>
        <v>#DIV/0!</v>
      </c>
      <c r="VHV79" s="8" t="e">
        <f t="shared" si="1875"/>
        <v>#DIV/0!</v>
      </c>
      <c r="VHW79" s="8" t="e">
        <f t="shared" si="1875"/>
        <v>#DIV/0!</v>
      </c>
      <c r="VHZ79" s="8" t="e">
        <f t="shared" ref="VHZ79:VIE79" si="1876">$B$168*VHZ76*$D$168/$E$168</f>
        <v>#DIV/0!</v>
      </c>
      <c r="VIA79" s="8" t="e">
        <f t="shared" si="1876"/>
        <v>#DIV/0!</v>
      </c>
      <c r="VIB79" s="8" t="e">
        <f t="shared" si="1876"/>
        <v>#DIV/0!</v>
      </c>
      <c r="VIC79" s="8" t="e">
        <f t="shared" si="1876"/>
        <v>#DIV/0!</v>
      </c>
      <c r="VID79" s="8" t="e">
        <f t="shared" si="1876"/>
        <v>#DIV/0!</v>
      </c>
      <c r="VIE79" s="8" t="e">
        <f t="shared" si="1876"/>
        <v>#DIV/0!</v>
      </c>
      <c r="VIH79" s="8" t="e">
        <f t="shared" ref="VIH79:VIM79" si="1877">$B$168*VIH76*$D$168/$E$168</f>
        <v>#DIV/0!</v>
      </c>
      <c r="VII79" s="8" t="e">
        <f t="shared" si="1877"/>
        <v>#DIV/0!</v>
      </c>
      <c r="VIJ79" s="8" t="e">
        <f t="shared" si="1877"/>
        <v>#DIV/0!</v>
      </c>
      <c r="VIK79" s="8" t="e">
        <f t="shared" si="1877"/>
        <v>#DIV/0!</v>
      </c>
      <c r="VIL79" s="8" t="e">
        <f t="shared" si="1877"/>
        <v>#DIV/0!</v>
      </c>
      <c r="VIM79" s="8" t="e">
        <f t="shared" si="1877"/>
        <v>#DIV/0!</v>
      </c>
      <c r="VIP79" s="8" t="e">
        <f t="shared" ref="VIP79:VIU79" si="1878">$B$168*VIP76*$D$168/$E$168</f>
        <v>#DIV/0!</v>
      </c>
      <c r="VIQ79" s="8" t="e">
        <f t="shared" si="1878"/>
        <v>#DIV/0!</v>
      </c>
      <c r="VIR79" s="8" t="e">
        <f t="shared" si="1878"/>
        <v>#DIV/0!</v>
      </c>
      <c r="VIS79" s="8" t="e">
        <f t="shared" si="1878"/>
        <v>#DIV/0!</v>
      </c>
      <c r="VIT79" s="8" t="e">
        <f t="shared" si="1878"/>
        <v>#DIV/0!</v>
      </c>
      <c r="VIU79" s="8" t="e">
        <f t="shared" si="1878"/>
        <v>#DIV/0!</v>
      </c>
      <c r="VIX79" s="8" t="e">
        <f t="shared" ref="VIX79:VJC79" si="1879">$B$168*VIX76*$D$168/$E$168</f>
        <v>#DIV/0!</v>
      </c>
      <c r="VIY79" s="8" t="e">
        <f t="shared" si="1879"/>
        <v>#DIV/0!</v>
      </c>
      <c r="VIZ79" s="8" t="e">
        <f t="shared" si="1879"/>
        <v>#DIV/0!</v>
      </c>
      <c r="VJA79" s="8" t="e">
        <f t="shared" si="1879"/>
        <v>#DIV/0!</v>
      </c>
      <c r="VJB79" s="8" t="e">
        <f t="shared" si="1879"/>
        <v>#DIV/0!</v>
      </c>
      <c r="VJC79" s="8" t="e">
        <f t="shared" si="1879"/>
        <v>#DIV/0!</v>
      </c>
      <c r="VJF79" s="8" t="e">
        <f t="shared" ref="VJF79:VJK79" si="1880">$B$168*VJF76*$D$168/$E$168</f>
        <v>#DIV/0!</v>
      </c>
      <c r="VJG79" s="8" t="e">
        <f t="shared" si="1880"/>
        <v>#DIV/0!</v>
      </c>
      <c r="VJH79" s="8" t="e">
        <f t="shared" si="1880"/>
        <v>#DIV/0!</v>
      </c>
      <c r="VJI79" s="8" t="e">
        <f t="shared" si="1880"/>
        <v>#DIV/0!</v>
      </c>
      <c r="VJJ79" s="8" t="e">
        <f t="shared" si="1880"/>
        <v>#DIV/0!</v>
      </c>
      <c r="VJK79" s="8" t="e">
        <f t="shared" si="1880"/>
        <v>#DIV/0!</v>
      </c>
      <c r="VJN79" s="8" t="e">
        <f t="shared" ref="VJN79:VJS79" si="1881">$B$168*VJN76*$D$168/$E$168</f>
        <v>#DIV/0!</v>
      </c>
      <c r="VJO79" s="8" t="e">
        <f t="shared" si="1881"/>
        <v>#DIV/0!</v>
      </c>
      <c r="VJP79" s="8" t="e">
        <f t="shared" si="1881"/>
        <v>#DIV/0!</v>
      </c>
      <c r="VJQ79" s="8" t="e">
        <f t="shared" si="1881"/>
        <v>#DIV/0!</v>
      </c>
      <c r="VJR79" s="8" t="e">
        <f t="shared" si="1881"/>
        <v>#DIV/0!</v>
      </c>
      <c r="VJS79" s="8" t="e">
        <f t="shared" si="1881"/>
        <v>#DIV/0!</v>
      </c>
      <c r="VJV79" s="8" t="e">
        <f t="shared" ref="VJV79:VKA79" si="1882">$B$168*VJV76*$D$168/$E$168</f>
        <v>#DIV/0!</v>
      </c>
      <c r="VJW79" s="8" t="e">
        <f t="shared" si="1882"/>
        <v>#DIV/0!</v>
      </c>
      <c r="VJX79" s="8" t="e">
        <f t="shared" si="1882"/>
        <v>#DIV/0!</v>
      </c>
      <c r="VJY79" s="8" t="e">
        <f t="shared" si="1882"/>
        <v>#DIV/0!</v>
      </c>
      <c r="VJZ79" s="8" t="e">
        <f t="shared" si="1882"/>
        <v>#DIV/0!</v>
      </c>
      <c r="VKA79" s="8" t="e">
        <f t="shared" si="1882"/>
        <v>#DIV/0!</v>
      </c>
      <c r="VKD79" s="8" t="e">
        <f t="shared" ref="VKD79:VKI79" si="1883">$B$168*VKD76*$D$168/$E$168</f>
        <v>#DIV/0!</v>
      </c>
      <c r="VKE79" s="8" t="e">
        <f t="shared" si="1883"/>
        <v>#DIV/0!</v>
      </c>
      <c r="VKF79" s="8" t="e">
        <f t="shared" si="1883"/>
        <v>#DIV/0!</v>
      </c>
      <c r="VKG79" s="8" t="e">
        <f t="shared" si="1883"/>
        <v>#DIV/0!</v>
      </c>
      <c r="VKH79" s="8" t="e">
        <f t="shared" si="1883"/>
        <v>#DIV/0!</v>
      </c>
      <c r="VKI79" s="8" t="e">
        <f t="shared" si="1883"/>
        <v>#DIV/0!</v>
      </c>
      <c r="VKL79" s="8" t="e">
        <f t="shared" ref="VKL79:VKQ79" si="1884">$B$168*VKL76*$D$168/$E$168</f>
        <v>#DIV/0!</v>
      </c>
      <c r="VKM79" s="8" t="e">
        <f t="shared" si="1884"/>
        <v>#DIV/0!</v>
      </c>
      <c r="VKN79" s="8" t="e">
        <f t="shared" si="1884"/>
        <v>#DIV/0!</v>
      </c>
      <c r="VKO79" s="8" t="e">
        <f t="shared" si="1884"/>
        <v>#DIV/0!</v>
      </c>
      <c r="VKP79" s="8" t="e">
        <f t="shared" si="1884"/>
        <v>#DIV/0!</v>
      </c>
      <c r="VKQ79" s="8" t="e">
        <f t="shared" si="1884"/>
        <v>#DIV/0!</v>
      </c>
      <c r="VKT79" s="8" t="e">
        <f t="shared" ref="VKT79:VKY79" si="1885">$B$168*VKT76*$D$168/$E$168</f>
        <v>#DIV/0!</v>
      </c>
      <c r="VKU79" s="8" t="e">
        <f t="shared" si="1885"/>
        <v>#DIV/0!</v>
      </c>
      <c r="VKV79" s="8" t="e">
        <f t="shared" si="1885"/>
        <v>#DIV/0!</v>
      </c>
      <c r="VKW79" s="8" t="e">
        <f t="shared" si="1885"/>
        <v>#DIV/0!</v>
      </c>
      <c r="VKX79" s="8" t="e">
        <f t="shared" si="1885"/>
        <v>#DIV/0!</v>
      </c>
      <c r="VKY79" s="8" t="e">
        <f t="shared" si="1885"/>
        <v>#DIV/0!</v>
      </c>
      <c r="VLB79" s="8" t="e">
        <f t="shared" ref="VLB79:VLG79" si="1886">$B$168*VLB76*$D$168/$E$168</f>
        <v>#DIV/0!</v>
      </c>
      <c r="VLC79" s="8" t="e">
        <f t="shared" si="1886"/>
        <v>#DIV/0!</v>
      </c>
      <c r="VLD79" s="8" t="e">
        <f t="shared" si="1886"/>
        <v>#DIV/0!</v>
      </c>
      <c r="VLE79" s="8" t="e">
        <f t="shared" si="1886"/>
        <v>#DIV/0!</v>
      </c>
      <c r="VLF79" s="8" t="e">
        <f t="shared" si="1886"/>
        <v>#DIV/0!</v>
      </c>
      <c r="VLG79" s="8" t="e">
        <f t="shared" si="1886"/>
        <v>#DIV/0!</v>
      </c>
      <c r="VLJ79" s="8" t="e">
        <f t="shared" ref="VLJ79:VLO79" si="1887">$B$168*VLJ76*$D$168/$E$168</f>
        <v>#DIV/0!</v>
      </c>
      <c r="VLK79" s="8" t="e">
        <f t="shared" si="1887"/>
        <v>#DIV/0!</v>
      </c>
      <c r="VLL79" s="8" t="e">
        <f t="shared" si="1887"/>
        <v>#DIV/0!</v>
      </c>
      <c r="VLM79" s="8" t="e">
        <f t="shared" si="1887"/>
        <v>#DIV/0!</v>
      </c>
      <c r="VLN79" s="8" t="e">
        <f t="shared" si="1887"/>
        <v>#DIV/0!</v>
      </c>
      <c r="VLO79" s="8" t="e">
        <f t="shared" si="1887"/>
        <v>#DIV/0!</v>
      </c>
      <c r="VLR79" s="8" t="e">
        <f t="shared" ref="VLR79:VLW79" si="1888">$B$168*VLR76*$D$168/$E$168</f>
        <v>#DIV/0!</v>
      </c>
      <c r="VLS79" s="8" t="e">
        <f t="shared" si="1888"/>
        <v>#DIV/0!</v>
      </c>
      <c r="VLT79" s="8" t="e">
        <f t="shared" si="1888"/>
        <v>#DIV/0!</v>
      </c>
      <c r="VLU79" s="8" t="e">
        <f t="shared" si="1888"/>
        <v>#DIV/0!</v>
      </c>
      <c r="VLV79" s="8" t="e">
        <f t="shared" si="1888"/>
        <v>#DIV/0!</v>
      </c>
      <c r="VLW79" s="8" t="e">
        <f t="shared" si="1888"/>
        <v>#DIV/0!</v>
      </c>
      <c r="VLZ79" s="8" t="e">
        <f t="shared" ref="VLZ79:VME79" si="1889">$B$168*VLZ76*$D$168/$E$168</f>
        <v>#DIV/0!</v>
      </c>
      <c r="VMA79" s="8" t="e">
        <f t="shared" si="1889"/>
        <v>#DIV/0!</v>
      </c>
      <c r="VMB79" s="8" t="e">
        <f t="shared" si="1889"/>
        <v>#DIV/0!</v>
      </c>
      <c r="VMC79" s="8" t="e">
        <f t="shared" si="1889"/>
        <v>#DIV/0!</v>
      </c>
      <c r="VMD79" s="8" t="e">
        <f t="shared" si="1889"/>
        <v>#DIV/0!</v>
      </c>
      <c r="VME79" s="8" t="e">
        <f t="shared" si="1889"/>
        <v>#DIV/0!</v>
      </c>
      <c r="VMH79" s="8" t="e">
        <f t="shared" ref="VMH79:VMM79" si="1890">$B$168*VMH76*$D$168/$E$168</f>
        <v>#DIV/0!</v>
      </c>
      <c r="VMI79" s="8" t="e">
        <f t="shared" si="1890"/>
        <v>#DIV/0!</v>
      </c>
      <c r="VMJ79" s="8" t="e">
        <f t="shared" si="1890"/>
        <v>#DIV/0!</v>
      </c>
      <c r="VMK79" s="8" t="e">
        <f t="shared" si="1890"/>
        <v>#DIV/0!</v>
      </c>
      <c r="VML79" s="8" t="e">
        <f t="shared" si="1890"/>
        <v>#DIV/0!</v>
      </c>
      <c r="VMM79" s="8" t="e">
        <f t="shared" si="1890"/>
        <v>#DIV/0!</v>
      </c>
      <c r="VMP79" s="8" t="e">
        <f t="shared" ref="VMP79:VMU79" si="1891">$B$168*VMP76*$D$168/$E$168</f>
        <v>#DIV/0!</v>
      </c>
      <c r="VMQ79" s="8" t="e">
        <f t="shared" si="1891"/>
        <v>#DIV/0!</v>
      </c>
      <c r="VMR79" s="8" t="e">
        <f t="shared" si="1891"/>
        <v>#DIV/0!</v>
      </c>
      <c r="VMS79" s="8" t="e">
        <f t="shared" si="1891"/>
        <v>#DIV/0!</v>
      </c>
      <c r="VMT79" s="8" t="e">
        <f t="shared" si="1891"/>
        <v>#DIV/0!</v>
      </c>
      <c r="VMU79" s="8" t="e">
        <f t="shared" si="1891"/>
        <v>#DIV/0!</v>
      </c>
      <c r="VMX79" s="8" t="e">
        <f t="shared" ref="VMX79:VNC79" si="1892">$B$168*VMX76*$D$168/$E$168</f>
        <v>#DIV/0!</v>
      </c>
      <c r="VMY79" s="8" t="e">
        <f t="shared" si="1892"/>
        <v>#DIV/0!</v>
      </c>
      <c r="VMZ79" s="8" t="e">
        <f t="shared" si="1892"/>
        <v>#DIV/0!</v>
      </c>
      <c r="VNA79" s="8" t="e">
        <f t="shared" si="1892"/>
        <v>#DIV/0!</v>
      </c>
      <c r="VNB79" s="8" t="e">
        <f t="shared" si="1892"/>
        <v>#DIV/0!</v>
      </c>
      <c r="VNC79" s="8" t="e">
        <f t="shared" si="1892"/>
        <v>#DIV/0!</v>
      </c>
      <c r="VNF79" s="8" t="e">
        <f t="shared" ref="VNF79:VNK79" si="1893">$B$168*VNF76*$D$168/$E$168</f>
        <v>#DIV/0!</v>
      </c>
      <c r="VNG79" s="8" t="e">
        <f t="shared" si="1893"/>
        <v>#DIV/0!</v>
      </c>
      <c r="VNH79" s="8" t="e">
        <f t="shared" si="1893"/>
        <v>#DIV/0!</v>
      </c>
      <c r="VNI79" s="8" t="e">
        <f t="shared" si="1893"/>
        <v>#DIV/0!</v>
      </c>
      <c r="VNJ79" s="8" t="e">
        <f t="shared" si="1893"/>
        <v>#DIV/0!</v>
      </c>
      <c r="VNK79" s="8" t="e">
        <f t="shared" si="1893"/>
        <v>#DIV/0!</v>
      </c>
      <c r="VNN79" s="8" t="e">
        <f t="shared" ref="VNN79:VNS79" si="1894">$B$168*VNN76*$D$168/$E$168</f>
        <v>#DIV/0!</v>
      </c>
      <c r="VNO79" s="8" t="e">
        <f t="shared" si="1894"/>
        <v>#DIV/0!</v>
      </c>
      <c r="VNP79" s="8" t="e">
        <f t="shared" si="1894"/>
        <v>#DIV/0!</v>
      </c>
      <c r="VNQ79" s="8" t="e">
        <f t="shared" si="1894"/>
        <v>#DIV/0!</v>
      </c>
      <c r="VNR79" s="8" t="e">
        <f t="shared" si="1894"/>
        <v>#DIV/0!</v>
      </c>
      <c r="VNS79" s="8" t="e">
        <f t="shared" si="1894"/>
        <v>#DIV/0!</v>
      </c>
      <c r="VNV79" s="8" t="e">
        <f t="shared" ref="VNV79:VOA79" si="1895">$B$168*VNV76*$D$168/$E$168</f>
        <v>#DIV/0!</v>
      </c>
      <c r="VNW79" s="8" t="e">
        <f t="shared" si="1895"/>
        <v>#DIV/0!</v>
      </c>
      <c r="VNX79" s="8" t="e">
        <f t="shared" si="1895"/>
        <v>#DIV/0!</v>
      </c>
      <c r="VNY79" s="8" t="e">
        <f t="shared" si="1895"/>
        <v>#DIV/0!</v>
      </c>
      <c r="VNZ79" s="8" t="e">
        <f t="shared" si="1895"/>
        <v>#DIV/0!</v>
      </c>
      <c r="VOA79" s="8" t="e">
        <f t="shared" si="1895"/>
        <v>#DIV/0!</v>
      </c>
      <c r="VOD79" s="8" t="e">
        <f t="shared" ref="VOD79:VOI79" si="1896">$B$168*VOD76*$D$168/$E$168</f>
        <v>#DIV/0!</v>
      </c>
      <c r="VOE79" s="8" t="e">
        <f t="shared" si="1896"/>
        <v>#DIV/0!</v>
      </c>
      <c r="VOF79" s="8" t="e">
        <f t="shared" si="1896"/>
        <v>#DIV/0!</v>
      </c>
      <c r="VOG79" s="8" t="e">
        <f t="shared" si="1896"/>
        <v>#DIV/0!</v>
      </c>
      <c r="VOH79" s="8" t="e">
        <f t="shared" si="1896"/>
        <v>#DIV/0!</v>
      </c>
      <c r="VOI79" s="8" t="e">
        <f t="shared" si="1896"/>
        <v>#DIV/0!</v>
      </c>
      <c r="VOL79" s="8" t="e">
        <f t="shared" ref="VOL79:VOQ79" si="1897">$B$168*VOL76*$D$168/$E$168</f>
        <v>#DIV/0!</v>
      </c>
      <c r="VOM79" s="8" t="e">
        <f t="shared" si="1897"/>
        <v>#DIV/0!</v>
      </c>
      <c r="VON79" s="8" t="e">
        <f t="shared" si="1897"/>
        <v>#DIV/0!</v>
      </c>
      <c r="VOO79" s="8" t="e">
        <f t="shared" si="1897"/>
        <v>#DIV/0!</v>
      </c>
      <c r="VOP79" s="8" t="e">
        <f t="shared" si="1897"/>
        <v>#DIV/0!</v>
      </c>
      <c r="VOQ79" s="8" t="e">
        <f t="shared" si="1897"/>
        <v>#DIV/0!</v>
      </c>
      <c r="VOT79" s="8" t="e">
        <f t="shared" ref="VOT79:VOY79" si="1898">$B$168*VOT76*$D$168/$E$168</f>
        <v>#DIV/0!</v>
      </c>
      <c r="VOU79" s="8" t="e">
        <f t="shared" si="1898"/>
        <v>#DIV/0!</v>
      </c>
      <c r="VOV79" s="8" t="e">
        <f t="shared" si="1898"/>
        <v>#DIV/0!</v>
      </c>
      <c r="VOW79" s="8" t="e">
        <f t="shared" si="1898"/>
        <v>#DIV/0!</v>
      </c>
      <c r="VOX79" s="8" t="e">
        <f t="shared" si="1898"/>
        <v>#DIV/0!</v>
      </c>
      <c r="VOY79" s="8" t="e">
        <f t="shared" si="1898"/>
        <v>#DIV/0!</v>
      </c>
      <c r="VPB79" s="8" t="e">
        <f t="shared" ref="VPB79:VPG79" si="1899">$B$168*VPB76*$D$168/$E$168</f>
        <v>#DIV/0!</v>
      </c>
      <c r="VPC79" s="8" t="e">
        <f t="shared" si="1899"/>
        <v>#DIV/0!</v>
      </c>
      <c r="VPD79" s="8" t="e">
        <f t="shared" si="1899"/>
        <v>#DIV/0!</v>
      </c>
      <c r="VPE79" s="8" t="e">
        <f t="shared" si="1899"/>
        <v>#DIV/0!</v>
      </c>
      <c r="VPF79" s="8" t="e">
        <f t="shared" si="1899"/>
        <v>#DIV/0!</v>
      </c>
      <c r="VPG79" s="8" t="e">
        <f t="shared" si="1899"/>
        <v>#DIV/0!</v>
      </c>
      <c r="VPJ79" s="8" t="e">
        <f t="shared" ref="VPJ79:VPO79" si="1900">$B$168*VPJ76*$D$168/$E$168</f>
        <v>#DIV/0!</v>
      </c>
      <c r="VPK79" s="8" t="e">
        <f t="shared" si="1900"/>
        <v>#DIV/0!</v>
      </c>
      <c r="VPL79" s="8" t="e">
        <f t="shared" si="1900"/>
        <v>#DIV/0!</v>
      </c>
      <c r="VPM79" s="8" t="e">
        <f t="shared" si="1900"/>
        <v>#DIV/0!</v>
      </c>
      <c r="VPN79" s="8" t="e">
        <f t="shared" si="1900"/>
        <v>#DIV/0!</v>
      </c>
      <c r="VPO79" s="8" t="e">
        <f t="shared" si="1900"/>
        <v>#DIV/0!</v>
      </c>
      <c r="VPR79" s="8" t="e">
        <f t="shared" ref="VPR79:VPW79" si="1901">$B$168*VPR76*$D$168/$E$168</f>
        <v>#DIV/0!</v>
      </c>
      <c r="VPS79" s="8" t="e">
        <f t="shared" si="1901"/>
        <v>#DIV/0!</v>
      </c>
      <c r="VPT79" s="8" t="e">
        <f t="shared" si="1901"/>
        <v>#DIV/0!</v>
      </c>
      <c r="VPU79" s="8" t="e">
        <f t="shared" si="1901"/>
        <v>#DIV/0!</v>
      </c>
      <c r="VPV79" s="8" t="e">
        <f t="shared" si="1901"/>
        <v>#DIV/0!</v>
      </c>
      <c r="VPW79" s="8" t="e">
        <f t="shared" si="1901"/>
        <v>#DIV/0!</v>
      </c>
      <c r="VPZ79" s="8" t="e">
        <f t="shared" ref="VPZ79:VQE79" si="1902">$B$168*VPZ76*$D$168/$E$168</f>
        <v>#DIV/0!</v>
      </c>
      <c r="VQA79" s="8" t="e">
        <f t="shared" si="1902"/>
        <v>#DIV/0!</v>
      </c>
      <c r="VQB79" s="8" t="e">
        <f t="shared" si="1902"/>
        <v>#DIV/0!</v>
      </c>
      <c r="VQC79" s="8" t="e">
        <f t="shared" si="1902"/>
        <v>#DIV/0!</v>
      </c>
      <c r="VQD79" s="8" t="e">
        <f t="shared" si="1902"/>
        <v>#DIV/0!</v>
      </c>
      <c r="VQE79" s="8" t="e">
        <f t="shared" si="1902"/>
        <v>#DIV/0!</v>
      </c>
      <c r="VQH79" s="8" t="e">
        <f t="shared" ref="VQH79:VQM79" si="1903">$B$168*VQH76*$D$168/$E$168</f>
        <v>#DIV/0!</v>
      </c>
      <c r="VQI79" s="8" t="e">
        <f t="shared" si="1903"/>
        <v>#DIV/0!</v>
      </c>
      <c r="VQJ79" s="8" t="e">
        <f t="shared" si="1903"/>
        <v>#DIV/0!</v>
      </c>
      <c r="VQK79" s="8" t="e">
        <f t="shared" si="1903"/>
        <v>#DIV/0!</v>
      </c>
      <c r="VQL79" s="8" t="e">
        <f t="shared" si="1903"/>
        <v>#DIV/0!</v>
      </c>
      <c r="VQM79" s="8" t="e">
        <f t="shared" si="1903"/>
        <v>#DIV/0!</v>
      </c>
      <c r="VQP79" s="8" t="e">
        <f t="shared" ref="VQP79:VQU79" si="1904">$B$168*VQP76*$D$168/$E$168</f>
        <v>#DIV/0!</v>
      </c>
      <c r="VQQ79" s="8" t="e">
        <f t="shared" si="1904"/>
        <v>#DIV/0!</v>
      </c>
      <c r="VQR79" s="8" t="e">
        <f t="shared" si="1904"/>
        <v>#DIV/0!</v>
      </c>
      <c r="VQS79" s="8" t="e">
        <f t="shared" si="1904"/>
        <v>#DIV/0!</v>
      </c>
      <c r="VQT79" s="8" t="e">
        <f t="shared" si="1904"/>
        <v>#DIV/0!</v>
      </c>
      <c r="VQU79" s="8" t="e">
        <f t="shared" si="1904"/>
        <v>#DIV/0!</v>
      </c>
      <c r="VQX79" s="8" t="e">
        <f t="shared" ref="VQX79:VRC79" si="1905">$B$168*VQX76*$D$168/$E$168</f>
        <v>#DIV/0!</v>
      </c>
      <c r="VQY79" s="8" t="e">
        <f t="shared" si="1905"/>
        <v>#DIV/0!</v>
      </c>
      <c r="VQZ79" s="8" t="e">
        <f t="shared" si="1905"/>
        <v>#DIV/0!</v>
      </c>
      <c r="VRA79" s="8" t="e">
        <f t="shared" si="1905"/>
        <v>#DIV/0!</v>
      </c>
      <c r="VRB79" s="8" t="e">
        <f t="shared" si="1905"/>
        <v>#DIV/0!</v>
      </c>
      <c r="VRC79" s="8" t="e">
        <f t="shared" si="1905"/>
        <v>#DIV/0!</v>
      </c>
      <c r="VRF79" s="8" t="e">
        <f t="shared" ref="VRF79:VRK79" si="1906">$B$168*VRF76*$D$168/$E$168</f>
        <v>#DIV/0!</v>
      </c>
      <c r="VRG79" s="8" t="e">
        <f t="shared" si="1906"/>
        <v>#DIV/0!</v>
      </c>
      <c r="VRH79" s="8" t="e">
        <f t="shared" si="1906"/>
        <v>#DIV/0!</v>
      </c>
      <c r="VRI79" s="8" t="e">
        <f t="shared" si="1906"/>
        <v>#DIV/0!</v>
      </c>
      <c r="VRJ79" s="8" t="e">
        <f t="shared" si="1906"/>
        <v>#DIV/0!</v>
      </c>
      <c r="VRK79" s="8" t="e">
        <f t="shared" si="1906"/>
        <v>#DIV/0!</v>
      </c>
      <c r="VRN79" s="8" t="e">
        <f>$B$168*VRN76*$D$168/$E$168</f>
        <v>#DIV/0!</v>
      </c>
      <c r="VRO79" s="8" t="e">
        <f>$B$168*VRO76*$D$168/$E$168</f>
        <v>#DIV/0!</v>
      </c>
      <c r="VRP79" s="8" t="e">
        <f>$B$168*VRP76*$D$168/$E$168</f>
        <v>#DIV/0!</v>
      </c>
      <c r="VRQ79" s="8" t="e">
        <f>$B$168*VRQ76*$D$168/$E$168</f>
        <v>#DIV/0!</v>
      </c>
      <c r="VRR79" s="8" t="e">
        <f>$B$168*VRR76*$D$168/$E$168</f>
        <v>#DIV/0!</v>
      </c>
      <c r="VRS79" s="8" t="e">
        <f>$B$168*VRS76*$D$168/$E$168</f>
        <v>#DIV/0!</v>
      </c>
      <c r="VRV79" s="8" t="e">
        <f t="shared" ref="VRV79:VSA79" si="1907">$B$168*VRV76*$D$168/$E$168</f>
        <v>#DIV/0!</v>
      </c>
      <c r="VRW79" s="8" t="e">
        <f t="shared" si="1907"/>
        <v>#DIV/0!</v>
      </c>
      <c r="VRX79" s="8" t="e">
        <f t="shared" si="1907"/>
        <v>#DIV/0!</v>
      </c>
      <c r="VRY79" s="8" t="e">
        <f t="shared" si="1907"/>
        <v>#DIV/0!</v>
      </c>
      <c r="VRZ79" s="8" t="e">
        <f t="shared" si="1907"/>
        <v>#DIV/0!</v>
      </c>
      <c r="VSA79" s="8" t="e">
        <f t="shared" si="1907"/>
        <v>#DIV/0!</v>
      </c>
      <c r="VSD79" s="8" t="e">
        <f t="shared" ref="VSD79:VSI79" si="1908">$B$168*VSD76*$D$168/$E$168</f>
        <v>#DIV/0!</v>
      </c>
      <c r="VSE79" s="8" t="e">
        <f t="shared" si="1908"/>
        <v>#DIV/0!</v>
      </c>
      <c r="VSF79" s="8" t="e">
        <f t="shared" si="1908"/>
        <v>#DIV/0!</v>
      </c>
      <c r="VSG79" s="8" t="e">
        <f t="shared" si="1908"/>
        <v>#DIV/0!</v>
      </c>
      <c r="VSH79" s="8" t="e">
        <f t="shared" si="1908"/>
        <v>#DIV/0!</v>
      </c>
      <c r="VSI79" s="8" t="e">
        <f t="shared" si="1908"/>
        <v>#DIV/0!</v>
      </c>
      <c r="VSL79" s="8" t="e">
        <f t="shared" ref="VSL79:VSQ79" si="1909">$B$168*VSL76*$D$168/$E$168</f>
        <v>#DIV/0!</v>
      </c>
      <c r="VSM79" s="8" t="e">
        <f t="shared" si="1909"/>
        <v>#DIV/0!</v>
      </c>
      <c r="VSN79" s="8" t="e">
        <f t="shared" si="1909"/>
        <v>#DIV/0!</v>
      </c>
      <c r="VSO79" s="8" t="e">
        <f t="shared" si="1909"/>
        <v>#DIV/0!</v>
      </c>
      <c r="VSP79" s="8" t="e">
        <f t="shared" si="1909"/>
        <v>#DIV/0!</v>
      </c>
      <c r="VSQ79" s="8" t="e">
        <f t="shared" si="1909"/>
        <v>#DIV/0!</v>
      </c>
      <c r="VST79" s="8" t="e">
        <f t="shared" ref="VST79:VSY79" si="1910">$B$168*VST76*$D$168/$E$168</f>
        <v>#DIV/0!</v>
      </c>
      <c r="VSU79" s="8" t="e">
        <f t="shared" si="1910"/>
        <v>#DIV/0!</v>
      </c>
      <c r="VSV79" s="8" t="e">
        <f t="shared" si="1910"/>
        <v>#DIV/0!</v>
      </c>
      <c r="VSW79" s="8" t="e">
        <f t="shared" si="1910"/>
        <v>#DIV/0!</v>
      </c>
      <c r="VSX79" s="8" t="e">
        <f t="shared" si="1910"/>
        <v>#DIV/0!</v>
      </c>
      <c r="VSY79" s="8" t="e">
        <f t="shared" si="1910"/>
        <v>#DIV/0!</v>
      </c>
      <c r="VTB79" s="8" t="e">
        <f t="shared" ref="VTB79:VTG79" si="1911">$B$168*VTB76*$D$168/$E$168</f>
        <v>#DIV/0!</v>
      </c>
      <c r="VTC79" s="8" t="e">
        <f t="shared" si="1911"/>
        <v>#DIV/0!</v>
      </c>
      <c r="VTD79" s="8" t="e">
        <f t="shared" si="1911"/>
        <v>#DIV/0!</v>
      </c>
      <c r="VTE79" s="8" t="e">
        <f t="shared" si="1911"/>
        <v>#DIV/0!</v>
      </c>
      <c r="VTF79" s="8" t="e">
        <f t="shared" si="1911"/>
        <v>#DIV/0!</v>
      </c>
      <c r="VTG79" s="8" t="e">
        <f t="shared" si="1911"/>
        <v>#DIV/0!</v>
      </c>
      <c r="VTJ79" s="8" t="e">
        <f t="shared" ref="VTJ79:VTO79" si="1912">$B$168*VTJ76*$D$168/$E$168</f>
        <v>#DIV/0!</v>
      </c>
      <c r="VTK79" s="8" t="e">
        <f t="shared" si="1912"/>
        <v>#DIV/0!</v>
      </c>
      <c r="VTL79" s="8" t="e">
        <f t="shared" si="1912"/>
        <v>#DIV/0!</v>
      </c>
      <c r="VTM79" s="8" t="e">
        <f t="shared" si="1912"/>
        <v>#DIV/0!</v>
      </c>
      <c r="VTN79" s="8" t="e">
        <f t="shared" si="1912"/>
        <v>#DIV/0!</v>
      </c>
      <c r="VTO79" s="8" t="e">
        <f t="shared" si="1912"/>
        <v>#DIV/0!</v>
      </c>
      <c r="VTR79" s="8" t="e">
        <f t="shared" ref="VTR79:VTW79" si="1913">$B$168*VTR76*$D$168/$E$168</f>
        <v>#DIV/0!</v>
      </c>
      <c r="VTS79" s="8" t="e">
        <f t="shared" si="1913"/>
        <v>#DIV/0!</v>
      </c>
      <c r="VTT79" s="8" t="e">
        <f t="shared" si="1913"/>
        <v>#DIV/0!</v>
      </c>
      <c r="VTU79" s="8" t="e">
        <f t="shared" si="1913"/>
        <v>#DIV/0!</v>
      </c>
      <c r="VTV79" s="8" t="e">
        <f t="shared" si="1913"/>
        <v>#DIV/0!</v>
      </c>
      <c r="VTW79" s="8" t="e">
        <f t="shared" si="1913"/>
        <v>#DIV/0!</v>
      </c>
      <c r="VTZ79" s="8" t="e">
        <f t="shared" ref="VTZ79:VUE79" si="1914">$B$168*VTZ76*$D$168/$E$168</f>
        <v>#DIV/0!</v>
      </c>
      <c r="VUA79" s="8" t="e">
        <f t="shared" si="1914"/>
        <v>#DIV/0!</v>
      </c>
      <c r="VUB79" s="8" t="e">
        <f t="shared" si="1914"/>
        <v>#DIV/0!</v>
      </c>
      <c r="VUC79" s="8" t="e">
        <f t="shared" si="1914"/>
        <v>#DIV/0!</v>
      </c>
      <c r="VUD79" s="8" t="e">
        <f t="shared" si="1914"/>
        <v>#DIV/0!</v>
      </c>
      <c r="VUE79" s="8" t="e">
        <f t="shared" si="1914"/>
        <v>#DIV/0!</v>
      </c>
      <c r="VUH79" s="8" t="e">
        <f t="shared" ref="VUH79:VUM79" si="1915">$B$168*VUH76*$D$168/$E$168</f>
        <v>#DIV/0!</v>
      </c>
      <c r="VUI79" s="8" t="e">
        <f t="shared" si="1915"/>
        <v>#DIV/0!</v>
      </c>
      <c r="VUJ79" s="8" t="e">
        <f t="shared" si="1915"/>
        <v>#DIV/0!</v>
      </c>
      <c r="VUK79" s="8" t="e">
        <f t="shared" si="1915"/>
        <v>#DIV/0!</v>
      </c>
      <c r="VUL79" s="8" t="e">
        <f t="shared" si="1915"/>
        <v>#DIV/0!</v>
      </c>
      <c r="VUM79" s="8" t="e">
        <f t="shared" si="1915"/>
        <v>#DIV/0!</v>
      </c>
      <c r="VUP79" s="8" t="e">
        <f t="shared" ref="VUP79:VUU79" si="1916">$B$168*VUP76*$D$168/$E$168</f>
        <v>#DIV/0!</v>
      </c>
      <c r="VUQ79" s="8" t="e">
        <f t="shared" si="1916"/>
        <v>#DIV/0!</v>
      </c>
      <c r="VUR79" s="8" t="e">
        <f t="shared" si="1916"/>
        <v>#DIV/0!</v>
      </c>
      <c r="VUS79" s="8" t="e">
        <f t="shared" si="1916"/>
        <v>#DIV/0!</v>
      </c>
      <c r="VUT79" s="8" t="e">
        <f t="shared" si="1916"/>
        <v>#DIV/0!</v>
      </c>
      <c r="VUU79" s="8" t="e">
        <f t="shared" si="1916"/>
        <v>#DIV/0!</v>
      </c>
      <c r="VUX79" s="8" t="e">
        <f t="shared" ref="VUX79:VVC79" si="1917">$B$168*VUX76*$D$168/$E$168</f>
        <v>#DIV/0!</v>
      </c>
      <c r="VUY79" s="8" t="e">
        <f t="shared" si="1917"/>
        <v>#DIV/0!</v>
      </c>
      <c r="VUZ79" s="8" t="e">
        <f t="shared" si="1917"/>
        <v>#DIV/0!</v>
      </c>
      <c r="VVA79" s="8" t="e">
        <f t="shared" si="1917"/>
        <v>#DIV/0!</v>
      </c>
      <c r="VVB79" s="8" t="e">
        <f t="shared" si="1917"/>
        <v>#DIV/0!</v>
      </c>
      <c r="VVC79" s="8" t="e">
        <f t="shared" si="1917"/>
        <v>#DIV/0!</v>
      </c>
      <c r="VVF79" s="8" t="e">
        <f t="shared" ref="VVF79:VVK79" si="1918">$B$168*VVF76*$D$168/$E$168</f>
        <v>#DIV/0!</v>
      </c>
      <c r="VVG79" s="8" t="e">
        <f t="shared" si="1918"/>
        <v>#DIV/0!</v>
      </c>
      <c r="VVH79" s="8" t="e">
        <f t="shared" si="1918"/>
        <v>#DIV/0!</v>
      </c>
      <c r="VVI79" s="8" t="e">
        <f t="shared" si="1918"/>
        <v>#DIV/0!</v>
      </c>
      <c r="VVJ79" s="8" t="e">
        <f t="shared" si="1918"/>
        <v>#DIV/0!</v>
      </c>
      <c r="VVK79" s="8" t="e">
        <f t="shared" si="1918"/>
        <v>#DIV/0!</v>
      </c>
      <c r="VVN79" s="8" t="e">
        <f t="shared" ref="VVN79:VVS79" si="1919">$B$168*VVN76*$D$168/$E$168</f>
        <v>#DIV/0!</v>
      </c>
      <c r="VVO79" s="8" t="e">
        <f t="shared" si="1919"/>
        <v>#DIV/0!</v>
      </c>
      <c r="VVP79" s="8" t="e">
        <f t="shared" si="1919"/>
        <v>#DIV/0!</v>
      </c>
      <c r="VVQ79" s="8" t="e">
        <f t="shared" si="1919"/>
        <v>#DIV/0!</v>
      </c>
      <c r="VVR79" s="8" t="e">
        <f t="shared" si="1919"/>
        <v>#DIV/0!</v>
      </c>
      <c r="VVS79" s="8" t="e">
        <f t="shared" si="1919"/>
        <v>#DIV/0!</v>
      </c>
      <c r="VVV79" s="8" t="e">
        <f t="shared" ref="VVV79:VWA79" si="1920">$B$168*VVV76*$D$168/$E$168</f>
        <v>#DIV/0!</v>
      </c>
      <c r="VVW79" s="8" t="e">
        <f t="shared" si="1920"/>
        <v>#DIV/0!</v>
      </c>
      <c r="VVX79" s="8" t="e">
        <f t="shared" si="1920"/>
        <v>#DIV/0!</v>
      </c>
      <c r="VVY79" s="8" t="e">
        <f t="shared" si="1920"/>
        <v>#DIV/0!</v>
      </c>
      <c r="VVZ79" s="8" t="e">
        <f t="shared" si="1920"/>
        <v>#DIV/0!</v>
      </c>
      <c r="VWA79" s="8" t="e">
        <f t="shared" si="1920"/>
        <v>#DIV/0!</v>
      </c>
      <c r="VWD79" s="8" t="e">
        <f t="shared" ref="VWD79:VWI79" si="1921">$B$168*VWD76*$D$168/$E$168</f>
        <v>#DIV/0!</v>
      </c>
      <c r="VWE79" s="8" t="e">
        <f t="shared" si="1921"/>
        <v>#DIV/0!</v>
      </c>
      <c r="VWF79" s="8" t="e">
        <f t="shared" si="1921"/>
        <v>#DIV/0!</v>
      </c>
      <c r="VWG79" s="8" t="e">
        <f t="shared" si="1921"/>
        <v>#DIV/0!</v>
      </c>
      <c r="VWH79" s="8" t="e">
        <f t="shared" si="1921"/>
        <v>#DIV/0!</v>
      </c>
      <c r="VWI79" s="8" t="e">
        <f t="shared" si="1921"/>
        <v>#DIV/0!</v>
      </c>
      <c r="VWL79" s="8" t="e">
        <f t="shared" ref="VWL79:VWQ79" si="1922">$B$168*VWL76*$D$168/$E$168</f>
        <v>#DIV/0!</v>
      </c>
      <c r="VWM79" s="8" t="e">
        <f t="shared" si="1922"/>
        <v>#DIV/0!</v>
      </c>
      <c r="VWN79" s="8" t="e">
        <f t="shared" si="1922"/>
        <v>#DIV/0!</v>
      </c>
      <c r="VWO79" s="8" t="e">
        <f t="shared" si="1922"/>
        <v>#DIV/0!</v>
      </c>
      <c r="VWP79" s="8" t="e">
        <f t="shared" si="1922"/>
        <v>#DIV/0!</v>
      </c>
      <c r="VWQ79" s="8" t="e">
        <f t="shared" si="1922"/>
        <v>#DIV/0!</v>
      </c>
      <c r="VWT79" s="8" t="e">
        <f t="shared" ref="VWT79:VWY79" si="1923">$B$168*VWT76*$D$168/$E$168</f>
        <v>#DIV/0!</v>
      </c>
      <c r="VWU79" s="8" t="e">
        <f t="shared" si="1923"/>
        <v>#DIV/0!</v>
      </c>
      <c r="VWV79" s="8" t="e">
        <f t="shared" si="1923"/>
        <v>#DIV/0!</v>
      </c>
      <c r="VWW79" s="8" t="e">
        <f t="shared" si="1923"/>
        <v>#DIV/0!</v>
      </c>
      <c r="VWX79" s="8" t="e">
        <f t="shared" si="1923"/>
        <v>#DIV/0!</v>
      </c>
      <c r="VWY79" s="8" t="e">
        <f t="shared" si="1923"/>
        <v>#DIV/0!</v>
      </c>
      <c r="VXB79" s="8" t="e">
        <f t="shared" ref="VXB79:VXG79" si="1924">$B$168*VXB76*$D$168/$E$168</f>
        <v>#DIV/0!</v>
      </c>
      <c r="VXC79" s="8" t="e">
        <f t="shared" si="1924"/>
        <v>#DIV/0!</v>
      </c>
      <c r="VXD79" s="8" t="e">
        <f t="shared" si="1924"/>
        <v>#DIV/0!</v>
      </c>
      <c r="VXE79" s="8" t="e">
        <f t="shared" si="1924"/>
        <v>#DIV/0!</v>
      </c>
      <c r="VXF79" s="8" t="e">
        <f t="shared" si="1924"/>
        <v>#DIV/0!</v>
      </c>
      <c r="VXG79" s="8" t="e">
        <f t="shared" si="1924"/>
        <v>#DIV/0!</v>
      </c>
      <c r="VXJ79" s="8" t="e">
        <f t="shared" ref="VXJ79:VXO79" si="1925">$B$168*VXJ76*$D$168/$E$168</f>
        <v>#DIV/0!</v>
      </c>
      <c r="VXK79" s="8" t="e">
        <f t="shared" si="1925"/>
        <v>#DIV/0!</v>
      </c>
      <c r="VXL79" s="8" t="e">
        <f t="shared" si="1925"/>
        <v>#DIV/0!</v>
      </c>
      <c r="VXM79" s="8" t="e">
        <f t="shared" si="1925"/>
        <v>#DIV/0!</v>
      </c>
      <c r="VXN79" s="8" t="e">
        <f t="shared" si="1925"/>
        <v>#DIV/0!</v>
      </c>
      <c r="VXO79" s="8" t="e">
        <f t="shared" si="1925"/>
        <v>#DIV/0!</v>
      </c>
      <c r="VXR79" s="8" t="e">
        <f t="shared" ref="VXR79:VXW79" si="1926">$B$168*VXR76*$D$168/$E$168</f>
        <v>#DIV/0!</v>
      </c>
      <c r="VXS79" s="8" t="e">
        <f t="shared" si="1926"/>
        <v>#DIV/0!</v>
      </c>
      <c r="VXT79" s="8" t="e">
        <f t="shared" si="1926"/>
        <v>#DIV/0!</v>
      </c>
      <c r="VXU79" s="8" t="e">
        <f t="shared" si="1926"/>
        <v>#DIV/0!</v>
      </c>
      <c r="VXV79" s="8" t="e">
        <f t="shared" si="1926"/>
        <v>#DIV/0!</v>
      </c>
      <c r="VXW79" s="8" t="e">
        <f t="shared" si="1926"/>
        <v>#DIV/0!</v>
      </c>
      <c r="VXZ79" s="8" t="e">
        <f t="shared" ref="VXZ79:VYE79" si="1927">$B$168*VXZ76*$D$168/$E$168</f>
        <v>#DIV/0!</v>
      </c>
      <c r="VYA79" s="8" t="e">
        <f t="shared" si="1927"/>
        <v>#DIV/0!</v>
      </c>
      <c r="VYB79" s="8" t="e">
        <f t="shared" si="1927"/>
        <v>#DIV/0!</v>
      </c>
      <c r="VYC79" s="8" t="e">
        <f t="shared" si="1927"/>
        <v>#DIV/0!</v>
      </c>
      <c r="VYD79" s="8" t="e">
        <f t="shared" si="1927"/>
        <v>#DIV/0!</v>
      </c>
      <c r="VYE79" s="8" t="e">
        <f t="shared" si="1927"/>
        <v>#DIV/0!</v>
      </c>
      <c r="VYH79" s="8" t="e">
        <f t="shared" ref="VYH79:VYM79" si="1928">$B$168*VYH76*$D$168/$E$168</f>
        <v>#DIV/0!</v>
      </c>
      <c r="VYI79" s="8" t="e">
        <f t="shared" si="1928"/>
        <v>#DIV/0!</v>
      </c>
      <c r="VYJ79" s="8" t="e">
        <f t="shared" si="1928"/>
        <v>#DIV/0!</v>
      </c>
      <c r="VYK79" s="8" t="e">
        <f t="shared" si="1928"/>
        <v>#DIV/0!</v>
      </c>
      <c r="VYL79" s="8" t="e">
        <f t="shared" si="1928"/>
        <v>#DIV/0!</v>
      </c>
      <c r="VYM79" s="8" t="e">
        <f t="shared" si="1928"/>
        <v>#DIV/0!</v>
      </c>
      <c r="VYP79" s="8" t="e">
        <f t="shared" ref="VYP79:VYU79" si="1929">$B$168*VYP76*$D$168/$E$168</f>
        <v>#DIV/0!</v>
      </c>
      <c r="VYQ79" s="8" t="e">
        <f t="shared" si="1929"/>
        <v>#DIV/0!</v>
      </c>
      <c r="VYR79" s="8" t="e">
        <f t="shared" si="1929"/>
        <v>#DIV/0!</v>
      </c>
      <c r="VYS79" s="8" t="e">
        <f t="shared" si="1929"/>
        <v>#DIV/0!</v>
      </c>
      <c r="VYT79" s="8" t="e">
        <f t="shared" si="1929"/>
        <v>#DIV/0!</v>
      </c>
      <c r="VYU79" s="8" t="e">
        <f t="shared" si="1929"/>
        <v>#DIV/0!</v>
      </c>
      <c r="VYX79" s="8" t="e">
        <f t="shared" ref="VYX79:VZC79" si="1930">$B$168*VYX76*$D$168/$E$168</f>
        <v>#DIV/0!</v>
      </c>
      <c r="VYY79" s="8" t="e">
        <f t="shared" si="1930"/>
        <v>#DIV/0!</v>
      </c>
      <c r="VYZ79" s="8" t="e">
        <f t="shared" si="1930"/>
        <v>#DIV/0!</v>
      </c>
      <c r="VZA79" s="8" t="e">
        <f t="shared" si="1930"/>
        <v>#DIV/0!</v>
      </c>
      <c r="VZB79" s="8" t="e">
        <f t="shared" si="1930"/>
        <v>#DIV/0!</v>
      </c>
      <c r="VZC79" s="8" t="e">
        <f t="shared" si="1930"/>
        <v>#DIV/0!</v>
      </c>
      <c r="VZF79" s="8" t="e">
        <f t="shared" ref="VZF79:VZK79" si="1931">$B$168*VZF76*$D$168/$E$168</f>
        <v>#DIV/0!</v>
      </c>
      <c r="VZG79" s="8" t="e">
        <f t="shared" si="1931"/>
        <v>#DIV/0!</v>
      </c>
      <c r="VZH79" s="8" t="e">
        <f t="shared" si="1931"/>
        <v>#DIV/0!</v>
      </c>
      <c r="VZI79" s="8" t="e">
        <f t="shared" si="1931"/>
        <v>#DIV/0!</v>
      </c>
      <c r="VZJ79" s="8" t="e">
        <f t="shared" si="1931"/>
        <v>#DIV/0!</v>
      </c>
      <c r="VZK79" s="8" t="e">
        <f t="shared" si="1931"/>
        <v>#DIV/0!</v>
      </c>
      <c r="VZN79" s="8" t="e">
        <f t="shared" ref="VZN79:VZS79" si="1932">$B$168*VZN76*$D$168/$E$168</f>
        <v>#DIV/0!</v>
      </c>
      <c r="VZO79" s="8" t="e">
        <f t="shared" si="1932"/>
        <v>#DIV/0!</v>
      </c>
      <c r="VZP79" s="8" t="e">
        <f t="shared" si="1932"/>
        <v>#DIV/0!</v>
      </c>
      <c r="VZQ79" s="8" t="e">
        <f t="shared" si="1932"/>
        <v>#DIV/0!</v>
      </c>
      <c r="VZR79" s="8" t="e">
        <f t="shared" si="1932"/>
        <v>#DIV/0!</v>
      </c>
      <c r="VZS79" s="8" t="e">
        <f t="shared" si="1932"/>
        <v>#DIV/0!</v>
      </c>
      <c r="VZV79" s="8" t="e">
        <f t="shared" ref="VZV79:WAA79" si="1933">$B$168*VZV76*$D$168/$E$168</f>
        <v>#DIV/0!</v>
      </c>
      <c r="VZW79" s="8" t="e">
        <f t="shared" si="1933"/>
        <v>#DIV/0!</v>
      </c>
      <c r="VZX79" s="8" t="e">
        <f t="shared" si="1933"/>
        <v>#DIV/0!</v>
      </c>
      <c r="VZY79" s="8" t="e">
        <f t="shared" si="1933"/>
        <v>#DIV/0!</v>
      </c>
      <c r="VZZ79" s="8" t="e">
        <f t="shared" si="1933"/>
        <v>#DIV/0!</v>
      </c>
      <c r="WAA79" s="8" t="e">
        <f t="shared" si="1933"/>
        <v>#DIV/0!</v>
      </c>
      <c r="WAD79" s="8" t="e">
        <f t="shared" ref="WAD79:WAI79" si="1934">$B$168*WAD76*$D$168/$E$168</f>
        <v>#DIV/0!</v>
      </c>
      <c r="WAE79" s="8" t="e">
        <f t="shared" si="1934"/>
        <v>#DIV/0!</v>
      </c>
      <c r="WAF79" s="8" t="e">
        <f t="shared" si="1934"/>
        <v>#DIV/0!</v>
      </c>
      <c r="WAG79" s="8" t="e">
        <f t="shared" si="1934"/>
        <v>#DIV/0!</v>
      </c>
      <c r="WAH79" s="8" t="e">
        <f t="shared" si="1934"/>
        <v>#DIV/0!</v>
      </c>
      <c r="WAI79" s="8" t="e">
        <f t="shared" si="1934"/>
        <v>#DIV/0!</v>
      </c>
      <c r="WAL79" s="8" t="e">
        <f t="shared" ref="WAL79:WAQ79" si="1935">$B$168*WAL76*$D$168/$E$168</f>
        <v>#DIV/0!</v>
      </c>
      <c r="WAM79" s="8" t="e">
        <f t="shared" si="1935"/>
        <v>#DIV/0!</v>
      </c>
      <c r="WAN79" s="8" t="e">
        <f t="shared" si="1935"/>
        <v>#DIV/0!</v>
      </c>
      <c r="WAO79" s="8" t="e">
        <f t="shared" si="1935"/>
        <v>#DIV/0!</v>
      </c>
      <c r="WAP79" s="8" t="e">
        <f t="shared" si="1935"/>
        <v>#DIV/0!</v>
      </c>
      <c r="WAQ79" s="8" t="e">
        <f t="shared" si="1935"/>
        <v>#DIV/0!</v>
      </c>
      <c r="WAT79" s="8" t="e">
        <f t="shared" ref="WAT79:WAY79" si="1936">$B$168*WAT76*$D$168/$E$168</f>
        <v>#DIV/0!</v>
      </c>
      <c r="WAU79" s="8" t="e">
        <f t="shared" si="1936"/>
        <v>#DIV/0!</v>
      </c>
      <c r="WAV79" s="8" t="e">
        <f t="shared" si="1936"/>
        <v>#DIV/0!</v>
      </c>
      <c r="WAW79" s="8" t="e">
        <f t="shared" si="1936"/>
        <v>#DIV/0!</v>
      </c>
      <c r="WAX79" s="8" t="e">
        <f t="shared" si="1936"/>
        <v>#DIV/0!</v>
      </c>
      <c r="WAY79" s="8" t="e">
        <f t="shared" si="1936"/>
        <v>#DIV/0!</v>
      </c>
      <c r="WBB79" s="8" t="e">
        <f t="shared" ref="WBB79:WBG79" si="1937">$B$168*WBB76*$D$168/$E$168</f>
        <v>#DIV/0!</v>
      </c>
      <c r="WBC79" s="8" t="e">
        <f t="shared" si="1937"/>
        <v>#DIV/0!</v>
      </c>
      <c r="WBD79" s="8" t="e">
        <f t="shared" si="1937"/>
        <v>#DIV/0!</v>
      </c>
      <c r="WBE79" s="8" t="e">
        <f t="shared" si="1937"/>
        <v>#DIV/0!</v>
      </c>
      <c r="WBF79" s="8" t="e">
        <f t="shared" si="1937"/>
        <v>#DIV/0!</v>
      </c>
      <c r="WBG79" s="8" t="e">
        <f t="shared" si="1937"/>
        <v>#DIV/0!</v>
      </c>
      <c r="WBJ79" s="8" t="e">
        <f t="shared" ref="WBJ79:WBO79" si="1938">$B$168*WBJ76*$D$168/$E$168</f>
        <v>#DIV/0!</v>
      </c>
      <c r="WBK79" s="8" t="e">
        <f t="shared" si="1938"/>
        <v>#DIV/0!</v>
      </c>
      <c r="WBL79" s="8" t="e">
        <f t="shared" si="1938"/>
        <v>#DIV/0!</v>
      </c>
      <c r="WBM79" s="8" t="e">
        <f t="shared" si="1938"/>
        <v>#DIV/0!</v>
      </c>
      <c r="WBN79" s="8" t="e">
        <f t="shared" si="1938"/>
        <v>#DIV/0!</v>
      </c>
      <c r="WBO79" s="8" t="e">
        <f t="shared" si="1938"/>
        <v>#DIV/0!</v>
      </c>
      <c r="WBR79" s="8" t="e">
        <f t="shared" ref="WBR79:WBW79" si="1939">$B$168*WBR76*$D$168/$E$168</f>
        <v>#DIV/0!</v>
      </c>
      <c r="WBS79" s="8" t="e">
        <f t="shared" si="1939"/>
        <v>#DIV/0!</v>
      </c>
      <c r="WBT79" s="8" t="e">
        <f t="shared" si="1939"/>
        <v>#DIV/0!</v>
      </c>
      <c r="WBU79" s="8" t="e">
        <f t="shared" si="1939"/>
        <v>#DIV/0!</v>
      </c>
      <c r="WBV79" s="8" t="e">
        <f t="shared" si="1939"/>
        <v>#DIV/0!</v>
      </c>
      <c r="WBW79" s="8" t="e">
        <f t="shared" si="1939"/>
        <v>#DIV/0!</v>
      </c>
      <c r="WBZ79" s="8" t="e">
        <f t="shared" ref="WBZ79:WCE79" si="1940">$B$168*WBZ76*$D$168/$E$168</f>
        <v>#DIV/0!</v>
      </c>
      <c r="WCA79" s="8" t="e">
        <f t="shared" si="1940"/>
        <v>#DIV/0!</v>
      </c>
      <c r="WCB79" s="8" t="e">
        <f t="shared" si="1940"/>
        <v>#DIV/0!</v>
      </c>
      <c r="WCC79" s="8" t="e">
        <f t="shared" si="1940"/>
        <v>#DIV/0!</v>
      </c>
      <c r="WCD79" s="8" t="e">
        <f t="shared" si="1940"/>
        <v>#DIV/0!</v>
      </c>
      <c r="WCE79" s="8" t="e">
        <f t="shared" si="1940"/>
        <v>#DIV/0!</v>
      </c>
      <c r="WCH79" s="8" t="e">
        <f t="shared" ref="WCH79:WCM79" si="1941">$B$168*WCH76*$D$168/$E$168</f>
        <v>#DIV/0!</v>
      </c>
      <c r="WCI79" s="8" t="e">
        <f t="shared" si="1941"/>
        <v>#DIV/0!</v>
      </c>
      <c r="WCJ79" s="8" t="e">
        <f t="shared" si="1941"/>
        <v>#DIV/0!</v>
      </c>
      <c r="WCK79" s="8" t="e">
        <f t="shared" si="1941"/>
        <v>#DIV/0!</v>
      </c>
      <c r="WCL79" s="8" t="e">
        <f t="shared" si="1941"/>
        <v>#DIV/0!</v>
      </c>
      <c r="WCM79" s="8" t="e">
        <f t="shared" si="1941"/>
        <v>#DIV/0!</v>
      </c>
      <c r="WCP79" s="8" t="e">
        <f t="shared" ref="WCP79:WCU79" si="1942">$B$168*WCP76*$D$168/$E$168</f>
        <v>#DIV/0!</v>
      </c>
      <c r="WCQ79" s="8" t="e">
        <f t="shared" si="1942"/>
        <v>#DIV/0!</v>
      </c>
      <c r="WCR79" s="8" t="e">
        <f t="shared" si="1942"/>
        <v>#DIV/0!</v>
      </c>
      <c r="WCS79" s="8" t="e">
        <f t="shared" si="1942"/>
        <v>#DIV/0!</v>
      </c>
      <c r="WCT79" s="8" t="e">
        <f t="shared" si="1942"/>
        <v>#DIV/0!</v>
      </c>
      <c r="WCU79" s="8" t="e">
        <f t="shared" si="1942"/>
        <v>#DIV/0!</v>
      </c>
      <c r="WCX79" s="8" t="e">
        <f t="shared" ref="WCX79:WDC79" si="1943">$B$168*WCX76*$D$168/$E$168</f>
        <v>#DIV/0!</v>
      </c>
      <c r="WCY79" s="8" t="e">
        <f t="shared" si="1943"/>
        <v>#DIV/0!</v>
      </c>
      <c r="WCZ79" s="8" t="e">
        <f t="shared" si="1943"/>
        <v>#DIV/0!</v>
      </c>
      <c r="WDA79" s="8" t="e">
        <f t="shared" si="1943"/>
        <v>#DIV/0!</v>
      </c>
      <c r="WDB79" s="8" t="e">
        <f t="shared" si="1943"/>
        <v>#DIV/0!</v>
      </c>
      <c r="WDC79" s="8" t="e">
        <f t="shared" si="1943"/>
        <v>#DIV/0!</v>
      </c>
      <c r="WDF79" s="8" t="e">
        <f t="shared" ref="WDF79:WDK79" si="1944">$B$168*WDF76*$D$168/$E$168</f>
        <v>#DIV/0!</v>
      </c>
      <c r="WDG79" s="8" t="e">
        <f t="shared" si="1944"/>
        <v>#DIV/0!</v>
      </c>
      <c r="WDH79" s="8" t="e">
        <f t="shared" si="1944"/>
        <v>#DIV/0!</v>
      </c>
      <c r="WDI79" s="8" t="e">
        <f t="shared" si="1944"/>
        <v>#DIV/0!</v>
      </c>
      <c r="WDJ79" s="8" t="e">
        <f t="shared" si="1944"/>
        <v>#DIV/0!</v>
      </c>
      <c r="WDK79" s="8" t="e">
        <f t="shared" si="1944"/>
        <v>#DIV/0!</v>
      </c>
      <c r="WDN79" s="8" t="e">
        <f t="shared" ref="WDN79:WDS79" si="1945">$B$168*WDN76*$D$168/$E$168</f>
        <v>#DIV/0!</v>
      </c>
      <c r="WDO79" s="8" t="e">
        <f t="shared" si="1945"/>
        <v>#DIV/0!</v>
      </c>
      <c r="WDP79" s="8" t="e">
        <f t="shared" si="1945"/>
        <v>#DIV/0!</v>
      </c>
      <c r="WDQ79" s="8" t="e">
        <f t="shared" si="1945"/>
        <v>#DIV/0!</v>
      </c>
      <c r="WDR79" s="8" t="e">
        <f t="shared" si="1945"/>
        <v>#DIV/0!</v>
      </c>
      <c r="WDS79" s="8" t="e">
        <f t="shared" si="1945"/>
        <v>#DIV/0!</v>
      </c>
      <c r="WDV79" s="8" t="e">
        <f t="shared" ref="WDV79:WEA79" si="1946">$B$168*WDV76*$D$168/$E$168</f>
        <v>#DIV/0!</v>
      </c>
      <c r="WDW79" s="8" t="e">
        <f t="shared" si="1946"/>
        <v>#DIV/0!</v>
      </c>
      <c r="WDX79" s="8" t="e">
        <f t="shared" si="1946"/>
        <v>#DIV/0!</v>
      </c>
      <c r="WDY79" s="8" t="e">
        <f t="shared" si="1946"/>
        <v>#DIV/0!</v>
      </c>
      <c r="WDZ79" s="8" t="e">
        <f t="shared" si="1946"/>
        <v>#DIV/0!</v>
      </c>
      <c r="WEA79" s="8" t="e">
        <f t="shared" si="1946"/>
        <v>#DIV/0!</v>
      </c>
      <c r="WED79" s="8" t="e">
        <f t="shared" ref="WED79:WEI79" si="1947">$B$168*WED76*$D$168/$E$168</f>
        <v>#DIV/0!</v>
      </c>
      <c r="WEE79" s="8" t="e">
        <f t="shared" si="1947"/>
        <v>#DIV/0!</v>
      </c>
      <c r="WEF79" s="8" t="e">
        <f t="shared" si="1947"/>
        <v>#DIV/0!</v>
      </c>
      <c r="WEG79" s="8" t="e">
        <f t="shared" si="1947"/>
        <v>#DIV/0!</v>
      </c>
      <c r="WEH79" s="8" t="e">
        <f t="shared" si="1947"/>
        <v>#DIV/0!</v>
      </c>
      <c r="WEI79" s="8" t="e">
        <f t="shared" si="1947"/>
        <v>#DIV/0!</v>
      </c>
      <c r="WEL79" s="8" t="e">
        <f t="shared" ref="WEL79:WEQ79" si="1948">$B$168*WEL76*$D$168/$E$168</f>
        <v>#DIV/0!</v>
      </c>
      <c r="WEM79" s="8" t="e">
        <f t="shared" si="1948"/>
        <v>#DIV/0!</v>
      </c>
      <c r="WEN79" s="8" t="e">
        <f t="shared" si="1948"/>
        <v>#DIV/0!</v>
      </c>
      <c r="WEO79" s="8" t="e">
        <f t="shared" si="1948"/>
        <v>#DIV/0!</v>
      </c>
      <c r="WEP79" s="8" t="e">
        <f t="shared" si="1948"/>
        <v>#DIV/0!</v>
      </c>
      <c r="WEQ79" s="8" t="e">
        <f t="shared" si="1948"/>
        <v>#DIV/0!</v>
      </c>
      <c r="WET79" s="8" t="e">
        <f t="shared" ref="WET79:WEY79" si="1949">$B$168*WET76*$D$168/$E$168</f>
        <v>#DIV/0!</v>
      </c>
      <c r="WEU79" s="8" t="e">
        <f t="shared" si="1949"/>
        <v>#DIV/0!</v>
      </c>
      <c r="WEV79" s="8" t="e">
        <f t="shared" si="1949"/>
        <v>#DIV/0!</v>
      </c>
      <c r="WEW79" s="8" t="e">
        <f t="shared" si="1949"/>
        <v>#DIV/0!</v>
      </c>
      <c r="WEX79" s="8" t="e">
        <f t="shared" si="1949"/>
        <v>#DIV/0!</v>
      </c>
      <c r="WEY79" s="8" t="e">
        <f t="shared" si="1949"/>
        <v>#DIV/0!</v>
      </c>
      <c r="WFB79" s="8" t="e">
        <f t="shared" ref="WFB79:WFG79" si="1950">$B$168*WFB76*$D$168/$E$168</f>
        <v>#DIV/0!</v>
      </c>
      <c r="WFC79" s="8" t="e">
        <f t="shared" si="1950"/>
        <v>#DIV/0!</v>
      </c>
      <c r="WFD79" s="8" t="e">
        <f t="shared" si="1950"/>
        <v>#DIV/0!</v>
      </c>
      <c r="WFE79" s="8" t="e">
        <f t="shared" si="1950"/>
        <v>#DIV/0!</v>
      </c>
      <c r="WFF79" s="8" t="e">
        <f t="shared" si="1950"/>
        <v>#DIV/0!</v>
      </c>
      <c r="WFG79" s="8" t="e">
        <f t="shared" si="1950"/>
        <v>#DIV/0!</v>
      </c>
      <c r="WFJ79" s="8" t="e">
        <f t="shared" ref="WFJ79:WFO79" si="1951">$B$168*WFJ76*$D$168/$E$168</f>
        <v>#DIV/0!</v>
      </c>
      <c r="WFK79" s="8" t="e">
        <f t="shared" si="1951"/>
        <v>#DIV/0!</v>
      </c>
      <c r="WFL79" s="8" t="e">
        <f t="shared" si="1951"/>
        <v>#DIV/0!</v>
      </c>
      <c r="WFM79" s="8" t="e">
        <f t="shared" si="1951"/>
        <v>#DIV/0!</v>
      </c>
      <c r="WFN79" s="8" t="e">
        <f t="shared" si="1951"/>
        <v>#DIV/0!</v>
      </c>
      <c r="WFO79" s="8" t="e">
        <f t="shared" si="1951"/>
        <v>#DIV/0!</v>
      </c>
      <c r="WFR79" s="8" t="e">
        <f t="shared" ref="WFR79:WFW79" si="1952">$B$168*WFR76*$D$168/$E$168</f>
        <v>#DIV/0!</v>
      </c>
      <c r="WFS79" s="8" t="e">
        <f t="shared" si="1952"/>
        <v>#DIV/0!</v>
      </c>
      <c r="WFT79" s="8" t="e">
        <f t="shared" si="1952"/>
        <v>#DIV/0!</v>
      </c>
      <c r="WFU79" s="8" t="e">
        <f t="shared" si="1952"/>
        <v>#DIV/0!</v>
      </c>
      <c r="WFV79" s="8" t="e">
        <f t="shared" si="1952"/>
        <v>#DIV/0!</v>
      </c>
      <c r="WFW79" s="8" t="e">
        <f t="shared" si="1952"/>
        <v>#DIV/0!</v>
      </c>
      <c r="WFZ79" s="8" t="e">
        <f t="shared" ref="WFZ79:WGE79" si="1953">$B$168*WFZ76*$D$168/$E$168</f>
        <v>#DIV/0!</v>
      </c>
      <c r="WGA79" s="8" t="e">
        <f t="shared" si="1953"/>
        <v>#DIV/0!</v>
      </c>
      <c r="WGB79" s="8" t="e">
        <f t="shared" si="1953"/>
        <v>#DIV/0!</v>
      </c>
      <c r="WGC79" s="8" t="e">
        <f t="shared" si="1953"/>
        <v>#DIV/0!</v>
      </c>
      <c r="WGD79" s="8" t="e">
        <f t="shared" si="1953"/>
        <v>#DIV/0!</v>
      </c>
      <c r="WGE79" s="8" t="e">
        <f t="shared" si="1953"/>
        <v>#DIV/0!</v>
      </c>
      <c r="WGH79" s="8" t="e">
        <f t="shared" ref="WGH79:WGM79" si="1954">$B$168*WGH76*$D$168/$E$168</f>
        <v>#DIV/0!</v>
      </c>
      <c r="WGI79" s="8" t="e">
        <f t="shared" si="1954"/>
        <v>#DIV/0!</v>
      </c>
      <c r="WGJ79" s="8" t="e">
        <f t="shared" si="1954"/>
        <v>#DIV/0!</v>
      </c>
      <c r="WGK79" s="8" t="e">
        <f t="shared" si="1954"/>
        <v>#DIV/0!</v>
      </c>
      <c r="WGL79" s="8" t="e">
        <f t="shared" si="1954"/>
        <v>#DIV/0!</v>
      </c>
      <c r="WGM79" s="8" t="e">
        <f t="shared" si="1954"/>
        <v>#DIV/0!</v>
      </c>
      <c r="WGP79" s="8" t="e">
        <f t="shared" ref="WGP79:WGU79" si="1955">$B$168*WGP76*$D$168/$E$168</f>
        <v>#DIV/0!</v>
      </c>
      <c r="WGQ79" s="8" t="e">
        <f t="shared" si="1955"/>
        <v>#DIV/0!</v>
      </c>
      <c r="WGR79" s="8" t="e">
        <f t="shared" si="1955"/>
        <v>#DIV/0!</v>
      </c>
      <c r="WGS79" s="8" t="e">
        <f t="shared" si="1955"/>
        <v>#DIV/0!</v>
      </c>
      <c r="WGT79" s="8" t="e">
        <f t="shared" si="1955"/>
        <v>#DIV/0!</v>
      </c>
      <c r="WGU79" s="8" t="e">
        <f t="shared" si="1955"/>
        <v>#DIV/0!</v>
      </c>
      <c r="WGX79" s="8" t="e">
        <f t="shared" ref="WGX79:WHC79" si="1956">$B$168*WGX76*$D$168/$E$168</f>
        <v>#DIV/0!</v>
      </c>
      <c r="WGY79" s="8" t="e">
        <f t="shared" si="1956"/>
        <v>#DIV/0!</v>
      </c>
      <c r="WGZ79" s="8" t="e">
        <f t="shared" si="1956"/>
        <v>#DIV/0!</v>
      </c>
      <c r="WHA79" s="8" t="e">
        <f t="shared" si="1956"/>
        <v>#DIV/0!</v>
      </c>
      <c r="WHB79" s="8" t="e">
        <f t="shared" si="1956"/>
        <v>#DIV/0!</v>
      </c>
      <c r="WHC79" s="8" t="e">
        <f t="shared" si="1956"/>
        <v>#DIV/0!</v>
      </c>
      <c r="WHF79" s="8" t="e">
        <f t="shared" ref="WHF79:WHK79" si="1957">$B$168*WHF76*$D$168/$E$168</f>
        <v>#DIV/0!</v>
      </c>
      <c r="WHG79" s="8" t="e">
        <f t="shared" si="1957"/>
        <v>#DIV/0!</v>
      </c>
      <c r="WHH79" s="8" t="e">
        <f t="shared" si="1957"/>
        <v>#DIV/0!</v>
      </c>
      <c r="WHI79" s="8" t="e">
        <f t="shared" si="1957"/>
        <v>#DIV/0!</v>
      </c>
      <c r="WHJ79" s="8" t="e">
        <f t="shared" si="1957"/>
        <v>#DIV/0!</v>
      </c>
      <c r="WHK79" s="8" t="e">
        <f t="shared" si="1957"/>
        <v>#DIV/0!</v>
      </c>
      <c r="WHN79" s="8" t="e">
        <f t="shared" ref="WHN79:WHS79" si="1958">$B$168*WHN76*$D$168/$E$168</f>
        <v>#DIV/0!</v>
      </c>
      <c r="WHO79" s="8" t="e">
        <f t="shared" si="1958"/>
        <v>#DIV/0!</v>
      </c>
      <c r="WHP79" s="8" t="e">
        <f t="shared" si="1958"/>
        <v>#DIV/0!</v>
      </c>
      <c r="WHQ79" s="8" t="e">
        <f t="shared" si="1958"/>
        <v>#DIV/0!</v>
      </c>
      <c r="WHR79" s="8" t="e">
        <f t="shared" si="1958"/>
        <v>#DIV/0!</v>
      </c>
      <c r="WHS79" s="8" t="e">
        <f t="shared" si="1958"/>
        <v>#DIV/0!</v>
      </c>
      <c r="WHV79" s="8" t="e">
        <f t="shared" ref="WHV79:WIA79" si="1959">$B$168*WHV76*$D$168/$E$168</f>
        <v>#DIV/0!</v>
      </c>
      <c r="WHW79" s="8" t="e">
        <f t="shared" si="1959"/>
        <v>#DIV/0!</v>
      </c>
      <c r="WHX79" s="8" t="e">
        <f t="shared" si="1959"/>
        <v>#DIV/0!</v>
      </c>
      <c r="WHY79" s="8" t="e">
        <f t="shared" si="1959"/>
        <v>#DIV/0!</v>
      </c>
      <c r="WHZ79" s="8" t="e">
        <f t="shared" si="1959"/>
        <v>#DIV/0!</v>
      </c>
      <c r="WIA79" s="8" t="e">
        <f t="shared" si="1959"/>
        <v>#DIV/0!</v>
      </c>
      <c r="WID79" s="8" t="e">
        <f t="shared" ref="WID79:WII79" si="1960">$B$168*WID76*$D$168/$E$168</f>
        <v>#DIV/0!</v>
      </c>
      <c r="WIE79" s="8" t="e">
        <f t="shared" si="1960"/>
        <v>#DIV/0!</v>
      </c>
      <c r="WIF79" s="8" t="e">
        <f t="shared" si="1960"/>
        <v>#DIV/0!</v>
      </c>
      <c r="WIG79" s="8" t="e">
        <f t="shared" si="1960"/>
        <v>#DIV/0!</v>
      </c>
      <c r="WIH79" s="8" t="e">
        <f t="shared" si="1960"/>
        <v>#DIV/0!</v>
      </c>
      <c r="WII79" s="8" t="e">
        <f t="shared" si="1960"/>
        <v>#DIV/0!</v>
      </c>
      <c r="WIL79" s="8" t="e">
        <f t="shared" ref="WIL79:WIQ79" si="1961">$B$168*WIL76*$D$168/$E$168</f>
        <v>#DIV/0!</v>
      </c>
      <c r="WIM79" s="8" t="e">
        <f t="shared" si="1961"/>
        <v>#DIV/0!</v>
      </c>
      <c r="WIN79" s="8" t="e">
        <f t="shared" si="1961"/>
        <v>#DIV/0!</v>
      </c>
      <c r="WIO79" s="8" t="e">
        <f t="shared" si="1961"/>
        <v>#DIV/0!</v>
      </c>
      <c r="WIP79" s="8" t="e">
        <f t="shared" si="1961"/>
        <v>#DIV/0!</v>
      </c>
      <c r="WIQ79" s="8" t="e">
        <f t="shared" si="1961"/>
        <v>#DIV/0!</v>
      </c>
      <c r="WIT79" s="8" t="e">
        <f t="shared" ref="WIT79:WIY79" si="1962">$B$168*WIT76*$D$168/$E$168</f>
        <v>#DIV/0!</v>
      </c>
      <c r="WIU79" s="8" t="e">
        <f t="shared" si="1962"/>
        <v>#DIV/0!</v>
      </c>
      <c r="WIV79" s="8" t="e">
        <f t="shared" si="1962"/>
        <v>#DIV/0!</v>
      </c>
      <c r="WIW79" s="8" t="e">
        <f t="shared" si="1962"/>
        <v>#DIV/0!</v>
      </c>
      <c r="WIX79" s="8" t="e">
        <f t="shared" si="1962"/>
        <v>#DIV/0!</v>
      </c>
      <c r="WIY79" s="8" t="e">
        <f t="shared" si="1962"/>
        <v>#DIV/0!</v>
      </c>
      <c r="WJB79" s="8" t="e">
        <f t="shared" ref="WJB79:WJG79" si="1963">$B$168*WJB76*$D$168/$E$168</f>
        <v>#DIV/0!</v>
      </c>
      <c r="WJC79" s="8" t="e">
        <f t="shared" si="1963"/>
        <v>#DIV/0!</v>
      </c>
      <c r="WJD79" s="8" t="e">
        <f t="shared" si="1963"/>
        <v>#DIV/0!</v>
      </c>
      <c r="WJE79" s="8" t="e">
        <f t="shared" si="1963"/>
        <v>#DIV/0!</v>
      </c>
      <c r="WJF79" s="8" t="e">
        <f t="shared" si="1963"/>
        <v>#DIV/0!</v>
      </c>
      <c r="WJG79" s="8" t="e">
        <f t="shared" si="1963"/>
        <v>#DIV/0!</v>
      </c>
      <c r="WJJ79" s="8" t="e">
        <f t="shared" ref="WJJ79:WJO79" si="1964">$B$168*WJJ76*$D$168/$E$168</f>
        <v>#DIV/0!</v>
      </c>
      <c r="WJK79" s="8" t="e">
        <f t="shared" si="1964"/>
        <v>#DIV/0!</v>
      </c>
      <c r="WJL79" s="8" t="e">
        <f t="shared" si="1964"/>
        <v>#DIV/0!</v>
      </c>
      <c r="WJM79" s="8" t="e">
        <f t="shared" si="1964"/>
        <v>#DIV/0!</v>
      </c>
      <c r="WJN79" s="8" t="e">
        <f t="shared" si="1964"/>
        <v>#DIV/0!</v>
      </c>
      <c r="WJO79" s="8" t="e">
        <f t="shared" si="1964"/>
        <v>#DIV/0!</v>
      </c>
      <c r="WJR79" s="8" t="e">
        <f t="shared" ref="WJR79:WJW79" si="1965">$B$168*WJR76*$D$168/$E$168</f>
        <v>#DIV/0!</v>
      </c>
      <c r="WJS79" s="8" t="e">
        <f t="shared" si="1965"/>
        <v>#DIV/0!</v>
      </c>
      <c r="WJT79" s="8" t="e">
        <f t="shared" si="1965"/>
        <v>#DIV/0!</v>
      </c>
      <c r="WJU79" s="8" t="e">
        <f t="shared" si="1965"/>
        <v>#DIV/0!</v>
      </c>
      <c r="WJV79" s="8" t="e">
        <f t="shared" si="1965"/>
        <v>#DIV/0!</v>
      </c>
      <c r="WJW79" s="8" t="e">
        <f t="shared" si="1965"/>
        <v>#DIV/0!</v>
      </c>
      <c r="WJZ79" s="8" t="e">
        <f t="shared" ref="WJZ79:WKE79" si="1966">$B$168*WJZ76*$D$168/$E$168</f>
        <v>#DIV/0!</v>
      </c>
      <c r="WKA79" s="8" t="e">
        <f t="shared" si="1966"/>
        <v>#DIV/0!</v>
      </c>
      <c r="WKB79" s="8" t="e">
        <f t="shared" si="1966"/>
        <v>#DIV/0!</v>
      </c>
      <c r="WKC79" s="8" t="e">
        <f t="shared" si="1966"/>
        <v>#DIV/0!</v>
      </c>
      <c r="WKD79" s="8" t="e">
        <f t="shared" si="1966"/>
        <v>#DIV/0!</v>
      </c>
      <c r="WKE79" s="8" t="e">
        <f t="shared" si="1966"/>
        <v>#DIV/0!</v>
      </c>
      <c r="WKH79" s="8" t="e">
        <f t="shared" ref="WKH79:WKM79" si="1967">$B$168*WKH76*$D$168/$E$168</f>
        <v>#DIV/0!</v>
      </c>
      <c r="WKI79" s="8" t="e">
        <f t="shared" si="1967"/>
        <v>#DIV/0!</v>
      </c>
      <c r="WKJ79" s="8" t="e">
        <f t="shared" si="1967"/>
        <v>#DIV/0!</v>
      </c>
      <c r="WKK79" s="8" t="e">
        <f t="shared" si="1967"/>
        <v>#DIV/0!</v>
      </c>
      <c r="WKL79" s="8" t="e">
        <f t="shared" si="1967"/>
        <v>#DIV/0!</v>
      </c>
      <c r="WKM79" s="8" t="e">
        <f t="shared" si="1967"/>
        <v>#DIV/0!</v>
      </c>
      <c r="WKP79" s="8" t="e">
        <f t="shared" ref="WKP79:WKU79" si="1968">$B$168*WKP76*$D$168/$E$168</f>
        <v>#DIV/0!</v>
      </c>
      <c r="WKQ79" s="8" t="e">
        <f t="shared" si="1968"/>
        <v>#DIV/0!</v>
      </c>
      <c r="WKR79" s="8" t="e">
        <f t="shared" si="1968"/>
        <v>#DIV/0!</v>
      </c>
      <c r="WKS79" s="8" t="e">
        <f t="shared" si="1968"/>
        <v>#DIV/0!</v>
      </c>
      <c r="WKT79" s="8" t="e">
        <f t="shared" si="1968"/>
        <v>#DIV/0!</v>
      </c>
      <c r="WKU79" s="8" t="e">
        <f t="shared" si="1968"/>
        <v>#DIV/0!</v>
      </c>
      <c r="WKX79" s="8" t="e">
        <f t="shared" ref="WKX79:WLC79" si="1969">$B$168*WKX76*$D$168/$E$168</f>
        <v>#DIV/0!</v>
      </c>
      <c r="WKY79" s="8" t="e">
        <f t="shared" si="1969"/>
        <v>#DIV/0!</v>
      </c>
      <c r="WKZ79" s="8" t="e">
        <f t="shared" si="1969"/>
        <v>#DIV/0!</v>
      </c>
      <c r="WLA79" s="8" t="e">
        <f t="shared" si="1969"/>
        <v>#DIV/0!</v>
      </c>
      <c r="WLB79" s="8" t="e">
        <f t="shared" si="1969"/>
        <v>#DIV/0!</v>
      </c>
      <c r="WLC79" s="8" t="e">
        <f t="shared" si="1969"/>
        <v>#DIV/0!</v>
      </c>
      <c r="WLF79" s="8" t="e">
        <f t="shared" ref="WLF79:WLK79" si="1970">$B$168*WLF76*$D$168/$E$168</f>
        <v>#DIV/0!</v>
      </c>
      <c r="WLG79" s="8" t="e">
        <f t="shared" si="1970"/>
        <v>#DIV/0!</v>
      </c>
      <c r="WLH79" s="8" t="e">
        <f t="shared" si="1970"/>
        <v>#DIV/0!</v>
      </c>
      <c r="WLI79" s="8" t="e">
        <f t="shared" si="1970"/>
        <v>#DIV/0!</v>
      </c>
      <c r="WLJ79" s="8" t="e">
        <f t="shared" si="1970"/>
        <v>#DIV/0!</v>
      </c>
      <c r="WLK79" s="8" t="e">
        <f t="shared" si="1970"/>
        <v>#DIV/0!</v>
      </c>
      <c r="WLN79" s="8" t="e">
        <f t="shared" ref="WLN79:WLS79" si="1971">$B$168*WLN76*$D$168/$E$168</f>
        <v>#DIV/0!</v>
      </c>
      <c r="WLO79" s="8" t="e">
        <f t="shared" si="1971"/>
        <v>#DIV/0!</v>
      </c>
      <c r="WLP79" s="8" t="e">
        <f t="shared" si="1971"/>
        <v>#DIV/0!</v>
      </c>
      <c r="WLQ79" s="8" t="e">
        <f t="shared" si="1971"/>
        <v>#DIV/0!</v>
      </c>
      <c r="WLR79" s="8" t="e">
        <f t="shared" si="1971"/>
        <v>#DIV/0!</v>
      </c>
      <c r="WLS79" s="8" t="e">
        <f t="shared" si="1971"/>
        <v>#DIV/0!</v>
      </c>
      <c r="WLV79" s="8" t="e">
        <f t="shared" ref="WLV79:WMA79" si="1972">$B$168*WLV76*$D$168/$E$168</f>
        <v>#DIV/0!</v>
      </c>
      <c r="WLW79" s="8" t="e">
        <f t="shared" si="1972"/>
        <v>#DIV/0!</v>
      </c>
      <c r="WLX79" s="8" t="e">
        <f t="shared" si="1972"/>
        <v>#DIV/0!</v>
      </c>
      <c r="WLY79" s="8" t="e">
        <f t="shared" si="1972"/>
        <v>#DIV/0!</v>
      </c>
      <c r="WLZ79" s="8" t="e">
        <f t="shared" si="1972"/>
        <v>#DIV/0!</v>
      </c>
      <c r="WMA79" s="8" t="e">
        <f t="shared" si="1972"/>
        <v>#DIV/0!</v>
      </c>
      <c r="WMD79" s="8" t="e">
        <f t="shared" ref="WMD79:WMI79" si="1973">$B$168*WMD76*$D$168/$E$168</f>
        <v>#DIV/0!</v>
      </c>
      <c r="WME79" s="8" t="e">
        <f t="shared" si="1973"/>
        <v>#DIV/0!</v>
      </c>
      <c r="WMF79" s="8" t="e">
        <f t="shared" si="1973"/>
        <v>#DIV/0!</v>
      </c>
      <c r="WMG79" s="8" t="e">
        <f t="shared" si="1973"/>
        <v>#DIV/0!</v>
      </c>
      <c r="WMH79" s="8" t="e">
        <f t="shared" si="1973"/>
        <v>#DIV/0!</v>
      </c>
      <c r="WMI79" s="8" t="e">
        <f t="shared" si="1973"/>
        <v>#DIV/0!</v>
      </c>
      <c r="WML79" s="8" t="e">
        <f t="shared" ref="WML79:WMQ79" si="1974">$B$168*WML76*$D$168/$E$168</f>
        <v>#DIV/0!</v>
      </c>
      <c r="WMM79" s="8" t="e">
        <f t="shared" si="1974"/>
        <v>#DIV/0!</v>
      </c>
      <c r="WMN79" s="8" t="e">
        <f t="shared" si="1974"/>
        <v>#DIV/0!</v>
      </c>
      <c r="WMO79" s="8" t="e">
        <f t="shared" si="1974"/>
        <v>#DIV/0!</v>
      </c>
      <c r="WMP79" s="8" t="e">
        <f t="shared" si="1974"/>
        <v>#DIV/0!</v>
      </c>
      <c r="WMQ79" s="8" t="e">
        <f t="shared" si="1974"/>
        <v>#DIV/0!</v>
      </c>
      <c r="WMT79" s="8" t="e">
        <f t="shared" ref="WMT79:WMY79" si="1975">$B$168*WMT76*$D$168/$E$168</f>
        <v>#DIV/0!</v>
      </c>
      <c r="WMU79" s="8" t="e">
        <f t="shared" si="1975"/>
        <v>#DIV/0!</v>
      </c>
      <c r="WMV79" s="8" t="e">
        <f t="shared" si="1975"/>
        <v>#DIV/0!</v>
      </c>
      <c r="WMW79" s="8" t="e">
        <f t="shared" si="1975"/>
        <v>#DIV/0!</v>
      </c>
      <c r="WMX79" s="8" t="e">
        <f t="shared" si="1975"/>
        <v>#DIV/0!</v>
      </c>
      <c r="WMY79" s="8" t="e">
        <f t="shared" si="1975"/>
        <v>#DIV/0!</v>
      </c>
      <c r="WNB79" s="8" t="e">
        <f t="shared" ref="WNB79:WNG79" si="1976">$B$168*WNB76*$D$168/$E$168</f>
        <v>#DIV/0!</v>
      </c>
      <c r="WNC79" s="8" t="e">
        <f t="shared" si="1976"/>
        <v>#DIV/0!</v>
      </c>
      <c r="WND79" s="8" t="e">
        <f t="shared" si="1976"/>
        <v>#DIV/0!</v>
      </c>
      <c r="WNE79" s="8" t="e">
        <f t="shared" si="1976"/>
        <v>#DIV/0!</v>
      </c>
      <c r="WNF79" s="8" t="e">
        <f t="shared" si="1976"/>
        <v>#DIV/0!</v>
      </c>
      <c r="WNG79" s="8" t="e">
        <f t="shared" si="1976"/>
        <v>#DIV/0!</v>
      </c>
      <c r="WNJ79" s="8" t="e">
        <f t="shared" ref="WNJ79:WNO79" si="1977">$B$168*WNJ76*$D$168/$E$168</f>
        <v>#DIV/0!</v>
      </c>
      <c r="WNK79" s="8" t="e">
        <f t="shared" si="1977"/>
        <v>#DIV/0!</v>
      </c>
      <c r="WNL79" s="8" t="e">
        <f t="shared" si="1977"/>
        <v>#DIV/0!</v>
      </c>
      <c r="WNM79" s="8" t="e">
        <f t="shared" si="1977"/>
        <v>#DIV/0!</v>
      </c>
      <c r="WNN79" s="8" t="e">
        <f t="shared" si="1977"/>
        <v>#DIV/0!</v>
      </c>
      <c r="WNO79" s="8" t="e">
        <f t="shared" si="1977"/>
        <v>#DIV/0!</v>
      </c>
      <c r="WNR79" s="8" t="e">
        <f t="shared" ref="WNR79:WNW79" si="1978">$B$168*WNR76*$D$168/$E$168</f>
        <v>#DIV/0!</v>
      </c>
      <c r="WNS79" s="8" t="e">
        <f t="shared" si="1978"/>
        <v>#DIV/0!</v>
      </c>
      <c r="WNT79" s="8" t="e">
        <f t="shared" si="1978"/>
        <v>#DIV/0!</v>
      </c>
      <c r="WNU79" s="8" t="e">
        <f t="shared" si="1978"/>
        <v>#DIV/0!</v>
      </c>
      <c r="WNV79" s="8" t="e">
        <f t="shared" si="1978"/>
        <v>#DIV/0!</v>
      </c>
      <c r="WNW79" s="8" t="e">
        <f t="shared" si="1978"/>
        <v>#DIV/0!</v>
      </c>
      <c r="WNZ79" s="8" t="e">
        <f t="shared" ref="WNZ79:WOE79" si="1979">$B$168*WNZ76*$D$168/$E$168</f>
        <v>#DIV/0!</v>
      </c>
      <c r="WOA79" s="8" t="e">
        <f t="shared" si="1979"/>
        <v>#DIV/0!</v>
      </c>
      <c r="WOB79" s="8" t="e">
        <f t="shared" si="1979"/>
        <v>#DIV/0!</v>
      </c>
      <c r="WOC79" s="8" t="e">
        <f t="shared" si="1979"/>
        <v>#DIV/0!</v>
      </c>
      <c r="WOD79" s="8" t="e">
        <f t="shared" si="1979"/>
        <v>#DIV/0!</v>
      </c>
      <c r="WOE79" s="8" t="e">
        <f t="shared" si="1979"/>
        <v>#DIV/0!</v>
      </c>
      <c r="WOH79" s="8" t="e">
        <f t="shared" ref="WOH79:WOM79" si="1980">$B$168*WOH76*$D$168/$E$168</f>
        <v>#DIV/0!</v>
      </c>
      <c r="WOI79" s="8" t="e">
        <f t="shared" si="1980"/>
        <v>#DIV/0!</v>
      </c>
      <c r="WOJ79" s="8" t="e">
        <f t="shared" si="1980"/>
        <v>#DIV/0!</v>
      </c>
      <c r="WOK79" s="8" t="e">
        <f t="shared" si="1980"/>
        <v>#DIV/0!</v>
      </c>
      <c r="WOL79" s="8" t="e">
        <f t="shared" si="1980"/>
        <v>#DIV/0!</v>
      </c>
      <c r="WOM79" s="8" t="e">
        <f t="shared" si="1980"/>
        <v>#DIV/0!</v>
      </c>
      <c r="WOP79" s="8" t="e">
        <f t="shared" ref="WOP79:WOU79" si="1981">$B$168*WOP76*$D$168/$E$168</f>
        <v>#DIV/0!</v>
      </c>
      <c r="WOQ79" s="8" t="e">
        <f t="shared" si="1981"/>
        <v>#DIV/0!</v>
      </c>
      <c r="WOR79" s="8" t="e">
        <f t="shared" si="1981"/>
        <v>#DIV/0!</v>
      </c>
      <c r="WOS79" s="8" t="e">
        <f t="shared" si="1981"/>
        <v>#DIV/0!</v>
      </c>
      <c r="WOT79" s="8" t="e">
        <f t="shared" si="1981"/>
        <v>#DIV/0!</v>
      </c>
      <c r="WOU79" s="8" t="e">
        <f t="shared" si="1981"/>
        <v>#DIV/0!</v>
      </c>
      <c r="WOX79" s="8" t="e">
        <f t="shared" ref="WOX79:WPC79" si="1982">$B$168*WOX76*$D$168/$E$168</f>
        <v>#DIV/0!</v>
      </c>
      <c r="WOY79" s="8" t="e">
        <f t="shared" si="1982"/>
        <v>#DIV/0!</v>
      </c>
      <c r="WOZ79" s="8" t="e">
        <f t="shared" si="1982"/>
        <v>#DIV/0!</v>
      </c>
      <c r="WPA79" s="8" t="e">
        <f t="shared" si="1982"/>
        <v>#DIV/0!</v>
      </c>
      <c r="WPB79" s="8" t="e">
        <f t="shared" si="1982"/>
        <v>#DIV/0!</v>
      </c>
      <c r="WPC79" s="8" t="e">
        <f t="shared" si="1982"/>
        <v>#DIV/0!</v>
      </c>
      <c r="WPF79" s="8" t="e">
        <f t="shared" ref="WPF79:WPK79" si="1983">$B$168*WPF76*$D$168/$E$168</f>
        <v>#DIV/0!</v>
      </c>
      <c r="WPG79" s="8" t="e">
        <f t="shared" si="1983"/>
        <v>#DIV/0!</v>
      </c>
      <c r="WPH79" s="8" t="e">
        <f t="shared" si="1983"/>
        <v>#DIV/0!</v>
      </c>
      <c r="WPI79" s="8" t="e">
        <f t="shared" si="1983"/>
        <v>#DIV/0!</v>
      </c>
      <c r="WPJ79" s="8" t="e">
        <f t="shared" si="1983"/>
        <v>#DIV/0!</v>
      </c>
      <c r="WPK79" s="8" t="e">
        <f t="shared" si="1983"/>
        <v>#DIV/0!</v>
      </c>
      <c r="WPN79" s="8" t="e">
        <f t="shared" ref="WPN79:WPS79" si="1984">$B$168*WPN76*$D$168/$E$168</f>
        <v>#DIV/0!</v>
      </c>
      <c r="WPO79" s="8" t="e">
        <f t="shared" si="1984"/>
        <v>#DIV/0!</v>
      </c>
      <c r="WPP79" s="8" t="e">
        <f t="shared" si="1984"/>
        <v>#DIV/0!</v>
      </c>
      <c r="WPQ79" s="8" t="e">
        <f t="shared" si="1984"/>
        <v>#DIV/0!</v>
      </c>
      <c r="WPR79" s="8" t="e">
        <f t="shared" si="1984"/>
        <v>#DIV/0!</v>
      </c>
      <c r="WPS79" s="8" t="e">
        <f t="shared" si="1984"/>
        <v>#DIV/0!</v>
      </c>
      <c r="WPV79" s="8" t="e">
        <f t="shared" ref="WPV79:WQA79" si="1985">$B$168*WPV76*$D$168/$E$168</f>
        <v>#DIV/0!</v>
      </c>
      <c r="WPW79" s="8" t="e">
        <f t="shared" si="1985"/>
        <v>#DIV/0!</v>
      </c>
      <c r="WPX79" s="8" t="e">
        <f t="shared" si="1985"/>
        <v>#DIV/0!</v>
      </c>
      <c r="WPY79" s="8" t="e">
        <f t="shared" si="1985"/>
        <v>#DIV/0!</v>
      </c>
      <c r="WPZ79" s="8" t="e">
        <f t="shared" si="1985"/>
        <v>#DIV/0!</v>
      </c>
      <c r="WQA79" s="8" t="e">
        <f t="shared" si="1985"/>
        <v>#DIV/0!</v>
      </c>
      <c r="WQD79" s="8" t="e">
        <f t="shared" ref="WQD79:WQI79" si="1986">$B$168*WQD76*$D$168/$E$168</f>
        <v>#DIV/0!</v>
      </c>
      <c r="WQE79" s="8" t="e">
        <f t="shared" si="1986"/>
        <v>#DIV/0!</v>
      </c>
      <c r="WQF79" s="8" t="e">
        <f t="shared" si="1986"/>
        <v>#DIV/0!</v>
      </c>
      <c r="WQG79" s="8" t="e">
        <f t="shared" si="1986"/>
        <v>#DIV/0!</v>
      </c>
      <c r="WQH79" s="8" t="e">
        <f t="shared" si="1986"/>
        <v>#DIV/0!</v>
      </c>
      <c r="WQI79" s="8" t="e">
        <f t="shared" si="1986"/>
        <v>#DIV/0!</v>
      </c>
      <c r="WQL79" s="8" t="e">
        <f t="shared" ref="WQL79:WQQ79" si="1987">$B$168*WQL76*$D$168/$E$168</f>
        <v>#DIV/0!</v>
      </c>
      <c r="WQM79" s="8" t="e">
        <f t="shared" si="1987"/>
        <v>#DIV/0!</v>
      </c>
      <c r="WQN79" s="8" t="e">
        <f t="shared" si="1987"/>
        <v>#DIV/0!</v>
      </c>
      <c r="WQO79" s="8" t="e">
        <f t="shared" si="1987"/>
        <v>#DIV/0!</v>
      </c>
      <c r="WQP79" s="8" t="e">
        <f t="shared" si="1987"/>
        <v>#DIV/0!</v>
      </c>
      <c r="WQQ79" s="8" t="e">
        <f t="shared" si="1987"/>
        <v>#DIV/0!</v>
      </c>
      <c r="WQT79" s="8" t="e">
        <f t="shared" ref="WQT79:WQY79" si="1988">$B$168*WQT76*$D$168/$E$168</f>
        <v>#DIV/0!</v>
      </c>
      <c r="WQU79" s="8" t="e">
        <f t="shared" si="1988"/>
        <v>#DIV/0!</v>
      </c>
      <c r="WQV79" s="8" t="e">
        <f t="shared" si="1988"/>
        <v>#DIV/0!</v>
      </c>
      <c r="WQW79" s="8" t="e">
        <f t="shared" si="1988"/>
        <v>#DIV/0!</v>
      </c>
      <c r="WQX79" s="8" t="e">
        <f t="shared" si="1988"/>
        <v>#DIV/0!</v>
      </c>
      <c r="WQY79" s="8" t="e">
        <f t="shared" si="1988"/>
        <v>#DIV/0!</v>
      </c>
      <c r="WRB79" s="8" t="e">
        <f t="shared" ref="WRB79:WRG79" si="1989">$B$168*WRB76*$D$168/$E$168</f>
        <v>#DIV/0!</v>
      </c>
      <c r="WRC79" s="8" t="e">
        <f t="shared" si="1989"/>
        <v>#DIV/0!</v>
      </c>
      <c r="WRD79" s="8" t="e">
        <f t="shared" si="1989"/>
        <v>#DIV/0!</v>
      </c>
      <c r="WRE79" s="8" t="e">
        <f t="shared" si="1989"/>
        <v>#DIV/0!</v>
      </c>
      <c r="WRF79" s="8" t="e">
        <f t="shared" si="1989"/>
        <v>#DIV/0!</v>
      </c>
      <c r="WRG79" s="8" t="e">
        <f t="shared" si="1989"/>
        <v>#DIV/0!</v>
      </c>
      <c r="WRJ79" s="8" t="e">
        <f t="shared" ref="WRJ79:WRO79" si="1990">$B$168*WRJ76*$D$168/$E$168</f>
        <v>#DIV/0!</v>
      </c>
      <c r="WRK79" s="8" t="e">
        <f t="shared" si="1990"/>
        <v>#DIV/0!</v>
      </c>
      <c r="WRL79" s="8" t="e">
        <f t="shared" si="1990"/>
        <v>#DIV/0!</v>
      </c>
      <c r="WRM79" s="8" t="e">
        <f t="shared" si="1990"/>
        <v>#DIV/0!</v>
      </c>
      <c r="WRN79" s="8" t="e">
        <f t="shared" si="1990"/>
        <v>#DIV/0!</v>
      </c>
      <c r="WRO79" s="8" t="e">
        <f t="shared" si="1990"/>
        <v>#DIV/0!</v>
      </c>
      <c r="WRR79" s="8" t="e">
        <f t="shared" ref="WRR79:WRW79" si="1991">$B$168*WRR76*$D$168/$E$168</f>
        <v>#DIV/0!</v>
      </c>
      <c r="WRS79" s="8" t="e">
        <f t="shared" si="1991"/>
        <v>#DIV/0!</v>
      </c>
      <c r="WRT79" s="8" t="e">
        <f t="shared" si="1991"/>
        <v>#DIV/0!</v>
      </c>
      <c r="WRU79" s="8" t="e">
        <f t="shared" si="1991"/>
        <v>#DIV/0!</v>
      </c>
      <c r="WRV79" s="8" t="e">
        <f t="shared" si="1991"/>
        <v>#DIV/0!</v>
      </c>
      <c r="WRW79" s="8" t="e">
        <f t="shared" si="1991"/>
        <v>#DIV/0!</v>
      </c>
      <c r="WRZ79" s="8" t="e">
        <f t="shared" ref="WRZ79:WSE79" si="1992">$B$168*WRZ76*$D$168/$E$168</f>
        <v>#DIV/0!</v>
      </c>
      <c r="WSA79" s="8" t="e">
        <f t="shared" si="1992"/>
        <v>#DIV/0!</v>
      </c>
      <c r="WSB79" s="8" t="e">
        <f t="shared" si="1992"/>
        <v>#DIV/0!</v>
      </c>
      <c r="WSC79" s="8" t="e">
        <f t="shared" si="1992"/>
        <v>#DIV/0!</v>
      </c>
      <c r="WSD79" s="8" t="e">
        <f t="shared" si="1992"/>
        <v>#DIV/0!</v>
      </c>
      <c r="WSE79" s="8" t="e">
        <f t="shared" si="1992"/>
        <v>#DIV/0!</v>
      </c>
      <c r="WSH79" s="8" t="e">
        <f t="shared" ref="WSH79:WSM79" si="1993">$B$168*WSH76*$D$168/$E$168</f>
        <v>#DIV/0!</v>
      </c>
      <c r="WSI79" s="8" t="e">
        <f t="shared" si="1993"/>
        <v>#DIV/0!</v>
      </c>
      <c r="WSJ79" s="8" t="e">
        <f t="shared" si="1993"/>
        <v>#DIV/0!</v>
      </c>
      <c r="WSK79" s="8" t="e">
        <f t="shared" si="1993"/>
        <v>#DIV/0!</v>
      </c>
      <c r="WSL79" s="8" t="e">
        <f t="shared" si="1993"/>
        <v>#DIV/0!</v>
      </c>
      <c r="WSM79" s="8" t="e">
        <f t="shared" si="1993"/>
        <v>#DIV/0!</v>
      </c>
      <c r="WSP79" s="8" t="e">
        <f t="shared" ref="WSP79:WSU79" si="1994">$B$168*WSP76*$D$168/$E$168</f>
        <v>#DIV/0!</v>
      </c>
      <c r="WSQ79" s="8" t="e">
        <f t="shared" si="1994"/>
        <v>#DIV/0!</v>
      </c>
      <c r="WSR79" s="8" t="e">
        <f t="shared" si="1994"/>
        <v>#DIV/0!</v>
      </c>
      <c r="WSS79" s="8" t="e">
        <f t="shared" si="1994"/>
        <v>#DIV/0!</v>
      </c>
      <c r="WST79" s="8" t="e">
        <f t="shared" si="1994"/>
        <v>#DIV/0!</v>
      </c>
      <c r="WSU79" s="8" t="e">
        <f t="shared" si="1994"/>
        <v>#DIV/0!</v>
      </c>
      <c r="WSX79" s="8" t="e">
        <f t="shared" ref="WSX79:WTC79" si="1995">$B$168*WSX76*$D$168/$E$168</f>
        <v>#DIV/0!</v>
      </c>
      <c r="WSY79" s="8" t="e">
        <f t="shared" si="1995"/>
        <v>#DIV/0!</v>
      </c>
      <c r="WSZ79" s="8" t="e">
        <f t="shared" si="1995"/>
        <v>#DIV/0!</v>
      </c>
      <c r="WTA79" s="8" t="e">
        <f t="shared" si="1995"/>
        <v>#DIV/0!</v>
      </c>
      <c r="WTB79" s="8" t="e">
        <f t="shared" si="1995"/>
        <v>#DIV/0!</v>
      </c>
      <c r="WTC79" s="8" t="e">
        <f t="shared" si="1995"/>
        <v>#DIV/0!</v>
      </c>
      <c r="WTF79" s="8" t="e">
        <f t="shared" ref="WTF79:WTK79" si="1996">$B$168*WTF76*$D$168/$E$168</f>
        <v>#DIV/0!</v>
      </c>
      <c r="WTG79" s="8" t="e">
        <f t="shared" si="1996"/>
        <v>#DIV/0!</v>
      </c>
      <c r="WTH79" s="8" t="e">
        <f t="shared" si="1996"/>
        <v>#DIV/0!</v>
      </c>
      <c r="WTI79" s="8" t="e">
        <f t="shared" si="1996"/>
        <v>#DIV/0!</v>
      </c>
      <c r="WTJ79" s="8" t="e">
        <f t="shared" si="1996"/>
        <v>#DIV/0!</v>
      </c>
      <c r="WTK79" s="8" t="e">
        <f t="shared" si="1996"/>
        <v>#DIV/0!</v>
      </c>
      <c r="WTN79" s="8" t="e">
        <f t="shared" ref="WTN79:WTS79" si="1997">$B$168*WTN76*$D$168/$E$168</f>
        <v>#DIV/0!</v>
      </c>
      <c r="WTO79" s="8" t="e">
        <f t="shared" si="1997"/>
        <v>#DIV/0!</v>
      </c>
      <c r="WTP79" s="8" t="e">
        <f t="shared" si="1997"/>
        <v>#DIV/0!</v>
      </c>
      <c r="WTQ79" s="8" t="e">
        <f t="shared" si="1997"/>
        <v>#DIV/0!</v>
      </c>
      <c r="WTR79" s="8" t="e">
        <f t="shared" si="1997"/>
        <v>#DIV/0!</v>
      </c>
      <c r="WTS79" s="8" t="e">
        <f t="shared" si="1997"/>
        <v>#DIV/0!</v>
      </c>
      <c r="WTV79" s="8" t="e">
        <f t="shared" ref="WTV79:WUA79" si="1998">$B$168*WTV76*$D$168/$E$168</f>
        <v>#DIV/0!</v>
      </c>
      <c r="WTW79" s="8" t="e">
        <f t="shared" si="1998"/>
        <v>#DIV/0!</v>
      </c>
      <c r="WTX79" s="8" t="e">
        <f t="shared" si="1998"/>
        <v>#DIV/0!</v>
      </c>
      <c r="WTY79" s="8" t="e">
        <f t="shared" si="1998"/>
        <v>#DIV/0!</v>
      </c>
      <c r="WTZ79" s="8" t="e">
        <f t="shared" si="1998"/>
        <v>#DIV/0!</v>
      </c>
      <c r="WUA79" s="8" t="e">
        <f t="shared" si="1998"/>
        <v>#DIV/0!</v>
      </c>
      <c r="WUD79" s="8" t="e">
        <f t="shared" ref="WUD79:WUI79" si="1999">$B$168*WUD76*$D$168/$E$168</f>
        <v>#DIV/0!</v>
      </c>
      <c r="WUE79" s="8" t="e">
        <f t="shared" si="1999"/>
        <v>#DIV/0!</v>
      </c>
      <c r="WUF79" s="8" t="e">
        <f t="shared" si="1999"/>
        <v>#DIV/0!</v>
      </c>
      <c r="WUG79" s="8" t="e">
        <f t="shared" si="1999"/>
        <v>#DIV/0!</v>
      </c>
      <c r="WUH79" s="8" t="e">
        <f t="shared" si="1999"/>
        <v>#DIV/0!</v>
      </c>
      <c r="WUI79" s="8" t="e">
        <f t="shared" si="1999"/>
        <v>#DIV/0!</v>
      </c>
      <c r="WUL79" s="8" t="e">
        <f t="shared" ref="WUL79:WUQ79" si="2000">$B$168*WUL76*$D$168/$E$168</f>
        <v>#DIV/0!</v>
      </c>
      <c r="WUM79" s="8" t="e">
        <f t="shared" si="2000"/>
        <v>#DIV/0!</v>
      </c>
      <c r="WUN79" s="8" t="e">
        <f t="shared" si="2000"/>
        <v>#DIV/0!</v>
      </c>
      <c r="WUO79" s="8" t="e">
        <f t="shared" si="2000"/>
        <v>#DIV/0!</v>
      </c>
      <c r="WUP79" s="8" t="e">
        <f t="shared" si="2000"/>
        <v>#DIV/0!</v>
      </c>
      <c r="WUQ79" s="8" t="e">
        <f t="shared" si="2000"/>
        <v>#DIV/0!</v>
      </c>
      <c r="WUT79" s="8" t="e">
        <f t="shared" ref="WUT79:WUY79" si="2001">$B$168*WUT76*$D$168/$E$168</f>
        <v>#DIV/0!</v>
      </c>
      <c r="WUU79" s="8" t="e">
        <f t="shared" si="2001"/>
        <v>#DIV/0!</v>
      </c>
      <c r="WUV79" s="8" t="e">
        <f t="shared" si="2001"/>
        <v>#DIV/0!</v>
      </c>
      <c r="WUW79" s="8" t="e">
        <f t="shared" si="2001"/>
        <v>#DIV/0!</v>
      </c>
      <c r="WUX79" s="8" t="e">
        <f t="shared" si="2001"/>
        <v>#DIV/0!</v>
      </c>
      <c r="WUY79" s="8" t="e">
        <f t="shared" si="2001"/>
        <v>#DIV/0!</v>
      </c>
      <c r="WVB79" s="8" t="e">
        <f t="shared" ref="WVB79:WVG79" si="2002">$B$168*WVB76*$D$168/$E$168</f>
        <v>#DIV/0!</v>
      </c>
      <c r="WVC79" s="8" t="e">
        <f t="shared" si="2002"/>
        <v>#DIV/0!</v>
      </c>
      <c r="WVD79" s="8" t="e">
        <f t="shared" si="2002"/>
        <v>#DIV/0!</v>
      </c>
      <c r="WVE79" s="8" t="e">
        <f t="shared" si="2002"/>
        <v>#DIV/0!</v>
      </c>
      <c r="WVF79" s="8" t="e">
        <f t="shared" si="2002"/>
        <v>#DIV/0!</v>
      </c>
      <c r="WVG79" s="8" t="e">
        <f t="shared" si="2002"/>
        <v>#DIV/0!</v>
      </c>
      <c r="WVJ79" s="8" t="e">
        <f t="shared" ref="WVJ79:WVO79" si="2003">$B$168*WVJ76*$D$168/$E$168</f>
        <v>#DIV/0!</v>
      </c>
      <c r="WVK79" s="8" t="e">
        <f t="shared" si="2003"/>
        <v>#DIV/0!</v>
      </c>
      <c r="WVL79" s="8" t="e">
        <f t="shared" si="2003"/>
        <v>#DIV/0!</v>
      </c>
      <c r="WVM79" s="8" t="e">
        <f t="shared" si="2003"/>
        <v>#DIV/0!</v>
      </c>
      <c r="WVN79" s="8" t="e">
        <f t="shared" si="2003"/>
        <v>#DIV/0!</v>
      </c>
      <c r="WVO79" s="8" t="e">
        <f t="shared" si="2003"/>
        <v>#DIV/0!</v>
      </c>
      <c r="WVR79" s="8" t="e">
        <f t="shared" ref="WVR79:WVW79" si="2004">$B$168*WVR76*$D$168/$E$168</f>
        <v>#DIV/0!</v>
      </c>
      <c r="WVS79" s="8" t="e">
        <f t="shared" si="2004"/>
        <v>#DIV/0!</v>
      </c>
      <c r="WVT79" s="8" t="e">
        <f t="shared" si="2004"/>
        <v>#DIV/0!</v>
      </c>
      <c r="WVU79" s="8" t="e">
        <f t="shared" si="2004"/>
        <v>#DIV/0!</v>
      </c>
      <c r="WVV79" s="8" t="e">
        <f t="shared" si="2004"/>
        <v>#DIV/0!</v>
      </c>
      <c r="WVW79" s="8" t="e">
        <f t="shared" si="2004"/>
        <v>#DIV/0!</v>
      </c>
      <c r="WVZ79" s="8" t="e">
        <f t="shared" ref="WVZ79:WWE79" si="2005">$B$168*WVZ76*$D$168/$E$168</f>
        <v>#DIV/0!</v>
      </c>
      <c r="WWA79" s="8" t="e">
        <f t="shared" si="2005"/>
        <v>#DIV/0!</v>
      </c>
      <c r="WWB79" s="8" t="e">
        <f t="shared" si="2005"/>
        <v>#DIV/0!</v>
      </c>
      <c r="WWC79" s="8" t="e">
        <f t="shared" si="2005"/>
        <v>#DIV/0!</v>
      </c>
      <c r="WWD79" s="8" t="e">
        <f t="shared" si="2005"/>
        <v>#DIV/0!</v>
      </c>
      <c r="WWE79" s="8" t="e">
        <f t="shared" si="2005"/>
        <v>#DIV/0!</v>
      </c>
      <c r="WWH79" s="8" t="e">
        <f t="shared" ref="WWH79:WWM79" si="2006">$B$168*WWH76*$D$168/$E$168</f>
        <v>#DIV/0!</v>
      </c>
      <c r="WWI79" s="8" t="e">
        <f t="shared" si="2006"/>
        <v>#DIV/0!</v>
      </c>
      <c r="WWJ79" s="8" t="e">
        <f t="shared" si="2006"/>
        <v>#DIV/0!</v>
      </c>
      <c r="WWK79" s="8" t="e">
        <f t="shared" si="2006"/>
        <v>#DIV/0!</v>
      </c>
      <c r="WWL79" s="8" t="e">
        <f t="shared" si="2006"/>
        <v>#DIV/0!</v>
      </c>
      <c r="WWM79" s="8" t="e">
        <f t="shared" si="2006"/>
        <v>#DIV/0!</v>
      </c>
      <c r="WWP79" s="8" t="e">
        <f t="shared" ref="WWP79:WWU79" si="2007">$B$168*WWP76*$D$168/$E$168</f>
        <v>#DIV/0!</v>
      </c>
      <c r="WWQ79" s="8" t="e">
        <f t="shared" si="2007"/>
        <v>#DIV/0!</v>
      </c>
      <c r="WWR79" s="8" t="e">
        <f t="shared" si="2007"/>
        <v>#DIV/0!</v>
      </c>
      <c r="WWS79" s="8" t="e">
        <f t="shared" si="2007"/>
        <v>#DIV/0!</v>
      </c>
      <c r="WWT79" s="8" t="e">
        <f t="shared" si="2007"/>
        <v>#DIV/0!</v>
      </c>
      <c r="WWU79" s="8" t="e">
        <f t="shared" si="2007"/>
        <v>#DIV/0!</v>
      </c>
      <c r="WWX79" s="8" t="e">
        <f t="shared" ref="WWX79:WXC79" si="2008">$B$168*WWX76*$D$168/$E$168</f>
        <v>#DIV/0!</v>
      </c>
      <c r="WWY79" s="8" t="e">
        <f t="shared" si="2008"/>
        <v>#DIV/0!</v>
      </c>
      <c r="WWZ79" s="8" t="e">
        <f t="shared" si="2008"/>
        <v>#DIV/0!</v>
      </c>
      <c r="WXA79" s="8" t="e">
        <f t="shared" si="2008"/>
        <v>#DIV/0!</v>
      </c>
      <c r="WXB79" s="8" t="e">
        <f t="shared" si="2008"/>
        <v>#DIV/0!</v>
      </c>
      <c r="WXC79" s="8" t="e">
        <f t="shared" si="2008"/>
        <v>#DIV/0!</v>
      </c>
      <c r="WXF79" s="8" t="e">
        <f t="shared" ref="WXF79:WXK79" si="2009">$B$168*WXF76*$D$168/$E$168</f>
        <v>#DIV/0!</v>
      </c>
      <c r="WXG79" s="8" t="e">
        <f t="shared" si="2009"/>
        <v>#DIV/0!</v>
      </c>
      <c r="WXH79" s="8" t="e">
        <f t="shared" si="2009"/>
        <v>#DIV/0!</v>
      </c>
      <c r="WXI79" s="8" t="e">
        <f t="shared" si="2009"/>
        <v>#DIV/0!</v>
      </c>
      <c r="WXJ79" s="8" t="e">
        <f t="shared" si="2009"/>
        <v>#DIV/0!</v>
      </c>
      <c r="WXK79" s="8" t="e">
        <f t="shared" si="2009"/>
        <v>#DIV/0!</v>
      </c>
      <c r="WXN79" s="8" t="e">
        <f t="shared" ref="WXN79:WXS79" si="2010">$B$168*WXN76*$D$168/$E$168</f>
        <v>#DIV/0!</v>
      </c>
      <c r="WXO79" s="8" t="e">
        <f t="shared" si="2010"/>
        <v>#DIV/0!</v>
      </c>
      <c r="WXP79" s="8" t="e">
        <f t="shared" si="2010"/>
        <v>#DIV/0!</v>
      </c>
      <c r="WXQ79" s="8" t="e">
        <f t="shared" si="2010"/>
        <v>#DIV/0!</v>
      </c>
      <c r="WXR79" s="8" t="e">
        <f t="shared" si="2010"/>
        <v>#DIV/0!</v>
      </c>
      <c r="WXS79" s="8" t="e">
        <f t="shared" si="2010"/>
        <v>#DIV/0!</v>
      </c>
      <c r="WXV79" s="8" t="e">
        <f t="shared" ref="WXV79:WYA79" si="2011">$B$168*WXV76*$D$168/$E$168</f>
        <v>#DIV/0!</v>
      </c>
      <c r="WXW79" s="8" t="e">
        <f t="shared" si="2011"/>
        <v>#DIV/0!</v>
      </c>
      <c r="WXX79" s="8" t="e">
        <f t="shared" si="2011"/>
        <v>#DIV/0!</v>
      </c>
      <c r="WXY79" s="8" t="e">
        <f t="shared" si="2011"/>
        <v>#DIV/0!</v>
      </c>
      <c r="WXZ79" s="8" t="e">
        <f t="shared" si="2011"/>
        <v>#DIV/0!</v>
      </c>
      <c r="WYA79" s="8" t="e">
        <f t="shared" si="2011"/>
        <v>#DIV/0!</v>
      </c>
      <c r="WYD79" s="8" t="e">
        <f t="shared" ref="WYD79:WYI79" si="2012">$B$168*WYD76*$D$168/$E$168</f>
        <v>#DIV/0!</v>
      </c>
      <c r="WYE79" s="8" t="e">
        <f t="shared" si="2012"/>
        <v>#DIV/0!</v>
      </c>
      <c r="WYF79" s="8" t="e">
        <f t="shared" si="2012"/>
        <v>#DIV/0!</v>
      </c>
      <c r="WYG79" s="8" t="e">
        <f t="shared" si="2012"/>
        <v>#DIV/0!</v>
      </c>
      <c r="WYH79" s="8" t="e">
        <f t="shared" si="2012"/>
        <v>#DIV/0!</v>
      </c>
      <c r="WYI79" s="8" t="e">
        <f t="shared" si="2012"/>
        <v>#DIV/0!</v>
      </c>
      <c r="WYL79" s="8" t="e">
        <f t="shared" ref="WYL79:WYQ79" si="2013">$B$168*WYL76*$D$168/$E$168</f>
        <v>#DIV/0!</v>
      </c>
      <c r="WYM79" s="8" t="e">
        <f t="shared" si="2013"/>
        <v>#DIV/0!</v>
      </c>
      <c r="WYN79" s="8" t="e">
        <f t="shared" si="2013"/>
        <v>#DIV/0!</v>
      </c>
      <c r="WYO79" s="8" t="e">
        <f t="shared" si="2013"/>
        <v>#DIV/0!</v>
      </c>
      <c r="WYP79" s="8" t="e">
        <f t="shared" si="2013"/>
        <v>#DIV/0!</v>
      </c>
      <c r="WYQ79" s="8" t="e">
        <f t="shared" si="2013"/>
        <v>#DIV/0!</v>
      </c>
      <c r="WYT79" s="8" t="e">
        <f t="shared" ref="WYT79:WYY79" si="2014">$B$168*WYT76*$D$168/$E$168</f>
        <v>#DIV/0!</v>
      </c>
      <c r="WYU79" s="8" t="e">
        <f t="shared" si="2014"/>
        <v>#DIV/0!</v>
      </c>
      <c r="WYV79" s="8" t="e">
        <f t="shared" si="2014"/>
        <v>#DIV/0!</v>
      </c>
      <c r="WYW79" s="8" t="e">
        <f t="shared" si="2014"/>
        <v>#DIV/0!</v>
      </c>
      <c r="WYX79" s="8" t="e">
        <f t="shared" si="2014"/>
        <v>#DIV/0!</v>
      </c>
      <c r="WYY79" s="8" t="e">
        <f t="shared" si="2014"/>
        <v>#DIV/0!</v>
      </c>
      <c r="WZB79" s="8" t="e">
        <f t="shared" ref="WZB79:WZG79" si="2015">$B$168*WZB76*$D$168/$E$168</f>
        <v>#DIV/0!</v>
      </c>
      <c r="WZC79" s="8" t="e">
        <f t="shared" si="2015"/>
        <v>#DIV/0!</v>
      </c>
      <c r="WZD79" s="8" t="e">
        <f t="shared" si="2015"/>
        <v>#DIV/0!</v>
      </c>
      <c r="WZE79" s="8" t="e">
        <f t="shared" si="2015"/>
        <v>#DIV/0!</v>
      </c>
      <c r="WZF79" s="8" t="e">
        <f t="shared" si="2015"/>
        <v>#DIV/0!</v>
      </c>
      <c r="WZG79" s="8" t="e">
        <f t="shared" si="2015"/>
        <v>#DIV/0!</v>
      </c>
      <c r="WZJ79" s="8" t="e">
        <f t="shared" ref="WZJ79:WZO79" si="2016">$B$168*WZJ76*$D$168/$E$168</f>
        <v>#DIV/0!</v>
      </c>
      <c r="WZK79" s="8" t="e">
        <f t="shared" si="2016"/>
        <v>#DIV/0!</v>
      </c>
      <c r="WZL79" s="8" t="e">
        <f t="shared" si="2016"/>
        <v>#DIV/0!</v>
      </c>
      <c r="WZM79" s="8" t="e">
        <f t="shared" si="2016"/>
        <v>#DIV/0!</v>
      </c>
      <c r="WZN79" s="8" t="e">
        <f t="shared" si="2016"/>
        <v>#DIV/0!</v>
      </c>
      <c r="WZO79" s="8" t="e">
        <f t="shared" si="2016"/>
        <v>#DIV/0!</v>
      </c>
      <c r="WZR79" s="8" t="e">
        <f t="shared" ref="WZR79:WZW79" si="2017">$B$168*WZR76*$D$168/$E$168</f>
        <v>#DIV/0!</v>
      </c>
      <c r="WZS79" s="8" t="e">
        <f t="shared" si="2017"/>
        <v>#DIV/0!</v>
      </c>
      <c r="WZT79" s="8" t="e">
        <f t="shared" si="2017"/>
        <v>#DIV/0!</v>
      </c>
      <c r="WZU79" s="8" t="e">
        <f t="shared" si="2017"/>
        <v>#DIV/0!</v>
      </c>
      <c r="WZV79" s="8" t="e">
        <f t="shared" si="2017"/>
        <v>#DIV/0!</v>
      </c>
      <c r="WZW79" s="8" t="e">
        <f t="shared" si="2017"/>
        <v>#DIV/0!</v>
      </c>
      <c r="WZZ79" s="8" t="e">
        <f t="shared" ref="WZZ79:XAE79" si="2018">$B$168*WZZ76*$D$168/$E$168</f>
        <v>#DIV/0!</v>
      </c>
      <c r="XAA79" s="8" t="e">
        <f t="shared" si="2018"/>
        <v>#DIV/0!</v>
      </c>
      <c r="XAB79" s="8" t="e">
        <f t="shared" si="2018"/>
        <v>#DIV/0!</v>
      </c>
      <c r="XAC79" s="8" t="e">
        <f t="shared" si="2018"/>
        <v>#DIV/0!</v>
      </c>
      <c r="XAD79" s="8" t="e">
        <f t="shared" si="2018"/>
        <v>#DIV/0!</v>
      </c>
      <c r="XAE79" s="8" t="e">
        <f t="shared" si="2018"/>
        <v>#DIV/0!</v>
      </c>
      <c r="XAH79" s="8" t="e">
        <f t="shared" ref="XAH79:XAM79" si="2019">$B$168*XAH76*$D$168/$E$168</f>
        <v>#DIV/0!</v>
      </c>
      <c r="XAI79" s="8" t="e">
        <f t="shared" si="2019"/>
        <v>#DIV/0!</v>
      </c>
      <c r="XAJ79" s="8" t="e">
        <f t="shared" si="2019"/>
        <v>#DIV/0!</v>
      </c>
      <c r="XAK79" s="8" t="e">
        <f t="shared" si="2019"/>
        <v>#DIV/0!</v>
      </c>
      <c r="XAL79" s="8" t="e">
        <f t="shared" si="2019"/>
        <v>#DIV/0!</v>
      </c>
      <c r="XAM79" s="8" t="e">
        <f t="shared" si="2019"/>
        <v>#DIV/0!</v>
      </c>
      <c r="XAP79" s="8" t="e">
        <f t="shared" ref="XAP79:XAU79" si="2020">$B$168*XAP76*$D$168/$E$168</f>
        <v>#DIV/0!</v>
      </c>
      <c r="XAQ79" s="8" t="e">
        <f t="shared" si="2020"/>
        <v>#DIV/0!</v>
      </c>
      <c r="XAR79" s="8" t="e">
        <f t="shared" si="2020"/>
        <v>#DIV/0!</v>
      </c>
      <c r="XAS79" s="8" t="e">
        <f t="shared" si="2020"/>
        <v>#DIV/0!</v>
      </c>
      <c r="XAT79" s="8" t="e">
        <f t="shared" si="2020"/>
        <v>#DIV/0!</v>
      </c>
      <c r="XAU79" s="8" t="e">
        <f t="shared" si="2020"/>
        <v>#DIV/0!</v>
      </c>
      <c r="XAX79" s="8" t="e">
        <f t="shared" ref="XAX79:XBC79" si="2021">$B$168*XAX76*$D$168/$E$168</f>
        <v>#DIV/0!</v>
      </c>
      <c r="XAY79" s="8" t="e">
        <f t="shared" si="2021"/>
        <v>#DIV/0!</v>
      </c>
      <c r="XAZ79" s="8" t="e">
        <f t="shared" si="2021"/>
        <v>#DIV/0!</v>
      </c>
      <c r="XBA79" s="8" t="e">
        <f t="shared" si="2021"/>
        <v>#DIV/0!</v>
      </c>
      <c r="XBB79" s="8" t="e">
        <f t="shared" si="2021"/>
        <v>#DIV/0!</v>
      </c>
      <c r="XBC79" s="8" t="e">
        <f t="shared" si="2021"/>
        <v>#DIV/0!</v>
      </c>
      <c r="XBF79" s="8" t="e">
        <f t="shared" ref="XBF79:XBK79" si="2022">$B$168*XBF76*$D$168/$E$168</f>
        <v>#DIV/0!</v>
      </c>
      <c r="XBG79" s="8" t="e">
        <f t="shared" si="2022"/>
        <v>#DIV/0!</v>
      </c>
      <c r="XBH79" s="8" t="e">
        <f t="shared" si="2022"/>
        <v>#DIV/0!</v>
      </c>
      <c r="XBI79" s="8" t="e">
        <f t="shared" si="2022"/>
        <v>#DIV/0!</v>
      </c>
      <c r="XBJ79" s="8" t="e">
        <f t="shared" si="2022"/>
        <v>#DIV/0!</v>
      </c>
      <c r="XBK79" s="8" t="e">
        <f t="shared" si="2022"/>
        <v>#DIV/0!</v>
      </c>
      <c r="XBN79" s="8" t="e">
        <f t="shared" ref="XBN79:XBS79" si="2023">$B$168*XBN76*$D$168/$E$168</f>
        <v>#DIV/0!</v>
      </c>
      <c r="XBO79" s="8" t="e">
        <f t="shared" si="2023"/>
        <v>#DIV/0!</v>
      </c>
      <c r="XBP79" s="8" t="e">
        <f t="shared" si="2023"/>
        <v>#DIV/0!</v>
      </c>
      <c r="XBQ79" s="8" t="e">
        <f t="shared" si="2023"/>
        <v>#DIV/0!</v>
      </c>
      <c r="XBR79" s="8" t="e">
        <f t="shared" si="2023"/>
        <v>#DIV/0!</v>
      </c>
      <c r="XBS79" s="8" t="e">
        <f t="shared" si="2023"/>
        <v>#DIV/0!</v>
      </c>
      <c r="XBV79" s="8" t="e">
        <f t="shared" ref="XBV79:XCA79" si="2024">$B$168*XBV76*$D$168/$E$168</f>
        <v>#DIV/0!</v>
      </c>
      <c r="XBW79" s="8" t="e">
        <f t="shared" si="2024"/>
        <v>#DIV/0!</v>
      </c>
      <c r="XBX79" s="8" t="e">
        <f t="shared" si="2024"/>
        <v>#DIV/0!</v>
      </c>
      <c r="XBY79" s="8" t="e">
        <f t="shared" si="2024"/>
        <v>#DIV/0!</v>
      </c>
      <c r="XBZ79" s="8" t="e">
        <f t="shared" si="2024"/>
        <v>#DIV/0!</v>
      </c>
      <c r="XCA79" s="8" t="e">
        <f t="shared" si="2024"/>
        <v>#DIV/0!</v>
      </c>
      <c r="XCD79" s="8" t="e">
        <f t="shared" ref="XCD79:XCI79" si="2025">$B$168*XCD76*$D$168/$E$168</f>
        <v>#DIV/0!</v>
      </c>
      <c r="XCE79" s="8" t="e">
        <f t="shared" si="2025"/>
        <v>#DIV/0!</v>
      </c>
      <c r="XCF79" s="8" t="e">
        <f t="shared" si="2025"/>
        <v>#DIV/0!</v>
      </c>
      <c r="XCG79" s="8" t="e">
        <f t="shared" si="2025"/>
        <v>#DIV/0!</v>
      </c>
      <c r="XCH79" s="8" t="e">
        <f t="shared" si="2025"/>
        <v>#DIV/0!</v>
      </c>
      <c r="XCI79" s="8" t="e">
        <f t="shared" si="2025"/>
        <v>#DIV/0!</v>
      </c>
      <c r="XCL79" s="8" t="e">
        <f t="shared" ref="XCL79:XCQ79" si="2026">$B$168*XCL76*$D$168/$E$168</f>
        <v>#DIV/0!</v>
      </c>
      <c r="XCM79" s="8" t="e">
        <f t="shared" si="2026"/>
        <v>#DIV/0!</v>
      </c>
      <c r="XCN79" s="8" t="e">
        <f t="shared" si="2026"/>
        <v>#DIV/0!</v>
      </c>
      <c r="XCO79" s="8" t="e">
        <f t="shared" si="2026"/>
        <v>#DIV/0!</v>
      </c>
      <c r="XCP79" s="8" t="e">
        <f t="shared" si="2026"/>
        <v>#DIV/0!</v>
      </c>
      <c r="XCQ79" s="8" t="e">
        <f t="shared" si="2026"/>
        <v>#DIV/0!</v>
      </c>
      <c r="XCT79" s="8" t="e">
        <f t="shared" ref="XCT79:XCY79" si="2027">$B$168*XCT76*$D$168/$E$168</f>
        <v>#DIV/0!</v>
      </c>
      <c r="XCU79" s="8" t="e">
        <f t="shared" si="2027"/>
        <v>#DIV/0!</v>
      </c>
      <c r="XCV79" s="8" t="e">
        <f t="shared" si="2027"/>
        <v>#DIV/0!</v>
      </c>
      <c r="XCW79" s="8" t="e">
        <f t="shared" si="2027"/>
        <v>#DIV/0!</v>
      </c>
      <c r="XCX79" s="8" t="e">
        <f t="shared" si="2027"/>
        <v>#DIV/0!</v>
      </c>
      <c r="XCY79" s="8" t="e">
        <f t="shared" si="2027"/>
        <v>#DIV/0!</v>
      </c>
      <c r="XDB79" s="8" t="e">
        <f t="shared" ref="XDB79:XDG79" si="2028">$B$168*XDB76*$D$168/$E$168</f>
        <v>#DIV/0!</v>
      </c>
      <c r="XDC79" s="8" t="e">
        <f t="shared" si="2028"/>
        <v>#DIV/0!</v>
      </c>
      <c r="XDD79" s="8" t="e">
        <f t="shared" si="2028"/>
        <v>#DIV/0!</v>
      </c>
      <c r="XDE79" s="8" t="e">
        <f t="shared" si="2028"/>
        <v>#DIV/0!</v>
      </c>
      <c r="XDF79" s="8" t="e">
        <f t="shared" si="2028"/>
        <v>#DIV/0!</v>
      </c>
      <c r="XDG79" s="8" t="e">
        <f t="shared" si="2028"/>
        <v>#DIV/0!</v>
      </c>
      <c r="XDJ79" s="8" t="e">
        <f t="shared" ref="XDJ79:XDO79" si="2029">$B$168*XDJ76*$D$168/$E$168</f>
        <v>#DIV/0!</v>
      </c>
      <c r="XDK79" s="8" t="e">
        <f t="shared" si="2029"/>
        <v>#DIV/0!</v>
      </c>
      <c r="XDL79" s="8" t="e">
        <f t="shared" si="2029"/>
        <v>#DIV/0!</v>
      </c>
      <c r="XDM79" s="8" t="e">
        <f t="shared" si="2029"/>
        <v>#DIV/0!</v>
      </c>
      <c r="XDN79" s="8" t="e">
        <f t="shared" si="2029"/>
        <v>#DIV/0!</v>
      </c>
      <c r="XDO79" s="8" t="e">
        <f t="shared" si="2029"/>
        <v>#DIV/0!</v>
      </c>
      <c r="XDR79" s="8" t="e">
        <f t="shared" ref="XDR79:XDW79" si="2030">$B$168*XDR76*$D$168/$E$168</f>
        <v>#DIV/0!</v>
      </c>
      <c r="XDS79" s="8" t="e">
        <f t="shared" si="2030"/>
        <v>#DIV/0!</v>
      </c>
      <c r="XDT79" s="8" t="e">
        <f t="shared" si="2030"/>
        <v>#DIV/0!</v>
      </c>
      <c r="XDU79" s="8" t="e">
        <f t="shared" si="2030"/>
        <v>#DIV/0!</v>
      </c>
      <c r="XDV79" s="8" t="e">
        <f t="shared" si="2030"/>
        <v>#DIV/0!</v>
      </c>
      <c r="XDW79" s="8" t="e">
        <f t="shared" si="2030"/>
        <v>#DIV/0!</v>
      </c>
      <c r="XDZ79" s="8" t="e">
        <f t="shared" ref="XDZ79:XEE79" si="2031">$B$168*XDZ76*$D$168/$E$168</f>
        <v>#DIV/0!</v>
      </c>
      <c r="XEA79" s="8" t="e">
        <f t="shared" si="2031"/>
        <v>#DIV/0!</v>
      </c>
      <c r="XEB79" s="8" t="e">
        <f t="shared" si="2031"/>
        <v>#DIV/0!</v>
      </c>
      <c r="XEC79" s="8" t="e">
        <f t="shared" si="2031"/>
        <v>#DIV/0!</v>
      </c>
      <c r="XED79" s="8" t="e">
        <f t="shared" si="2031"/>
        <v>#DIV/0!</v>
      </c>
      <c r="XEE79" s="8" t="e">
        <f t="shared" si="2031"/>
        <v>#DIV/0!</v>
      </c>
      <c r="XEH79" s="8" t="e">
        <f t="shared" ref="XEH79:XEM79" si="2032">$B$168*XEH76*$D$168/$E$168</f>
        <v>#DIV/0!</v>
      </c>
      <c r="XEI79" s="8" t="e">
        <f t="shared" si="2032"/>
        <v>#DIV/0!</v>
      </c>
      <c r="XEJ79" s="8" t="e">
        <f t="shared" si="2032"/>
        <v>#DIV/0!</v>
      </c>
      <c r="XEK79" s="8" t="e">
        <f t="shared" si="2032"/>
        <v>#DIV/0!</v>
      </c>
      <c r="XEL79" s="8" t="e">
        <f t="shared" si="2032"/>
        <v>#DIV/0!</v>
      </c>
      <c r="XEM79" s="8" t="e">
        <f t="shared" si="2032"/>
        <v>#DIV/0!</v>
      </c>
      <c r="XEP79" s="8" t="e">
        <f t="shared" ref="XEP79:XEU79" si="2033">$B$168*XEP76*$D$168/$E$168</f>
        <v>#DIV/0!</v>
      </c>
      <c r="XEQ79" s="8" t="e">
        <f t="shared" si="2033"/>
        <v>#DIV/0!</v>
      </c>
      <c r="XER79" s="8" t="e">
        <f t="shared" si="2033"/>
        <v>#DIV/0!</v>
      </c>
      <c r="XES79" s="8" t="e">
        <f t="shared" si="2033"/>
        <v>#DIV/0!</v>
      </c>
      <c r="XET79" s="8" t="e">
        <f t="shared" si="2033"/>
        <v>#DIV/0!</v>
      </c>
      <c r="XEU79" s="8" t="e">
        <f t="shared" si="2033"/>
        <v>#DIV/0!</v>
      </c>
      <c r="XEX79" s="8"/>
      <c r="XEY79" s="8"/>
      <c r="XEZ79" s="8"/>
      <c r="XFA79" s="8"/>
      <c r="XFB79" s="8"/>
      <c r="XFC79" s="8"/>
    </row>
    <row r="80" spans="1:1023 1025:2047 2049:3071 3073:4095 4097:5119 5121:6143 6145:7167 7169:8191 8193:9215 9217:10239 10241:11263 11265:12287 12289:13311 13313:14335 14337:15359 15361:16383" x14ac:dyDescent="0.2">
      <c r="A80" s="8"/>
    </row>
    <row r="81" spans="1:9" x14ac:dyDescent="0.2">
      <c r="A81" s="6" t="s">
        <v>464</v>
      </c>
      <c r="B81" s="165" t="s">
        <v>66</v>
      </c>
      <c r="C81" s="165"/>
      <c r="D81" s="165"/>
      <c r="E81" s="165"/>
      <c r="F81" s="165"/>
      <c r="H81" t="s">
        <v>70</v>
      </c>
      <c r="I81" t="s">
        <v>69</v>
      </c>
    </row>
    <row r="82" spans="1:9" x14ac:dyDescent="0.2">
      <c r="H82" s="2">
        <f>$B$83/(1+I82)+$B$83/(1+I82)^2+$B$83/(1+I82)^3+($B$83+$B$84)/(1+I82)^4</f>
        <v>1195.0982775859186</v>
      </c>
      <c r="I82">
        <v>0.01</v>
      </c>
    </row>
    <row r="83" spans="1:9" x14ac:dyDescent="0.2">
      <c r="A83" s="67" t="s">
        <v>45</v>
      </c>
      <c r="B83" s="30">
        <f>C7</f>
        <v>60</v>
      </c>
      <c r="C83" s="31"/>
      <c r="H83" s="2">
        <f>$B$83/(1+I83)+$B$83/(1+I83)^2+$B$83/(1+I83)^3+($B$83+$B$84)/(1+I83)^4</f>
        <v>1152.3091479469717</v>
      </c>
      <c r="I83">
        <v>0.02</v>
      </c>
    </row>
    <row r="84" spans="1:9" x14ac:dyDescent="0.2">
      <c r="A84" s="67" t="s">
        <v>43</v>
      </c>
      <c r="B84" s="29">
        <v>1000</v>
      </c>
      <c r="H84" s="2">
        <f>$B$83/(1+I84)+$B$83/(1+I84)^2+$B$83/(1+I84)^3+($B$83+$B$84)/(1+I84)^4</f>
        <v>1111.5129520843111</v>
      </c>
      <c r="I84">
        <v>0.03</v>
      </c>
    </row>
    <row r="85" spans="1:9" ht="17" x14ac:dyDescent="0.25">
      <c r="A85" s="67" t="s">
        <v>170</v>
      </c>
      <c r="B85" s="39">
        <v>0.02</v>
      </c>
      <c r="H85" s="2">
        <f>$B$83/(1+I85)+$B$83/(1+I85)^2+$B$83/(1+I85)^3+($B$83+$B$84)/(1+I85)^4</f>
        <v>1072.597904485137</v>
      </c>
      <c r="I85">
        <v>0.04</v>
      </c>
    </row>
    <row r="86" spans="1:9" ht="17" x14ac:dyDescent="0.25">
      <c r="A86" s="67" t="s">
        <v>176</v>
      </c>
      <c r="B86" s="39">
        <v>0.03</v>
      </c>
      <c r="H86" s="2">
        <f>$B$83/(1+I86)+$B$83/(1+I86)^2+$B$83/(1+I86)^3+($B$83+$B$84)/(1+I86)^4</f>
        <v>1035.4595050416237</v>
      </c>
      <c r="I86">
        <v>0.05</v>
      </c>
    </row>
    <row r="88" spans="1:9" x14ac:dyDescent="0.2">
      <c r="A88" s="27" t="s">
        <v>67</v>
      </c>
      <c r="B88" s="25">
        <f>B83/(1+B85)+B83/(1+B85)^2+B83/(1+B85)^3+(B83+B84)/(1+B85)^4</f>
        <v>1152.3091479469717</v>
      </c>
    </row>
    <row r="89" spans="1:9" x14ac:dyDescent="0.2">
      <c r="A89" s="27" t="s">
        <v>68</v>
      </c>
      <c r="B89" s="25">
        <f>B83/(1+B86)+B83/(1+B86)^2+B83/(1+B86)^3+(B83+B84)/(1+B86)^4</f>
        <v>1111.5129520843111</v>
      </c>
    </row>
    <row r="91" spans="1:9" x14ac:dyDescent="0.2">
      <c r="A91" s="27" t="s">
        <v>177</v>
      </c>
      <c r="B91" s="25">
        <f>B89-B88</f>
        <v>-40.796195862660625</v>
      </c>
    </row>
    <row r="92" spans="1:9" x14ac:dyDescent="0.2">
      <c r="A92" s="31"/>
      <c r="B92" s="32"/>
    </row>
    <row r="93" spans="1:9" x14ac:dyDescent="0.2">
      <c r="A93" s="31"/>
      <c r="B93" s="32"/>
    </row>
    <row r="94" spans="1:9" x14ac:dyDescent="0.2">
      <c r="A94" s="6" t="s">
        <v>465</v>
      </c>
      <c r="B94" s="165" t="s">
        <v>466</v>
      </c>
      <c r="C94" s="165"/>
      <c r="D94" s="165"/>
      <c r="E94" s="165"/>
      <c r="F94" s="165"/>
    </row>
    <row r="97" spans="1:6" ht="17" x14ac:dyDescent="0.25">
      <c r="A97" s="67" t="s">
        <v>170</v>
      </c>
      <c r="B97" s="39">
        <v>0.02</v>
      </c>
    </row>
    <row r="99" spans="1:6" ht="17" x14ac:dyDescent="0.25">
      <c r="A99" s="27" t="s">
        <v>178</v>
      </c>
      <c r="B99" s="58">
        <f>(1/(1+B97))*(1*60/(1+B97)^1+2*60/(1+B97)^2+3*60/(1+B97)^3+4*1060/(1+B97)^4)</f>
        <v>4177.3396173835408</v>
      </c>
    </row>
    <row r="101" spans="1:6" x14ac:dyDescent="0.2">
      <c r="B101" t="s">
        <v>71</v>
      </c>
    </row>
    <row r="102" spans="1:6" x14ac:dyDescent="0.2">
      <c r="A102" s="34"/>
      <c r="B102" s="59">
        <f>-B99*1%</f>
        <v>-41.773396173835408</v>
      </c>
    </row>
    <row r="105" spans="1:6" x14ac:dyDescent="0.2">
      <c r="A105" s="17" t="s">
        <v>467</v>
      </c>
      <c r="B105" s="165" t="s">
        <v>468</v>
      </c>
      <c r="C105" s="165"/>
      <c r="D105" s="165"/>
      <c r="E105" s="165"/>
      <c r="F105" s="165"/>
    </row>
    <row r="107" spans="1:6" x14ac:dyDescent="0.2">
      <c r="B107" s="31"/>
    </row>
    <row r="108" spans="1:6" ht="17" x14ac:dyDescent="0.25">
      <c r="A108" s="67" t="s">
        <v>341</v>
      </c>
      <c r="B108" s="113">
        <f>B99</f>
        <v>4177.3396173835408</v>
      </c>
      <c r="C108" s="67" t="s">
        <v>170</v>
      </c>
      <c r="D108" s="39">
        <v>0.02</v>
      </c>
    </row>
    <row r="109" spans="1:6" ht="17" x14ac:dyDescent="0.25">
      <c r="A109" s="67" t="s">
        <v>72</v>
      </c>
      <c r="B109" s="114">
        <f>B88</f>
        <v>1152.3091479469717</v>
      </c>
      <c r="C109" s="68" t="s">
        <v>171</v>
      </c>
      <c r="D109" s="39">
        <v>0.03</v>
      </c>
    </row>
    <row r="110" spans="1:6" x14ac:dyDescent="0.2">
      <c r="B110" s="31"/>
      <c r="C110" s="68" t="s">
        <v>74</v>
      </c>
      <c r="D110" s="39">
        <v>0.01</v>
      </c>
    </row>
    <row r="112" spans="1:6" ht="17" x14ac:dyDescent="0.25">
      <c r="A112" s="12" t="s">
        <v>172</v>
      </c>
      <c r="B112" s="21">
        <f>B108/B109</f>
        <v>3.6251900150460128</v>
      </c>
    </row>
    <row r="113" spans="1:8" x14ac:dyDescent="0.2">
      <c r="A113" s="184" t="s">
        <v>73</v>
      </c>
      <c r="B113" s="184"/>
      <c r="C113" s="184"/>
      <c r="D113" s="164">
        <f>-B112*D110</f>
        <v>-3.6251900150460127E-2</v>
      </c>
      <c r="E113" s="22">
        <f>-B112*D110</f>
        <v>-3.6251900150460127E-2</v>
      </c>
    </row>
    <row r="114" spans="1:8" x14ac:dyDescent="0.2">
      <c r="A114" s="184" t="s">
        <v>75</v>
      </c>
      <c r="B114" s="184"/>
      <c r="C114" s="184"/>
      <c r="D114" s="185"/>
      <c r="E114" s="185"/>
    </row>
    <row r="115" spans="1:8" x14ac:dyDescent="0.2">
      <c r="A115" s="13"/>
      <c r="B115" s="13"/>
      <c r="C115" s="13"/>
      <c r="D115" s="186">
        <f>-40.8/B109</f>
        <v>-3.5407164885128184E-2</v>
      </c>
      <c r="E115" s="186"/>
    </row>
    <row r="118" spans="1:8" x14ac:dyDescent="0.2">
      <c r="A118" s="6" t="s">
        <v>469</v>
      </c>
      <c r="B118" s="165" t="s">
        <v>76</v>
      </c>
      <c r="C118" s="165"/>
      <c r="D118" s="165"/>
      <c r="E118" s="165"/>
      <c r="F118" s="165"/>
    </row>
    <row r="121" spans="1:8" x14ac:dyDescent="0.2">
      <c r="A121" s="68" t="s">
        <v>163</v>
      </c>
      <c r="B121" s="29">
        <v>1000</v>
      </c>
    </row>
    <row r="122" spans="1:8" x14ac:dyDescent="0.2">
      <c r="A122" s="68" t="s">
        <v>30</v>
      </c>
      <c r="B122" s="29">
        <v>60</v>
      </c>
    </row>
    <row r="123" spans="1:8" x14ac:dyDescent="0.2">
      <c r="A123" s="67" t="s">
        <v>44</v>
      </c>
      <c r="B123" s="39">
        <v>0.02</v>
      </c>
    </row>
    <row r="124" spans="1:8" x14ac:dyDescent="0.2">
      <c r="A124" s="67" t="s">
        <v>2</v>
      </c>
      <c r="B124" s="29">
        <v>4</v>
      </c>
    </row>
    <row r="126" spans="1:8" ht="17" x14ac:dyDescent="0.25">
      <c r="A126" s="68" t="s">
        <v>162</v>
      </c>
      <c r="B126" s="68" t="s">
        <v>159</v>
      </c>
      <c r="C126" s="173" t="s">
        <v>160</v>
      </c>
      <c r="D126" s="174"/>
      <c r="E126" s="68" t="s">
        <v>161</v>
      </c>
      <c r="F126" s="68"/>
      <c r="G126" s="68" t="s">
        <v>168</v>
      </c>
      <c r="H126" s="68" t="s">
        <v>169</v>
      </c>
    </row>
    <row r="127" spans="1:8" x14ac:dyDescent="0.2">
      <c r="A127" s="29">
        <v>1</v>
      </c>
      <c r="B127" s="29">
        <f>$B$122</f>
        <v>60</v>
      </c>
      <c r="C127" s="183">
        <f>B127/((1+$B$123)^A127)</f>
        <v>58.823529411764703</v>
      </c>
      <c r="D127" s="183"/>
      <c r="E127" s="35">
        <f>C127/$C$131</f>
        <v>5.104839227959658E-2</v>
      </c>
      <c r="F127" s="35">
        <f>A127*E127</f>
        <v>5.104839227959658E-2</v>
      </c>
      <c r="G127" s="36">
        <f>C127*A127</f>
        <v>58.823529411764703</v>
      </c>
      <c r="H127" s="36">
        <f>A127*(A127+1)*B127*(1+$B$123)^(-A127)</f>
        <v>117.64705882352941</v>
      </c>
    </row>
    <row r="128" spans="1:8" x14ac:dyDescent="0.2">
      <c r="A128" s="29">
        <v>2</v>
      </c>
      <c r="B128" s="29">
        <f>$B$122</f>
        <v>60</v>
      </c>
      <c r="C128" s="183">
        <f>B128/((1+$B$123)^A128)</f>
        <v>57.670126874279127</v>
      </c>
      <c r="D128" s="183"/>
      <c r="E128" s="35">
        <f>C128/$C$131</f>
        <v>5.00474434113692E-2</v>
      </c>
      <c r="F128" s="35">
        <f t="shared" ref="F128:F130" si="2034">A128*E128</f>
        <v>0.1000948868227384</v>
      </c>
      <c r="G128" s="36">
        <f t="shared" ref="G128:G130" si="2035">C128*A128</f>
        <v>115.34025374855825</v>
      </c>
      <c r="H128" s="36">
        <f t="shared" ref="H128:H130" si="2036">A128*(A128+1)*B128*(1+$B$123)^(-A128)</f>
        <v>346.02076124567475</v>
      </c>
    </row>
    <row r="129" spans="1:8" x14ac:dyDescent="0.2">
      <c r="A129" s="29">
        <v>3</v>
      </c>
      <c r="B129" s="29">
        <f>$B$122</f>
        <v>60</v>
      </c>
      <c r="C129" s="183">
        <f>B129/((1+$B$123)^A129)</f>
        <v>56.539340072822675</v>
      </c>
      <c r="D129" s="183"/>
      <c r="E129" s="35">
        <f>C129/$C$131</f>
        <v>4.9066120991538432E-2</v>
      </c>
      <c r="F129" s="35">
        <f t="shared" si="2034"/>
        <v>0.1471983629746153</v>
      </c>
      <c r="G129" s="36">
        <f t="shared" si="2035"/>
        <v>169.61802021846802</v>
      </c>
      <c r="H129" s="36">
        <f t="shared" si="2036"/>
        <v>678.47208087387207</v>
      </c>
    </row>
    <row r="130" spans="1:8" x14ac:dyDescent="0.2">
      <c r="A130" s="29">
        <v>4</v>
      </c>
      <c r="B130" s="29">
        <f>$B$121+B122</f>
        <v>1060</v>
      </c>
      <c r="C130" s="183">
        <f>B130/((1+$B$123)^A130)</f>
        <v>979.27615158810511</v>
      </c>
      <c r="D130" s="183"/>
      <c r="E130" s="35">
        <f>C130/$C$131</f>
        <v>0.84983804331749568</v>
      </c>
      <c r="F130" s="35">
        <f t="shared" si="2034"/>
        <v>3.3993521732699827</v>
      </c>
      <c r="G130" s="36">
        <f t="shared" si="2035"/>
        <v>3917.1046063524204</v>
      </c>
      <c r="H130" s="36">
        <f t="shared" si="2036"/>
        <v>19585.523031762103</v>
      </c>
    </row>
    <row r="131" spans="1:8" x14ac:dyDescent="0.2">
      <c r="B131" s="18" t="s">
        <v>164</v>
      </c>
      <c r="C131" s="188">
        <f>SUM(C127:D130)</f>
        <v>1152.3091479469717</v>
      </c>
      <c r="D131" s="188"/>
      <c r="E131" s="19">
        <f>SUM(E127:E130)</f>
        <v>0.99999999999999989</v>
      </c>
      <c r="F131" s="20">
        <f>SUM(F127:F130)</f>
        <v>3.6976938153469332</v>
      </c>
    </row>
    <row r="135" spans="1:8" x14ac:dyDescent="0.2">
      <c r="A135" s="6" t="s">
        <v>211</v>
      </c>
      <c r="B135" s="165" t="s">
        <v>165</v>
      </c>
      <c r="C135" s="165"/>
      <c r="D135" s="165"/>
      <c r="E135" s="165"/>
      <c r="F135" s="165"/>
    </row>
    <row r="138" spans="1:8" x14ac:dyDescent="0.2">
      <c r="A138" s="27" t="s">
        <v>166</v>
      </c>
      <c r="B138" s="20">
        <f>1/(1+B123)^2*1/B109*(1*2*B127/(1+B123)^1+2*3*B128/(1+B123)^2+3*4*B129/(1+B123)^3+4*5*B130/(1+B123)^4)</f>
        <v>17.289442294574958</v>
      </c>
    </row>
    <row r="139" spans="1:8" x14ac:dyDescent="0.2">
      <c r="E139" s="53"/>
    </row>
    <row r="140" spans="1:8" x14ac:dyDescent="0.2">
      <c r="A140" s="184" t="s">
        <v>167</v>
      </c>
      <c r="B140" s="184"/>
      <c r="C140" s="22">
        <f>(-B112*0.01)+(1/2*B138*(0.01)^2)</f>
        <v>-3.5387428035731382E-2</v>
      </c>
    </row>
    <row r="143" spans="1:8" x14ac:dyDescent="0.2">
      <c r="A143" s="6" t="s">
        <v>470</v>
      </c>
      <c r="B143" s="165" t="s">
        <v>212</v>
      </c>
      <c r="C143" s="165"/>
      <c r="D143" s="165"/>
      <c r="E143" s="165"/>
      <c r="F143" s="165"/>
    </row>
    <row r="146" spans="1:6" ht="17" x14ac:dyDescent="0.25">
      <c r="A146" s="187" t="s">
        <v>213</v>
      </c>
      <c r="B146" s="187"/>
      <c r="C146" s="68" t="s">
        <v>218</v>
      </c>
      <c r="D146" s="29">
        <v>5</v>
      </c>
    </row>
    <row r="147" spans="1:6" x14ac:dyDescent="0.2">
      <c r="B147" s="53"/>
      <c r="C147" s="68" t="s">
        <v>44</v>
      </c>
      <c r="D147" s="39">
        <v>0.03</v>
      </c>
    </row>
    <row r="148" spans="1:6" ht="17" x14ac:dyDescent="0.25">
      <c r="C148" s="68" t="s">
        <v>219</v>
      </c>
      <c r="D148" s="30">
        <v>100000</v>
      </c>
    </row>
    <row r="149" spans="1:6" ht="17" x14ac:dyDescent="0.25">
      <c r="A149" s="187" t="s">
        <v>214</v>
      </c>
      <c r="B149" s="187"/>
      <c r="C149" s="68" t="s">
        <v>220</v>
      </c>
      <c r="D149" s="29">
        <v>1</v>
      </c>
    </row>
    <row r="150" spans="1:6" ht="17" x14ac:dyDescent="0.25">
      <c r="A150" s="187" t="s">
        <v>215</v>
      </c>
      <c r="B150" s="187"/>
      <c r="C150" s="68" t="s">
        <v>222</v>
      </c>
      <c r="D150" s="29">
        <v>9</v>
      </c>
    </row>
    <row r="152" spans="1:6" ht="17" x14ac:dyDescent="0.25">
      <c r="C152" s="27" t="s">
        <v>221</v>
      </c>
      <c r="D152" s="55">
        <f>D148*(D150-D146)/(D150-D149)</f>
        <v>50000</v>
      </c>
    </row>
    <row r="154" spans="1:6" ht="17" x14ac:dyDescent="0.25">
      <c r="A154" s="187" t="s">
        <v>216</v>
      </c>
      <c r="B154" s="187"/>
      <c r="C154" s="27" t="s">
        <v>223</v>
      </c>
      <c r="D154" s="60">
        <f>$D$152*(1+$D$147)^D149</f>
        <v>51500</v>
      </c>
    </row>
    <row r="155" spans="1:6" ht="17" x14ac:dyDescent="0.25">
      <c r="A155" s="187" t="s">
        <v>217</v>
      </c>
      <c r="B155" s="187"/>
      <c r="C155" s="27" t="s">
        <v>224</v>
      </c>
      <c r="D155" s="61">
        <f>$D$152*(1+$D$147)^D150</f>
        <v>65238.659191462226</v>
      </c>
    </row>
    <row r="158" spans="1:6" x14ac:dyDescent="0.2">
      <c r="A158" s="6" t="s">
        <v>471</v>
      </c>
      <c r="B158" s="165" t="s">
        <v>225</v>
      </c>
      <c r="C158" s="165"/>
      <c r="D158" s="165"/>
      <c r="E158" s="165"/>
      <c r="F158" s="165"/>
    </row>
    <row r="161" spans="1:7" x14ac:dyDescent="0.2">
      <c r="A161" s="67" t="s">
        <v>34</v>
      </c>
      <c r="B161" s="29">
        <f>D146</f>
        <v>5</v>
      </c>
      <c r="C161" s="31"/>
    </row>
    <row r="162" spans="1:7" x14ac:dyDescent="0.2">
      <c r="A162" s="67" t="s">
        <v>226</v>
      </c>
      <c r="B162" s="126">
        <f>F131</f>
        <v>3.6976938153469332</v>
      </c>
      <c r="C162" s="31"/>
    </row>
    <row r="163" spans="1:7" ht="17" x14ac:dyDescent="0.25">
      <c r="A163" s="68" t="s">
        <v>228</v>
      </c>
      <c r="B163" s="39">
        <v>0.3</v>
      </c>
      <c r="C163" s="31"/>
    </row>
    <row r="164" spans="1:7" ht="17" x14ac:dyDescent="0.25">
      <c r="A164" s="68" t="s">
        <v>229</v>
      </c>
      <c r="B164" s="39">
        <v>0.7</v>
      </c>
    </row>
    <row r="166" spans="1:7" ht="17" x14ac:dyDescent="0.25">
      <c r="A166" s="27" t="s">
        <v>227</v>
      </c>
      <c r="B166" s="20">
        <f>B163*B161+B164*B162</f>
        <v>4.088385670742853</v>
      </c>
    </row>
    <row r="168" spans="1:7" x14ac:dyDescent="0.2">
      <c r="A168" s="161"/>
    </row>
    <row r="173" spans="1:7" x14ac:dyDescent="0.2">
      <c r="B173" s="8"/>
      <c r="C173" s="8"/>
      <c r="D173" s="8"/>
      <c r="E173" s="8"/>
      <c r="F173" s="8"/>
      <c r="G173" s="8"/>
    </row>
    <row r="174" spans="1:7" x14ac:dyDescent="0.2">
      <c r="B174" s="8"/>
      <c r="C174" s="8"/>
    </row>
  </sheetData>
  <mergeCells count="52">
    <mergeCell ref="A150:B150"/>
    <mergeCell ref="A154:B154"/>
    <mergeCell ref="A155:B155"/>
    <mergeCell ref="B158:F158"/>
    <mergeCell ref="C131:D131"/>
    <mergeCell ref="B135:F135"/>
    <mergeCell ref="A140:B140"/>
    <mergeCell ref="B143:F143"/>
    <mergeCell ref="A146:B146"/>
    <mergeCell ref="A149:B149"/>
    <mergeCell ref="A70:A71"/>
    <mergeCell ref="B70:B71"/>
    <mergeCell ref="C130:D130"/>
    <mergeCell ref="B94:F94"/>
    <mergeCell ref="B105:F105"/>
    <mergeCell ref="A113:C113"/>
    <mergeCell ref="A114:C114"/>
    <mergeCell ref="D114:E114"/>
    <mergeCell ref="D115:E115"/>
    <mergeCell ref="B118:F118"/>
    <mergeCell ref="C126:D126"/>
    <mergeCell ref="C127:D127"/>
    <mergeCell ref="C128:D128"/>
    <mergeCell ref="C129:D129"/>
    <mergeCell ref="B81:F81"/>
    <mergeCell ref="C53:D53"/>
    <mergeCell ref="D47:E47"/>
    <mergeCell ref="C50:D50"/>
    <mergeCell ref="C51:D51"/>
    <mergeCell ref="C52:D52"/>
    <mergeCell ref="C64:D64"/>
    <mergeCell ref="C65:D65"/>
    <mergeCell ref="C66:D66"/>
    <mergeCell ref="B68:F68"/>
    <mergeCell ref="C54:D54"/>
    <mergeCell ref="E55:F55"/>
    <mergeCell ref="E56:F56"/>
    <mergeCell ref="B57:F57"/>
    <mergeCell ref="C62:D62"/>
    <mergeCell ref="C63:D63"/>
    <mergeCell ref="A40:B40"/>
    <mergeCell ref="B1:F1"/>
    <mergeCell ref="B13:F13"/>
    <mergeCell ref="B23:F23"/>
    <mergeCell ref="B36:F36"/>
    <mergeCell ref="A39:B39"/>
    <mergeCell ref="E52:F52"/>
    <mergeCell ref="A41:B41"/>
    <mergeCell ref="D43:E43"/>
    <mergeCell ref="D44:E44"/>
    <mergeCell ref="D45:E45"/>
    <mergeCell ref="D46:E4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954A-80EA-4DEE-B318-4C98208E5AD2}">
  <sheetPr>
    <tabColor theme="8"/>
  </sheetPr>
  <dimension ref="A1:G104"/>
  <sheetViews>
    <sheetView workbookViewId="0">
      <selection activeCell="I34" sqref="I34"/>
    </sheetView>
  </sheetViews>
  <sheetFormatPr baseColWidth="10" defaultRowHeight="15" x14ac:dyDescent="0.2"/>
  <cols>
    <col min="1" max="1" width="13.83203125" bestFit="1" customWidth="1"/>
    <col min="2" max="2" width="13.5" bestFit="1" customWidth="1"/>
    <col min="3" max="3" width="12.1640625" bestFit="1" customWidth="1"/>
    <col min="4" max="4" width="12.5" bestFit="1" customWidth="1"/>
    <col min="5" max="5" width="12" bestFit="1" customWidth="1"/>
    <col min="6" max="6" width="13.5" bestFit="1" customWidth="1"/>
  </cols>
  <sheetData>
    <row r="1" spans="1:6" x14ac:dyDescent="0.2">
      <c r="A1" s="6" t="s">
        <v>77</v>
      </c>
      <c r="B1" s="165" t="s">
        <v>78</v>
      </c>
      <c r="C1" s="165"/>
      <c r="D1" s="165"/>
      <c r="E1" s="165"/>
      <c r="F1" s="165"/>
    </row>
    <row r="2" spans="1:6" s="121" customFormat="1" x14ac:dyDescent="0.2">
      <c r="A2" s="119"/>
      <c r="B2" s="120"/>
      <c r="C2" s="120"/>
      <c r="D2" s="120"/>
      <c r="E2" s="120"/>
      <c r="F2" s="120"/>
    </row>
    <row r="4" spans="1:6" x14ac:dyDescent="0.2">
      <c r="A4" s="68" t="s">
        <v>57</v>
      </c>
      <c r="B4" s="29">
        <v>4</v>
      </c>
    </row>
    <row r="5" spans="1:6" x14ac:dyDescent="0.2">
      <c r="A5" s="68" t="s">
        <v>81</v>
      </c>
      <c r="B5" s="29">
        <v>100</v>
      </c>
      <c r="C5" s="29">
        <v>120</v>
      </c>
      <c r="D5" s="29">
        <v>111</v>
      </c>
      <c r="E5" s="29">
        <v>108</v>
      </c>
      <c r="F5" s="29">
        <v>130</v>
      </c>
    </row>
    <row r="6" spans="1:6" x14ac:dyDescent="0.2">
      <c r="A6" s="178" t="s">
        <v>82</v>
      </c>
      <c r="B6" s="178"/>
      <c r="C6" s="9">
        <v>10</v>
      </c>
    </row>
    <row r="8" spans="1:6" x14ac:dyDescent="0.2">
      <c r="A8" s="68" t="s">
        <v>80</v>
      </c>
      <c r="B8" s="29">
        <v>-3</v>
      </c>
      <c r="C8" s="29">
        <v>-2</v>
      </c>
      <c r="D8" s="29">
        <v>-1</v>
      </c>
      <c r="E8" s="29">
        <v>0</v>
      </c>
    </row>
    <row r="9" spans="1:6" x14ac:dyDescent="0.2">
      <c r="A9" s="68" t="s">
        <v>88</v>
      </c>
      <c r="B9" s="34">
        <f>(C5-B5)/B5</f>
        <v>0.2</v>
      </c>
      <c r="C9" s="34">
        <f>(D5-C5)/C5</f>
        <v>-7.4999999999999997E-2</v>
      </c>
      <c r="D9" s="20">
        <f>(E5-D5+C6)/D5</f>
        <v>6.3063063063063057E-2</v>
      </c>
      <c r="E9" s="20">
        <f>(F5-E5)/E5</f>
        <v>0.20370370370370369</v>
      </c>
    </row>
    <row r="11" spans="1:6" x14ac:dyDescent="0.2">
      <c r="A11" s="27"/>
      <c r="B11" s="184" t="s">
        <v>83</v>
      </c>
      <c r="C11" s="184"/>
      <c r="D11" s="20">
        <f>(B9+C9+D9+E9)/B4</f>
        <v>9.7941691691691687E-2</v>
      </c>
    </row>
    <row r="12" spans="1:6" x14ac:dyDescent="0.2">
      <c r="A12" s="27"/>
      <c r="B12" s="184" t="s">
        <v>84</v>
      </c>
      <c r="C12" s="184"/>
      <c r="D12" s="20">
        <f>1/(B4-1)*((B9-D11)^2+(C9-D11)^2+(D9-D11)^2+(E9-D11)^2)</f>
        <v>1.7575616313260205E-2</v>
      </c>
    </row>
    <row r="15" spans="1:6" x14ac:dyDescent="0.2">
      <c r="A15" s="6" t="s">
        <v>85</v>
      </c>
      <c r="B15" s="165" t="s">
        <v>144</v>
      </c>
      <c r="C15" s="165"/>
      <c r="D15" s="165"/>
      <c r="E15" s="165"/>
      <c r="F15" s="165"/>
    </row>
    <row r="18" spans="1:5" x14ac:dyDescent="0.2">
      <c r="A18" s="68" t="s">
        <v>79</v>
      </c>
      <c r="B18" s="29">
        <v>-3</v>
      </c>
      <c r="C18" s="29">
        <v>-2</v>
      </c>
      <c r="D18" s="29">
        <v>-1</v>
      </c>
      <c r="E18" s="29">
        <v>0</v>
      </c>
    </row>
    <row r="19" spans="1:5" x14ac:dyDescent="0.2">
      <c r="A19" s="68" t="s">
        <v>86</v>
      </c>
      <c r="B19" s="29">
        <v>100</v>
      </c>
      <c r="C19" s="29">
        <v>120</v>
      </c>
      <c r="D19" s="29">
        <v>80</v>
      </c>
      <c r="E19" s="29">
        <v>100</v>
      </c>
    </row>
    <row r="20" spans="1:5" x14ac:dyDescent="0.2">
      <c r="A20" s="68" t="s">
        <v>87</v>
      </c>
      <c r="B20" s="29">
        <v>200</v>
      </c>
      <c r="C20" s="29">
        <v>160</v>
      </c>
      <c r="D20" s="29">
        <v>180</v>
      </c>
      <c r="E20" s="29">
        <v>220</v>
      </c>
    </row>
    <row r="22" spans="1:5" x14ac:dyDescent="0.2">
      <c r="A22" s="27" t="s">
        <v>89</v>
      </c>
      <c r="B22" s="20">
        <f>(C19-B19)/B19</f>
        <v>0.2</v>
      </c>
      <c r="C22" s="20">
        <f>(D19-C19)/C19</f>
        <v>-0.33333333333333331</v>
      </c>
      <c r="D22" s="20">
        <f t="shared" ref="D22" si="0">(E19-D19)/D19</f>
        <v>0.25</v>
      </c>
    </row>
    <row r="23" spans="1:5" x14ac:dyDescent="0.2">
      <c r="A23" s="27" t="s">
        <v>90</v>
      </c>
      <c r="B23" s="20">
        <f>(C20-B20)/B20</f>
        <v>-0.2</v>
      </c>
      <c r="C23" s="122">
        <f>(D20-C20)/C20</f>
        <v>0.125</v>
      </c>
      <c r="D23" s="20">
        <f t="shared" ref="D23" si="1">(E20-D20)/D20</f>
        <v>0.22222222222222221</v>
      </c>
    </row>
    <row r="25" spans="1:5" x14ac:dyDescent="0.2">
      <c r="A25" s="27"/>
      <c r="B25" s="20">
        <f>(B22+C22+D22)/3</f>
        <v>3.8888888888888896E-2</v>
      </c>
      <c r="D25" s="27"/>
      <c r="E25" s="20">
        <f>(B23+C23+D23)/3</f>
        <v>4.9074074074074069E-2</v>
      </c>
    </row>
    <row r="27" spans="1:5" x14ac:dyDescent="0.2">
      <c r="A27" s="27"/>
      <c r="B27" s="20">
        <f>STDEV(B22:D22)</f>
        <v>0.32332187837669918</v>
      </c>
      <c r="D27" s="27"/>
      <c r="E27" s="20">
        <f>B27^2</f>
        <v>0.10453703703703705</v>
      </c>
    </row>
    <row r="28" spans="1:5" x14ac:dyDescent="0.2">
      <c r="A28" s="27"/>
      <c r="B28" s="20">
        <f>STDEV(B23:D23)</f>
        <v>0.22111413547159259</v>
      </c>
      <c r="D28" s="27"/>
      <c r="E28" s="20">
        <f>B28^2</f>
        <v>4.88914609053498E-2</v>
      </c>
    </row>
    <row r="30" spans="1:5" ht="17" x14ac:dyDescent="0.25">
      <c r="D30" s="27" t="s">
        <v>147</v>
      </c>
      <c r="E30" s="20">
        <f>_xlfn.COVARIANCE.S(B23:D23,B22:D22)</f>
        <v>-1.5918209876543216E-2</v>
      </c>
    </row>
    <row r="32" spans="1:5" x14ac:dyDescent="0.2">
      <c r="A32" s="123" t="s">
        <v>91</v>
      </c>
      <c r="B32" s="33">
        <v>0.3</v>
      </c>
      <c r="C32" s="68" t="s">
        <v>92</v>
      </c>
      <c r="D32" s="39">
        <v>0.7</v>
      </c>
    </row>
    <row r="34" spans="1:7" x14ac:dyDescent="0.2">
      <c r="A34" s="27"/>
      <c r="B34" s="76">
        <f>B32*B25+D32*E25</f>
        <v>4.6018518518518514E-2</v>
      </c>
    </row>
    <row r="36" spans="1:7" x14ac:dyDescent="0.2">
      <c r="A36" t="s">
        <v>93</v>
      </c>
      <c r="B36" t="s">
        <v>94</v>
      </c>
    </row>
    <row r="38" spans="1:7" x14ac:dyDescent="0.2">
      <c r="A38" s="27"/>
      <c r="B38" s="51">
        <f>E30/(B27*B28)</f>
        <v>-0.22266021598363905</v>
      </c>
    </row>
    <row r="39" spans="1:7" x14ac:dyDescent="0.2">
      <c r="A39" s="27"/>
      <c r="B39" s="51">
        <f>((B32^2)*(B27^2))+((D32^2)*(B28^2))+(2*B32*D32*B38*B27*B28)</f>
        <v>2.6679501028806583E-2</v>
      </c>
    </row>
    <row r="42" spans="1:7" x14ac:dyDescent="0.2">
      <c r="A42" s="6" t="s">
        <v>145</v>
      </c>
      <c r="B42" s="165" t="s">
        <v>146</v>
      </c>
      <c r="C42" s="165"/>
      <c r="D42" s="165"/>
      <c r="E42" s="165"/>
      <c r="F42" s="165"/>
    </row>
    <row r="45" spans="1:7" x14ac:dyDescent="0.2">
      <c r="A45" s="68" t="s">
        <v>79</v>
      </c>
      <c r="B45" s="29">
        <v>-5</v>
      </c>
      <c r="C45" s="29">
        <v>-4</v>
      </c>
      <c r="D45" s="29">
        <v>-3</v>
      </c>
      <c r="E45" s="29">
        <v>-2</v>
      </c>
      <c r="F45" s="29">
        <v>-1</v>
      </c>
      <c r="G45" s="29">
        <v>0</v>
      </c>
    </row>
    <row r="46" spans="1:7" x14ac:dyDescent="0.2">
      <c r="A46" s="68" t="s">
        <v>86</v>
      </c>
      <c r="B46" s="29">
        <v>90</v>
      </c>
      <c r="C46" s="29">
        <v>95</v>
      </c>
      <c r="D46" s="29">
        <v>90</v>
      </c>
      <c r="E46" s="29">
        <v>80</v>
      </c>
      <c r="F46" s="29">
        <v>100</v>
      </c>
      <c r="G46" s="29">
        <v>125</v>
      </c>
    </row>
    <row r="47" spans="1:7" x14ac:dyDescent="0.2">
      <c r="A47" s="68" t="s">
        <v>87</v>
      </c>
      <c r="B47" s="29">
        <v>200</v>
      </c>
      <c r="C47" s="29">
        <v>190</v>
      </c>
      <c r="D47" s="29">
        <v>170</v>
      </c>
      <c r="E47" s="29">
        <v>200</v>
      </c>
      <c r="F47" s="29">
        <v>190</v>
      </c>
      <c r="G47" s="29">
        <v>220</v>
      </c>
    </row>
    <row r="49" spans="1:7" x14ac:dyDescent="0.2">
      <c r="A49" s="27" t="s">
        <v>89</v>
      </c>
      <c r="B49" s="20">
        <f>(C46-B46)/B46</f>
        <v>5.5555555555555552E-2</v>
      </c>
      <c r="C49" s="20">
        <f>(D46-C46)/C46</f>
        <v>-5.2631578947368418E-2</v>
      </c>
      <c r="D49" s="20">
        <f t="shared" ref="D49:D50" si="2">(E46-D46)/D46</f>
        <v>-0.1111111111111111</v>
      </c>
      <c r="E49" s="20">
        <f t="shared" ref="E49:E50" si="3">(F46-E46)/E46</f>
        <v>0.25</v>
      </c>
      <c r="F49" s="20">
        <f t="shared" ref="F49:F50" si="4">(G46-F46)/F46</f>
        <v>0.25</v>
      </c>
    </row>
    <row r="50" spans="1:7" x14ac:dyDescent="0.2">
      <c r="A50" s="27" t="s">
        <v>90</v>
      </c>
      <c r="B50" s="20">
        <f>(C47-B47)/B47</f>
        <v>-0.05</v>
      </c>
      <c r="C50" s="51">
        <f>(D47-C47)/C47</f>
        <v>-0.10526315789473684</v>
      </c>
      <c r="D50" s="20">
        <f t="shared" si="2"/>
        <v>0.17647058823529413</v>
      </c>
      <c r="E50" s="20">
        <f t="shared" si="3"/>
        <v>-0.05</v>
      </c>
      <c r="F50" s="20">
        <f t="shared" si="4"/>
        <v>0.15789473684210525</v>
      </c>
    </row>
    <row r="52" spans="1:7" x14ac:dyDescent="0.2">
      <c r="A52" s="27"/>
      <c r="B52" s="20">
        <f>(B49+C49+D49+E49+F49)/5</f>
        <v>7.8362573099415217E-2</v>
      </c>
      <c r="D52" s="27"/>
      <c r="E52" s="20">
        <f>SUM(B50:F50)/5</f>
        <v>2.5820433436532508E-2</v>
      </c>
      <c r="F52" s="187" t="s">
        <v>148</v>
      </c>
      <c r="G52" s="187"/>
    </row>
    <row r="54" spans="1:7" x14ac:dyDescent="0.2">
      <c r="A54" s="27"/>
      <c r="B54" s="20">
        <f>STDEV(B49:F49)</f>
        <v>0.16770414243103776</v>
      </c>
      <c r="D54" s="27"/>
      <c r="E54" s="35">
        <f>B54^2</f>
        <v>2.8124679388529802E-2</v>
      </c>
      <c r="F54" s="187" t="s">
        <v>84</v>
      </c>
      <c r="G54" s="187"/>
    </row>
    <row r="55" spans="1:7" x14ac:dyDescent="0.2">
      <c r="A55" s="27"/>
      <c r="B55" s="20">
        <f>STDEV(B50:F50)</f>
        <v>0.13116733104156372</v>
      </c>
      <c r="D55" s="27"/>
      <c r="E55" s="35">
        <f>B55^2</f>
        <v>1.7204868732567165E-2</v>
      </c>
    </row>
    <row r="57" spans="1:7" ht="17" x14ac:dyDescent="0.25">
      <c r="D57" s="27" t="s">
        <v>147</v>
      </c>
      <c r="E57" s="20">
        <f>_xlfn.COVARIANCE.S(B50:F50,B49:F49)</f>
        <v>2.8628718338674294E-6</v>
      </c>
    </row>
    <row r="58" spans="1:7" x14ac:dyDescent="0.2">
      <c r="A58" s="27"/>
      <c r="B58" s="34">
        <f>E57/B54*B55</f>
        <v>2.2391531426653623E-6</v>
      </c>
      <c r="F58" s="4"/>
    </row>
    <row r="61" spans="1:7" x14ac:dyDescent="0.2">
      <c r="A61" s="6" t="s">
        <v>472</v>
      </c>
      <c r="B61" s="165" t="s">
        <v>149</v>
      </c>
      <c r="C61" s="165"/>
      <c r="D61" s="165"/>
      <c r="E61" s="165"/>
      <c r="F61" s="165"/>
    </row>
    <row r="64" spans="1:7" x14ac:dyDescent="0.2">
      <c r="A64" s="68" t="s">
        <v>79</v>
      </c>
      <c r="B64" s="29">
        <v>-5</v>
      </c>
      <c r="C64" s="29">
        <v>-4</v>
      </c>
      <c r="D64" s="29">
        <v>-3</v>
      </c>
      <c r="E64" s="29">
        <v>-2</v>
      </c>
      <c r="F64" s="29">
        <v>-1</v>
      </c>
      <c r="G64" s="29">
        <v>0</v>
      </c>
    </row>
    <row r="65" spans="1:7" x14ac:dyDescent="0.2">
      <c r="A65" s="68" t="s">
        <v>86</v>
      </c>
      <c r="B65" s="29">
        <v>90</v>
      </c>
      <c r="C65" s="29">
        <v>95</v>
      </c>
      <c r="D65" s="29">
        <v>90</v>
      </c>
      <c r="E65" s="29">
        <v>80</v>
      </c>
      <c r="F65" s="29">
        <v>100</v>
      </c>
      <c r="G65" s="29">
        <v>140</v>
      </c>
    </row>
    <row r="66" spans="1:7" x14ac:dyDescent="0.2">
      <c r="A66" s="68" t="s">
        <v>87</v>
      </c>
      <c r="B66" s="29">
        <v>200</v>
      </c>
      <c r="C66" s="29">
        <v>190</v>
      </c>
      <c r="D66" s="29">
        <v>170</v>
      </c>
      <c r="E66" s="29">
        <v>200</v>
      </c>
      <c r="F66" s="29">
        <v>190</v>
      </c>
      <c r="G66" s="29">
        <v>220</v>
      </c>
    </row>
    <row r="68" spans="1:7" x14ac:dyDescent="0.2">
      <c r="A68" s="27" t="s">
        <v>89</v>
      </c>
      <c r="B68" s="20">
        <f>(C65-B65)/B65</f>
        <v>5.5555555555555552E-2</v>
      </c>
      <c r="C68" s="20">
        <f>(D65-C65)/C65</f>
        <v>-5.2631578947368418E-2</v>
      </c>
      <c r="D68" s="20">
        <f t="shared" ref="D68:D69" si="5">(E65-D65)/D65</f>
        <v>-0.1111111111111111</v>
      </c>
      <c r="E68" s="20">
        <f t="shared" ref="E68:E69" si="6">(F65-E65)/E65</f>
        <v>0.25</v>
      </c>
      <c r="F68" s="20">
        <f t="shared" ref="F68:F69" si="7">(G65-F65)/F65</f>
        <v>0.4</v>
      </c>
    </row>
    <row r="69" spans="1:7" x14ac:dyDescent="0.2">
      <c r="A69" s="27" t="s">
        <v>90</v>
      </c>
      <c r="B69" s="20">
        <f>(C66-B66)/B66</f>
        <v>-0.05</v>
      </c>
      <c r="C69" s="51">
        <f>(D66-C66)/C66</f>
        <v>-0.10526315789473684</v>
      </c>
      <c r="D69" s="20">
        <f t="shared" si="5"/>
        <v>0.17647058823529413</v>
      </c>
      <c r="E69" s="20">
        <f t="shared" si="6"/>
        <v>-0.05</v>
      </c>
      <c r="F69" s="20">
        <f t="shared" si="7"/>
        <v>0.15789473684210525</v>
      </c>
    </row>
    <row r="71" spans="1:7" x14ac:dyDescent="0.2">
      <c r="A71" s="27"/>
      <c r="B71" s="20">
        <f>(B68+C68+D68+E68+F68)/5</f>
        <v>0.10836257309941522</v>
      </c>
      <c r="D71" s="27"/>
      <c r="E71" s="20">
        <f>SUM(B69:F69)/5</f>
        <v>2.5820433436532508E-2</v>
      </c>
    </row>
    <row r="73" spans="1:7" x14ac:dyDescent="0.2">
      <c r="A73" s="27"/>
      <c r="B73" s="20">
        <f>STDEV(B68:F68)</f>
        <v>0.21330139804059808</v>
      </c>
      <c r="D73" s="27"/>
      <c r="E73" s="20">
        <f>B73^2</f>
        <v>4.5497486406073658E-2</v>
      </c>
    </row>
    <row r="74" spans="1:7" x14ac:dyDescent="0.2">
      <c r="A74" s="27"/>
      <c r="B74" s="20">
        <f>STDEV(B69:F69)</f>
        <v>0.13116733104156372</v>
      </c>
      <c r="D74" s="27"/>
      <c r="E74" s="20">
        <f>B74^2</f>
        <v>1.7204868732567165E-2</v>
      </c>
    </row>
    <row r="77" spans="1:7" x14ac:dyDescent="0.2">
      <c r="A77" s="6" t="s">
        <v>150</v>
      </c>
      <c r="B77" s="165" t="s">
        <v>151</v>
      </c>
      <c r="C77" s="165"/>
      <c r="D77" s="165"/>
      <c r="E77" s="165"/>
      <c r="F77" s="165"/>
    </row>
    <row r="80" spans="1:7" x14ac:dyDescent="0.2">
      <c r="A80" s="68"/>
      <c r="B80" s="29">
        <v>3</v>
      </c>
      <c r="D80" s="68"/>
      <c r="E80" s="29">
        <v>1</v>
      </c>
    </row>
    <row r="81" spans="1:6" x14ac:dyDescent="0.2">
      <c r="A81" s="68"/>
      <c r="B81" s="29">
        <v>0.5</v>
      </c>
      <c r="D81" s="68"/>
      <c r="E81" s="29">
        <v>2</v>
      </c>
    </row>
    <row r="83" spans="1:6" x14ac:dyDescent="0.2">
      <c r="A83" s="27" t="s">
        <v>152</v>
      </c>
      <c r="B83" s="34">
        <f>B80-E80*B81</f>
        <v>2.5</v>
      </c>
    </row>
    <row r="84" spans="1:6" x14ac:dyDescent="0.2">
      <c r="A84" s="27" t="s">
        <v>153</v>
      </c>
      <c r="B84" s="34">
        <f>B80-E81*B81</f>
        <v>2</v>
      </c>
    </row>
    <row r="87" spans="1:6" x14ac:dyDescent="0.2">
      <c r="A87" s="6" t="s">
        <v>154</v>
      </c>
      <c r="B87" s="165" t="s">
        <v>155</v>
      </c>
      <c r="C87" s="165"/>
      <c r="D87" s="165"/>
      <c r="E87" s="165"/>
      <c r="F87" s="165"/>
    </row>
    <row r="90" spans="1:6" x14ac:dyDescent="0.2">
      <c r="A90" s="117"/>
      <c r="B90" s="68" t="s">
        <v>156</v>
      </c>
      <c r="C90" s="68"/>
      <c r="D90" s="29">
        <v>1.5</v>
      </c>
    </row>
    <row r="92" spans="1:6" ht="17" x14ac:dyDescent="0.25">
      <c r="A92" s="27" t="s">
        <v>157</v>
      </c>
      <c r="B92" s="20">
        <f>(2*D90*(0-E55)-(B52-E52))/(4*D90*0-(2*D90*(E54+E55)))</f>
        <v>0.76592237791805318</v>
      </c>
    </row>
    <row r="93" spans="1:6" ht="17" x14ac:dyDescent="0.25">
      <c r="A93" s="27" t="s">
        <v>158</v>
      </c>
      <c r="B93" s="20">
        <f>1-B92</f>
        <v>0.23407762208194682</v>
      </c>
    </row>
    <row r="96" spans="1:6" x14ac:dyDescent="0.2">
      <c r="A96" s="16" t="s">
        <v>473</v>
      </c>
      <c r="B96" s="165" t="s">
        <v>230</v>
      </c>
      <c r="C96" s="165"/>
      <c r="D96" s="165"/>
      <c r="E96" s="165"/>
      <c r="F96" s="165"/>
    </row>
    <row r="99" spans="1:6" ht="17" x14ac:dyDescent="0.2">
      <c r="A99" s="124" t="s">
        <v>342</v>
      </c>
      <c r="B99" s="29">
        <v>0.02</v>
      </c>
    </row>
    <row r="100" spans="1:6" x14ac:dyDescent="0.2">
      <c r="A100" s="101"/>
      <c r="B100" s="29">
        <v>0.05</v>
      </c>
      <c r="E100">
        <f>$B$99+((($B$100-$B$99)/$B$101)*F100)</f>
        <v>1.0200000000000002</v>
      </c>
      <c r="F100">
        <v>1</v>
      </c>
    </row>
    <row r="101" spans="1:6" x14ac:dyDescent="0.2">
      <c r="A101" s="101"/>
      <c r="B101" s="29">
        <v>0.03</v>
      </c>
      <c r="E101">
        <f t="shared" ref="E101:E102" si="8">$B$99+((($B$100-$B$99)/$B$101)*F101)</f>
        <v>2.0200000000000005</v>
      </c>
      <c r="F101">
        <v>2</v>
      </c>
    </row>
    <row r="102" spans="1:6" x14ac:dyDescent="0.2">
      <c r="E102">
        <f t="shared" si="8"/>
        <v>3.0200000000000009</v>
      </c>
      <c r="F102">
        <v>3</v>
      </c>
    </row>
    <row r="103" spans="1:6" x14ac:dyDescent="0.2">
      <c r="A103" s="101"/>
      <c r="B103" s="29">
        <v>2</v>
      </c>
      <c r="E103">
        <f>$B$99+((($B$100-$B$99)/$B$101)*F103)</f>
        <v>4.0200000000000005</v>
      </c>
      <c r="F103">
        <v>4</v>
      </c>
    </row>
    <row r="104" spans="1:6" x14ac:dyDescent="0.2">
      <c r="A104" s="27"/>
      <c r="B104" s="34">
        <f>B99+((B100-B99)/B101)*B103</f>
        <v>2.0200000000000005</v>
      </c>
    </row>
  </sheetData>
  <mergeCells count="12">
    <mergeCell ref="B11:C11"/>
    <mergeCell ref="B12:C12"/>
    <mergeCell ref="B1:F1"/>
    <mergeCell ref="A6:B6"/>
    <mergeCell ref="B96:F96"/>
    <mergeCell ref="B87:F87"/>
    <mergeCell ref="B15:F15"/>
    <mergeCell ref="B42:F42"/>
    <mergeCell ref="B61:F61"/>
    <mergeCell ref="B77:F77"/>
    <mergeCell ref="F52:G52"/>
    <mergeCell ref="F54:G5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2A8E-6D1A-4EBA-BC53-4EC8ED68EE19}">
  <sheetPr>
    <tabColor theme="8"/>
  </sheetPr>
  <dimension ref="A1:L151"/>
  <sheetViews>
    <sheetView workbookViewId="0"/>
  </sheetViews>
  <sheetFormatPr baseColWidth="10" defaultRowHeight="15" x14ac:dyDescent="0.2"/>
  <cols>
    <col min="1" max="1" width="15.6640625" customWidth="1"/>
    <col min="3" max="3" width="18.33203125" customWidth="1"/>
    <col min="5" max="5" width="13.6640625" bestFit="1" customWidth="1"/>
    <col min="7" max="7" width="13.5" bestFit="1" customWidth="1"/>
    <col min="8" max="8" width="19.6640625" bestFit="1" customWidth="1"/>
    <col min="9" max="9" width="21.5" bestFit="1" customWidth="1"/>
    <col min="10" max="10" width="10.5" customWidth="1"/>
    <col min="11" max="11" width="20.1640625" bestFit="1" customWidth="1"/>
    <col min="12" max="12" width="12.5" bestFit="1" customWidth="1"/>
  </cols>
  <sheetData>
    <row r="1" spans="1:12" x14ac:dyDescent="0.2">
      <c r="A1" s="6" t="s">
        <v>107</v>
      </c>
      <c r="B1" s="165" t="s">
        <v>108</v>
      </c>
      <c r="C1" s="165"/>
      <c r="D1" s="165"/>
      <c r="E1" s="165"/>
      <c r="F1" s="165"/>
    </row>
    <row r="4" spans="1:12" x14ac:dyDescent="0.2">
      <c r="A4" s="67" t="s">
        <v>110</v>
      </c>
      <c r="B4" s="29">
        <v>5</v>
      </c>
      <c r="C4" s="67" t="s">
        <v>109</v>
      </c>
      <c r="D4" s="113">
        <v>120</v>
      </c>
    </row>
    <row r="5" spans="1:12" x14ac:dyDescent="0.2">
      <c r="A5" s="67" t="s">
        <v>111</v>
      </c>
      <c r="B5" s="29">
        <v>4</v>
      </c>
      <c r="C5" s="67" t="s">
        <v>105</v>
      </c>
      <c r="D5" s="113">
        <v>40</v>
      </c>
    </row>
    <row r="7" spans="1:12" x14ac:dyDescent="0.2">
      <c r="A7" s="14" t="s">
        <v>112</v>
      </c>
      <c r="B7" s="62" t="s">
        <v>113</v>
      </c>
      <c r="C7" s="10">
        <f>B4*D4+B5*D5</f>
        <v>760</v>
      </c>
    </row>
    <row r="9" spans="1:12" x14ac:dyDescent="0.2">
      <c r="H9" s="84"/>
      <c r="I9" s="84"/>
      <c r="J9" s="84"/>
      <c r="K9" s="84"/>
      <c r="L9" s="84"/>
    </row>
    <row r="10" spans="1:12" x14ac:dyDescent="0.2">
      <c r="A10" s="6" t="s">
        <v>114</v>
      </c>
      <c r="B10" s="165" t="s">
        <v>115</v>
      </c>
      <c r="C10" s="165"/>
      <c r="D10" s="165"/>
      <c r="E10" s="165"/>
      <c r="F10" s="165"/>
      <c r="H10" s="108"/>
      <c r="I10" s="109"/>
      <c r="J10" s="108"/>
      <c r="K10" s="108"/>
      <c r="L10" s="109"/>
    </row>
    <row r="11" spans="1:12" x14ac:dyDescent="0.2">
      <c r="H11" s="96"/>
      <c r="I11" s="85"/>
      <c r="J11" s="84"/>
      <c r="K11" s="84"/>
      <c r="L11" s="84"/>
    </row>
    <row r="12" spans="1:12" x14ac:dyDescent="0.2">
      <c r="H12" s="96"/>
      <c r="I12" s="85"/>
      <c r="J12" s="84"/>
      <c r="K12" s="84"/>
      <c r="L12" s="84"/>
    </row>
    <row r="13" spans="1:12" x14ac:dyDescent="0.2">
      <c r="A13" s="67" t="s">
        <v>44</v>
      </c>
      <c r="B13" s="118">
        <v>0.02</v>
      </c>
      <c r="D13" s="200" t="s">
        <v>239</v>
      </c>
      <c r="E13" s="200"/>
      <c r="F13" s="204" t="s">
        <v>343</v>
      </c>
      <c r="G13" s="204"/>
      <c r="H13" s="84"/>
      <c r="I13" s="84"/>
      <c r="J13" s="84"/>
      <c r="K13" s="84"/>
      <c r="L13" s="84"/>
    </row>
    <row r="14" spans="1:12" ht="14.5" customHeight="1" x14ac:dyDescent="0.2">
      <c r="A14" s="68" t="s">
        <v>116</v>
      </c>
      <c r="B14" s="130">
        <v>100</v>
      </c>
      <c r="D14" s="200"/>
      <c r="E14" s="200"/>
      <c r="F14" s="204"/>
      <c r="G14" s="204"/>
      <c r="H14" s="84"/>
      <c r="I14" s="84"/>
      <c r="J14" s="84"/>
      <c r="K14" s="110"/>
      <c r="L14" s="84"/>
    </row>
    <row r="15" spans="1:12" ht="14.5" customHeight="1" x14ac:dyDescent="0.2">
      <c r="A15" s="67" t="s">
        <v>2</v>
      </c>
      <c r="B15" s="118">
        <v>4</v>
      </c>
      <c r="D15" s="203" t="s">
        <v>326</v>
      </c>
      <c r="E15" s="203"/>
      <c r="F15" s="199">
        <f>B14*B17*B18</f>
        <v>974.19</v>
      </c>
      <c r="G15" s="199"/>
      <c r="H15" s="84"/>
      <c r="I15" s="84"/>
      <c r="J15" s="84"/>
      <c r="K15" s="84"/>
      <c r="L15" s="84"/>
    </row>
    <row r="16" spans="1:12" x14ac:dyDescent="0.2">
      <c r="A16" s="68" t="s">
        <v>70</v>
      </c>
      <c r="B16" s="130">
        <v>90</v>
      </c>
      <c r="D16" s="203"/>
      <c r="E16" s="203"/>
      <c r="F16" s="199"/>
      <c r="G16" s="199"/>
    </row>
    <row r="17" spans="1:8" x14ac:dyDescent="0.2">
      <c r="A17" s="68" t="s">
        <v>117</v>
      </c>
      <c r="B17" s="118">
        <v>10</v>
      </c>
      <c r="D17" s="198" t="s">
        <v>324</v>
      </c>
      <c r="E17" s="198"/>
      <c r="F17" s="179">
        <f>F15-B17*B16*(1+B13)^(B15)</f>
        <v>1.0560000000623404E-3</v>
      </c>
      <c r="G17" s="179"/>
    </row>
    <row r="18" spans="1:8" ht="15" customHeight="1" x14ac:dyDescent="0.2">
      <c r="A18" s="207" t="s">
        <v>344</v>
      </c>
      <c r="B18" s="209">
        <v>0.97419</v>
      </c>
      <c r="C18" s="31"/>
      <c r="D18" s="201" t="s">
        <v>240</v>
      </c>
      <c r="E18" s="201"/>
      <c r="F18" s="204" t="s">
        <v>345</v>
      </c>
      <c r="G18" s="204"/>
    </row>
    <row r="19" spans="1:8" x14ac:dyDescent="0.2">
      <c r="A19" s="208"/>
      <c r="B19" s="210"/>
      <c r="C19" s="84"/>
      <c r="D19" s="201"/>
      <c r="E19" s="201"/>
      <c r="F19" s="204"/>
      <c r="G19" s="204"/>
    </row>
    <row r="20" spans="1:8" x14ac:dyDescent="0.2">
      <c r="A20" s="84"/>
      <c r="B20" s="85"/>
      <c r="C20" s="84"/>
      <c r="D20" s="184" t="s">
        <v>325</v>
      </c>
      <c r="E20" s="184"/>
      <c r="F20" s="202">
        <f>B14*B17</f>
        <v>1000</v>
      </c>
      <c r="G20" s="202"/>
      <c r="H20" s="107"/>
    </row>
    <row r="21" spans="1:8" x14ac:dyDescent="0.2">
      <c r="A21" s="84"/>
      <c r="B21" s="85"/>
      <c r="C21" s="84"/>
      <c r="D21" s="198" t="s">
        <v>324</v>
      </c>
      <c r="E21" s="198"/>
      <c r="F21" s="179">
        <f>F20-B17*B16*(1+B13)^(B15)</f>
        <v>25.811056000000008</v>
      </c>
      <c r="G21" s="179"/>
    </row>
    <row r="22" spans="1:8" x14ac:dyDescent="0.2">
      <c r="A22" s="84"/>
      <c r="B22" s="85"/>
      <c r="C22" s="84"/>
      <c r="H22" s="31"/>
    </row>
    <row r="24" spans="1:8" x14ac:dyDescent="0.2">
      <c r="A24" s="6" t="s">
        <v>118</v>
      </c>
      <c r="B24" s="165" t="s">
        <v>119</v>
      </c>
      <c r="C24" s="165"/>
      <c r="D24" s="165"/>
      <c r="E24" s="165"/>
      <c r="F24" s="165"/>
    </row>
    <row r="27" spans="1:8" x14ac:dyDescent="0.2">
      <c r="A27" s="81"/>
      <c r="B27" s="11" t="s">
        <v>120</v>
      </c>
      <c r="C27" s="11" t="s">
        <v>121</v>
      </c>
      <c r="D27" s="11" t="s">
        <v>122</v>
      </c>
    </row>
    <row r="28" spans="1:8" x14ac:dyDescent="0.2">
      <c r="A28" s="11" t="s">
        <v>120</v>
      </c>
      <c r="B28" s="126">
        <v>1</v>
      </c>
      <c r="C28" s="126">
        <v>1.25</v>
      </c>
      <c r="D28" s="126">
        <v>1.18</v>
      </c>
    </row>
    <row r="29" spans="1:8" x14ac:dyDescent="0.2">
      <c r="A29" s="11" t="s">
        <v>121</v>
      </c>
      <c r="B29" s="20">
        <f>1/C28</f>
        <v>0.8</v>
      </c>
      <c r="C29" s="126">
        <v>1</v>
      </c>
      <c r="D29" s="20">
        <f>1/C30</f>
        <v>1.0593220338983051</v>
      </c>
    </row>
    <row r="30" spans="1:8" x14ac:dyDescent="0.2">
      <c r="A30" s="11" t="s">
        <v>122</v>
      </c>
      <c r="B30" s="20">
        <f>1/D28</f>
        <v>0.84745762711864414</v>
      </c>
      <c r="C30" s="20">
        <f>D28/C28</f>
        <v>0.94399999999999995</v>
      </c>
      <c r="D30" s="126">
        <v>1</v>
      </c>
    </row>
    <row r="33" spans="1:6" x14ac:dyDescent="0.2">
      <c r="A33" s="15" t="s">
        <v>123</v>
      </c>
      <c r="B33" s="165" t="s">
        <v>124</v>
      </c>
      <c r="C33" s="165"/>
      <c r="D33" s="165"/>
      <c r="E33" s="165"/>
      <c r="F33" s="165"/>
    </row>
    <row r="34" spans="1:6" x14ac:dyDescent="0.2">
      <c r="A34" s="3"/>
    </row>
    <row r="35" spans="1:6" x14ac:dyDescent="0.2">
      <c r="A35" s="3"/>
    </row>
    <row r="36" spans="1:6" x14ac:dyDescent="0.2">
      <c r="A36" s="67" t="s">
        <v>44</v>
      </c>
      <c r="B36" s="29">
        <v>0.02</v>
      </c>
    </row>
    <row r="37" spans="1:6" x14ac:dyDescent="0.2">
      <c r="A37" s="67" t="s">
        <v>97</v>
      </c>
      <c r="B37" s="29">
        <v>-0.01</v>
      </c>
    </row>
    <row r="38" spans="1:6" x14ac:dyDescent="0.2">
      <c r="A38" s="67" t="s">
        <v>96</v>
      </c>
      <c r="B38" s="29">
        <v>0.01</v>
      </c>
    </row>
    <row r="39" spans="1:6" x14ac:dyDescent="0.2">
      <c r="A39" s="68" t="s">
        <v>70</v>
      </c>
      <c r="B39" s="130">
        <v>100</v>
      </c>
    </row>
    <row r="40" spans="1:6" x14ac:dyDescent="0.2">
      <c r="A40" s="68" t="s">
        <v>125</v>
      </c>
      <c r="B40" s="130">
        <v>1</v>
      </c>
    </row>
    <row r="42" spans="1:6" x14ac:dyDescent="0.2">
      <c r="A42" s="43" t="s">
        <v>126</v>
      </c>
      <c r="B42" s="25">
        <f>B40*B39-B40*B39</f>
        <v>0</v>
      </c>
      <c r="C42" s="192" t="s">
        <v>128</v>
      </c>
      <c r="D42" s="193"/>
      <c r="E42" s="194"/>
    </row>
    <row r="43" spans="1:6" x14ac:dyDescent="0.2">
      <c r="A43" s="43" t="s">
        <v>127</v>
      </c>
      <c r="B43" s="25">
        <f>B39*(1+B36)-B39*(1+B38)</f>
        <v>1</v>
      </c>
      <c r="C43" s="195" t="s">
        <v>355</v>
      </c>
      <c r="D43" s="196"/>
      <c r="E43" s="197"/>
    </row>
    <row r="44" spans="1:6" x14ac:dyDescent="0.2">
      <c r="A44" s="13"/>
      <c r="B44" s="25">
        <f>B39*(1+B36)-B39*(1+B37)</f>
        <v>3</v>
      </c>
      <c r="C44" s="189" t="s">
        <v>356</v>
      </c>
      <c r="D44" s="190"/>
      <c r="E44" s="191"/>
    </row>
    <row r="47" spans="1:6" x14ac:dyDescent="0.2">
      <c r="A47" s="6" t="s">
        <v>129</v>
      </c>
      <c r="B47" s="165" t="s">
        <v>130</v>
      </c>
      <c r="C47" s="165"/>
      <c r="D47" s="165"/>
      <c r="E47" s="165"/>
      <c r="F47" s="165"/>
    </row>
    <row r="50" spans="1:6" x14ac:dyDescent="0.2">
      <c r="A50" s="67" t="s">
        <v>2</v>
      </c>
      <c r="B50" s="29">
        <v>0</v>
      </c>
      <c r="D50" s="67" t="s">
        <v>134</v>
      </c>
      <c r="E50" s="67" t="s">
        <v>132</v>
      </c>
    </row>
    <row r="51" spans="1:6" x14ac:dyDescent="0.2">
      <c r="A51" s="67" t="s">
        <v>34</v>
      </c>
      <c r="B51" s="29">
        <v>1</v>
      </c>
      <c r="D51" s="25">
        <f>MAX(E51-$B$52,0)</f>
        <v>0</v>
      </c>
      <c r="E51" s="130">
        <v>0</v>
      </c>
    </row>
    <row r="52" spans="1:6" x14ac:dyDescent="0.2">
      <c r="A52" s="67" t="s">
        <v>233</v>
      </c>
      <c r="B52" s="130">
        <v>100</v>
      </c>
      <c r="D52" s="25">
        <f>MAX(E52-$B$52,0)</f>
        <v>0</v>
      </c>
      <c r="E52" s="130">
        <v>50</v>
      </c>
    </row>
    <row r="53" spans="1:6" x14ac:dyDescent="0.2">
      <c r="D53" s="25">
        <f>MAX(E53-$B$52,0)</f>
        <v>0</v>
      </c>
      <c r="E53" s="130">
        <v>100</v>
      </c>
    </row>
    <row r="54" spans="1:6" x14ac:dyDescent="0.2">
      <c r="D54" s="25">
        <f>MAX(E54-$B$52,0)</f>
        <v>50</v>
      </c>
      <c r="E54" s="130">
        <v>150</v>
      </c>
    </row>
    <row r="55" spans="1:6" x14ac:dyDescent="0.2">
      <c r="D55" s="25">
        <f>MAX(E55-$B$52,0)</f>
        <v>100</v>
      </c>
      <c r="E55" s="130">
        <v>200</v>
      </c>
    </row>
    <row r="64" spans="1:6" x14ac:dyDescent="0.2">
      <c r="A64" s="6" t="s">
        <v>241</v>
      </c>
      <c r="B64" s="165" t="s">
        <v>231</v>
      </c>
      <c r="C64" s="165"/>
      <c r="D64" s="165"/>
      <c r="E64" s="165"/>
      <c r="F64" s="165"/>
    </row>
    <row r="66" spans="1:6" x14ac:dyDescent="0.2">
      <c r="A66" s="67" t="s">
        <v>2</v>
      </c>
      <c r="B66" s="29">
        <v>0</v>
      </c>
      <c r="D66" s="67" t="s">
        <v>232</v>
      </c>
      <c r="E66" s="67" t="s">
        <v>132</v>
      </c>
    </row>
    <row r="67" spans="1:6" x14ac:dyDescent="0.2">
      <c r="A67" s="67" t="s">
        <v>34</v>
      </c>
      <c r="B67" s="29">
        <v>1</v>
      </c>
      <c r="D67" s="131">
        <f>MAX($B$68-E67,0)</f>
        <v>100</v>
      </c>
      <c r="E67" s="130">
        <v>0</v>
      </c>
    </row>
    <row r="68" spans="1:6" x14ac:dyDescent="0.2">
      <c r="A68" s="67" t="s">
        <v>233</v>
      </c>
      <c r="B68" s="130">
        <v>100</v>
      </c>
      <c r="D68" s="131">
        <f>MAX($B$68-E68,0)</f>
        <v>50</v>
      </c>
      <c r="E68" s="130">
        <v>50</v>
      </c>
    </row>
    <row r="69" spans="1:6" x14ac:dyDescent="0.2">
      <c r="D69" s="131">
        <f>MAX($B$68-E69,0)</f>
        <v>0</v>
      </c>
      <c r="E69" s="130">
        <v>100</v>
      </c>
    </row>
    <row r="70" spans="1:6" x14ac:dyDescent="0.2">
      <c r="D70" s="131">
        <f>MAX($B$68-E70,0)</f>
        <v>0</v>
      </c>
      <c r="E70" s="130">
        <v>150</v>
      </c>
    </row>
    <row r="71" spans="1:6" x14ac:dyDescent="0.2">
      <c r="D71" s="131">
        <f>MAX($B$68-E71,0)</f>
        <v>0</v>
      </c>
      <c r="E71" s="130">
        <v>200</v>
      </c>
    </row>
    <row r="79" spans="1:6" x14ac:dyDescent="0.2">
      <c r="A79" s="6" t="s">
        <v>237</v>
      </c>
      <c r="B79" s="165" t="s">
        <v>131</v>
      </c>
      <c r="C79" s="165"/>
      <c r="D79" s="165"/>
      <c r="E79" s="165"/>
      <c r="F79" s="165"/>
    </row>
    <row r="82" spans="1:8" x14ac:dyDescent="0.2">
      <c r="A82" s="68" t="s">
        <v>44</v>
      </c>
      <c r="B82" s="39">
        <v>0.05</v>
      </c>
    </row>
    <row r="83" spans="1:8" x14ac:dyDescent="0.2">
      <c r="A83" s="68" t="s">
        <v>109</v>
      </c>
      <c r="B83" s="41">
        <v>100</v>
      </c>
    </row>
    <row r="84" spans="1:8" x14ac:dyDescent="0.2">
      <c r="A84" s="68" t="s">
        <v>105</v>
      </c>
      <c r="B84" s="41">
        <v>100</v>
      </c>
    </row>
    <row r="86" spans="1:8" x14ac:dyDescent="0.2">
      <c r="A86" s="111" t="s">
        <v>132</v>
      </c>
      <c r="B86" s="30">
        <v>110</v>
      </c>
      <c r="C86" t="s">
        <v>133</v>
      </c>
    </row>
    <row r="87" spans="1:8" x14ac:dyDescent="0.2">
      <c r="B87" s="30">
        <v>90</v>
      </c>
      <c r="C87" t="s">
        <v>133</v>
      </c>
    </row>
    <row r="89" spans="1:8" x14ac:dyDescent="0.2">
      <c r="A89" s="68" t="s">
        <v>134</v>
      </c>
      <c r="B89" s="29">
        <v>10</v>
      </c>
      <c r="C89" s="63" t="s">
        <v>234</v>
      </c>
      <c r="D89" s="63"/>
      <c r="E89" s="63"/>
      <c r="F89" s="211" t="s">
        <v>236</v>
      </c>
      <c r="G89" s="211"/>
      <c r="H89" s="211"/>
    </row>
    <row r="90" spans="1:8" x14ac:dyDescent="0.2">
      <c r="B90" s="29">
        <v>0</v>
      </c>
      <c r="C90" s="63" t="s">
        <v>235</v>
      </c>
      <c r="D90" s="63"/>
      <c r="E90" s="63"/>
      <c r="F90" s="211"/>
      <c r="G90" s="211"/>
      <c r="H90" s="211"/>
    </row>
    <row r="92" spans="1:8" x14ac:dyDescent="0.2">
      <c r="B92" s="68" t="s">
        <v>45</v>
      </c>
      <c r="C92" s="68" t="s">
        <v>257</v>
      </c>
      <c r="D92" s="68" t="s">
        <v>258</v>
      </c>
    </row>
    <row r="93" spans="1:8" x14ac:dyDescent="0.2">
      <c r="A93" s="111" t="s">
        <v>255</v>
      </c>
      <c r="B93" s="29">
        <v>10</v>
      </c>
      <c r="C93" s="29">
        <v>105</v>
      </c>
      <c r="D93" s="29">
        <v>110</v>
      </c>
    </row>
    <row r="94" spans="1:8" x14ac:dyDescent="0.2">
      <c r="A94" s="112" t="s">
        <v>256</v>
      </c>
      <c r="B94" s="29">
        <v>0</v>
      </c>
      <c r="C94" s="29">
        <v>105</v>
      </c>
      <c r="D94" s="29">
        <v>90</v>
      </c>
    </row>
    <row r="96" spans="1:8" x14ac:dyDescent="0.2">
      <c r="B96" s="27" t="s">
        <v>110</v>
      </c>
      <c r="C96" s="75">
        <f t="array" ref="C96:C97">MMULT(MINVERSE(C93:D94),B93:B94)</f>
        <v>-0.4285714285714286</v>
      </c>
    </row>
    <row r="97" spans="1:6" x14ac:dyDescent="0.2">
      <c r="B97" s="27" t="s">
        <v>111</v>
      </c>
      <c r="C97" s="75">
        <v>0.5</v>
      </c>
    </row>
    <row r="99" spans="1:6" x14ac:dyDescent="0.2">
      <c r="B99" s="27" t="s">
        <v>103</v>
      </c>
      <c r="C99" s="57">
        <f>C96*B83+C97*B84</f>
        <v>7.1428571428571388</v>
      </c>
    </row>
    <row r="102" spans="1:6" x14ac:dyDescent="0.2">
      <c r="A102" s="6" t="s">
        <v>323</v>
      </c>
      <c r="B102" s="165" t="s">
        <v>135</v>
      </c>
      <c r="C102" s="165"/>
      <c r="D102" s="165"/>
      <c r="E102" s="165"/>
      <c r="F102" s="165"/>
    </row>
    <row r="105" spans="1:6" x14ac:dyDescent="0.2">
      <c r="A105" s="68" t="s">
        <v>2</v>
      </c>
      <c r="B105" s="29">
        <v>5</v>
      </c>
    </row>
    <row r="106" spans="1:6" x14ac:dyDescent="0.2">
      <c r="A106" s="68" t="s">
        <v>104</v>
      </c>
      <c r="B106" s="114">
        <v>100</v>
      </c>
    </row>
    <row r="107" spans="1:6" x14ac:dyDescent="0.2">
      <c r="A107" s="68" t="s">
        <v>103</v>
      </c>
      <c r="B107" s="114">
        <v>4.5199999999999996</v>
      </c>
    </row>
    <row r="108" spans="1:6" x14ac:dyDescent="0.2">
      <c r="A108" s="68" t="s">
        <v>105</v>
      </c>
      <c r="B108" s="114">
        <v>92</v>
      </c>
    </row>
    <row r="109" spans="1:6" x14ac:dyDescent="0.2">
      <c r="A109" s="68" t="s">
        <v>44</v>
      </c>
      <c r="B109" s="39">
        <v>0.02</v>
      </c>
    </row>
    <row r="111" spans="1:6" x14ac:dyDescent="0.2">
      <c r="A111" s="27" t="s">
        <v>136</v>
      </c>
      <c r="B111" s="57">
        <f>$B$107+$B$106*EXP(-B109*$B$105)-$B$108</f>
        <v>3.0037418035959433</v>
      </c>
    </row>
    <row r="112" spans="1:6" x14ac:dyDescent="0.2">
      <c r="A112" s="13"/>
      <c r="B112" s="13"/>
    </row>
    <row r="114" spans="1:6" x14ac:dyDescent="0.2">
      <c r="A114" s="6" t="s">
        <v>137</v>
      </c>
      <c r="B114" s="165" t="s">
        <v>138</v>
      </c>
      <c r="C114" s="165"/>
      <c r="D114" s="165"/>
      <c r="E114" s="165"/>
      <c r="F114" s="165"/>
    </row>
    <row r="116" spans="1:6" x14ac:dyDescent="0.2">
      <c r="E116" s="67" t="s">
        <v>138</v>
      </c>
      <c r="F116" s="67" t="s">
        <v>132</v>
      </c>
    </row>
    <row r="117" spans="1:6" x14ac:dyDescent="0.2">
      <c r="A117" s="67" t="s">
        <v>105</v>
      </c>
      <c r="B117" s="114">
        <v>100</v>
      </c>
      <c r="E117" s="57">
        <f>MAX($B$120,F117)</f>
        <v>100</v>
      </c>
      <c r="F117" s="114">
        <v>0</v>
      </c>
    </row>
    <row r="118" spans="1:6" x14ac:dyDescent="0.2">
      <c r="A118" s="67" t="s">
        <v>136</v>
      </c>
      <c r="B118" s="114">
        <v>3.2</v>
      </c>
      <c r="E118" s="57">
        <f>MAX($B$120,F118)</f>
        <v>100</v>
      </c>
      <c r="F118" s="114">
        <v>50</v>
      </c>
    </row>
    <row r="119" spans="1:6" x14ac:dyDescent="0.2">
      <c r="A119" s="68" t="s">
        <v>34</v>
      </c>
      <c r="B119" s="29">
        <v>1</v>
      </c>
      <c r="E119" s="57">
        <f>MAX($B$120,F119)</f>
        <v>100</v>
      </c>
      <c r="F119" s="114">
        <v>100</v>
      </c>
    </row>
    <row r="120" spans="1:6" x14ac:dyDescent="0.2">
      <c r="A120" s="67" t="s">
        <v>104</v>
      </c>
      <c r="B120" s="114">
        <v>100</v>
      </c>
      <c r="E120" s="57">
        <f>MAX($B$120,F120)</f>
        <v>150</v>
      </c>
      <c r="F120" s="114">
        <v>150</v>
      </c>
    </row>
    <row r="121" spans="1:6" x14ac:dyDescent="0.2">
      <c r="E121" s="57">
        <f>MAX($B$120,F121)</f>
        <v>200</v>
      </c>
      <c r="F121" s="114">
        <v>200</v>
      </c>
    </row>
    <row r="122" spans="1:6" x14ac:dyDescent="0.2">
      <c r="A122" s="205" t="s">
        <v>238</v>
      </c>
      <c r="B122" s="206"/>
      <c r="C122" s="25">
        <f>B117+B118</f>
        <v>103.2</v>
      </c>
    </row>
    <row r="123" spans="1:6" x14ac:dyDescent="0.2">
      <c r="A123" s="107"/>
      <c r="B123" s="107"/>
      <c r="C123" s="32"/>
    </row>
    <row r="124" spans="1:6" x14ac:dyDescent="0.2">
      <c r="A124" s="107"/>
      <c r="B124" s="107"/>
      <c r="C124" s="32"/>
    </row>
    <row r="125" spans="1:6" x14ac:dyDescent="0.2">
      <c r="A125" s="6" t="s">
        <v>316</v>
      </c>
      <c r="B125" s="165" t="s">
        <v>317</v>
      </c>
      <c r="C125" s="165"/>
      <c r="D125" s="165"/>
      <c r="E125" s="165"/>
      <c r="F125" s="165"/>
    </row>
    <row r="127" spans="1:6" x14ac:dyDescent="0.2">
      <c r="E127" s="67" t="s">
        <v>317</v>
      </c>
      <c r="F127" s="67" t="s">
        <v>132</v>
      </c>
    </row>
    <row r="128" spans="1:6" x14ac:dyDescent="0.2">
      <c r="A128" s="67" t="s">
        <v>104</v>
      </c>
      <c r="B128" s="41">
        <v>120</v>
      </c>
      <c r="E128" s="57">
        <f t="shared" ref="E128:E133" si="0">MIN($B$128,F128)</f>
        <v>20</v>
      </c>
      <c r="F128" s="114">
        <v>20</v>
      </c>
    </row>
    <row r="129" spans="1:6" x14ac:dyDescent="0.2">
      <c r="E129" s="57">
        <f t="shared" si="0"/>
        <v>70</v>
      </c>
      <c r="F129" s="114">
        <v>70</v>
      </c>
    </row>
    <row r="130" spans="1:6" x14ac:dyDescent="0.2">
      <c r="E130" s="57">
        <f t="shared" si="0"/>
        <v>120</v>
      </c>
      <c r="F130" s="114">
        <v>120</v>
      </c>
    </row>
    <row r="131" spans="1:6" x14ac:dyDescent="0.2">
      <c r="E131" s="57">
        <f t="shared" si="0"/>
        <v>120</v>
      </c>
      <c r="F131" s="114">
        <v>150</v>
      </c>
    </row>
    <row r="132" spans="1:6" x14ac:dyDescent="0.2">
      <c r="E132" s="57">
        <f t="shared" si="0"/>
        <v>120</v>
      </c>
      <c r="F132" s="114">
        <v>200</v>
      </c>
    </row>
    <row r="133" spans="1:6" x14ac:dyDescent="0.2">
      <c r="E133" s="57">
        <f t="shared" si="0"/>
        <v>120</v>
      </c>
      <c r="F133" s="114">
        <v>250</v>
      </c>
    </row>
    <row r="136" spans="1:6" x14ac:dyDescent="0.2">
      <c r="A136" s="6" t="s">
        <v>318</v>
      </c>
      <c r="B136" s="165" t="s">
        <v>319</v>
      </c>
      <c r="C136" s="165"/>
      <c r="D136" s="165"/>
      <c r="E136" s="165"/>
      <c r="F136" s="165"/>
    </row>
    <row r="139" spans="1:6" x14ac:dyDescent="0.2">
      <c r="A139" s="67" t="s">
        <v>104</v>
      </c>
      <c r="B139" s="41">
        <v>22</v>
      </c>
    </row>
    <row r="141" spans="1:6" x14ac:dyDescent="0.2">
      <c r="A141" s="67" t="s">
        <v>105</v>
      </c>
      <c r="B141" s="41">
        <v>20</v>
      </c>
      <c r="D141" s="68" t="s">
        <v>141</v>
      </c>
      <c r="E141" s="113">
        <v>0.5</v>
      </c>
    </row>
    <row r="142" spans="1:6" x14ac:dyDescent="0.2">
      <c r="A142" s="67" t="s">
        <v>132</v>
      </c>
      <c r="B142" s="41">
        <v>21</v>
      </c>
      <c r="C142" t="s">
        <v>321</v>
      </c>
      <c r="D142" s="68" t="s">
        <v>142</v>
      </c>
      <c r="E142" s="113">
        <v>0.25</v>
      </c>
      <c r="F142" t="s">
        <v>320</v>
      </c>
    </row>
    <row r="144" spans="1:6" x14ac:dyDescent="0.2">
      <c r="A144" s="43"/>
      <c r="B144" s="115">
        <f>(E142-E141)/(B142-B141)</f>
        <v>-0.25</v>
      </c>
    </row>
    <row r="147" spans="1:6" x14ac:dyDescent="0.2">
      <c r="A147" s="6" t="s">
        <v>139</v>
      </c>
      <c r="B147" s="165" t="s">
        <v>140</v>
      </c>
      <c r="C147" s="165"/>
      <c r="D147" s="165"/>
      <c r="E147" s="165"/>
      <c r="F147" s="165"/>
    </row>
    <row r="149" spans="1:6" x14ac:dyDescent="0.2">
      <c r="A149" s="68" t="s">
        <v>143</v>
      </c>
      <c r="B149" s="29">
        <v>1000</v>
      </c>
    </row>
    <row r="151" spans="1:6" x14ac:dyDescent="0.2">
      <c r="A151" s="27" t="s">
        <v>346</v>
      </c>
      <c r="B151" s="115">
        <f>-B149*B144</f>
        <v>250</v>
      </c>
    </row>
  </sheetData>
  <mergeCells count="31">
    <mergeCell ref="A18:A19"/>
    <mergeCell ref="B18:B19"/>
    <mergeCell ref="D17:E17"/>
    <mergeCell ref="F17:G17"/>
    <mergeCell ref="B102:F102"/>
    <mergeCell ref="B64:F64"/>
    <mergeCell ref="B79:F79"/>
    <mergeCell ref="B47:F47"/>
    <mergeCell ref="F89:H90"/>
    <mergeCell ref="D20:E20"/>
    <mergeCell ref="B147:F147"/>
    <mergeCell ref="B114:F114"/>
    <mergeCell ref="A122:B122"/>
    <mergeCell ref="B125:F125"/>
    <mergeCell ref="B136:F136"/>
    <mergeCell ref="B1:F1"/>
    <mergeCell ref="B10:F10"/>
    <mergeCell ref="B24:F24"/>
    <mergeCell ref="B33:F33"/>
    <mergeCell ref="C44:E44"/>
    <mergeCell ref="C42:E42"/>
    <mergeCell ref="C43:E43"/>
    <mergeCell ref="D21:E21"/>
    <mergeCell ref="F15:G16"/>
    <mergeCell ref="D13:E14"/>
    <mergeCell ref="D18:E19"/>
    <mergeCell ref="F20:G20"/>
    <mergeCell ref="F21:G21"/>
    <mergeCell ref="D15:E16"/>
    <mergeCell ref="F13:G14"/>
    <mergeCell ref="F18:G1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C44B-6D1B-4AF6-8C8D-42D1B155661E}">
  <sheetPr>
    <tabColor theme="8"/>
  </sheetPr>
  <dimension ref="A1:I196"/>
  <sheetViews>
    <sheetView workbookViewId="0">
      <selection activeCell="G162" sqref="G162"/>
    </sheetView>
  </sheetViews>
  <sheetFormatPr baseColWidth="10" defaultRowHeight="15" x14ac:dyDescent="0.2"/>
  <cols>
    <col min="1" max="1" width="15.5" customWidth="1"/>
    <col min="2" max="2" width="12.5" customWidth="1"/>
    <col min="3" max="3" width="10.6640625" customWidth="1"/>
    <col min="5" max="5" width="12.1640625" customWidth="1"/>
    <col min="7" max="7" width="12.5" bestFit="1" customWidth="1"/>
    <col min="8" max="8" width="14.5" customWidth="1"/>
  </cols>
  <sheetData>
    <row r="1" spans="1:6" x14ac:dyDescent="0.2">
      <c r="A1" s="6" t="s">
        <v>98</v>
      </c>
      <c r="B1" s="165" t="s">
        <v>95</v>
      </c>
      <c r="C1" s="165"/>
      <c r="D1" s="165"/>
      <c r="E1" s="165"/>
      <c r="F1" s="165"/>
    </row>
    <row r="4" spans="1:6" x14ac:dyDescent="0.2">
      <c r="A4" s="67" t="s">
        <v>44</v>
      </c>
      <c r="B4" s="29">
        <v>0.01</v>
      </c>
    </row>
    <row r="5" spans="1:6" x14ac:dyDescent="0.2">
      <c r="A5" s="67" t="s">
        <v>97</v>
      </c>
      <c r="B5" s="29">
        <v>-0.01</v>
      </c>
    </row>
    <row r="6" spans="1:6" x14ac:dyDescent="0.2">
      <c r="A6" s="67" t="s">
        <v>96</v>
      </c>
      <c r="B6" s="29">
        <v>0.05</v>
      </c>
    </row>
    <row r="8" spans="1:6" x14ac:dyDescent="0.2">
      <c r="A8" s="217" t="s">
        <v>99</v>
      </c>
      <c r="B8" s="217"/>
      <c r="C8" s="217"/>
      <c r="D8" s="43" t="s">
        <v>100</v>
      </c>
      <c r="E8" s="75">
        <f>(B4-B5)/(B6-B5)</f>
        <v>0.33333333333333331</v>
      </c>
    </row>
    <row r="11" spans="1:6" x14ac:dyDescent="0.2">
      <c r="A11" s="6" t="s">
        <v>243</v>
      </c>
      <c r="B11" s="165" t="s">
        <v>253</v>
      </c>
      <c r="C11" s="165"/>
      <c r="D11" s="165"/>
      <c r="E11" s="165"/>
      <c r="F11" s="165"/>
    </row>
    <row r="12" spans="1:6" s="31" customFormat="1" x14ac:dyDescent="0.2">
      <c r="A12" s="42"/>
      <c r="B12" s="64"/>
      <c r="C12" s="64"/>
      <c r="D12" s="64"/>
      <c r="E12" s="64"/>
      <c r="F12" s="64"/>
    </row>
    <row r="14" spans="1:6" x14ac:dyDescent="0.2">
      <c r="A14" t="s">
        <v>330</v>
      </c>
    </row>
    <row r="15" spans="1:6" x14ac:dyDescent="0.2">
      <c r="A15" t="s">
        <v>331</v>
      </c>
    </row>
    <row r="17" spans="1:6" ht="43.25" customHeight="1" x14ac:dyDescent="0.2">
      <c r="B17" s="213" t="s">
        <v>327</v>
      </c>
      <c r="C17" s="213"/>
      <c r="E17" s="213" t="s">
        <v>328</v>
      </c>
      <c r="F17" s="213"/>
    </row>
    <row r="18" spans="1:6" ht="17" x14ac:dyDescent="0.25">
      <c r="B18" s="67" t="s">
        <v>259</v>
      </c>
      <c r="C18" s="29">
        <v>0.3</v>
      </c>
      <c r="E18" s="67" t="s">
        <v>259</v>
      </c>
      <c r="F18" s="29">
        <v>0.1</v>
      </c>
    </row>
    <row r="19" spans="1:6" ht="17" x14ac:dyDescent="0.25">
      <c r="B19" s="67" t="s">
        <v>260</v>
      </c>
      <c r="C19" s="29">
        <v>0.5</v>
      </c>
      <c r="E19" s="67" t="s">
        <v>260</v>
      </c>
      <c r="F19" s="29">
        <v>0.9</v>
      </c>
    </row>
    <row r="20" spans="1:6" ht="17" x14ac:dyDescent="0.25">
      <c r="B20" s="67" t="s">
        <v>261</v>
      </c>
      <c r="C20" s="29">
        <v>0.2</v>
      </c>
      <c r="E20" s="67" t="s">
        <v>261</v>
      </c>
      <c r="F20" s="29">
        <v>0</v>
      </c>
    </row>
    <row r="22" spans="1:6" ht="48" x14ac:dyDescent="0.2">
      <c r="B22" s="88" t="s">
        <v>329</v>
      </c>
      <c r="C22" s="87">
        <f>C18+C19+C20</f>
        <v>1</v>
      </c>
      <c r="E22" s="88" t="s">
        <v>332</v>
      </c>
      <c r="F22" s="89">
        <f>F18+F19+F20</f>
        <v>1</v>
      </c>
    </row>
    <row r="23" spans="1:6" ht="48" x14ac:dyDescent="0.2">
      <c r="B23" s="88" t="s">
        <v>333</v>
      </c>
      <c r="C23" s="89">
        <f>(C18*110+C19*100+C20*90)/1.01</f>
        <v>100</v>
      </c>
      <c r="E23" s="88" t="s">
        <v>333</v>
      </c>
      <c r="F23" s="89">
        <f>(F18*110+F19*100+F20*90)/1.01</f>
        <v>100</v>
      </c>
    </row>
    <row r="25" spans="1:6" x14ac:dyDescent="0.2">
      <c r="A25" s="166" t="s">
        <v>254</v>
      </c>
      <c r="B25" s="171"/>
      <c r="C25" s="171"/>
      <c r="D25" s="171"/>
      <c r="E25" s="171"/>
      <c r="F25" s="167"/>
    </row>
    <row r="28" spans="1:6" x14ac:dyDescent="0.2">
      <c r="A28" s="6" t="s">
        <v>244</v>
      </c>
      <c r="B28" s="165" t="s">
        <v>262</v>
      </c>
      <c r="C28" s="165"/>
      <c r="D28" s="165"/>
      <c r="E28" s="165"/>
      <c r="F28" s="165"/>
    </row>
    <row r="29" spans="1:6" x14ac:dyDescent="0.2">
      <c r="A29" s="42"/>
      <c r="B29" s="64"/>
      <c r="C29" s="64"/>
      <c r="D29" s="64"/>
      <c r="E29" s="64"/>
      <c r="F29" s="64"/>
    </row>
    <row r="30" spans="1:6" x14ac:dyDescent="0.2">
      <c r="A30" s="42"/>
      <c r="B30" s="64"/>
      <c r="C30" s="64"/>
      <c r="D30" s="64"/>
      <c r="E30" s="64"/>
      <c r="F30" s="64"/>
    </row>
    <row r="36" spans="1:6" ht="16" x14ac:dyDescent="0.2">
      <c r="A36" s="90" t="s">
        <v>263</v>
      </c>
      <c r="B36" s="212" t="s">
        <v>264</v>
      </c>
      <c r="C36" s="212"/>
      <c r="D36" s="212"/>
    </row>
    <row r="37" spans="1:6" ht="17" x14ac:dyDescent="0.25">
      <c r="A37" s="68" t="s">
        <v>45</v>
      </c>
      <c r="B37" s="68" t="s">
        <v>293</v>
      </c>
      <c r="C37" s="68" t="s">
        <v>294</v>
      </c>
      <c r="D37" s="68" t="s">
        <v>295</v>
      </c>
    </row>
    <row r="38" spans="1:6" x14ac:dyDescent="0.2">
      <c r="A38" s="29">
        <v>21</v>
      </c>
      <c r="B38" s="29">
        <v>1.01</v>
      </c>
      <c r="C38" s="29">
        <v>110</v>
      </c>
      <c r="D38" s="29">
        <v>140</v>
      </c>
    </row>
    <row r="39" spans="1:6" x14ac:dyDescent="0.2">
      <c r="A39" s="29">
        <v>2</v>
      </c>
      <c r="B39" s="29">
        <v>1.01</v>
      </c>
      <c r="C39" s="29">
        <v>100</v>
      </c>
      <c r="D39" s="29">
        <v>101</v>
      </c>
    </row>
    <row r="40" spans="1:6" x14ac:dyDescent="0.2">
      <c r="A40" s="29">
        <v>14</v>
      </c>
      <c r="B40" s="29">
        <v>1.01</v>
      </c>
      <c r="C40" s="29">
        <v>90</v>
      </c>
      <c r="D40" s="29">
        <v>93</v>
      </c>
    </row>
    <row r="42" spans="1:6" ht="17" x14ac:dyDescent="0.25">
      <c r="A42" s="82" t="s">
        <v>347</v>
      </c>
      <c r="B42" s="34">
        <f t="array" ref="B42:B44">MMULT(MINVERSE(B38:D40),A38:A40)</f>
        <v>100</v>
      </c>
    </row>
    <row r="43" spans="1:6" ht="17" x14ac:dyDescent="0.25">
      <c r="A43" s="82" t="s">
        <v>348</v>
      </c>
      <c r="B43" s="34">
        <v>-2</v>
      </c>
    </row>
    <row r="44" spans="1:6" ht="17" x14ac:dyDescent="0.25">
      <c r="A44" s="82" t="s">
        <v>349</v>
      </c>
      <c r="B44" s="34">
        <v>1</v>
      </c>
    </row>
    <row r="47" spans="1:6" x14ac:dyDescent="0.2">
      <c r="A47" s="6" t="s">
        <v>245</v>
      </c>
      <c r="B47" s="165" t="s">
        <v>265</v>
      </c>
      <c r="C47" s="165"/>
      <c r="D47" s="165"/>
      <c r="E47" s="165"/>
      <c r="F47" s="165"/>
    </row>
    <row r="50" spans="1:6" ht="14.5" customHeight="1" x14ac:dyDescent="0.2">
      <c r="A50" s="68" t="s">
        <v>96</v>
      </c>
      <c r="B50" s="93">
        <v>0.08</v>
      </c>
      <c r="D50" s="214" t="s">
        <v>337</v>
      </c>
      <c r="E50" s="214"/>
      <c r="F50" s="220">
        <f>(B52-B51)/(B50-B51)</f>
        <v>0.39999999999999997</v>
      </c>
    </row>
    <row r="51" spans="1:6" x14ac:dyDescent="0.2">
      <c r="A51" s="67" t="s">
        <v>97</v>
      </c>
      <c r="B51" s="50">
        <v>-0.02</v>
      </c>
      <c r="D51" s="214"/>
      <c r="E51" s="214"/>
      <c r="F51" s="220"/>
    </row>
    <row r="52" spans="1:6" ht="14.5" customHeight="1" x14ac:dyDescent="0.2">
      <c r="A52" s="67" t="s">
        <v>44</v>
      </c>
      <c r="B52" s="50">
        <v>0.02</v>
      </c>
      <c r="C52" s="91"/>
      <c r="D52" s="214" t="s">
        <v>354</v>
      </c>
      <c r="E52" s="214"/>
      <c r="F52" s="220">
        <f>1-F50</f>
        <v>0.60000000000000009</v>
      </c>
    </row>
    <row r="53" spans="1:6" x14ac:dyDescent="0.2">
      <c r="C53" s="91"/>
      <c r="D53" s="214"/>
      <c r="E53" s="214"/>
      <c r="F53" s="220"/>
    </row>
    <row r="54" spans="1:6" x14ac:dyDescent="0.2">
      <c r="C54" s="92"/>
    </row>
    <row r="55" spans="1:6" x14ac:dyDescent="0.2">
      <c r="A55" s="68" t="s">
        <v>105</v>
      </c>
      <c r="B55" s="29">
        <v>100</v>
      </c>
    </row>
    <row r="56" spans="1:6" x14ac:dyDescent="0.2">
      <c r="A56" s="27" t="s">
        <v>310</v>
      </c>
      <c r="B56" s="34">
        <f>(((F50*(1+B50))+(F52*(1+B51)))*B55)</f>
        <v>102</v>
      </c>
      <c r="C56" s="127" t="s">
        <v>350</v>
      </c>
    </row>
    <row r="58" spans="1:6" x14ac:dyDescent="0.2">
      <c r="A58" s="68" t="s">
        <v>132</v>
      </c>
      <c r="B58" s="29">
        <v>108</v>
      </c>
    </row>
    <row r="59" spans="1:6" x14ac:dyDescent="0.2">
      <c r="A59" s="27" t="s">
        <v>309</v>
      </c>
      <c r="B59" s="34">
        <f>(F50*(1+B50)+F52*(1+B51))*B58</f>
        <v>110.16</v>
      </c>
      <c r="C59" s="128" t="s">
        <v>351</v>
      </c>
    </row>
    <row r="61" spans="1:6" x14ac:dyDescent="0.2">
      <c r="A61" s="68" t="s">
        <v>132</v>
      </c>
      <c r="B61" s="29">
        <v>98</v>
      </c>
    </row>
    <row r="62" spans="1:6" x14ac:dyDescent="0.2">
      <c r="A62" s="27" t="s">
        <v>311</v>
      </c>
      <c r="B62" s="34">
        <f>(F50*(1+B50)+F52*(1+B51))*B61</f>
        <v>99.960000000000008</v>
      </c>
      <c r="C62" s="128" t="s">
        <v>351</v>
      </c>
    </row>
    <row r="65" spans="1:6" x14ac:dyDescent="0.2">
      <c r="A65" s="6" t="s">
        <v>246</v>
      </c>
      <c r="B65" s="165" t="s">
        <v>266</v>
      </c>
      <c r="C65" s="165"/>
      <c r="D65" s="165"/>
      <c r="E65" s="165"/>
      <c r="F65" s="165"/>
    </row>
    <row r="66" spans="1:6" x14ac:dyDescent="0.2">
      <c r="A66" s="42"/>
      <c r="B66" s="64"/>
      <c r="C66" s="64"/>
      <c r="D66" s="64"/>
      <c r="E66" s="64"/>
      <c r="F66" s="64"/>
    </row>
    <row r="67" spans="1:6" x14ac:dyDescent="0.2">
      <c r="A67" s="42"/>
      <c r="B67" s="64"/>
      <c r="C67" s="64"/>
      <c r="D67" s="64"/>
      <c r="E67" s="64"/>
      <c r="F67" s="64"/>
    </row>
    <row r="68" spans="1:6" x14ac:dyDescent="0.2">
      <c r="A68" s="67" t="s">
        <v>44</v>
      </c>
      <c r="B68" s="29">
        <v>0.02</v>
      </c>
    </row>
    <row r="69" spans="1:6" x14ac:dyDescent="0.2">
      <c r="A69" s="31"/>
      <c r="B69" s="31"/>
      <c r="C69" s="31"/>
    </row>
    <row r="70" spans="1:6" x14ac:dyDescent="0.2">
      <c r="A70" s="68" t="s">
        <v>70</v>
      </c>
      <c r="D70" s="68" t="s">
        <v>70</v>
      </c>
    </row>
    <row r="71" spans="1:6" x14ac:dyDescent="0.2">
      <c r="A71" s="30">
        <v>160</v>
      </c>
      <c r="B71" s="125">
        <v>0.25</v>
      </c>
      <c r="C71" s="83"/>
      <c r="D71" s="41">
        <v>120</v>
      </c>
      <c r="E71" s="125">
        <v>0.5</v>
      </c>
      <c r="F71" s="83"/>
    </row>
    <row r="72" spans="1:6" x14ac:dyDescent="0.2">
      <c r="A72" s="30">
        <v>100</v>
      </c>
      <c r="B72" s="125">
        <v>0.75</v>
      </c>
      <c r="C72" s="83"/>
      <c r="D72" s="41">
        <v>80</v>
      </c>
      <c r="E72" s="125">
        <v>0.5</v>
      </c>
      <c r="F72" s="83"/>
    </row>
    <row r="73" spans="1:6" x14ac:dyDescent="0.2">
      <c r="B73" s="7"/>
      <c r="C73" s="7"/>
    </row>
    <row r="74" spans="1:6" x14ac:dyDescent="0.2">
      <c r="B74" s="218" t="s">
        <v>306</v>
      </c>
      <c r="C74" s="55">
        <f>B71*A71+B72*A72</f>
        <v>115</v>
      </c>
      <c r="D74" t="s">
        <v>307</v>
      </c>
      <c r="E74" s="125">
        <v>0.66666666666666663</v>
      </c>
    </row>
    <row r="75" spans="1:6" x14ac:dyDescent="0.2">
      <c r="B75" s="219"/>
      <c r="C75" s="55">
        <f>E71*D71+E72*D72</f>
        <v>100</v>
      </c>
      <c r="D75" t="s">
        <v>308</v>
      </c>
      <c r="E75" s="125">
        <v>0.33333333333333331</v>
      </c>
      <c r="F75" s="31"/>
    </row>
    <row r="76" spans="1:6" x14ac:dyDescent="0.2">
      <c r="F76" s="31"/>
    </row>
    <row r="77" spans="1:6" x14ac:dyDescent="0.2">
      <c r="B77" s="27" t="s">
        <v>338</v>
      </c>
      <c r="C77" s="28">
        <f>E74*C74+E75*C75</f>
        <v>109.99999999999999</v>
      </c>
      <c r="F77" s="31"/>
    </row>
    <row r="78" spans="1:6" x14ac:dyDescent="0.2">
      <c r="F78" s="31"/>
    </row>
    <row r="79" spans="1:6" x14ac:dyDescent="0.2">
      <c r="F79" s="31"/>
    </row>
    <row r="80" spans="1:6" x14ac:dyDescent="0.2">
      <c r="A80" s="6" t="s">
        <v>101</v>
      </c>
      <c r="B80" s="165" t="s">
        <v>296</v>
      </c>
      <c r="C80" s="165"/>
      <c r="D80" s="165"/>
      <c r="E80" s="165"/>
      <c r="F80" s="165"/>
    </row>
    <row r="83" spans="1:7" x14ac:dyDescent="0.2">
      <c r="A83" s="67" t="s">
        <v>44</v>
      </c>
      <c r="B83" s="29">
        <v>1.4999999999999999E-2</v>
      </c>
    </row>
    <row r="84" spans="1:7" x14ac:dyDescent="0.2">
      <c r="A84" s="67" t="s">
        <v>96</v>
      </c>
      <c r="B84" s="29">
        <v>0.02</v>
      </c>
    </row>
    <row r="85" spans="1:7" x14ac:dyDescent="0.2">
      <c r="A85" s="67" t="s">
        <v>97</v>
      </c>
      <c r="B85" s="29">
        <v>0.01</v>
      </c>
    </row>
    <row r="87" spans="1:7" x14ac:dyDescent="0.2">
      <c r="A87" s="43" t="s">
        <v>100</v>
      </c>
      <c r="B87" s="75">
        <f>(B83-B85)/(B84-B85)</f>
        <v>0.49999999999999989</v>
      </c>
    </row>
    <row r="89" spans="1:7" x14ac:dyDescent="0.2">
      <c r="A89" s="43" t="s">
        <v>268</v>
      </c>
      <c r="B89" s="76">
        <f>B87*(1+B84)+B87*(1+B85)</f>
        <v>1.0149999999999997</v>
      </c>
    </row>
    <row r="92" spans="1:7" x14ac:dyDescent="0.2">
      <c r="A92" s="6" t="s">
        <v>247</v>
      </c>
      <c r="B92" s="165" t="s">
        <v>267</v>
      </c>
      <c r="C92" s="165"/>
      <c r="D92" s="165"/>
      <c r="E92" s="165"/>
      <c r="F92" s="165"/>
    </row>
    <row r="93" spans="1:7" x14ac:dyDescent="0.2">
      <c r="A93" s="42"/>
      <c r="B93" s="64"/>
      <c r="C93" s="64"/>
      <c r="D93" s="64"/>
      <c r="E93" s="64"/>
      <c r="F93" s="64"/>
    </row>
    <row r="94" spans="1:7" x14ac:dyDescent="0.2">
      <c r="A94" s="42"/>
      <c r="B94" s="64"/>
      <c r="C94" s="64"/>
      <c r="D94" s="64"/>
      <c r="E94" s="64"/>
      <c r="F94" s="64"/>
    </row>
    <row r="95" spans="1:7" x14ac:dyDescent="0.2">
      <c r="A95" s="67" t="s">
        <v>44</v>
      </c>
      <c r="B95" s="69">
        <v>0.02</v>
      </c>
      <c r="C95" s="64"/>
      <c r="D95" s="79" t="s">
        <v>312</v>
      </c>
      <c r="E95" s="79" t="s">
        <v>105</v>
      </c>
      <c r="F95" s="79" t="s">
        <v>132</v>
      </c>
      <c r="G95" s="79" t="s">
        <v>283</v>
      </c>
    </row>
    <row r="96" spans="1:7" x14ac:dyDescent="0.2">
      <c r="A96" s="67" t="s">
        <v>109</v>
      </c>
      <c r="B96" s="114">
        <v>100</v>
      </c>
      <c r="C96" s="64"/>
      <c r="D96" s="79"/>
      <c r="E96" s="114">
        <v>100</v>
      </c>
      <c r="F96" s="114">
        <v>110</v>
      </c>
      <c r="G96" s="114">
        <v>160</v>
      </c>
    </row>
    <row r="97" spans="1:7" x14ac:dyDescent="0.2">
      <c r="A97" s="67" t="s">
        <v>301</v>
      </c>
      <c r="B97" s="114">
        <v>102</v>
      </c>
      <c r="C97" s="64"/>
      <c r="D97" s="79"/>
      <c r="E97" s="114">
        <v>100</v>
      </c>
      <c r="F97" s="114">
        <v>110</v>
      </c>
      <c r="G97" s="114">
        <v>100</v>
      </c>
    </row>
    <row r="98" spans="1:7" x14ac:dyDescent="0.2">
      <c r="A98" s="67" t="s">
        <v>302</v>
      </c>
      <c r="B98" s="114">
        <v>104.04</v>
      </c>
      <c r="C98" s="64"/>
      <c r="D98" s="79"/>
      <c r="E98" s="114">
        <v>100</v>
      </c>
      <c r="F98" s="114">
        <v>90</v>
      </c>
      <c r="G98" s="114">
        <v>120</v>
      </c>
    </row>
    <row r="99" spans="1:7" x14ac:dyDescent="0.2">
      <c r="A99" s="46"/>
      <c r="B99" s="64"/>
      <c r="C99" s="64"/>
      <c r="D99" s="79"/>
      <c r="E99" s="114">
        <v>100</v>
      </c>
      <c r="F99" s="114">
        <v>90</v>
      </c>
      <c r="G99" s="114">
        <v>80</v>
      </c>
    </row>
    <row r="100" spans="1:7" x14ac:dyDescent="0.2">
      <c r="A100" s="67" t="s">
        <v>104</v>
      </c>
      <c r="B100" s="114">
        <v>100</v>
      </c>
    </row>
    <row r="102" spans="1:7" x14ac:dyDescent="0.2">
      <c r="A102" s="82" t="s">
        <v>313</v>
      </c>
      <c r="B102" s="95">
        <f>((E96/B96)*B97-F98)/(F96-F98)</f>
        <v>0.6</v>
      </c>
    </row>
    <row r="103" spans="1:7" x14ac:dyDescent="0.2">
      <c r="A103" s="82" t="s">
        <v>314</v>
      </c>
      <c r="B103" s="95">
        <f>(((F96*B98)/B97)-G97)/(G96-G97)</f>
        <v>0.20333333333333362</v>
      </c>
      <c r="C103" s="64"/>
      <c r="D103" s="64"/>
      <c r="E103" s="64"/>
      <c r="F103" s="64"/>
    </row>
    <row r="104" spans="1:7" x14ac:dyDescent="0.2">
      <c r="A104" s="82" t="s">
        <v>315</v>
      </c>
      <c r="B104" s="95">
        <f>(F98*B98/B97-G99)/(G98-G99)</f>
        <v>0.29499999999999993</v>
      </c>
      <c r="C104" s="77"/>
      <c r="D104" s="64"/>
      <c r="E104" s="64"/>
      <c r="F104" s="64"/>
    </row>
    <row r="105" spans="1:7" x14ac:dyDescent="0.2">
      <c r="C105" s="65"/>
      <c r="D105" s="64"/>
      <c r="E105" s="64"/>
      <c r="F105" s="64"/>
    </row>
    <row r="107" spans="1:7" x14ac:dyDescent="0.2">
      <c r="A107" s="82"/>
      <c r="B107" s="95">
        <f>$B$102*B103</f>
        <v>0.12200000000000016</v>
      </c>
      <c r="C107" s="65"/>
      <c r="D107" s="64"/>
      <c r="F107" s="80">
        <f>(B97/B98)*((B107*60+B108*0)/(B107+B108))</f>
        <v>11.960784313725506</v>
      </c>
    </row>
    <row r="108" spans="1:7" x14ac:dyDescent="0.2">
      <c r="A108" s="82"/>
      <c r="B108" s="95">
        <f>$B$102*(1-B103)</f>
        <v>0.47799999999999981</v>
      </c>
      <c r="C108" s="65"/>
      <c r="D108" s="64"/>
      <c r="E108" s="64"/>
      <c r="F108" s="64"/>
    </row>
    <row r="109" spans="1:7" x14ac:dyDescent="0.2">
      <c r="A109" s="82"/>
      <c r="B109" s="95">
        <f>(1-$B$102)*B104</f>
        <v>0.11799999999999998</v>
      </c>
      <c r="C109" s="65"/>
      <c r="D109" s="64"/>
      <c r="E109" s="64"/>
      <c r="F109" s="64"/>
    </row>
    <row r="110" spans="1:7" x14ac:dyDescent="0.2">
      <c r="A110" s="82"/>
      <c r="B110" s="95">
        <f>(1-$B$102)*(1-B104)</f>
        <v>0.28200000000000003</v>
      </c>
      <c r="C110" s="65"/>
    </row>
    <row r="112" spans="1:7" x14ac:dyDescent="0.2">
      <c r="A112" s="46"/>
      <c r="B112" s="78"/>
      <c r="C112" s="64"/>
    </row>
    <row r="113" spans="1:8" x14ac:dyDescent="0.2">
      <c r="A113" s="79" t="s">
        <v>312</v>
      </c>
      <c r="B113" s="79" t="s">
        <v>103</v>
      </c>
      <c r="C113" s="79" t="s">
        <v>134</v>
      </c>
      <c r="D113" s="79" t="s">
        <v>322</v>
      </c>
    </row>
    <row r="114" spans="1:8" x14ac:dyDescent="0.2">
      <c r="A114" s="79"/>
      <c r="B114" s="114">
        <f>((G96-B100)*B102*B103+(G98-B100)*(1-B102)*B104)*B96/B98</f>
        <v>9.3041138023837071</v>
      </c>
      <c r="C114" s="114">
        <f>($B$97/$B$98)*(($B$107*60+$B$108*0)/($B$107+$B$108))</f>
        <v>11.960784313725506</v>
      </c>
      <c r="D114" s="114">
        <f>MAX(0,G96-E96)</f>
        <v>60</v>
      </c>
    </row>
    <row r="115" spans="1:8" x14ac:dyDescent="0.2">
      <c r="A115" s="79"/>
      <c r="B115" s="114">
        <f>((G96-B100)*B102*B103+(G98-B100)*(1-B102)*B104)*B96/B98</f>
        <v>9.3041138023837071</v>
      </c>
      <c r="C115" s="114">
        <f>($B$97/$B$98)*(($B$107*60+$B$108*0)/($B$107+$B$108))</f>
        <v>11.960784313725506</v>
      </c>
      <c r="D115" s="114">
        <f>MAX(0,G97-E97)</f>
        <v>0</v>
      </c>
    </row>
    <row r="116" spans="1:8" x14ac:dyDescent="0.2">
      <c r="A116" s="79"/>
      <c r="B116" s="114">
        <f>((G96-B100)*B102*B103+(G98-B100)*(1-B102)*B104)*B96/B98</f>
        <v>9.3041138023837071</v>
      </c>
      <c r="C116" s="114">
        <f>($B$97/$B$98)*(($B$109*20+$B$110*0)/($B$109+$B$110))</f>
        <v>5.7843137254901942</v>
      </c>
      <c r="D116" s="114">
        <f>MAX(0,G98-E98)</f>
        <v>20</v>
      </c>
    </row>
    <row r="117" spans="1:8" x14ac:dyDescent="0.2">
      <c r="A117" s="79"/>
      <c r="B117" s="114">
        <f>((G96-B100)*B102*B103+(G98-B100)*(1-B102)*B104)*B96/B98</f>
        <v>9.3041138023837071</v>
      </c>
      <c r="C117" s="114">
        <f>($B$97/$B$98)*(($B$109*20+$B$110*0)/($B$109+$B$110))</f>
        <v>5.7843137254901942</v>
      </c>
      <c r="D117" s="114">
        <f>MAX(0,G99-E99)</f>
        <v>0</v>
      </c>
    </row>
    <row r="120" spans="1:8" x14ac:dyDescent="0.2">
      <c r="A120" s="6" t="s">
        <v>248</v>
      </c>
      <c r="B120" s="165" t="s">
        <v>269</v>
      </c>
      <c r="C120" s="165"/>
      <c r="D120" s="165"/>
      <c r="E120" s="165"/>
      <c r="F120" s="165"/>
    </row>
    <row r="123" spans="1:8" x14ac:dyDescent="0.2">
      <c r="A123" s="94" t="s">
        <v>277</v>
      </c>
    </row>
    <row r="124" spans="1:8" ht="17" x14ac:dyDescent="0.25">
      <c r="A124" s="68" t="s">
        <v>297</v>
      </c>
      <c r="B124" s="68" t="s">
        <v>298</v>
      </c>
      <c r="C124" s="68" t="s">
        <v>299</v>
      </c>
      <c r="D124" s="67" t="s">
        <v>278</v>
      </c>
    </row>
    <row r="125" spans="1:8" ht="15" customHeight="1" x14ac:dyDescent="0.2">
      <c r="A125" s="29">
        <v>1.05</v>
      </c>
      <c r="B125" s="29">
        <v>1.05</v>
      </c>
      <c r="C125" s="29">
        <v>1.05</v>
      </c>
      <c r="D125" s="29">
        <v>1.05</v>
      </c>
      <c r="E125" s="215" t="s">
        <v>334</v>
      </c>
      <c r="F125" s="216"/>
    </row>
    <row r="126" spans="1:8" ht="15" customHeight="1" x14ac:dyDescent="0.2">
      <c r="A126" s="29">
        <v>5</v>
      </c>
      <c r="B126" s="29">
        <v>0</v>
      </c>
      <c r="C126" s="29">
        <v>1</v>
      </c>
      <c r="D126" s="29">
        <v>2.1</v>
      </c>
      <c r="E126" s="215" t="s">
        <v>335</v>
      </c>
      <c r="F126" s="216"/>
    </row>
    <row r="127" spans="1:8" x14ac:dyDescent="0.2">
      <c r="A127" s="187" t="s">
        <v>300</v>
      </c>
      <c r="B127" s="187"/>
      <c r="C127" s="187"/>
      <c r="D127" s="187"/>
      <c r="E127" s="187"/>
      <c r="F127" s="187"/>
      <c r="G127" s="187"/>
      <c r="H127" s="187"/>
    </row>
    <row r="129" spans="1:6" ht="17" x14ac:dyDescent="0.25">
      <c r="A129" s="68" t="s">
        <v>303</v>
      </c>
      <c r="B129" s="29">
        <v>0.3</v>
      </c>
      <c r="C129" s="31"/>
    </row>
    <row r="130" spans="1:6" ht="17" x14ac:dyDescent="0.25">
      <c r="A130" s="68" t="s">
        <v>304</v>
      </c>
      <c r="B130" s="29">
        <v>0.1</v>
      </c>
    </row>
    <row r="131" spans="1:6" ht="17" x14ac:dyDescent="0.25">
      <c r="A131" s="68" t="s">
        <v>305</v>
      </c>
      <c r="B131" s="29">
        <v>0.6</v>
      </c>
    </row>
    <row r="133" spans="1:6" ht="32" x14ac:dyDescent="0.2">
      <c r="A133" s="86" t="s">
        <v>336</v>
      </c>
      <c r="B133" s="89">
        <f>$B$129*A125+$B$130*B125+C125*$B$131</f>
        <v>1.05</v>
      </c>
    </row>
    <row r="134" spans="1:6" ht="32" x14ac:dyDescent="0.2">
      <c r="A134" s="86" t="s">
        <v>339</v>
      </c>
      <c r="B134" s="89">
        <f>$B$129*A126+$B$130*B126+C126*$B$131</f>
        <v>2.1</v>
      </c>
    </row>
    <row r="136" spans="1:6" x14ac:dyDescent="0.2">
      <c r="A136" t="s">
        <v>352</v>
      </c>
    </row>
    <row r="137" spans="1:6" s="31" customFormat="1" x14ac:dyDescent="0.2">
      <c r="A137" s="96"/>
      <c r="B137" s="84"/>
    </row>
    <row r="139" spans="1:6" x14ac:dyDescent="0.2">
      <c r="A139" s="6" t="s">
        <v>251</v>
      </c>
      <c r="B139" s="165" t="s">
        <v>270</v>
      </c>
      <c r="C139" s="165"/>
      <c r="D139" s="165"/>
      <c r="E139" s="165"/>
      <c r="F139" s="165"/>
    </row>
    <row r="140" spans="1:6" x14ac:dyDescent="0.2">
      <c r="A140" s="42"/>
      <c r="B140" s="64"/>
      <c r="C140" s="64"/>
      <c r="D140" s="64"/>
      <c r="E140" s="64"/>
      <c r="F140" s="64"/>
    </row>
    <row r="141" spans="1:6" x14ac:dyDescent="0.2">
      <c r="A141" s="42"/>
      <c r="B141" s="64"/>
      <c r="C141" s="64"/>
      <c r="D141" s="64"/>
      <c r="E141" s="64"/>
      <c r="F141" s="64"/>
    </row>
    <row r="142" spans="1:6" ht="15" customHeight="1" x14ac:dyDescent="0.25">
      <c r="A142" s="67" t="s">
        <v>285</v>
      </c>
      <c r="B142" s="69">
        <v>-0.74519999999999997</v>
      </c>
      <c r="C142" s="64"/>
      <c r="D142" s="64"/>
      <c r="E142" s="64"/>
      <c r="F142" s="64"/>
    </row>
    <row r="143" spans="1:6" ht="15" customHeight="1" x14ac:dyDescent="0.25">
      <c r="A143" s="67" t="s">
        <v>286</v>
      </c>
      <c r="B143" s="69">
        <v>0.80610000000000004</v>
      </c>
      <c r="C143" s="64"/>
      <c r="D143" s="64"/>
      <c r="E143" s="64"/>
      <c r="F143" s="64"/>
    </row>
    <row r="144" spans="1:6" ht="17" x14ac:dyDescent="0.25">
      <c r="A144" s="67" t="s">
        <v>287</v>
      </c>
      <c r="B144" s="69">
        <v>3.2763</v>
      </c>
      <c r="C144" s="64"/>
      <c r="D144" s="64"/>
      <c r="E144" s="64"/>
      <c r="F144" s="64"/>
    </row>
    <row r="145" spans="1:6" x14ac:dyDescent="0.2">
      <c r="A145" s="47"/>
      <c r="D145" s="66" t="s">
        <v>275</v>
      </c>
      <c r="E145" s="64"/>
      <c r="F145" s="64"/>
    </row>
    <row r="146" spans="1:6" ht="17" x14ac:dyDescent="0.25">
      <c r="A146" s="67" t="s">
        <v>271</v>
      </c>
      <c r="B146" s="70">
        <v>0</v>
      </c>
      <c r="C146" s="71" t="s">
        <v>276</v>
      </c>
      <c r="D146" s="72">
        <v>0</v>
      </c>
      <c r="E146" s="64"/>
      <c r="F146" s="64"/>
    </row>
    <row r="147" spans="1:6" ht="17" x14ac:dyDescent="0.25">
      <c r="A147" s="67" t="s">
        <v>272</v>
      </c>
      <c r="B147" s="70">
        <v>1</v>
      </c>
      <c r="C147" s="71" t="s">
        <v>280</v>
      </c>
      <c r="D147" s="72">
        <f>D146+B142</f>
        <v>-0.74519999999999997</v>
      </c>
      <c r="E147" s="64"/>
      <c r="F147" s="64"/>
    </row>
    <row r="148" spans="1:6" ht="17" x14ac:dyDescent="0.25">
      <c r="A148" s="67" t="s">
        <v>273</v>
      </c>
      <c r="B148" s="70">
        <v>2</v>
      </c>
      <c r="C148" s="71" t="s">
        <v>281</v>
      </c>
      <c r="D148" s="72">
        <f>D147+B143</f>
        <v>6.0900000000000065E-2</v>
      </c>
      <c r="E148" s="64"/>
      <c r="F148" s="64"/>
    </row>
    <row r="149" spans="1:6" ht="17" x14ac:dyDescent="0.25">
      <c r="A149" s="67" t="s">
        <v>274</v>
      </c>
      <c r="B149" s="70">
        <v>4</v>
      </c>
      <c r="C149" s="71" t="s">
        <v>282</v>
      </c>
      <c r="D149" s="72">
        <f>D148+B144</f>
        <v>3.3372000000000002</v>
      </c>
      <c r="E149" s="64"/>
      <c r="F149" s="64"/>
    </row>
    <row r="152" spans="1:6" x14ac:dyDescent="0.2">
      <c r="A152" s="6" t="s">
        <v>252</v>
      </c>
      <c r="B152" s="165" t="s">
        <v>279</v>
      </c>
      <c r="C152" s="165"/>
      <c r="D152" s="165"/>
      <c r="E152" s="165"/>
      <c r="F152" s="165"/>
    </row>
    <row r="155" spans="1:6" ht="17" x14ac:dyDescent="0.25">
      <c r="A155" s="68"/>
      <c r="B155" s="29">
        <v>0.01</v>
      </c>
      <c r="D155" s="67" t="s">
        <v>285</v>
      </c>
      <c r="E155" s="69">
        <v>-0.74519999999999997</v>
      </c>
    </row>
    <row r="156" spans="1:6" ht="17" x14ac:dyDescent="0.25">
      <c r="A156" s="68"/>
      <c r="B156" s="29">
        <v>0.05</v>
      </c>
      <c r="D156" s="67" t="s">
        <v>286</v>
      </c>
      <c r="E156" s="69">
        <v>0.80610000000000004</v>
      </c>
    </row>
    <row r="157" spans="1:6" ht="17" x14ac:dyDescent="0.25">
      <c r="A157" s="67" t="s">
        <v>105</v>
      </c>
      <c r="B157" s="41">
        <v>100</v>
      </c>
      <c r="D157" s="67" t="s">
        <v>287</v>
      </c>
      <c r="E157" s="69">
        <v>3.2763</v>
      </c>
    </row>
    <row r="159" spans="1:6" x14ac:dyDescent="0.2">
      <c r="A159" s="68"/>
      <c r="B159" s="29">
        <v>1</v>
      </c>
    </row>
    <row r="160" spans="1:6" ht="17" x14ac:dyDescent="0.25">
      <c r="A160" s="67" t="s">
        <v>271</v>
      </c>
      <c r="B160" s="29">
        <v>0</v>
      </c>
      <c r="C160" s="27" t="s">
        <v>105</v>
      </c>
      <c r="D160" s="25">
        <f>B157</f>
        <v>100</v>
      </c>
    </row>
    <row r="161" spans="1:6" ht="17" x14ac:dyDescent="0.25">
      <c r="A161" s="67" t="s">
        <v>272</v>
      </c>
      <c r="B161" s="29">
        <v>1</v>
      </c>
      <c r="C161" s="27" t="s">
        <v>132</v>
      </c>
      <c r="D161" s="25">
        <f>D160+$B$155*D160*$B$159+D160*$B$156*E155*SQRT($B$159)</f>
        <v>97.274000000000001</v>
      </c>
    </row>
    <row r="162" spans="1:6" ht="17" x14ac:dyDescent="0.25">
      <c r="A162" s="67" t="s">
        <v>273</v>
      </c>
      <c r="B162" s="29">
        <v>2</v>
      </c>
      <c r="C162" s="27" t="s">
        <v>283</v>
      </c>
      <c r="D162" s="25">
        <f>D161+$B$155*D161*$B$159+D161*$B$156*E156*SQRT($B$159)</f>
        <v>102.16736857000001</v>
      </c>
    </row>
    <row r="163" spans="1:6" ht="17" x14ac:dyDescent="0.25">
      <c r="A163" s="67" t="s">
        <v>274</v>
      </c>
      <c r="B163" s="29">
        <v>3</v>
      </c>
      <c r="C163" s="82" t="s">
        <v>284</v>
      </c>
      <c r="D163" s="25">
        <f>D162+$B$155*D162*$B$159+D162*$B$156*E157*SQRT($B$159)</f>
        <v>119.92558973799456</v>
      </c>
    </row>
    <row r="166" spans="1:6" x14ac:dyDescent="0.2">
      <c r="A166" s="6" t="s">
        <v>249</v>
      </c>
      <c r="B166" s="165" t="s">
        <v>288</v>
      </c>
      <c r="C166" s="165"/>
      <c r="D166" s="165"/>
      <c r="E166" s="165"/>
      <c r="F166" s="165"/>
    </row>
    <row r="169" spans="1:6" x14ac:dyDescent="0.2">
      <c r="A169" s="68"/>
      <c r="B169" s="29">
        <v>0.01</v>
      </c>
    </row>
    <row r="170" spans="1:6" x14ac:dyDescent="0.2">
      <c r="A170" s="68"/>
      <c r="B170" s="29">
        <v>0.05</v>
      </c>
    </row>
    <row r="171" spans="1:6" x14ac:dyDescent="0.2">
      <c r="A171" s="68" t="s">
        <v>105</v>
      </c>
      <c r="B171" s="41">
        <v>50</v>
      </c>
    </row>
    <row r="172" spans="1:6" x14ac:dyDescent="0.2">
      <c r="A172" s="67" t="s">
        <v>110</v>
      </c>
      <c r="B172" s="41">
        <v>49</v>
      </c>
    </row>
    <row r="173" spans="1:6" x14ac:dyDescent="0.2">
      <c r="A173" s="67" t="s">
        <v>2</v>
      </c>
      <c r="B173" s="73">
        <v>1</v>
      </c>
    </row>
    <row r="175" spans="1:6" ht="17" x14ac:dyDescent="0.25">
      <c r="A175" s="166" t="s">
        <v>353</v>
      </c>
      <c r="B175" s="167"/>
      <c r="C175" s="27" t="s">
        <v>289</v>
      </c>
      <c r="D175" s="20">
        <f>(LN(B172/B171)-(B169-(B170)^2/2)*B173)/B170*SQRT(B173)</f>
        <v>-0.57905414635038932</v>
      </c>
    </row>
    <row r="177" spans="1:7" x14ac:dyDescent="0.2">
      <c r="A177" s="217" t="s">
        <v>290</v>
      </c>
      <c r="B177" s="217"/>
      <c r="C177" s="43" t="s">
        <v>110</v>
      </c>
      <c r="D177" s="57">
        <f>B171*EXP(B170*SQRT(B173)*0+(B169-B170^2/2*B173))</f>
        <v>50.439419657415804</v>
      </c>
    </row>
    <row r="180" spans="1:7" x14ac:dyDescent="0.2">
      <c r="A180" s="6" t="s">
        <v>106</v>
      </c>
      <c r="B180" s="165" t="s">
        <v>242</v>
      </c>
      <c r="C180" s="165"/>
      <c r="D180" s="165"/>
      <c r="E180" s="165"/>
      <c r="F180" s="165"/>
    </row>
    <row r="183" spans="1:7" ht="17" x14ac:dyDescent="0.25">
      <c r="A183" s="68" t="s">
        <v>44</v>
      </c>
      <c r="B183" s="29">
        <v>0.03</v>
      </c>
      <c r="D183" s="43" t="s">
        <v>291</v>
      </c>
      <c r="E183" s="20">
        <f>1/(SQRT($B$185)*$B$184)*(LN($B$187/$B$186)+($B$183+1/2*$B$184^2)*$B$185)</f>
        <v>0.78337452543341624</v>
      </c>
      <c r="F183" s="27"/>
      <c r="G183" s="20">
        <f>_xlfn.NORM.DIST(E183,0,1,TRUE())</f>
        <v>0.78329639445085419</v>
      </c>
    </row>
    <row r="184" spans="1:7" ht="18" customHeight="1" x14ac:dyDescent="0.25">
      <c r="A184" s="74" t="s">
        <v>102</v>
      </c>
      <c r="B184" s="29">
        <v>0.4</v>
      </c>
      <c r="D184" s="43" t="s">
        <v>292</v>
      </c>
      <c r="E184" s="20">
        <f>1/(SQRT(B185)*B184)*(LN(B187/B186)+(B183-1/2*B184^2)*B185)</f>
        <v>0.21768910048417817</v>
      </c>
      <c r="F184" s="27"/>
      <c r="G184" s="20">
        <f>_xlfn.NORM.DIST(E184,0,1,TRUE())</f>
        <v>0.58616432170616883</v>
      </c>
    </row>
    <row r="185" spans="1:7" x14ac:dyDescent="0.2">
      <c r="A185" s="74" t="s">
        <v>34</v>
      </c>
      <c r="B185" s="29">
        <v>2</v>
      </c>
      <c r="D185" s="27" t="s">
        <v>103</v>
      </c>
      <c r="E185" s="57">
        <f>B187*G183-B186*EXP(-B183*B185)*G184</f>
        <v>34.167337922258412</v>
      </c>
    </row>
    <row r="186" spans="1:7" x14ac:dyDescent="0.2">
      <c r="A186" s="68" t="s">
        <v>104</v>
      </c>
      <c r="B186" s="41">
        <v>80</v>
      </c>
    </row>
    <row r="187" spans="1:7" x14ac:dyDescent="0.2">
      <c r="A187" s="68" t="s">
        <v>105</v>
      </c>
      <c r="B187" s="41">
        <v>100</v>
      </c>
    </row>
    <row r="190" spans="1:7" x14ac:dyDescent="0.2">
      <c r="A190" s="6" t="s">
        <v>250</v>
      </c>
      <c r="B190" s="165" t="s">
        <v>140</v>
      </c>
      <c r="C190" s="165"/>
      <c r="D190" s="165"/>
      <c r="E190" s="165"/>
      <c r="F190" s="165"/>
    </row>
    <row r="193" spans="1:9" ht="17" x14ac:dyDescent="0.25">
      <c r="A193" s="43" t="s">
        <v>291</v>
      </c>
      <c r="B193" s="20">
        <f>1/(SQRT($B$185)*$B$184)*(LN($B$187/$B$186)+($B$183+1/2*$B$184^2)*$B$185)</f>
        <v>0.78337452543341624</v>
      </c>
      <c r="C193" s="27"/>
      <c r="D193" s="20">
        <f>_xlfn.NORM.DIST(B193,0,1,TRUE())</f>
        <v>0.78329639445085419</v>
      </c>
    </row>
    <row r="196" spans="1:9" x14ac:dyDescent="0.2">
      <c r="I196" s="8"/>
    </row>
  </sheetData>
  <mergeCells count="28">
    <mergeCell ref="A175:B175"/>
    <mergeCell ref="B180:F180"/>
    <mergeCell ref="A8:C8"/>
    <mergeCell ref="A127:H127"/>
    <mergeCell ref="B92:F92"/>
    <mergeCell ref="B120:F120"/>
    <mergeCell ref="A177:B177"/>
    <mergeCell ref="B74:B75"/>
    <mergeCell ref="E126:F126"/>
    <mergeCell ref="F50:F51"/>
    <mergeCell ref="D52:E53"/>
    <mergeCell ref="F52:F53"/>
    <mergeCell ref="B1:F1"/>
    <mergeCell ref="B11:F11"/>
    <mergeCell ref="B28:F28"/>
    <mergeCell ref="B166:F166"/>
    <mergeCell ref="B190:F190"/>
    <mergeCell ref="B139:F139"/>
    <mergeCell ref="B152:F152"/>
    <mergeCell ref="B36:D36"/>
    <mergeCell ref="B47:F47"/>
    <mergeCell ref="B65:F65"/>
    <mergeCell ref="B17:C17"/>
    <mergeCell ref="E17:F17"/>
    <mergeCell ref="A25:F25"/>
    <mergeCell ref="D50:E51"/>
    <mergeCell ref="B80:F80"/>
    <mergeCell ref="E125:F12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Kapitel 1</vt:lpstr>
      <vt:lpstr>Kapitel 2</vt:lpstr>
      <vt:lpstr>Kapitel 3</vt:lpstr>
      <vt:lpstr>Kapitel 4</vt:lpstr>
      <vt:lpstr>Kapitel 5</vt:lpstr>
      <vt:lpstr>Kapitel 6</vt:lpstr>
      <vt:lpstr>r_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Nathania Prasetyo</dc:creator>
  <cp:lastModifiedBy>Microsoft Office User</cp:lastModifiedBy>
  <dcterms:created xsi:type="dcterms:W3CDTF">2021-06-21T06:37:05Z</dcterms:created>
  <dcterms:modified xsi:type="dcterms:W3CDTF">2022-11-03T22:04:21Z</dcterms:modified>
</cp:coreProperties>
</file>