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data" ContentType="application/vnd.openxmlformats-officedocument.model+data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pivotCache/pivotCacheDefinition4.xml" ContentType="application/vnd.openxmlformats-officedocument.spreadsheetml.pivotCacheDefinition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G:\Dezernat 4\54 Klausurplanung\54.17 neue Klausurplanung\Sommersemester\SoSe 2022\"/>
    </mc:Choice>
  </mc:AlternateContent>
  <bookViews>
    <workbookView xWindow="-120" yWindow="-120" windowWidth="19440" windowHeight="11640"/>
  </bookViews>
  <sheets>
    <sheet name="Pruefungen" sheetId="1" r:id="rId1"/>
    <sheet name="Überschneidung neu" sheetId="8" r:id="rId2"/>
    <sheet name="Räume und TN" sheetId="12" r:id="rId3"/>
    <sheet name="Räume" sheetId="14" r:id="rId4"/>
    <sheet name="Pivot_Prüfungen" sheetId="2" r:id="rId5"/>
  </sheets>
  <definedNames>
    <definedName name="_xlnm._FilterDatabase" localSheetId="0" hidden="1">Pruefungen!$A$1:$T$2606</definedName>
    <definedName name="_xlcn.WorksheetConnection_PruefungenA1U25001" hidden="1">Pruefungen!$A$1:$U$2629</definedName>
    <definedName name="Z_1CEC6273_375F_4B04_B45A_865BDCFBB57C_.wvu.Cols" localSheetId="0" hidden="1">Pruefungen!$C:$C,Pruefungen!$F:$F,Pruefungen!$L:$L,Pruefungen!$S:$T</definedName>
    <definedName name="Z_1CEC6273_375F_4B04_B45A_865BDCFBB57C_.wvu.FilterData" localSheetId="0" hidden="1">Pruefungen!$C$1:$V$2481</definedName>
    <definedName name="Z_CC17F8AD_87C0_46AC_9558_4D863D4D7C10_.wvu.Cols" localSheetId="0" hidden="1">Pruefungen!$C:$C,Pruefungen!$F:$F,Pruefungen!$L:$L,Pruefungen!$S:$T</definedName>
    <definedName name="Z_CC17F8AD_87C0_46AC_9558_4D863D4D7C10_.wvu.FilterData" localSheetId="0" hidden="1">Pruefungen!$C$1:$V$2481</definedName>
  </definedNames>
  <calcPr calcId="162913"/>
  <pivotCaches>
    <pivotCache cacheId="33" r:id="rId6"/>
    <pivotCache cacheId="36" r:id="rId7"/>
    <pivotCache cacheId="43" r:id="rId8"/>
    <pivotCache cacheId="53" r:id="rId9"/>
  </pivotCaches>
  <extLst>
    <ext xmlns:x15="http://schemas.microsoft.com/office/spreadsheetml/2010/11/main" uri="{FCE2AD5D-F65C-4FA6-A056-5C36A1767C68}">
      <x15:dataModel>
        <x15:modelTables>
          <x15:modelTable id="Bereich" name="Bereich" connection="WorksheetConnection_Pruefungen!$A$1:$U$2500"/>
        </x15:modelTables>
        <x15:extLst>
          <ext xmlns:x16="http://schemas.microsoft.com/office/spreadsheetml/2014/11/main" uri="{9835A34E-60A6-4A7C-AAB8-D5F71C897F49}">
            <x16:modelTimeGroupings>
              <x16:modelTimeGrouping tableName="Bereich" columnName="Datum" columnId="Datum">
                <x16:calculatedTimeColumn columnName="Datum (Jahr)" columnId="Datum (Jahr)" contentType="years" isSelected="1"/>
                <x16:calculatedTimeColumn columnName="Datum (Quartal)" columnId="Datum (Quartal)" contentType="quarters" isSelected="1"/>
                <x16:calculatedTimeColumn columnName="Datum (Monatsindex)" columnId="Datum (Monatsindex)" contentType="monthsindex" isSelected="1"/>
                <x16:calculatedTimeColumn columnName="Datum (Monat)" columnId="Datum (Monat)" contentType="months" isSelected="1"/>
              </x16:modelTimeGrouping>
            </x16:modelTimeGroupings>
          </ext>
        </x15:extLst>
      </x15:dataModel>
    </ext>
  </extLst>
</workbook>
</file>

<file path=xl/calcChain.xml><?xml version="1.0" encoding="utf-8"?>
<calcChain xmlns="http://schemas.openxmlformats.org/spreadsheetml/2006/main">
  <c r="A1790" i="1" l="1"/>
  <c r="A1073" i="1" l="1"/>
  <c r="A541" i="1" l="1"/>
  <c r="A1805" i="1"/>
  <c r="A1664" i="1" l="1"/>
  <c r="A1766" i="1" l="1"/>
  <c r="A892" i="1"/>
  <c r="A893" i="1"/>
  <c r="A894" i="1"/>
  <c r="A890" i="1"/>
  <c r="A2321" i="1"/>
  <c r="A2280" i="1" l="1"/>
  <c r="A2278" i="1"/>
  <c r="A708" i="1" l="1"/>
  <c r="A227" i="1"/>
  <c r="A226" i="1"/>
  <c r="A228" i="1"/>
  <c r="A2477" i="1" l="1"/>
  <c r="A751" i="1" l="1"/>
  <c r="A750" i="1"/>
  <c r="A749" i="1"/>
  <c r="A752" i="1"/>
  <c r="A748" i="1"/>
  <c r="A2091" i="1" l="1"/>
  <c r="A1409" i="1"/>
  <c r="A1656" i="1"/>
  <c r="A1874" i="1"/>
  <c r="A1835" i="1"/>
  <c r="A260" i="1" l="1"/>
  <c r="A2422" i="1" l="1"/>
  <c r="A2096" i="1"/>
  <c r="A897" i="1" l="1"/>
  <c r="A933" i="1" l="1"/>
  <c r="A397" i="1" l="1"/>
  <c r="A396" i="1"/>
  <c r="A409" i="1"/>
  <c r="A405" i="1"/>
  <c r="A403" i="1"/>
  <c r="A340" i="1" l="1"/>
  <c r="A337" i="1" l="1"/>
  <c r="A338" i="1"/>
  <c r="A336" i="1"/>
  <c r="A5" i="1"/>
  <c r="A2574" i="1"/>
  <c r="A833" i="1" l="1"/>
  <c r="A832" i="1"/>
  <c r="A1157" i="1" l="1"/>
  <c r="A1158" i="1"/>
  <c r="A1454" i="1" l="1"/>
  <c r="A279" i="1" l="1"/>
  <c r="A278" i="1"/>
  <c r="A923" i="1" l="1"/>
  <c r="A922" i="1"/>
  <c r="A921" i="1"/>
  <c r="A926" i="1"/>
  <c r="A932" i="1"/>
  <c r="A924" i="1"/>
  <c r="A925" i="1"/>
  <c r="A1141" i="1"/>
  <c r="A1143" i="1"/>
  <c r="A1142" i="1"/>
  <c r="A1725" i="1" l="1"/>
  <c r="A1724" i="1"/>
  <c r="A1716" i="1"/>
  <c r="A1715" i="1"/>
  <c r="A1714" i="1"/>
  <c r="A1721" i="1"/>
  <c r="A1720" i="1"/>
  <c r="A1710" i="1"/>
  <c r="A1719" i="1"/>
  <c r="A565" i="1" l="1"/>
  <c r="A2077" i="1"/>
  <c r="A2082" i="1"/>
  <c r="A1884" i="1"/>
  <c r="A694" i="1"/>
  <c r="A2330" i="1" l="1"/>
  <c r="A625" i="1"/>
  <c r="A940" i="1" l="1"/>
  <c r="A2420" i="1" l="1"/>
  <c r="A1150" i="1"/>
  <c r="A825" i="1"/>
  <c r="A90" i="1"/>
  <c r="A886" i="1"/>
  <c r="A1954" i="1"/>
  <c r="A2" i="1"/>
  <c r="A2592" i="1"/>
  <c r="A2590" i="1"/>
  <c r="A2596" i="1"/>
  <c r="A2557" i="1"/>
  <c r="A2508" i="1"/>
  <c r="A2354" i="1"/>
  <c r="A2334" i="1"/>
  <c r="A2326" i="1"/>
  <c r="A2325" i="1"/>
  <c r="A2324" i="1"/>
  <c r="A2303" i="1"/>
  <c r="A2243" i="1"/>
  <c r="A2242" i="1"/>
  <c r="A2203" i="1"/>
  <c r="A2195" i="1"/>
  <c r="A2076" i="1"/>
  <c r="A2075" i="1"/>
  <c r="A2074" i="1"/>
  <c r="A2038" i="1"/>
  <c r="A2037" i="1"/>
  <c r="A2026" i="1"/>
  <c r="A2025" i="1"/>
  <c r="A2003" i="1"/>
  <c r="A1925" i="1"/>
  <c r="A1955" i="1"/>
  <c r="A1948" i="1"/>
  <c r="A1917" i="1"/>
  <c r="A1891" i="1"/>
  <c r="A1887" i="1"/>
  <c r="A1868" i="1"/>
  <c r="A1864" i="1"/>
  <c r="A1797" i="1"/>
  <c r="A1791" i="1"/>
  <c r="A1669" i="1"/>
  <c r="A1663" i="1"/>
  <c r="A1712" i="1"/>
  <c r="A1685" i="1"/>
  <c r="A1618" i="1"/>
  <c r="A1635" i="1"/>
  <c r="A1585" i="1"/>
  <c r="A1565" i="1"/>
  <c r="A1352" i="1"/>
  <c r="A1271" i="1"/>
  <c r="A1288" i="1"/>
  <c r="A1243" i="1"/>
  <c r="A1212" i="1"/>
  <c r="A1151" i="1"/>
  <c r="A1086" i="1"/>
  <c r="A1074" i="1"/>
  <c r="A1069" i="1"/>
  <c r="A1066" i="1"/>
  <c r="A1068" i="1"/>
  <c r="A1067" i="1"/>
  <c r="A1039" i="1"/>
  <c r="A1023" i="1"/>
  <c r="A1003" i="1"/>
  <c r="A995" i="1"/>
  <c r="A994" i="1"/>
  <c r="A970" i="1"/>
  <c r="A937" i="1"/>
  <c r="A887" i="1"/>
  <c r="A826" i="1"/>
  <c r="A776" i="1"/>
  <c r="A718" i="1"/>
  <c r="A742" i="1"/>
  <c r="A720" i="1"/>
  <c r="A719" i="1"/>
  <c r="A714" i="1"/>
  <c r="A671" i="1"/>
  <c r="A706" i="1"/>
  <c r="A693" i="1"/>
  <c r="A654" i="1"/>
  <c r="A653" i="1"/>
  <c r="A628" i="1"/>
  <c r="A627" i="1"/>
  <c r="A626" i="1"/>
  <c r="A613" i="1"/>
  <c r="A588" i="1"/>
  <c r="A582" i="1"/>
  <c r="A583" i="1"/>
  <c r="A517" i="1"/>
  <c r="A474" i="1"/>
  <c r="A462" i="1"/>
  <c r="A445" i="1"/>
  <c r="A433" i="1"/>
  <c r="A398" i="1"/>
  <c r="A362" i="1"/>
  <c r="A360" i="1"/>
  <c r="A359" i="1"/>
  <c r="A345" i="1"/>
  <c r="A344" i="1"/>
  <c r="A281" i="1"/>
  <c r="A273" i="1"/>
  <c r="A257" i="1"/>
  <c r="A259" i="1"/>
  <c r="A142" i="1"/>
  <c r="A140" i="1"/>
  <c r="A139" i="1"/>
  <c r="A128" i="1"/>
  <c r="A101" i="1"/>
  <c r="A97" i="1"/>
  <c r="A91" i="1"/>
  <c r="A81" i="1"/>
  <c r="A80" i="1"/>
  <c r="A56" i="1"/>
  <c r="A55" i="1"/>
  <c r="A38" i="1"/>
  <c r="A37" i="1"/>
  <c r="A36" i="1"/>
  <c r="A35" i="1"/>
  <c r="A15" i="1"/>
  <c r="A14" i="1"/>
  <c r="A13" i="1"/>
  <c r="A12" i="1"/>
  <c r="A11" i="1"/>
  <c r="A10" i="1"/>
  <c r="A9" i="1"/>
  <c r="A707" i="1" l="1"/>
  <c r="A477" i="1" l="1"/>
  <c r="A1857" i="1"/>
  <c r="A186" i="1"/>
  <c r="A476" i="1"/>
  <c r="A764" i="1"/>
  <c r="A1336" i="1"/>
  <c r="A475" i="1"/>
  <c r="A765" i="1"/>
  <c r="A2070" i="1"/>
  <c r="A713" i="1"/>
  <c r="A695" i="1"/>
  <c r="A361" i="1"/>
  <c r="A343" i="1"/>
  <c r="A141" i="1"/>
  <c r="A2001" i="1"/>
  <c r="A272" i="1"/>
  <c r="A1002" i="1"/>
  <c r="A1630" i="1"/>
  <c r="A1789" i="1"/>
  <c r="A342" i="1" l="1"/>
  <c r="A1564" i="1"/>
  <c r="A1691" i="1" l="1"/>
  <c r="A917" i="1" l="1"/>
  <c r="A916" i="1"/>
  <c r="A530" i="1" l="1"/>
  <c r="A380" i="1"/>
  <c r="A379" i="1"/>
  <c r="A1778" i="1"/>
  <c r="A2476" i="1"/>
  <c r="A2471" i="1"/>
  <c r="A1697" i="1"/>
  <c r="A1551" i="1"/>
  <c r="A1147" i="1"/>
  <c r="A595" i="1"/>
  <c r="A594" i="1"/>
  <c r="A596" i="1"/>
  <c r="A622" i="1"/>
  <c r="A1373" i="1"/>
  <c r="A863" i="1"/>
  <c r="A22" i="1"/>
  <c r="A2291" i="1"/>
  <c r="A2241" i="1"/>
  <c r="A2240" i="1"/>
  <c r="A1285" i="1"/>
  <c r="A1284" i="1"/>
  <c r="A988" i="1"/>
  <c r="A991" i="1"/>
  <c r="A559" i="1" l="1"/>
  <c r="A543" i="1"/>
  <c r="A542" i="1"/>
  <c r="A75" i="1" l="1"/>
  <c r="A524" i="1" l="1"/>
  <c r="A523" i="1"/>
  <c r="A443" i="1"/>
  <c r="A441" i="1"/>
  <c r="A134" i="1"/>
  <c r="A133" i="1"/>
  <c r="A529" i="1" l="1"/>
  <c r="A377" i="1"/>
  <c r="A1183" i="1" l="1"/>
  <c r="A2500" i="1"/>
  <c r="A165" i="1"/>
  <c r="A1426" i="1"/>
  <c r="A30" i="1"/>
  <c r="A580" i="1" l="1"/>
  <c r="A562" i="1"/>
  <c r="A478" i="1"/>
  <c r="A254" i="1"/>
  <c r="A255" i="1"/>
  <c r="A253" i="1"/>
  <c r="A252" i="1"/>
  <c r="A156" i="1"/>
  <c r="A122" i="1"/>
  <c r="A99" i="1"/>
  <c r="A42" i="1"/>
  <c r="A29" i="1"/>
  <c r="A1649" i="1" l="1"/>
  <c r="A1648" i="1"/>
  <c r="A2055" i="1" l="1"/>
  <c r="A210" i="1"/>
  <c r="A722" i="1"/>
  <c r="A1255" i="1" l="1"/>
  <c r="A1509" i="1" l="1"/>
  <c r="A1525" i="1" l="1"/>
  <c r="A548" i="1"/>
  <c r="A1637" i="1"/>
  <c r="A1540" i="1"/>
  <c r="A1391" i="1" l="1"/>
  <c r="A149" i="1" l="1"/>
  <c r="A1137" i="1" l="1"/>
  <c r="A1138" i="1"/>
  <c r="A781" i="1" l="1"/>
  <c r="A846" i="1"/>
  <c r="A2427" i="1" l="1"/>
  <c r="A150" i="1" l="1"/>
  <c r="A151" i="1"/>
  <c r="A480" i="1" l="1"/>
  <c r="A479" i="1"/>
  <c r="A2201" i="1" l="1"/>
  <c r="A2202" i="1"/>
  <c r="A1317" i="1"/>
  <c r="A258" i="1"/>
  <c r="A1830" i="1" l="1"/>
  <c r="A790" i="1"/>
  <c r="A1445" i="1"/>
  <c r="A251" i="1" l="1"/>
  <c r="A250" i="1"/>
  <c r="A1169" i="1" l="1"/>
  <c r="A1168" i="1"/>
  <c r="A1167" i="1"/>
  <c r="A1172" i="1"/>
  <c r="A1166" i="1"/>
  <c r="A1704" i="1" l="1"/>
  <c r="A1703" i="1"/>
  <c r="A1701" i="1"/>
  <c r="A1699" i="1"/>
  <c r="A1010" i="1" l="1"/>
  <c r="A899" i="1" l="1"/>
  <c r="A1106" i="1" l="1"/>
  <c r="A1545" i="1" l="1"/>
  <c r="A1299" i="1" l="1"/>
  <c r="A1808" i="1" l="1"/>
  <c r="A1792" i="1" l="1"/>
  <c r="A1588" i="1" l="1"/>
  <c r="A1560" i="1"/>
  <c r="A1558" i="1"/>
  <c r="A1561" i="1"/>
  <c r="A1696" i="1" l="1"/>
  <c r="A1619" i="1" l="1"/>
  <c r="A2314" i="1" l="1"/>
  <c r="A2246" i="1"/>
  <c r="A1698" i="1" l="1"/>
  <c r="A2572" i="1" l="1"/>
  <c r="A2571" i="1" l="1"/>
  <c r="A2566" i="1"/>
  <c r="A1030" i="1" l="1"/>
  <c r="A1446" i="1" l="1"/>
  <c r="A490" i="1" l="1"/>
  <c r="A931" i="1" l="1"/>
  <c r="A2606" i="1" l="1"/>
  <c r="A2605" i="1"/>
  <c r="A2604" i="1"/>
  <c r="A2603" i="1"/>
  <c r="A2602" i="1"/>
  <c r="A2601" i="1"/>
  <c r="A2600" i="1"/>
  <c r="A2599" i="1"/>
  <c r="A2598" i="1"/>
  <c r="A2597" i="1"/>
  <c r="A2595" i="1"/>
  <c r="A2594" i="1"/>
  <c r="A2593" i="1"/>
  <c r="A2591" i="1"/>
  <c r="A2589" i="1"/>
  <c r="A2588" i="1"/>
  <c r="A2587" i="1"/>
  <c r="A2586" i="1"/>
  <c r="A2585" i="1"/>
  <c r="A2584" i="1"/>
  <c r="A2583" i="1"/>
  <c r="A2582" i="1"/>
  <c r="A2581" i="1"/>
  <c r="A2580" i="1"/>
  <c r="A2579" i="1"/>
  <c r="A2578" i="1"/>
  <c r="A2577" i="1"/>
  <c r="A2576" i="1"/>
  <c r="A2575" i="1"/>
  <c r="A2573" i="1"/>
  <c r="A2570" i="1"/>
  <c r="A2569" i="1"/>
  <c r="A2568" i="1"/>
  <c r="A2567" i="1"/>
  <c r="A2565" i="1"/>
  <c r="A2564" i="1"/>
  <c r="A2563" i="1"/>
  <c r="A2562" i="1"/>
  <c r="A2561" i="1"/>
  <c r="A2560" i="1"/>
  <c r="A2559" i="1"/>
  <c r="A2558" i="1"/>
  <c r="A2556" i="1"/>
  <c r="A2555" i="1"/>
  <c r="A2554" i="1"/>
  <c r="A2553" i="1"/>
  <c r="A2552" i="1"/>
  <c r="A2551" i="1"/>
  <c r="A2550" i="1"/>
  <c r="A2549" i="1"/>
  <c r="A2548" i="1"/>
  <c r="A2547" i="1"/>
  <c r="A2546" i="1"/>
  <c r="A2545" i="1"/>
  <c r="A2544" i="1"/>
  <c r="A2543" i="1"/>
  <c r="A2542" i="1"/>
  <c r="A2541" i="1"/>
  <c r="A2540" i="1"/>
  <c r="A2539" i="1"/>
  <c r="A2538" i="1"/>
  <c r="A2537" i="1"/>
  <c r="A2536" i="1"/>
  <c r="A2535" i="1"/>
  <c r="A2534" i="1"/>
  <c r="A2533" i="1"/>
  <c r="A2532" i="1"/>
  <c r="A2531" i="1"/>
  <c r="A2530" i="1"/>
  <c r="A2529" i="1"/>
  <c r="A2528" i="1"/>
  <c r="A2527" i="1"/>
  <c r="A2526" i="1"/>
  <c r="A2525" i="1"/>
  <c r="A2524" i="1"/>
  <c r="A2523" i="1"/>
  <c r="A2522" i="1"/>
  <c r="A2313" i="1"/>
  <c r="A2521" i="1"/>
  <c r="A2520" i="1"/>
  <c r="A2519" i="1"/>
  <c r="A2518" i="1"/>
  <c r="A2517" i="1"/>
  <c r="A2516" i="1"/>
  <c r="A2515" i="1"/>
  <c r="A2514" i="1"/>
  <c r="A2513" i="1"/>
  <c r="A2512" i="1"/>
  <c r="A2511" i="1"/>
  <c r="A2510" i="1"/>
  <c r="A2509" i="1"/>
  <c r="A2507" i="1"/>
  <c r="A2506" i="1"/>
  <c r="A2505" i="1"/>
  <c r="A2504" i="1"/>
  <c r="A2503" i="1"/>
  <c r="A2502" i="1"/>
  <c r="A2501" i="1"/>
  <c r="A2499" i="1"/>
  <c r="A2498" i="1"/>
  <c r="A2497" i="1"/>
  <c r="A2496" i="1"/>
  <c r="A1838" i="1"/>
  <c r="A1837" i="1"/>
  <c r="A2493" i="1"/>
  <c r="A2492" i="1"/>
  <c r="A2491" i="1"/>
  <c r="A2490" i="1"/>
  <c r="A2489" i="1"/>
  <c r="A2488" i="1"/>
  <c r="A2487" i="1"/>
  <c r="A2486" i="1"/>
  <c r="A2485" i="1"/>
  <c r="A2484" i="1"/>
  <c r="A2483" i="1"/>
  <c r="A2482" i="1"/>
  <c r="A2481" i="1"/>
  <c r="A2480" i="1"/>
  <c r="A2479" i="1"/>
  <c r="A2478" i="1"/>
  <c r="A2475" i="1"/>
  <c r="A2474" i="1"/>
  <c r="A2473" i="1"/>
  <c r="A2472" i="1"/>
  <c r="A2470" i="1"/>
  <c r="A2469" i="1"/>
  <c r="A2468" i="1"/>
  <c r="A2467" i="1"/>
  <c r="A2466" i="1"/>
  <c r="A2465" i="1"/>
  <c r="A2464" i="1"/>
  <c r="A2463" i="1"/>
  <c r="A2462" i="1"/>
  <c r="A2461" i="1"/>
  <c r="A2460" i="1"/>
  <c r="A2459" i="1"/>
  <c r="A2456" i="1"/>
  <c r="A2455" i="1"/>
  <c r="A2458" i="1"/>
  <c r="A2457" i="1"/>
  <c r="A2454" i="1"/>
  <c r="A2453" i="1"/>
  <c r="A2452" i="1"/>
  <c r="A2451" i="1"/>
  <c r="A2450" i="1"/>
  <c r="A2449" i="1"/>
  <c r="A2448" i="1"/>
  <c r="A2447" i="1"/>
  <c r="A2446" i="1"/>
  <c r="A2445" i="1"/>
  <c r="A2444" i="1"/>
  <c r="A2443" i="1"/>
  <c r="A2442" i="1"/>
  <c r="A2441" i="1"/>
  <c r="A2440" i="1"/>
  <c r="A2439" i="1"/>
  <c r="A2438" i="1"/>
  <c r="A2437" i="1"/>
  <c r="A2436" i="1"/>
  <c r="A2435" i="1"/>
  <c r="A2434" i="1"/>
  <c r="A2433" i="1"/>
  <c r="A2432" i="1"/>
  <c r="A2431" i="1"/>
  <c r="A2430" i="1"/>
  <c r="A2429" i="1"/>
  <c r="A2428" i="1"/>
  <c r="A2426" i="1"/>
  <c r="A2425" i="1"/>
  <c r="A2424" i="1"/>
  <c r="A2423" i="1"/>
  <c r="A2421" i="1"/>
  <c r="A2419" i="1"/>
  <c r="A2418" i="1"/>
  <c r="A2417" i="1"/>
  <c r="A2416" i="1"/>
  <c r="A2415" i="1"/>
  <c r="A2414" i="1"/>
  <c r="A2413" i="1"/>
  <c r="A2412" i="1"/>
  <c r="A2411" i="1"/>
  <c r="A2410" i="1"/>
  <c r="A2409" i="1"/>
  <c r="A2408" i="1"/>
  <c r="A2407" i="1"/>
  <c r="A2403" i="1"/>
  <c r="A2406" i="1"/>
  <c r="A2405" i="1"/>
  <c r="A2404" i="1"/>
  <c r="A2402" i="1"/>
  <c r="A2401" i="1"/>
  <c r="A2400" i="1"/>
  <c r="A2399" i="1"/>
  <c r="A2398" i="1"/>
  <c r="A2397" i="1"/>
  <c r="A2396" i="1"/>
  <c r="A2393" i="1"/>
  <c r="A2395" i="1"/>
  <c r="A2394" i="1"/>
  <c r="A2392" i="1"/>
  <c r="A2391" i="1"/>
  <c r="A2390" i="1"/>
  <c r="A2389" i="1"/>
  <c r="A2388" i="1"/>
  <c r="A2387" i="1"/>
  <c r="A2386" i="1"/>
  <c r="A2385" i="1"/>
  <c r="A2384" i="1"/>
  <c r="A2383" i="1"/>
  <c r="A2382" i="1"/>
  <c r="A2381" i="1"/>
  <c r="A2380" i="1"/>
  <c r="A2379" i="1"/>
  <c r="A2378" i="1"/>
  <c r="A2377" i="1"/>
  <c r="A2376" i="1"/>
  <c r="A2375" i="1"/>
  <c r="A2374" i="1"/>
  <c r="A2373" i="1"/>
  <c r="A2372" i="1"/>
  <c r="A2371" i="1"/>
  <c r="A2370" i="1"/>
  <c r="A2369" i="1"/>
  <c r="A2368" i="1"/>
  <c r="A2367" i="1"/>
  <c r="A2366" i="1"/>
  <c r="A2365" i="1"/>
  <c r="A2364" i="1"/>
  <c r="A2363" i="1"/>
  <c r="A2362" i="1"/>
  <c r="A2361" i="1"/>
  <c r="A2360" i="1"/>
  <c r="A2359" i="1"/>
  <c r="A2358" i="1"/>
  <c r="A2357" i="1"/>
  <c r="A2356" i="1"/>
  <c r="A2355" i="1"/>
  <c r="A2353" i="1"/>
  <c r="A2352" i="1"/>
  <c r="A2351" i="1"/>
  <c r="A2350" i="1"/>
  <c r="A2349" i="1"/>
  <c r="A2348" i="1"/>
  <c r="A2347" i="1"/>
  <c r="A2346" i="1"/>
  <c r="A2345" i="1"/>
  <c r="A2344" i="1"/>
  <c r="A2343" i="1"/>
  <c r="A2342" i="1"/>
  <c r="A2341" i="1"/>
  <c r="A2340" i="1"/>
  <c r="A2339" i="1"/>
  <c r="A2338" i="1"/>
  <c r="A2337" i="1"/>
  <c r="A2336" i="1"/>
  <c r="A2335" i="1"/>
  <c r="A2333" i="1"/>
  <c r="A2332" i="1"/>
  <c r="A2331" i="1"/>
  <c r="A2329" i="1"/>
  <c r="A2328" i="1"/>
  <c r="A2327" i="1"/>
  <c r="A2323" i="1"/>
  <c r="A2322" i="1"/>
  <c r="A2320" i="1"/>
  <c r="A2319" i="1"/>
  <c r="A2318" i="1"/>
  <c r="A2317" i="1"/>
  <c r="A2315" i="1"/>
  <c r="A2316" i="1"/>
  <c r="A2312" i="1"/>
  <c r="A2311" i="1"/>
  <c r="A2310" i="1"/>
  <c r="A2309" i="1"/>
  <c r="A2308" i="1"/>
  <c r="A2307" i="1"/>
  <c r="A2306" i="1"/>
  <c r="A2305" i="1"/>
  <c r="A2304" i="1"/>
  <c r="A2302" i="1"/>
  <c r="A2301" i="1"/>
  <c r="A2300" i="1"/>
  <c r="A2299" i="1"/>
  <c r="A2298" i="1"/>
  <c r="A2297" i="1"/>
  <c r="A2296" i="1"/>
  <c r="A2295" i="1"/>
  <c r="A2294" i="1"/>
  <c r="A2293" i="1"/>
  <c r="A2292" i="1"/>
  <c r="A2290" i="1"/>
  <c r="A2289" i="1"/>
  <c r="A2288" i="1"/>
  <c r="A2287" i="1"/>
  <c r="A2286" i="1"/>
  <c r="A2285" i="1"/>
  <c r="A2284" i="1"/>
  <c r="A2283" i="1"/>
  <c r="A2282" i="1"/>
  <c r="A2281" i="1"/>
  <c r="A2279" i="1"/>
  <c r="A2277" i="1"/>
  <c r="A2275" i="1"/>
  <c r="A2276" i="1"/>
  <c r="A2274" i="1"/>
  <c r="A2273" i="1"/>
  <c r="A2272" i="1"/>
  <c r="A2271" i="1"/>
  <c r="A2270" i="1"/>
  <c r="A2268" i="1"/>
  <c r="A2269" i="1"/>
  <c r="A2267" i="1"/>
  <c r="A2266" i="1"/>
  <c r="A2265" i="1"/>
  <c r="A2264" i="1"/>
  <c r="A2263" i="1"/>
  <c r="A2262" i="1"/>
  <c r="A2261" i="1"/>
  <c r="A2260" i="1"/>
  <c r="A2259" i="1"/>
  <c r="A2258" i="1"/>
  <c r="A2257" i="1"/>
  <c r="A2256" i="1"/>
  <c r="A2255" i="1"/>
  <c r="A2254" i="1"/>
  <c r="A2253" i="1"/>
  <c r="A2252" i="1"/>
  <c r="A2251" i="1"/>
  <c r="A2250" i="1"/>
  <c r="A2249" i="1"/>
  <c r="A2248" i="1"/>
  <c r="A2247" i="1"/>
  <c r="A2245" i="1"/>
  <c r="A2244" i="1"/>
  <c r="A2236" i="1"/>
  <c r="A2235" i="1"/>
  <c r="A2239" i="1"/>
  <c r="A2238" i="1"/>
  <c r="A2237" i="1"/>
  <c r="A2234" i="1"/>
  <c r="A2233" i="1"/>
  <c r="A2232" i="1"/>
  <c r="A2231" i="1"/>
  <c r="A2230" i="1"/>
  <c r="A2229" i="1"/>
  <c r="A2227" i="1"/>
  <c r="A2228" i="1"/>
  <c r="A2226" i="1"/>
  <c r="A2225" i="1"/>
  <c r="A2224" i="1"/>
  <c r="A2223" i="1"/>
  <c r="A2221" i="1"/>
  <c r="A2222" i="1"/>
  <c r="A2220" i="1"/>
  <c r="A2219" i="1"/>
  <c r="A2218" i="1"/>
  <c r="A2217" i="1"/>
  <c r="A2216" i="1"/>
  <c r="A2215" i="1"/>
  <c r="A2214" i="1"/>
  <c r="A2213" i="1"/>
  <c r="A2212" i="1"/>
  <c r="A2211" i="1"/>
  <c r="A2210" i="1"/>
  <c r="A2209" i="1"/>
  <c r="A2208" i="1"/>
  <c r="A2207" i="1"/>
  <c r="A2206" i="1"/>
  <c r="A2205" i="1"/>
  <c r="A2204" i="1"/>
  <c r="A2200" i="1"/>
  <c r="A2197" i="1"/>
  <c r="A2196" i="1"/>
  <c r="A2194" i="1"/>
  <c r="A2193" i="1"/>
  <c r="A2192" i="1"/>
  <c r="A2191" i="1"/>
  <c r="A2190" i="1"/>
  <c r="A2189" i="1"/>
  <c r="A2188" i="1"/>
  <c r="A2187" i="1"/>
  <c r="A2186" i="1"/>
  <c r="A2185" i="1"/>
  <c r="A2184" i="1"/>
  <c r="A2183" i="1"/>
  <c r="A2182" i="1"/>
  <c r="A2181" i="1"/>
  <c r="A2180" i="1"/>
  <c r="A2179" i="1"/>
  <c r="A2178" i="1"/>
  <c r="A2177" i="1"/>
  <c r="A2176" i="1"/>
  <c r="A2175" i="1"/>
  <c r="A2199" i="1"/>
  <c r="A2198" i="1"/>
  <c r="A2174" i="1"/>
  <c r="A2173" i="1"/>
  <c r="A2172" i="1"/>
  <c r="A2171" i="1"/>
  <c r="A2170" i="1"/>
  <c r="A2169" i="1"/>
  <c r="A2168" i="1"/>
  <c r="A2167" i="1"/>
  <c r="A2166" i="1"/>
  <c r="A2165" i="1"/>
  <c r="A2164" i="1"/>
  <c r="A2163" i="1"/>
  <c r="A2162" i="1"/>
  <c r="A2161" i="1"/>
  <c r="A2160" i="1"/>
  <c r="A2159" i="1"/>
  <c r="A2158" i="1"/>
  <c r="A2157" i="1"/>
  <c r="A2156" i="1"/>
  <c r="A2155" i="1"/>
  <c r="A2154" i="1"/>
  <c r="A2153" i="1"/>
  <c r="A2152" i="1"/>
  <c r="A2151" i="1"/>
  <c r="A2150" i="1"/>
  <c r="A2149" i="1"/>
  <c r="A2148" i="1"/>
  <c r="A2147" i="1"/>
  <c r="A2146" i="1"/>
  <c r="A2145" i="1"/>
  <c r="A2144" i="1"/>
  <c r="A2143" i="1"/>
  <c r="A2142" i="1"/>
  <c r="A2141" i="1"/>
  <c r="A2140" i="1"/>
  <c r="A2139" i="1"/>
  <c r="A2138" i="1"/>
  <c r="A2137" i="1"/>
  <c r="A2136" i="1"/>
  <c r="A2135" i="1"/>
  <c r="A2134" i="1"/>
  <c r="A2133" i="1"/>
  <c r="A2132" i="1"/>
  <c r="A2131" i="1"/>
  <c r="A2130" i="1"/>
  <c r="A2129" i="1"/>
  <c r="A2128" i="1"/>
  <c r="A2127" i="1"/>
  <c r="A2126" i="1"/>
  <c r="A2125" i="1"/>
  <c r="A2124" i="1"/>
  <c r="A2123" i="1"/>
  <c r="A2122" i="1"/>
  <c r="A2121" i="1"/>
  <c r="A2120" i="1"/>
  <c r="A2119" i="1"/>
  <c r="A2118" i="1"/>
  <c r="A2117" i="1"/>
  <c r="A2116" i="1"/>
  <c r="A2115" i="1"/>
  <c r="A2114" i="1"/>
  <c r="A2113" i="1"/>
  <c r="A2112" i="1"/>
  <c r="A2111" i="1"/>
  <c r="A2110" i="1"/>
  <c r="A2109" i="1"/>
  <c r="A2108" i="1"/>
  <c r="A2107" i="1"/>
  <c r="A2106" i="1"/>
  <c r="A2105" i="1"/>
  <c r="A2104" i="1"/>
  <c r="A2103" i="1"/>
  <c r="A2102" i="1"/>
  <c r="A2101" i="1"/>
  <c r="A2100" i="1"/>
  <c r="A2099" i="1"/>
  <c r="A2098" i="1"/>
  <c r="A2097" i="1"/>
  <c r="A2095" i="1"/>
  <c r="A2094" i="1"/>
  <c r="A2093" i="1"/>
  <c r="A2092" i="1"/>
  <c r="A2090" i="1"/>
  <c r="A2089" i="1"/>
  <c r="A2088" i="1"/>
  <c r="A2087" i="1"/>
  <c r="A2086" i="1"/>
  <c r="A2084" i="1"/>
  <c r="A2081" i="1"/>
  <c r="A2080" i="1"/>
  <c r="A2085" i="1"/>
  <c r="A2495" i="1"/>
  <c r="A2494" i="1"/>
  <c r="A2073" i="1"/>
  <c r="A2072" i="1"/>
  <c r="A2071" i="1"/>
  <c r="A2069" i="1"/>
  <c r="A2068" i="1"/>
  <c r="A2067" i="1"/>
  <c r="A2066" i="1"/>
  <c r="A2065" i="1"/>
  <c r="A2064" i="1"/>
  <c r="A2063" i="1"/>
  <c r="A2062" i="1"/>
  <c r="A2061" i="1"/>
  <c r="A2060" i="1"/>
  <c r="A2059" i="1"/>
  <c r="A2058" i="1"/>
  <c r="A2057" i="1"/>
  <c r="A2056" i="1"/>
  <c r="A2054" i="1"/>
  <c r="A2053" i="1"/>
  <c r="A2052" i="1"/>
  <c r="A2051" i="1"/>
  <c r="A2050" i="1"/>
  <c r="A2049" i="1"/>
  <c r="A2048" i="1"/>
  <c r="A2047" i="1"/>
  <c r="A2046" i="1"/>
  <c r="A2044" i="1"/>
  <c r="A2043" i="1"/>
  <c r="A2045" i="1"/>
  <c r="A2042" i="1"/>
  <c r="A2041" i="1"/>
  <c r="A2040" i="1"/>
  <c r="A2039" i="1"/>
  <c r="A2036" i="1"/>
  <c r="A2035" i="1"/>
  <c r="A2034" i="1"/>
  <c r="A2033" i="1"/>
  <c r="A2032" i="1"/>
  <c r="A2031" i="1"/>
  <c r="A2030" i="1"/>
  <c r="A2029" i="1"/>
  <c r="A2028" i="1"/>
  <c r="A2027" i="1"/>
  <c r="A2024" i="1"/>
  <c r="A2023" i="1"/>
  <c r="A2022" i="1"/>
  <c r="A2021" i="1"/>
  <c r="A2020" i="1"/>
  <c r="A2019" i="1"/>
  <c r="A2018" i="1"/>
  <c r="A2017" i="1"/>
  <c r="A2016" i="1"/>
  <c r="A2015" i="1"/>
  <c r="A2014" i="1"/>
  <c r="A2013" i="1"/>
  <c r="A2012" i="1"/>
  <c r="A2011" i="1"/>
  <c r="A2010" i="1"/>
  <c r="A2009" i="1"/>
  <c r="A2008" i="1"/>
  <c r="A2007" i="1"/>
  <c r="A2006" i="1"/>
  <c r="A2005" i="1"/>
  <c r="A2079" i="1"/>
  <c r="A2078" i="1"/>
  <c r="A2004" i="1"/>
  <c r="A2002" i="1"/>
  <c r="A2000" i="1"/>
  <c r="A1997" i="1"/>
  <c r="A1996" i="1"/>
  <c r="A1995" i="1"/>
  <c r="A1994" i="1"/>
  <c r="A1993" i="1"/>
  <c r="A1992" i="1"/>
  <c r="A1991" i="1"/>
  <c r="A1990" i="1"/>
  <c r="A1989" i="1"/>
  <c r="A1988" i="1"/>
  <c r="A1987" i="1"/>
  <c r="A1986" i="1"/>
  <c r="A1985" i="1"/>
  <c r="A1984" i="1"/>
  <c r="A1983" i="1"/>
  <c r="A1982" i="1"/>
  <c r="A1981" i="1"/>
  <c r="A1976" i="1"/>
  <c r="A1975" i="1"/>
  <c r="A1980" i="1"/>
  <c r="A1979" i="1"/>
  <c r="A1978" i="1"/>
  <c r="A1977" i="1"/>
  <c r="A1974" i="1"/>
  <c r="A1973" i="1"/>
  <c r="A1972" i="1"/>
  <c r="A1971" i="1"/>
  <c r="A1970" i="1"/>
  <c r="A1969" i="1"/>
  <c r="A1968" i="1"/>
  <c r="A1967" i="1"/>
  <c r="A1966" i="1"/>
  <c r="A1965" i="1"/>
  <c r="A1964" i="1"/>
  <c r="A1963" i="1"/>
  <c r="A1962" i="1"/>
  <c r="A1961" i="1"/>
  <c r="A1960" i="1"/>
  <c r="A1959" i="1"/>
  <c r="A1958" i="1"/>
  <c r="A1956" i="1"/>
  <c r="A1957" i="1"/>
  <c r="A1953" i="1"/>
  <c r="A1952" i="1"/>
  <c r="A1951" i="1"/>
  <c r="A1950" i="1"/>
  <c r="A1949" i="1"/>
  <c r="A1947" i="1"/>
  <c r="A1946" i="1"/>
  <c r="A1945" i="1"/>
  <c r="A1944" i="1"/>
  <c r="A1943" i="1"/>
  <c r="A1942" i="1"/>
  <c r="A1941" i="1"/>
  <c r="A1940" i="1"/>
  <c r="A1939" i="1"/>
  <c r="A1938" i="1"/>
  <c r="A1937" i="1"/>
  <c r="A1936" i="1"/>
  <c r="A1935" i="1"/>
  <c r="A1934" i="1"/>
  <c r="A1933" i="1"/>
  <c r="A1932" i="1"/>
  <c r="A1931" i="1"/>
  <c r="A1930" i="1"/>
  <c r="A1929" i="1"/>
  <c r="A1928" i="1"/>
  <c r="A1559" i="1"/>
  <c r="A1927" i="1"/>
  <c r="A1926" i="1"/>
  <c r="A1924" i="1"/>
  <c r="A1923" i="1"/>
  <c r="A1922" i="1"/>
  <c r="A1921" i="1"/>
  <c r="A1920" i="1"/>
  <c r="A1919" i="1"/>
  <c r="A1918" i="1"/>
  <c r="A1916" i="1"/>
  <c r="A1915" i="1"/>
  <c r="A1914" i="1"/>
  <c r="A1913" i="1"/>
  <c r="A1911" i="1"/>
  <c r="A1910" i="1"/>
  <c r="A1909" i="1"/>
  <c r="A1908" i="1"/>
  <c r="A1912" i="1"/>
  <c r="A1907" i="1"/>
  <c r="A1906" i="1"/>
  <c r="A1905" i="1"/>
  <c r="A1904" i="1"/>
  <c r="A1903" i="1"/>
  <c r="A1902" i="1"/>
  <c r="A24" i="1"/>
  <c r="A23" i="1"/>
  <c r="A1899" i="1"/>
  <c r="A1898" i="1"/>
  <c r="A1897" i="1"/>
  <c r="A1896" i="1"/>
  <c r="A1895" i="1"/>
  <c r="A1894" i="1"/>
  <c r="A1893" i="1"/>
  <c r="A1892" i="1"/>
  <c r="A1890" i="1"/>
  <c r="A1889" i="1"/>
  <c r="A1888" i="1"/>
  <c r="A1886" i="1"/>
  <c r="A1885" i="1"/>
  <c r="A1883" i="1"/>
  <c r="A1882" i="1"/>
  <c r="A1881" i="1"/>
  <c r="A1880" i="1"/>
  <c r="A1879" i="1"/>
  <c r="A1878" i="1"/>
  <c r="A1877" i="1"/>
  <c r="A1876" i="1"/>
  <c r="A1875" i="1"/>
  <c r="A1867" i="1"/>
  <c r="A1866" i="1"/>
  <c r="A1873" i="1"/>
  <c r="A1872" i="1"/>
  <c r="A1871" i="1"/>
  <c r="A1870" i="1"/>
  <c r="A1869" i="1"/>
  <c r="A1865" i="1"/>
  <c r="A1863" i="1"/>
  <c r="A1862" i="1"/>
  <c r="A1861" i="1"/>
  <c r="A1860" i="1"/>
  <c r="A1859" i="1"/>
  <c r="A1858" i="1"/>
  <c r="A1856" i="1"/>
  <c r="A1855" i="1"/>
  <c r="A1854" i="1"/>
  <c r="A1853" i="1"/>
  <c r="A1852" i="1"/>
  <c r="A1851" i="1"/>
  <c r="A1847" i="1"/>
  <c r="A1850" i="1"/>
  <c r="A1849" i="1"/>
  <c r="A1848" i="1"/>
  <c r="A1529" i="1"/>
  <c r="A1528" i="1"/>
  <c r="A1527" i="1"/>
  <c r="A1526" i="1"/>
  <c r="A1423" i="1"/>
  <c r="A1420" i="1"/>
  <c r="A1407" i="1"/>
  <c r="A1406" i="1"/>
  <c r="A1834" i="1"/>
  <c r="A1833" i="1"/>
  <c r="A1832" i="1"/>
  <c r="A1831" i="1"/>
  <c r="A1829" i="1"/>
  <c r="A1828" i="1"/>
  <c r="A1827" i="1"/>
  <c r="A1826" i="1"/>
  <c r="A1825" i="1"/>
  <c r="A1824" i="1"/>
  <c r="A1823" i="1"/>
  <c r="A1822" i="1"/>
  <c r="A1999" i="1"/>
  <c r="A1998" i="1"/>
  <c r="A1901" i="1"/>
  <c r="A1900" i="1"/>
  <c r="A1817" i="1"/>
  <c r="A1846" i="1"/>
  <c r="A1845" i="1"/>
  <c r="A1844" i="1"/>
  <c r="A1843" i="1"/>
  <c r="A1812" i="1"/>
  <c r="A1811" i="1"/>
  <c r="A1810" i="1"/>
  <c r="A1809" i="1"/>
  <c r="A1803" i="1"/>
  <c r="A1796" i="1"/>
  <c r="A1802" i="1"/>
  <c r="A1795" i="1"/>
  <c r="A1801" i="1"/>
  <c r="A1794" i="1"/>
  <c r="A1800" i="1"/>
  <c r="A1793" i="1"/>
  <c r="A1806" i="1"/>
  <c r="A1799" i="1"/>
  <c r="A1798" i="1"/>
  <c r="A1804" i="1"/>
  <c r="A1807" i="1"/>
  <c r="A1788" i="1"/>
  <c r="A1787" i="1"/>
  <c r="A1786" i="1"/>
  <c r="A1785" i="1"/>
  <c r="A1784" i="1"/>
  <c r="A1783" i="1"/>
  <c r="A1782" i="1"/>
  <c r="A1781" i="1"/>
  <c r="A1780" i="1"/>
  <c r="A1779" i="1"/>
  <c r="A1777" i="1"/>
  <c r="A1776" i="1"/>
  <c r="A1775" i="1"/>
  <c r="A1774" i="1"/>
  <c r="A1773" i="1"/>
  <c r="A1772" i="1"/>
  <c r="A1771" i="1"/>
  <c r="A1770" i="1"/>
  <c r="A1769" i="1"/>
  <c r="A1768" i="1"/>
  <c r="A1767" i="1"/>
  <c r="A1765" i="1"/>
  <c r="A1764" i="1"/>
  <c r="A1763" i="1"/>
  <c r="A1762" i="1"/>
  <c r="A1761" i="1"/>
  <c r="A1760" i="1"/>
  <c r="A1759" i="1"/>
  <c r="A1758" i="1"/>
  <c r="A1757" i="1"/>
  <c r="A1756" i="1"/>
  <c r="A1755" i="1"/>
  <c r="A1754" i="1"/>
  <c r="A1753" i="1"/>
  <c r="A1752" i="1"/>
  <c r="A1751" i="1"/>
  <c r="A1750" i="1"/>
  <c r="A1836" i="1"/>
  <c r="A1821" i="1"/>
  <c r="A1820" i="1"/>
  <c r="A1746" i="1"/>
  <c r="A1745" i="1"/>
  <c r="A1744" i="1"/>
  <c r="A1743" i="1"/>
  <c r="A1742" i="1"/>
  <c r="A1741" i="1"/>
  <c r="A1740" i="1"/>
  <c r="A1739" i="1"/>
  <c r="A1738" i="1"/>
  <c r="A1737" i="1"/>
  <c r="A1736" i="1"/>
  <c r="A1735" i="1"/>
  <c r="A1734" i="1"/>
  <c r="A1733" i="1"/>
  <c r="A1732" i="1"/>
  <c r="A1731" i="1"/>
  <c r="A1730" i="1"/>
  <c r="A1729" i="1"/>
  <c r="A1728" i="1"/>
  <c r="A1727" i="1"/>
  <c r="A1726" i="1"/>
  <c r="A1717" i="1"/>
  <c r="A1723" i="1"/>
  <c r="A1722" i="1"/>
  <c r="A1713" i="1"/>
  <c r="A1711" i="1"/>
  <c r="A1718" i="1"/>
  <c r="A1709" i="1"/>
  <c r="A1708" i="1"/>
  <c r="A1707" i="1"/>
  <c r="A1706" i="1"/>
  <c r="A1705" i="1"/>
  <c r="A1702" i="1"/>
  <c r="A1700" i="1"/>
  <c r="A1695" i="1"/>
  <c r="A1694" i="1"/>
  <c r="A1693" i="1"/>
  <c r="A1692" i="1"/>
  <c r="A1690" i="1"/>
  <c r="A1689" i="1"/>
  <c r="A1688" i="1"/>
  <c r="A1687" i="1"/>
  <c r="A1686" i="1"/>
  <c r="A1684" i="1"/>
  <c r="A1683" i="1"/>
  <c r="A1682" i="1"/>
  <c r="A1681" i="1"/>
  <c r="A1680" i="1"/>
  <c r="A1679" i="1"/>
  <c r="A1678" i="1"/>
  <c r="A1677" i="1"/>
  <c r="A1676" i="1"/>
  <c r="A1675" i="1"/>
  <c r="A1674" i="1"/>
  <c r="A1673" i="1"/>
  <c r="A1672" i="1"/>
  <c r="A1671" i="1"/>
  <c r="A1670" i="1"/>
  <c r="A1668" i="1"/>
  <c r="A1667" i="1"/>
  <c r="A1666" i="1"/>
  <c r="A1665" i="1"/>
  <c r="A1662" i="1"/>
  <c r="A1661" i="1"/>
  <c r="A1660" i="1"/>
  <c r="A1659" i="1"/>
  <c r="A1658" i="1"/>
  <c r="A1657" i="1"/>
  <c r="A1655" i="1"/>
  <c r="A1654" i="1"/>
  <c r="A1653" i="1"/>
  <c r="A1652" i="1"/>
  <c r="A1651" i="1"/>
  <c r="A1650" i="1"/>
  <c r="A1647" i="1"/>
  <c r="A1646" i="1"/>
  <c r="A1645" i="1"/>
  <c r="A1644" i="1"/>
  <c r="A1643" i="1"/>
  <c r="A1642" i="1"/>
  <c r="A1641" i="1"/>
  <c r="A1640" i="1"/>
  <c r="A1639" i="1"/>
  <c r="A1638" i="1"/>
  <c r="A1636" i="1"/>
  <c r="A1634" i="1"/>
  <c r="A1633" i="1"/>
  <c r="A1632" i="1"/>
  <c r="A1631" i="1"/>
  <c r="A1629" i="1"/>
  <c r="A1628" i="1"/>
  <c r="A1627" i="1"/>
  <c r="A1626" i="1"/>
  <c r="A1625" i="1"/>
  <c r="A1624" i="1"/>
  <c r="A1623" i="1"/>
  <c r="A1622" i="1"/>
  <c r="A1621" i="1"/>
  <c r="A1620" i="1"/>
  <c r="A1617" i="1"/>
  <c r="A1616" i="1"/>
  <c r="A1615" i="1"/>
  <c r="A1614" i="1"/>
  <c r="A1613" i="1"/>
  <c r="A1612" i="1"/>
  <c r="A1611" i="1"/>
  <c r="A1610" i="1"/>
  <c r="A1609" i="1"/>
  <c r="A1608" i="1"/>
  <c r="A1607" i="1"/>
  <c r="A1606" i="1"/>
  <c r="A1605" i="1"/>
  <c r="A1604" i="1"/>
  <c r="A1603" i="1"/>
  <c r="A1602" i="1"/>
  <c r="A1601" i="1"/>
  <c r="A1600" i="1"/>
  <c r="A1599" i="1"/>
  <c r="A1598" i="1"/>
  <c r="A1597" i="1"/>
  <c r="A1596" i="1"/>
  <c r="A1595" i="1"/>
  <c r="A1594" i="1"/>
  <c r="A1593" i="1"/>
  <c r="A1592" i="1"/>
  <c r="A1591" i="1"/>
  <c r="A1590" i="1"/>
  <c r="A1589" i="1"/>
  <c r="A1587" i="1"/>
  <c r="A1586" i="1"/>
  <c r="A1584" i="1"/>
  <c r="A1583" i="1"/>
  <c r="A1582" i="1"/>
  <c r="A1581" i="1"/>
  <c r="A1580" i="1"/>
  <c r="A1579" i="1"/>
  <c r="A1578" i="1"/>
  <c r="A1577" i="1"/>
  <c r="A1576" i="1"/>
  <c r="A1575" i="1"/>
  <c r="A1574" i="1"/>
  <c r="A1573" i="1"/>
  <c r="A1572" i="1"/>
  <c r="A1571" i="1"/>
  <c r="A1570" i="1"/>
  <c r="A1569" i="1"/>
  <c r="A1568" i="1"/>
  <c r="A1567" i="1"/>
  <c r="A1566" i="1"/>
  <c r="A1562" i="1"/>
  <c r="A1563" i="1"/>
  <c r="A1557" i="1"/>
  <c r="A1556" i="1"/>
  <c r="A1555" i="1"/>
  <c r="A1554" i="1"/>
  <c r="A1553" i="1"/>
  <c r="A1552" i="1"/>
  <c r="A1550" i="1"/>
  <c r="A1549" i="1"/>
  <c r="A1548" i="1"/>
  <c r="A1547" i="1"/>
  <c r="A1546" i="1"/>
  <c r="A1541" i="1"/>
  <c r="A1539" i="1"/>
  <c r="A1538" i="1"/>
  <c r="A1537" i="1"/>
  <c r="A1536" i="1"/>
  <c r="A1535" i="1"/>
  <c r="A1534" i="1"/>
  <c r="A1533" i="1"/>
  <c r="A1532" i="1"/>
  <c r="A1531" i="1"/>
  <c r="A1530" i="1"/>
  <c r="A1819" i="1"/>
  <c r="A1818" i="1"/>
  <c r="A1816" i="1"/>
  <c r="A1815" i="1"/>
  <c r="A1814" i="1"/>
  <c r="A1524" i="1"/>
  <c r="A1523" i="1"/>
  <c r="A1522" i="1"/>
  <c r="A1521" i="1"/>
  <c r="A1520" i="1"/>
  <c r="A1519" i="1"/>
  <c r="A1518" i="1"/>
  <c r="A1517" i="1"/>
  <c r="A1516" i="1"/>
  <c r="A1515" i="1"/>
  <c r="A1514" i="1"/>
  <c r="A1513" i="1"/>
  <c r="A1512" i="1"/>
  <c r="A1511" i="1"/>
  <c r="A1510" i="1"/>
  <c r="A1508" i="1"/>
  <c r="A1507" i="1"/>
  <c r="A1506" i="1"/>
  <c r="A1505" i="1"/>
  <c r="A1504" i="1"/>
  <c r="A1503" i="1"/>
  <c r="A1502" i="1"/>
  <c r="A1501" i="1"/>
  <c r="A1500" i="1"/>
  <c r="A1499" i="1"/>
  <c r="A1498" i="1"/>
  <c r="A1497" i="1"/>
  <c r="A1496" i="1"/>
  <c r="A1495" i="1"/>
  <c r="A1494" i="1"/>
  <c r="A1493" i="1"/>
  <c r="A1492" i="1"/>
  <c r="A1491" i="1"/>
  <c r="A1490" i="1"/>
  <c r="A1489" i="1"/>
  <c r="A1488" i="1"/>
  <c r="A1487" i="1"/>
  <c r="A1486" i="1"/>
  <c r="A1485" i="1"/>
  <c r="A1484" i="1"/>
  <c r="A1483" i="1"/>
  <c r="A1482" i="1"/>
  <c r="A1481" i="1"/>
  <c r="A1480" i="1"/>
  <c r="A1479" i="1"/>
  <c r="A1478" i="1"/>
  <c r="A1477" i="1"/>
  <c r="A1476" i="1"/>
  <c r="A1475" i="1"/>
  <c r="A1474" i="1"/>
  <c r="A1473" i="1"/>
  <c r="A1472" i="1"/>
  <c r="A1471" i="1"/>
  <c r="A1470" i="1"/>
  <c r="A1469" i="1"/>
  <c r="A1468" i="1"/>
  <c r="A1467" i="1"/>
  <c r="A1466" i="1"/>
  <c r="A1465" i="1"/>
  <c r="A1464" i="1"/>
  <c r="A1463" i="1"/>
  <c r="A1462" i="1"/>
  <c r="A1461" i="1"/>
  <c r="A1460" i="1"/>
  <c r="A1459" i="1"/>
  <c r="A1458" i="1"/>
  <c r="A1457" i="1"/>
  <c r="A1456" i="1"/>
  <c r="A1455" i="1"/>
  <c r="A1453" i="1"/>
  <c r="A1452" i="1"/>
  <c r="A1451" i="1"/>
  <c r="A1450" i="1"/>
  <c r="A1449" i="1"/>
  <c r="A1448" i="1"/>
  <c r="A1447" i="1"/>
  <c r="A788" i="1"/>
  <c r="A1444" i="1"/>
  <c r="A1443" i="1"/>
  <c r="A1442" i="1"/>
  <c r="A1441" i="1"/>
  <c r="A1439" i="1"/>
  <c r="A1440" i="1"/>
  <c r="A1438" i="1"/>
  <c r="A1437" i="1"/>
  <c r="A1436" i="1"/>
  <c r="A1435" i="1"/>
  <c r="A1434" i="1"/>
  <c r="A1433" i="1"/>
  <c r="A1432" i="1"/>
  <c r="A1431" i="1"/>
  <c r="A1430" i="1"/>
  <c r="A1429" i="1"/>
  <c r="A1428" i="1"/>
  <c r="A1427" i="1"/>
  <c r="A1425" i="1"/>
  <c r="A1424" i="1"/>
  <c r="A26" i="1"/>
  <c r="A1422" i="1"/>
  <c r="A1421" i="1"/>
  <c r="A25" i="1"/>
  <c r="A1419" i="1"/>
  <c r="A1418" i="1"/>
  <c r="A1417" i="1"/>
  <c r="A1416" i="1"/>
  <c r="A1415" i="1"/>
  <c r="A1414" i="1"/>
  <c r="A1413" i="1"/>
  <c r="A1412" i="1"/>
  <c r="A1411" i="1"/>
  <c r="A1410" i="1"/>
  <c r="A1408" i="1"/>
  <c r="A1405" i="1"/>
  <c r="A789" i="1"/>
  <c r="A1404" i="1"/>
  <c r="A1403" i="1"/>
  <c r="A1402" i="1"/>
  <c r="A1401" i="1"/>
  <c r="A1400" i="1"/>
  <c r="A1399" i="1"/>
  <c r="A1398" i="1"/>
  <c r="A1397" i="1"/>
  <c r="A1396" i="1"/>
  <c r="A1395" i="1"/>
  <c r="A1394" i="1"/>
  <c r="A1393" i="1"/>
  <c r="A1392" i="1"/>
  <c r="A1390" i="1"/>
  <c r="A1389" i="1"/>
  <c r="A1388" i="1"/>
  <c r="A1387" i="1"/>
  <c r="A1386" i="1"/>
  <c r="A1385" i="1"/>
  <c r="A1384" i="1"/>
  <c r="A1383" i="1"/>
  <c r="A1382" i="1"/>
  <c r="A1381" i="1"/>
  <c r="A1380" i="1"/>
  <c r="A1379" i="1"/>
  <c r="A1378" i="1"/>
  <c r="A1377" i="1"/>
  <c r="A1376" i="1"/>
  <c r="A1375" i="1"/>
  <c r="A1374" i="1"/>
  <c r="A1372" i="1"/>
  <c r="A1371" i="1"/>
  <c r="A1370" i="1"/>
  <c r="A1369" i="1"/>
  <c r="A1368" i="1"/>
  <c r="A1367" i="1"/>
  <c r="A1366" i="1"/>
  <c r="A1365" i="1"/>
  <c r="A1364" i="1"/>
  <c r="A1363" i="1"/>
  <c r="A1362" i="1"/>
  <c r="A1361" i="1"/>
  <c r="A1360" i="1"/>
  <c r="A1359" i="1"/>
  <c r="A1358" i="1"/>
  <c r="A1357" i="1"/>
  <c r="A1356" i="1"/>
  <c r="A1355" i="1"/>
  <c r="A1354" i="1"/>
  <c r="A1353" i="1"/>
  <c r="A1351" i="1"/>
  <c r="A1350" i="1"/>
  <c r="A1349" i="1"/>
  <c r="A1348" i="1"/>
  <c r="A1347" i="1"/>
  <c r="A1346" i="1"/>
  <c r="A1345" i="1"/>
  <c r="A1344" i="1"/>
  <c r="A1343" i="1"/>
  <c r="A1342" i="1"/>
  <c r="A1341" i="1"/>
  <c r="A1340" i="1"/>
  <c r="A1339" i="1"/>
  <c r="A1338" i="1"/>
  <c r="A1337" i="1"/>
  <c r="A1335" i="1"/>
  <c r="A1334" i="1"/>
  <c r="A1333" i="1"/>
  <c r="A1332" i="1"/>
  <c r="A1331" i="1"/>
  <c r="A1330" i="1"/>
  <c r="A1329" i="1"/>
  <c r="A1328" i="1"/>
  <c r="A1327" i="1"/>
  <c r="A1326" i="1"/>
  <c r="A1325" i="1"/>
  <c r="A1324" i="1"/>
  <c r="A1323" i="1"/>
  <c r="A1321" i="1"/>
  <c r="A1320" i="1"/>
  <c r="A1319" i="1"/>
  <c r="A1318" i="1"/>
  <c r="A1316" i="1"/>
  <c r="A1315" i="1"/>
  <c r="A1314" i="1"/>
  <c r="A1310" i="1"/>
  <c r="A1313" i="1"/>
  <c r="A1309" i="1"/>
  <c r="A1312" i="1"/>
  <c r="A1308" i="1"/>
  <c r="A1311" i="1"/>
  <c r="A1307" i="1"/>
  <c r="A1322" i="1"/>
  <c r="A1306" i="1"/>
  <c r="A1305" i="1"/>
  <c r="A1304" i="1"/>
  <c r="A1303" i="1"/>
  <c r="A1302" i="1"/>
  <c r="A1301" i="1"/>
  <c r="A1300" i="1"/>
  <c r="A1298" i="1"/>
  <c r="A1297" i="1"/>
  <c r="A1296" i="1"/>
  <c r="A1295" i="1"/>
  <c r="A1294" i="1"/>
  <c r="A1293" i="1"/>
  <c r="A1292" i="1"/>
  <c r="A1291" i="1"/>
  <c r="A1290" i="1"/>
  <c r="A1289" i="1"/>
  <c r="A1287" i="1"/>
  <c r="A1286" i="1"/>
  <c r="A1283" i="1"/>
  <c r="A1282" i="1"/>
  <c r="A1281" i="1"/>
  <c r="A1280" i="1"/>
  <c r="A1279" i="1"/>
  <c r="A1278" i="1"/>
  <c r="A1277" i="1"/>
  <c r="A1276" i="1"/>
  <c r="A1275" i="1"/>
  <c r="A1274" i="1"/>
  <c r="A1273" i="1"/>
  <c r="A1272" i="1"/>
  <c r="A1270" i="1"/>
  <c r="A1269" i="1"/>
  <c r="A1268" i="1"/>
  <c r="A1267" i="1"/>
  <c r="A1266" i="1"/>
  <c r="A1265" i="1"/>
  <c r="A1264" i="1"/>
  <c r="A1263" i="1"/>
  <c r="A1262" i="1"/>
  <c r="A1261" i="1"/>
  <c r="A1260" i="1"/>
  <c r="A1259" i="1"/>
  <c r="A1258" i="1"/>
  <c r="A1257" i="1"/>
  <c r="A1254" i="1"/>
  <c r="A1256" i="1"/>
  <c r="A1253" i="1"/>
  <c r="A1252" i="1"/>
  <c r="A1251" i="1"/>
  <c r="A1250" i="1"/>
  <c r="A1249" i="1"/>
  <c r="A1248" i="1"/>
  <c r="A1247" i="1"/>
  <c r="A1246" i="1"/>
  <c r="A1245" i="1"/>
  <c r="A1244" i="1"/>
  <c r="A1242" i="1"/>
  <c r="A1241" i="1"/>
  <c r="A1240" i="1"/>
  <c r="A1239" i="1"/>
  <c r="A1238" i="1"/>
  <c r="A1237" i="1"/>
  <c r="A1236" i="1"/>
  <c r="A1235" i="1"/>
  <c r="A1234" i="1"/>
  <c r="A1233" i="1"/>
  <c r="A1232" i="1"/>
  <c r="A1231" i="1"/>
  <c r="A1230" i="1"/>
  <c r="A1229" i="1"/>
  <c r="A1228" i="1"/>
  <c r="A1227" i="1"/>
  <c r="A1226" i="1"/>
  <c r="A1225" i="1"/>
  <c r="A1224" i="1"/>
  <c r="A1223" i="1"/>
  <c r="A1222" i="1"/>
  <c r="A1221" i="1"/>
  <c r="A1220" i="1"/>
  <c r="A1219" i="1"/>
  <c r="A1218" i="1"/>
  <c r="A1217" i="1"/>
  <c r="A1216" i="1"/>
  <c r="A1215" i="1"/>
  <c r="A1214" i="1"/>
  <c r="A1213" i="1"/>
  <c r="A1211" i="1"/>
  <c r="A1210" i="1"/>
  <c r="A1209" i="1"/>
  <c r="A1208" i="1"/>
  <c r="A1207" i="1"/>
  <c r="A1206" i="1"/>
  <c r="A1205" i="1"/>
  <c r="A1204" i="1"/>
  <c r="A1203" i="1"/>
  <c r="A1202" i="1"/>
  <c r="A1201" i="1"/>
  <c r="A1200" i="1"/>
  <c r="A1199" i="1"/>
  <c r="A1198" i="1"/>
  <c r="A1197" i="1"/>
  <c r="A1196" i="1"/>
  <c r="A1195" i="1"/>
  <c r="A1194" i="1"/>
  <c r="A1193" i="1"/>
  <c r="A1192" i="1"/>
  <c r="A1191" i="1"/>
  <c r="A1190" i="1"/>
  <c r="A1189" i="1"/>
  <c r="A1188" i="1"/>
  <c r="A1187" i="1"/>
  <c r="A1186" i="1"/>
  <c r="A1185" i="1"/>
  <c r="A1184" i="1"/>
  <c r="A1182" i="1"/>
  <c r="A1181" i="1"/>
  <c r="A1180" i="1"/>
  <c r="A1179" i="1"/>
  <c r="A1175" i="1"/>
  <c r="A1174" i="1"/>
  <c r="A1164" i="1"/>
  <c r="A1173" i="1"/>
  <c r="A1171" i="1"/>
  <c r="A1170" i="1"/>
  <c r="A1165" i="1"/>
  <c r="A1163" i="1"/>
  <c r="A1162" i="1"/>
  <c r="A1161" i="1"/>
  <c r="A1160" i="1"/>
  <c r="A1159" i="1"/>
  <c r="A1156" i="1"/>
  <c r="A1155" i="1"/>
  <c r="A1154" i="1"/>
  <c r="A1153" i="1"/>
  <c r="A1152" i="1"/>
  <c r="A1149" i="1"/>
  <c r="A1148" i="1"/>
  <c r="A1146" i="1"/>
  <c r="A1145" i="1"/>
  <c r="A1144" i="1"/>
  <c r="A1140" i="1"/>
  <c r="A1139" i="1"/>
  <c r="A1136" i="1"/>
  <c r="A1135" i="1"/>
  <c r="A1134" i="1"/>
  <c r="A1133" i="1"/>
  <c r="A1132" i="1"/>
  <c r="A1131" i="1"/>
  <c r="A1130" i="1"/>
  <c r="A1129" i="1"/>
  <c r="A1128" i="1"/>
  <c r="A1127" i="1"/>
  <c r="A1104" i="1"/>
  <c r="A1126" i="1"/>
  <c r="A1125" i="1"/>
  <c r="A1124" i="1"/>
  <c r="A1123" i="1"/>
  <c r="A1122" i="1"/>
  <c r="A1121" i="1"/>
  <c r="A1120" i="1"/>
  <c r="A1119" i="1"/>
  <c r="A1118" i="1"/>
  <c r="A1117" i="1"/>
  <c r="A1116" i="1"/>
  <c r="A1113" i="1"/>
  <c r="A1115" i="1"/>
  <c r="A1114" i="1"/>
  <c r="A1112" i="1"/>
  <c r="A1111" i="1"/>
  <c r="A1110" i="1"/>
  <c r="A1109" i="1"/>
  <c r="A1108" i="1"/>
  <c r="A1107" i="1"/>
  <c r="A1105" i="1"/>
  <c r="A1103" i="1"/>
  <c r="A1102" i="1"/>
  <c r="A1101" i="1"/>
  <c r="A1100" i="1"/>
  <c r="A1099" i="1"/>
  <c r="A1098" i="1"/>
  <c r="A1097" i="1"/>
  <c r="A1096" i="1"/>
  <c r="A1095" i="1"/>
  <c r="A1094" i="1"/>
  <c r="A1093" i="1"/>
  <c r="A1092" i="1"/>
  <c r="A1091" i="1"/>
  <c r="A1090" i="1"/>
  <c r="A1089" i="1"/>
  <c r="A1088" i="1"/>
  <c r="A1087" i="1"/>
  <c r="A1085" i="1"/>
  <c r="A1084" i="1"/>
  <c r="A1083" i="1"/>
  <c r="A1082" i="1"/>
  <c r="A1081" i="1"/>
  <c r="A1080" i="1"/>
  <c r="A1079" i="1"/>
  <c r="A1078" i="1"/>
  <c r="A1077" i="1"/>
  <c r="A1076" i="1"/>
  <c r="A1075" i="1"/>
  <c r="A1072" i="1"/>
  <c r="A1071" i="1"/>
  <c r="A1070" i="1"/>
  <c r="A1178" i="1"/>
  <c r="A1065" i="1"/>
  <c r="A1064" i="1"/>
  <c r="A1063" i="1"/>
  <c r="A1062" i="1"/>
  <c r="A1061" i="1"/>
  <c r="A1060" i="1"/>
  <c r="A1059" i="1"/>
  <c r="A1058" i="1"/>
  <c r="A1057" i="1"/>
  <c r="A1056" i="1"/>
  <c r="A1055" i="1"/>
  <c r="A1054" i="1"/>
  <c r="A1029" i="1"/>
  <c r="A1052" i="1"/>
  <c r="A1053" i="1"/>
  <c r="A1051" i="1"/>
  <c r="A1050" i="1"/>
  <c r="A1049" i="1"/>
  <c r="A1048" i="1"/>
  <c r="A1047" i="1"/>
  <c r="A1046" i="1"/>
  <c r="A1045" i="1"/>
  <c r="A1044" i="1"/>
  <c r="A1043" i="1"/>
  <c r="A1040" i="1"/>
  <c r="A1042" i="1"/>
  <c r="A1041" i="1"/>
  <c r="A1038" i="1"/>
  <c r="A1037" i="1"/>
  <c r="A1036" i="1"/>
  <c r="A1035" i="1"/>
  <c r="A1034" i="1"/>
  <c r="A1033" i="1"/>
  <c r="A1032" i="1"/>
  <c r="A1031" i="1"/>
  <c r="A1028" i="1"/>
  <c r="A1027" i="1"/>
  <c r="A1026" i="1"/>
  <c r="A1025" i="1"/>
  <c r="A1024" i="1"/>
  <c r="A1022" i="1"/>
  <c r="A1021" i="1"/>
  <c r="A1020" i="1"/>
  <c r="A1019" i="1"/>
  <c r="A1018" i="1"/>
  <c r="A1017" i="1"/>
  <c r="A1016" i="1"/>
  <c r="A1015" i="1"/>
  <c r="A1014" i="1"/>
  <c r="A1013" i="1"/>
  <c r="A1012" i="1"/>
  <c r="A1011" i="1"/>
  <c r="A1009" i="1"/>
  <c r="A1007" i="1"/>
  <c r="A1008" i="1"/>
  <c r="A1006" i="1"/>
  <c r="A1005" i="1"/>
  <c r="A1004" i="1"/>
  <c r="A1001" i="1"/>
  <c r="A1000" i="1"/>
  <c r="A999" i="1"/>
  <c r="A998" i="1"/>
  <c r="A997" i="1"/>
  <c r="A996" i="1"/>
  <c r="A993" i="1"/>
  <c r="A992" i="1"/>
  <c r="A990" i="1"/>
  <c r="A989" i="1"/>
  <c r="A987" i="1"/>
  <c r="A986" i="1"/>
  <c r="A985" i="1"/>
  <c r="A984" i="1"/>
  <c r="A983" i="1"/>
  <c r="A982" i="1"/>
  <c r="A981" i="1"/>
  <c r="A980" i="1"/>
  <c r="A979" i="1"/>
  <c r="A978" i="1"/>
  <c r="A977" i="1"/>
  <c r="A976" i="1"/>
  <c r="A975" i="1"/>
  <c r="A974" i="1"/>
  <c r="A973" i="1"/>
  <c r="A972" i="1"/>
  <c r="A962" i="1"/>
  <c r="A971" i="1"/>
  <c r="A969" i="1"/>
  <c r="A968" i="1"/>
  <c r="A967" i="1"/>
  <c r="A966" i="1"/>
  <c r="A965" i="1"/>
  <c r="A964" i="1"/>
  <c r="A963" i="1"/>
  <c r="A961" i="1"/>
  <c r="A960" i="1"/>
  <c r="A959" i="1"/>
  <c r="A958" i="1"/>
  <c r="A957" i="1"/>
  <c r="A956" i="1"/>
  <c r="A955" i="1"/>
  <c r="A954" i="1"/>
  <c r="A953" i="1"/>
  <c r="A952" i="1"/>
  <c r="A951" i="1"/>
  <c r="A950" i="1"/>
  <c r="A949" i="1"/>
  <c r="A948" i="1"/>
  <c r="A947" i="1"/>
  <c r="A946" i="1"/>
  <c r="A945" i="1"/>
  <c r="A944" i="1"/>
  <c r="A942" i="1"/>
  <c r="A943" i="1"/>
  <c r="A941" i="1"/>
  <c r="A939" i="1"/>
  <c r="A938" i="1"/>
  <c r="A766" i="1"/>
  <c r="A920" i="1"/>
  <c r="A919" i="1"/>
  <c r="A930" i="1"/>
  <c r="A929" i="1"/>
  <c r="A928" i="1"/>
  <c r="A927" i="1"/>
  <c r="A918" i="1"/>
  <c r="A915" i="1"/>
  <c r="A914" i="1"/>
  <c r="A913" i="1"/>
  <c r="A912" i="1"/>
  <c r="A911" i="1"/>
  <c r="A910" i="1"/>
  <c r="A770" i="1"/>
  <c r="A769" i="1"/>
  <c r="A909" i="1"/>
  <c r="A908" i="1"/>
  <c r="A907" i="1"/>
  <c r="A906" i="1"/>
  <c r="A905" i="1"/>
  <c r="A904" i="1"/>
  <c r="A903" i="1"/>
  <c r="A902" i="1"/>
  <c r="A901" i="1"/>
  <c r="A900" i="1"/>
  <c r="A898" i="1"/>
  <c r="A896" i="1"/>
  <c r="A895" i="1"/>
  <c r="A891" i="1"/>
  <c r="A889" i="1"/>
  <c r="A888" i="1"/>
  <c r="A884" i="1"/>
  <c r="A885" i="1"/>
  <c r="A883" i="1"/>
  <c r="A882" i="1"/>
  <c r="A881" i="1"/>
  <c r="A880" i="1"/>
  <c r="A879" i="1"/>
  <c r="A878" i="1"/>
  <c r="A877" i="1"/>
  <c r="A875" i="1"/>
  <c r="A876" i="1"/>
  <c r="A874" i="1"/>
  <c r="A873" i="1"/>
  <c r="A872" i="1"/>
  <c r="A871" i="1"/>
  <c r="A870" i="1"/>
  <c r="A869" i="1"/>
  <c r="A868" i="1"/>
  <c r="A867" i="1"/>
  <c r="A866" i="1"/>
  <c r="A865" i="1"/>
  <c r="A864" i="1"/>
  <c r="A862" i="1"/>
  <c r="A861" i="1"/>
  <c r="A860" i="1"/>
  <c r="A859" i="1"/>
  <c r="A858" i="1"/>
  <c r="A857" i="1"/>
  <c r="A856" i="1"/>
  <c r="A855" i="1"/>
  <c r="A854" i="1"/>
  <c r="A853" i="1"/>
  <c r="A852" i="1"/>
  <c r="A851" i="1"/>
  <c r="A850" i="1"/>
  <c r="A849" i="1"/>
  <c r="A848" i="1"/>
  <c r="A847" i="1"/>
  <c r="A845" i="1"/>
  <c r="A844" i="1"/>
  <c r="A843" i="1"/>
  <c r="A842" i="1"/>
  <c r="A841" i="1"/>
  <c r="A840" i="1"/>
  <c r="A839" i="1"/>
  <c r="A838" i="1"/>
  <c r="A837" i="1"/>
  <c r="A836" i="1"/>
  <c r="A835" i="1"/>
  <c r="A834" i="1"/>
  <c r="A831" i="1"/>
  <c r="A830" i="1"/>
  <c r="A829" i="1"/>
  <c r="A828" i="1"/>
  <c r="A827" i="1"/>
  <c r="A824" i="1"/>
  <c r="A823" i="1"/>
  <c r="A822" i="1"/>
  <c r="A821" i="1"/>
  <c r="A820" i="1"/>
  <c r="A819" i="1"/>
  <c r="A818" i="1"/>
  <c r="A817" i="1"/>
  <c r="A816" i="1"/>
  <c r="A815" i="1"/>
  <c r="A814" i="1"/>
  <c r="A813" i="1"/>
  <c r="A812" i="1"/>
  <c r="A811" i="1"/>
  <c r="A810" i="1"/>
  <c r="A809" i="1"/>
  <c r="A808" i="1"/>
  <c r="A807" i="1"/>
  <c r="A806" i="1"/>
  <c r="A805" i="1"/>
  <c r="A804" i="1"/>
  <c r="A803" i="1"/>
  <c r="A802" i="1"/>
  <c r="A801" i="1"/>
  <c r="A800" i="1"/>
  <c r="A799" i="1"/>
  <c r="A798" i="1"/>
  <c r="A797" i="1"/>
  <c r="A796" i="1"/>
  <c r="A795" i="1"/>
  <c r="A794" i="1"/>
  <c r="A793" i="1"/>
  <c r="A792" i="1"/>
  <c r="A791" i="1"/>
  <c r="A1813" i="1"/>
  <c r="A1749" i="1"/>
  <c r="A1748" i="1"/>
  <c r="A1747" i="1"/>
  <c r="A786" i="1"/>
  <c r="A785" i="1"/>
  <c r="A784" i="1"/>
  <c r="A783" i="1"/>
  <c r="A782" i="1"/>
  <c r="A778" i="1"/>
  <c r="A780" i="1"/>
  <c r="A779" i="1"/>
  <c r="A777" i="1"/>
  <c r="A775" i="1"/>
  <c r="A774" i="1"/>
  <c r="A773" i="1"/>
  <c r="A772" i="1"/>
  <c r="A771" i="1"/>
  <c r="A768" i="1"/>
  <c r="A767" i="1"/>
  <c r="A1544" i="1"/>
  <c r="A1543" i="1"/>
  <c r="A1542" i="1"/>
  <c r="A763" i="1"/>
  <c r="A762" i="1"/>
  <c r="A761" i="1"/>
  <c r="A760" i="1"/>
  <c r="A759" i="1"/>
  <c r="A758" i="1"/>
  <c r="A757" i="1"/>
  <c r="A756" i="1"/>
  <c r="A755" i="1"/>
  <c r="A754" i="1"/>
  <c r="A753" i="1"/>
  <c r="A747" i="1"/>
  <c r="A746" i="1"/>
  <c r="A745" i="1"/>
  <c r="A744" i="1"/>
  <c r="A743" i="1"/>
  <c r="A741" i="1"/>
  <c r="A740" i="1"/>
  <c r="A739" i="1"/>
  <c r="A738" i="1"/>
  <c r="A737" i="1"/>
  <c r="A736" i="1"/>
  <c r="A735" i="1"/>
  <c r="A734" i="1"/>
  <c r="A733" i="1"/>
  <c r="A732" i="1"/>
  <c r="A731" i="1"/>
  <c r="A730" i="1"/>
  <c r="A729" i="1"/>
  <c r="A728" i="1"/>
  <c r="A727" i="1"/>
  <c r="A726" i="1"/>
  <c r="A725" i="1"/>
  <c r="A724" i="1"/>
  <c r="A723" i="1"/>
  <c r="A721" i="1"/>
  <c r="A717" i="1"/>
  <c r="A716" i="1"/>
  <c r="A715" i="1"/>
  <c r="A712" i="1"/>
  <c r="A711" i="1"/>
  <c r="A710" i="1"/>
  <c r="A709" i="1"/>
  <c r="A705" i="1"/>
  <c r="A704" i="1"/>
  <c r="A703" i="1"/>
  <c r="A702" i="1"/>
  <c r="A700" i="1"/>
  <c r="A699" i="1"/>
  <c r="A701" i="1"/>
  <c r="A698" i="1"/>
  <c r="A697" i="1"/>
  <c r="A696" i="1"/>
  <c r="A692" i="1"/>
  <c r="A691" i="1"/>
  <c r="A690" i="1"/>
  <c r="A689" i="1"/>
  <c r="A688" i="1"/>
  <c r="A687" i="1"/>
  <c r="A686" i="1"/>
  <c r="A685" i="1"/>
  <c r="A684" i="1"/>
  <c r="A683" i="1"/>
  <c r="A682" i="1"/>
  <c r="A681" i="1"/>
  <c r="A680" i="1"/>
  <c r="A679" i="1"/>
  <c r="A678" i="1"/>
  <c r="A677" i="1"/>
  <c r="A676" i="1"/>
  <c r="A675" i="1"/>
  <c r="A674" i="1"/>
  <c r="A673" i="1"/>
  <c r="A672" i="1"/>
  <c r="A670" i="1"/>
  <c r="A669" i="1"/>
  <c r="A668" i="1"/>
  <c r="A667" i="1"/>
  <c r="A666" i="1"/>
  <c r="A665" i="1"/>
  <c r="A664" i="1"/>
  <c r="A663" i="1"/>
  <c r="A662" i="1"/>
  <c r="A660" i="1"/>
  <c r="A661" i="1"/>
  <c r="A630" i="1"/>
  <c r="A629" i="1"/>
  <c r="A659" i="1"/>
  <c r="A658" i="1"/>
  <c r="A657" i="1"/>
  <c r="A656" i="1"/>
  <c r="A655" i="1"/>
  <c r="A652" i="1"/>
  <c r="A651" i="1"/>
  <c r="A650" i="1"/>
  <c r="A649" i="1"/>
  <c r="A648" i="1"/>
  <c r="A647" i="1"/>
  <c r="A646" i="1"/>
  <c r="A645" i="1"/>
  <c r="A644" i="1"/>
  <c r="A643" i="1"/>
  <c r="A642" i="1"/>
  <c r="A641" i="1"/>
  <c r="A640" i="1"/>
  <c r="A639" i="1"/>
  <c r="A638" i="1"/>
  <c r="A637" i="1"/>
  <c r="A636" i="1"/>
  <c r="A635" i="1"/>
  <c r="A634" i="1"/>
  <c r="A633" i="1"/>
  <c r="A632" i="1"/>
  <c r="A631" i="1"/>
  <c r="A624" i="1"/>
  <c r="A623" i="1"/>
  <c r="A621" i="1"/>
  <c r="A620" i="1"/>
  <c r="A619" i="1"/>
  <c r="A618" i="1"/>
  <c r="A617" i="1"/>
  <c r="A616" i="1"/>
  <c r="A615" i="1"/>
  <c r="A614" i="1"/>
  <c r="A612" i="1"/>
  <c r="A611" i="1"/>
  <c r="A610" i="1"/>
  <c r="A609" i="1"/>
  <c r="A608" i="1"/>
  <c r="A607" i="1"/>
  <c r="A606" i="1"/>
  <c r="A605" i="1"/>
  <c r="A604" i="1"/>
  <c r="A603" i="1"/>
  <c r="A602" i="1"/>
  <c r="A601" i="1"/>
  <c r="A600" i="1"/>
  <c r="A599" i="1"/>
  <c r="A598" i="1"/>
  <c r="A597" i="1"/>
  <c r="A593" i="1"/>
  <c r="A1842" i="1"/>
  <c r="A1841" i="1"/>
  <c r="A1840" i="1"/>
  <c r="A1839" i="1"/>
  <c r="A587" i="1"/>
  <c r="A586" i="1"/>
  <c r="A585" i="1"/>
  <c r="A584" i="1"/>
  <c r="A581" i="1"/>
  <c r="A579" i="1"/>
  <c r="A578" i="1"/>
  <c r="A577" i="1"/>
  <c r="A576" i="1"/>
  <c r="A575" i="1"/>
  <c r="A574" i="1"/>
  <c r="A573" i="1"/>
  <c r="A572" i="1"/>
  <c r="A571" i="1"/>
  <c r="A570" i="1"/>
  <c r="A569" i="1"/>
  <c r="A568" i="1"/>
  <c r="A567" i="1"/>
  <c r="A566" i="1"/>
  <c r="A564" i="1"/>
  <c r="A563" i="1"/>
  <c r="A561" i="1"/>
  <c r="A560" i="1"/>
  <c r="A558" i="1"/>
  <c r="A557" i="1"/>
  <c r="A556" i="1"/>
  <c r="A555" i="1"/>
  <c r="A554" i="1"/>
  <c r="A553" i="1"/>
  <c r="A552" i="1"/>
  <c r="A551" i="1"/>
  <c r="A550" i="1"/>
  <c r="A549" i="1"/>
  <c r="A547" i="1"/>
  <c r="A540" i="1"/>
  <c r="A539" i="1"/>
  <c r="A538" i="1"/>
  <c r="A537" i="1"/>
  <c r="A536" i="1"/>
  <c r="A535" i="1"/>
  <c r="A534" i="1"/>
  <c r="A533" i="1"/>
  <c r="A532" i="1"/>
  <c r="A531" i="1"/>
  <c r="A787" i="1"/>
  <c r="A592" i="1"/>
  <c r="A591" i="1"/>
  <c r="A590" i="1"/>
  <c r="A589" i="1"/>
  <c r="A546" i="1"/>
  <c r="A545" i="1"/>
  <c r="A544" i="1"/>
  <c r="A525" i="1"/>
  <c r="A522" i="1"/>
  <c r="A521" i="1"/>
  <c r="A520" i="1"/>
  <c r="A519" i="1"/>
  <c r="A518" i="1"/>
  <c r="A516" i="1"/>
  <c r="A515" i="1"/>
  <c r="A514" i="1"/>
  <c r="A513" i="1"/>
  <c r="A512" i="1"/>
  <c r="A511" i="1"/>
  <c r="A182" i="1"/>
  <c r="A44" i="1"/>
  <c r="A43" i="1"/>
  <c r="A528" i="1"/>
  <c r="A527" i="1"/>
  <c r="A394" i="1" l="1"/>
  <c r="A393" i="1"/>
  <c r="A392" i="1"/>
  <c r="A391" i="1"/>
  <c r="A45" i="1" l="1"/>
  <c r="A423" i="1"/>
  <c r="A422" i="1"/>
  <c r="A271" i="1"/>
  <c r="A270" i="1"/>
  <c r="A373" i="1" l="1"/>
  <c r="A372" i="1"/>
  <c r="A421" i="1"/>
  <c r="A420" i="1"/>
  <c r="A368" i="1" l="1"/>
  <c r="A276" i="1"/>
  <c r="A275" i="1"/>
  <c r="A469" i="1"/>
  <c r="A27" i="1"/>
  <c r="A451" i="1" l="1"/>
  <c r="A495" i="1"/>
  <c r="A459" i="1"/>
  <c r="A461" i="1"/>
  <c r="A335" i="1"/>
  <c r="A334" i="1"/>
  <c r="A430" i="1"/>
  <c r="A432" i="1"/>
  <c r="A418" i="1"/>
  <c r="A390" i="1"/>
  <c r="A389" i="1"/>
  <c r="A395" i="1"/>
  <c r="A319" i="1"/>
  <c r="A256" i="1"/>
  <c r="A299" i="1"/>
  <c r="A100" i="1"/>
  <c r="A98" i="1"/>
  <c r="A96" i="1"/>
  <c r="A85" i="1"/>
  <c r="A87" i="1"/>
  <c r="A491" i="1" l="1"/>
  <c r="A124" i="1"/>
  <c r="A493" i="1" l="1"/>
  <c r="A494" i="1"/>
  <c r="A460" i="1"/>
  <c r="A431" i="1"/>
  <c r="A419" i="1"/>
  <c r="A320" i="1"/>
  <c r="A382" i="1"/>
  <c r="A301" i="1"/>
  <c r="A127" i="1"/>
  <c r="A86" i="1"/>
  <c r="A3" i="1"/>
  <c r="A147" i="1" l="1"/>
  <c r="A499" i="1" l="1"/>
  <c r="A32" i="1" l="1"/>
  <c r="A34" i="1"/>
  <c r="A369" i="1" l="1"/>
  <c r="A33" i="1" l="1"/>
  <c r="A31" i="1"/>
  <c r="A240" i="1" l="1"/>
  <c r="A241" i="1"/>
  <c r="A242" i="1"/>
  <c r="A354" i="1" l="1"/>
  <c r="A225" i="1"/>
  <c r="A223" i="1"/>
  <c r="A224" i="1"/>
  <c r="A352" i="1" l="1"/>
  <c r="A444" i="1" l="1"/>
  <c r="A129" i="1"/>
  <c r="A285" i="1" l="1"/>
  <c r="A284" i="1"/>
  <c r="A283" i="1"/>
  <c r="A323" i="1"/>
  <c r="A322" i="1"/>
  <c r="A321" i="1"/>
  <c r="A185" i="1"/>
  <c r="A184" i="1"/>
  <c r="A183" i="1"/>
  <c r="A180" i="1"/>
  <c r="A181" i="1"/>
  <c r="A172" i="1"/>
  <c r="A171" i="1"/>
  <c r="A268" i="1" l="1"/>
  <c r="A64" i="1" l="1"/>
  <c r="A483" i="1" l="1"/>
  <c r="A482" i="1"/>
  <c r="A66" i="1" l="1"/>
  <c r="A65" i="1"/>
  <c r="A263" i="1" l="1"/>
  <c r="A262" i="1"/>
  <c r="A288" i="1"/>
  <c r="A287" i="1"/>
  <c r="A209" i="1" l="1"/>
  <c r="A439" i="1" l="1"/>
  <c r="A438" i="1"/>
  <c r="A437" i="1"/>
  <c r="A436" i="1"/>
  <c r="A435" i="1"/>
  <c r="A434" i="1"/>
  <c r="A442" i="1"/>
  <c r="A446" i="1"/>
  <c r="A447" i="1"/>
  <c r="A448" i="1"/>
  <c r="A449" i="1"/>
  <c r="A450" i="1"/>
  <c r="A452" i="1"/>
  <c r="A453" i="1"/>
  <c r="A454" i="1"/>
  <c r="A415" i="1"/>
  <c r="A416" i="1"/>
  <c r="A399" i="1"/>
  <c r="A401" i="1"/>
  <c r="A310" i="1"/>
  <c r="A316" i="1"/>
  <c r="A314" i="1"/>
  <c r="A309" i="1"/>
  <c r="A315" i="1"/>
  <c r="A413" i="1"/>
  <c r="A327" i="1" l="1"/>
  <c r="A208" i="1"/>
  <c r="A198" i="1"/>
  <c r="A197" i="1"/>
  <c r="A205" i="1"/>
  <c r="A204" i="1"/>
  <c r="A203" i="1"/>
  <c r="A333" i="1"/>
  <c r="A506" i="1"/>
  <c r="A510" i="1"/>
  <c r="A509" i="1"/>
  <c r="A505" i="1"/>
  <c r="A504" i="1"/>
  <c r="A508" i="1"/>
  <c r="A503" i="1"/>
  <c r="A507" i="1"/>
  <c r="A502" i="1"/>
  <c r="A501" i="1"/>
  <c r="A500" i="1"/>
  <c r="A496" i="1"/>
  <c r="A498" i="1"/>
  <c r="A497" i="1"/>
  <c r="A492" i="1"/>
  <c r="A489" i="1"/>
  <c r="A488" i="1"/>
  <c r="A487" i="1"/>
  <c r="A486" i="1"/>
  <c r="A485" i="1"/>
  <c r="A484" i="1"/>
  <c r="A481" i="1"/>
  <c r="A473" i="1"/>
  <c r="A472" i="1"/>
  <c r="A471" i="1"/>
  <c r="A468" i="1"/>
  <c r="A467" i="1"/>
  <c r="A466" i="1"/>
  <c r="A465" i="1"/>
  <c r="A464" i="1"/>
  <c r="A463" i="1"/>
  <c r="A458" i="1"/>
  <c r="A457" i="1"/>
  <c r="A456" i="1"/>
  <c r="A455" i="1"/>
  <c r="A440" i="1"/>
  <c r="A429" i="1"/>
  <c r="A428" i="1"/>
  <c r="A427" i="1"/>
  <c r="A426" i="1"/>
  <c r="A425" i="1"/>
  <c r="A424" i="1"/>
  <c r="A414" i="1"/>
  <c r="A412" i="1"/>
  <c r="A411" i="1"/>
  <c r="A410" i="1"/>
  <c r="A408" i="1"/>
  <c r="A406" i="1"/>
  <c r="A404" i="1"/>
  <c r="A402" i="1"/>
  <c r="A400" i="1"/>
  <c r="A388" i="1"/>
  <c r="A387" i="1"/>
  <c r="A386" i="1"/>
  <c r="A385" i="1"/>
  <c r="A384" i="1"/>
  <c r="A383" i="1"/>
  <c r="A381" i="1"/>
  <c r="A378" i="1"/>
  <c r="A376" i="1"/>
  <c r="A375" i="1"/>
  <c r="A374" i="1"/>
  <c r="A371" i="1"/>
  <c r="A370" i="1"/>
  <c r="A367" i="1"/>
  <c r="A366" i="1"/>
  <c r="A365" i="1"/>
  <c r="A364" i="1"/>
  <c r="A363" i="1"/>
  <c r="A358" i="1"/>
  <c r="A357" i="1"/>
  <c r="A356" i="1"/>
  <c r="A355" i="1"/>
  <c r="A353" i="1"/>
  <c r="A351" i="1"/>
  <c r="A350" i="1"/>
  <c r="A349" i="1"/>
  <c r="A348" i="1"/>
  <c r="A347" i="1"/>
  <c r="A346" i="1"/>
  <c r="A341" i="1"/>
  <c r="A339" i="1"/>
  <c r="A332" i="1"/>
  <c r="A331" i="1"/>
  <c r="A330" i="1"/>
  <c r="A329" i="1"/>
  <c r="A328" i="1"/>
  <c r="A326" i="1"/>
  <c r="A325" i="1"/>
  <c r="A324" i="1"/>
  <c r="A318" i="1"/>
  <c r="A317" i="1"/>
  <c r="A312" i="1"/>
  <c r="A313" i="1"/>
  <c r="A308" i="1"/>
  <c r="A307" i="1"/>
  <c r="A306" i="1"/>
  <c r="A305" i="1"/>
  <c r="A304" i="1"/>
  <c r="A303" i="1"/>
  <c r="A302" i="1"/>
  <c r="A300" i="1"/>
  <c r="A298" i="1"/>
  <c r="A297" i="1"/>
  <c r="A296" i="1"/>
  <c r="A295" i="1"/>
  <c r="A293" i="1"/>
  <c r="A292" i="1"/>
  <c r="A294" i="1"/>
  <c r="A291" i="1"/>
  <c r="A290" i="1"/>
  <c r="A289" i="1"/>
  <c r="A286" i="1"/>
  <c r="A282" i="1"/>
  <c r="A280" i="1"/>
  <c r="A277" i="1"/>
  <c r="A274" i="1"/>
  <c r="A269" i="1"/>
  <c r="A267" i="1"/>
  <c r="A266" i="1"/>
  <c r="A265" i="1"/>
  <c r="A264" i="1"/>
  <c r="A261" i="1"/>
  <c r="A249" i="1"/>
  <c r="A248" i="1"/>
  <c r="A247" i="1"/>
  <c r="A246" i="1"/>
  <c r="A245" i="1"/>
  <c r="A244" i="1"/>
  <c r="A243" i="1"/>
  <c r="A239" i="1"/>
  <c r="A238" i="1"/>
  <c r="A237" i="1"/>
  <c r="A236" i="1"/>
  <c r="A235" i="1"/>
  <c r="A234" i="1"/>
  <c r="A233" i="1"/>
  <c r="A232" i="1"/>
  <c r="A231" i="1"/>
  <c r="A230" i="1"/>
  <c r="A229" i="1"/>
  <c r="A222" i="1"/>
  <c r="A221" i="1"/>
  <c r="A220" i="1"/>
  <c r="A219" i="1"/>
  <c r="A218" i="1"/>
  <c r="A217" i="1"/>
  <c r="A216" i="1"/>
  <c r="A215" i="1"/>
  <c r="A214" i="1"/>
  <c r="A213" i="1"/>
  <c r="A206" i="1"/>
  <c r="A202" i="1"/>
  <c r="A201" i="1"/>
  <c r="A200" i="1"/>
  <c r="A199" i="1"/>
  <c r="A212" i="1"/>
  <c r="A211" i="1"/>
  <c r="A196" i="1"/>
  <c r="A195" i="1"/>
  <c r="A194" i="1"/>
  <c r="A193" i="1"/>
  <c r="A192" i="1"/>
  <c r="A191" i="1"/>
  <c r="A190" i="1"/>
  <c r="A189" i="1"/>
  <c r="A188" i="1"/>
  <c r="A187" i="1"/>
  <c r="A179" i="1"/>
  <c r="A178" i="1"/>
  <c r="A177" i="1"/>
  <c r="A176" i="1"/>
  <c r="A170" i="1"/>
  <c r="A169" i="1"/>
  <c r="A168" i="1"/>
  <c r="A175" i="1"/>
  <c r="A174" i="1"/>
  <c r="A173" i="1"/>
  <c r="A167" i="1"/>
  <c r="A166" i="1"/>
  <c r="A164" i="1"/>
  <c r="A163" i="1"/>
  <c r="A162" i="1"/>
  <c r="A161" i="1"/>
  <c r="A160" i="1"/>
  <c r="A159" i="1"/>
  <c r="A158" i="1"/>
  <c r="A157" i="1"/>
  <c r="A155" i="1"/>
  <c r="A154" i="1"/>
  <c r="A153" i="1"/>
  <c r="A152" i="1"/>
  <c r="A148" i="1"/>
  <c r="A146" i="1"/>
  <c r="A145" i="1"/>
  <c r="A144" i="1"/>
  <c r="A143" i="1"/>
  <c r="A138" i="1"/>
  <c r="A137" i="1"/>
  <c r="A136" i="1"/>
  <c r="A135" i="1"/>
  <c r="A132" i="1"/>
  <c r="A131" i="1"/>
  <c r="A130" i="1"/>
  <c r="A126" i="1"/>
  <c r="A125" i="1"/>
  <c r="A123" i="1"/>
  <c r="A121" i="1"/>
  <c r="A119" i="1"/>
  <c r="A118" i="1"/>
  <c r="A120" i="1"/>
  <c r="A115" i="1"/>
  <c r="A114" i="1"/>
  <c r="A113" i="1"/>
  <c r="A112" i="1"/>
  <c r="A117" i="1"/>
  <c r="A111" i="1"/>
  <c r="A116" i="1"/>
  <c r="A110" i="1"/>
  <c r="A107" i="1"/>
  <c r="A106" i="1"/>
  <c r="A105" i="1"/>
  <c r="A104" i="1"/>
  <c r="A109" i="1"/>
  <c r="A103" i="1"/>
  <c r="A108" i="1"/>
  <c r="A102" i="1"/>
  <c r="A95" i="1"/>
  <c r="A94" i="1"/>
  <c r="A93" i="1"/>
  <c r="A92" i="1"/>
  <c r="A1177" i="1"/>
  <c r="A1176" i="1"/>
  <c r="A89" i="1"/>
  <c r="A88" i="1"/>
  <c r="A84" i="1"/>
  <c r="A83" i="1"/>
  <c r="A82" i="1"/>
  <c r="A79" i="1"/>
  <c r="A78" i="1"/>
  <c r="A77" i="1"/>
  <c r="A76" i="1"/>
  <c r="A74" i="1"/>
  <c r="A73" i="1"/>
  <c r="A72" i="1"/>
  <c r="A71" i="1"/>
  <c r="A70" i="1"/>
  <c r="A69" i="1"/>
  <c r="A68" i="1"/>
  <c r="A67" i="1"/>
  <c r="A63" i="1"/>
  <c r="A60" i="1"/>
  <c r="A59" i="1"/>
  <c r="A62" i="1"/>
  <c r="A61" i="1"/>
  <c r="A58" i="1"/>
  <c r="A57" i="1"/>
  <c r="A54" i="1"/>
  <c r="A53" i="1"/>
  <c r="A52" i="1"/>
  <c r="A51" i="1"/>
  <c r="A50" i="1"/>
  <c r="A49" i="1"/>
  <c r="A48" i="1"/>
  <c r="A47" i="1"/>
  <c r="A46" i="1"/>
  <c r="A41" i="1"/>
  <c r="A39" i="1"/>
  <c r="A40" i="1"/>
  <c r="A28" i="1"/>
  <c r="A526" i="1"/>
  <c r="A470" i="1"/>
  <c r="A21" i="1"/>
  <c r="A20" i="1"/>
  <c r="A17" i="1"/>
  <c r="A19" i="1"/>
  <c r="A16" i="1"/>
  <c r="A18" i="1"/>
  <c r="A8" i="1"/>
  <c r="A7" i="1"/>
  <c r="A4" i="1"/>
  <c r="V1" i="1"/>
  <c r="O1790" i="1" l="1"/>
  <c r="P1790" i="1"/>
  <c r="N1790" i="1"/>
  <c r="P1074" i="1"/>
  <c r="O1074" i="1"/>
  <c r="N1074" i="1"/>
  <c r="O934" i="1"/>
  <c r="O936" i="1"/>
  <c r="O935" i="1"/>
  <c r="P2495" i="1"/>
  <c r="N2495" i="1"/>
  <c r="P1420" i="1"/>
  <c r="N1420" i="1"/>
  <c r="O1420" i="1"/>
  <c r="P2000" i="1"/>
  <c r="P1423" i="1"/>
  <c r="N2000" i="1"/>
  <c r="O1423" i="1"/>
  <c r="O2495" i="1"/>
  <c r="O2000" i="1"/>
  <c r="N1423" i="1"/>
  <c r="P705" i="1"/>
  <c r="O704" i="1"/>
  <c r="P703" i="1"/>
  <c r="N703" i="1"/>
  <c r="N705" i="1"/>
  <c r="O705" i="1"/>
  <c r="O703" i="1"/>
  <c r="N704" i="1"/>
  <c r="P704" i="1"/>
  <c r="P541" i="1"/>
  <c r="O541" i="1"/>
  <c r="N541" i="1"/>
  <c r="N944" i="1"/>
  <c r="O944" i="1"/>
  <c r="P944" i="1"/>
  <c r="P1805" i="1"/>
  <c r="O1805" i="1"/>
  <c r="N1805" i="1"/>
  <c r="O2567" i="1"/>
  <c r="P729" i="1"/>
  <c r="P739" i="1" s="1"/>
  <c r="O729" i="1"/>
  <c r="O739" i="1" s="1"/>
  <c r="N729" i="1"/>
  <c r="N739" i="1" s="1"/>
  <c r="P1531" i="1"/>
  <c r="N1532" i="1"/>
  <c r="P1530" i="1"/>
  <c r="O1530" i="1"/>
  <c r="O1532" i="1"/>
  <c r="P1532" i="1"/>
  <c r="N1533" i="1"/>
  <c r="P1533" i="1"/>
  <c r="O1533" i="1"/>
  <c r="O1531" i="1"/>
  <c r="N1530" i="1"/>
  <c r="N1531" i="1"/>
  <c r="O2277" i="1"/>
  <c r="P1664" i="1"/>
  <c r="O1664" i="1"/>
  <c r="N1664" i="1"/>
  <c r="N1766" i="1"/>
  <c r="O1766" i="1"/>
  <c r="P1766" i="1"/>
  <c r="O953" i="1"/>
  <c r="O892" i="1"/>
  <c r="N894" i="1"/>
  <c r="P893" i="1"/>
  <c r="N893" i="1"/>
  <c r="P892" i="1"/>
  <c r="O890" i="1"/>
  <c r="P890" i="1"/>
  <c r="N890" i="1"/>
  <c r="O894" i="1"/>
  <c r="P894" i="1"/>
  <c r="N892" i="1"/>
  <c r="O893" i="1"/>
  <c r="N2321" i="1"/>
  <c r="P2321" i="1"/>
  <c r="O2321" i="1"/>
  <c r="O2547" i="1"/>
  <c r="N2547" i="1"/>
  <c r="P2547" i="1"/>
  <c r="P2278" i="1"/>
  <c r="N2278" i="1"/>
  <c r="O2278" i="1"/>
  <c r="O2280" i="1"/>
  <c r="N2280" i="1"/>
  <c r="P2280" i="1"/>
  <c r="O708" i="1"/>
  <c r="P708" i="1"/>
  <c r="N708" i="1"/>
  <c r="P227" i="1"/>
  <c r="O228" i="1"/>
  <c r="N228" i="1"/>
  <c r="N227" i="1"/>
  <c r="O227" i="1"/>
  <c r="P228" i="1"/>
  <c r="N226" i="1"/>
  <c r="O226" i="1"/>
  <c r="P226" i="1"/>
  <c r="P1899" i="1"/>
  <c r="N2479" i="1"/>
  <c r="P2477" i="1"/>
  <c r="O2479" i="1"/>
  <c r="P2479" i="1"/>
  <c r="O2477" i="1"/>
  <c r="N2477" i="1"/>
  <c r="O749" i="1"/>
  <c r="O751" i="1"/>
  <c r="O748" i="1"/>
  <c r="O750" i="1"/>
  <c r="N1409" i="1"/>
  <c r="O2091" i="1"/>
  <c r="O1835" i="1"/>
  <c r="N1835" i="1"/>
  <c r="P1409" i="1"/>
  <c r="P1835" i="1"/>
  <c r="O1409" i="1"/>
  <c r="P1656" i="1"/>
  <c r="O1656" i="1"/>
  <c r="N1656" i="1"/>
  <c r="P2091" i="1"/>
  <c r="N2091" i="1"/>
  <c r="O260" i="1"/>
  <c r="P658" i="1"/>
  <c r="O656" i="1"/>
  <c r="P657" i="1"/>
  <c r="P656" i="1"/>
  <c r="P659" i="1"/>
  <c r="P1926" i="1"/>
  <c r="N1926" i="1"/>
  <c r="P897" i="1"/>
  <c r="O897" i="1"/>
  <c r="N897" i="1"/>
  <c r="P933" i="1"/>
  <c r="O933" i="1"/>
  <c r="N933" i="1"/>
  <c r="P1946" i="1"/>
  <c r="O397" i="1"/>
  <c r="O396" i="1"/>
  <c r="O403" i="1"/>
  <c r="O409" i="1"/>
  <c r="O405" i="1"/>
  <c r="P340" i="1"/>
  <c r="N340" i="1"/>
  <c r="O340" i="1"/>
  <c r="O2576" i="1"/>
  <c r="O551" i="1"/>
  <c r="N551" i="1"/>
  <c r="P337" i="1"/>
  <c r="N337" i="1"/>
  <c r="O337" i="1"/>
  <c r="P2574" i="1"/>
  <c r="O2574" i="1"/>
  <c r="N2574" i="1"/>
  <c r="O1246" i="1"/>
  <c r="O1245" i="1"/>
  <c r="P2048" i="1"/>
  <c r="O2048" i="1"/>
  <c r="N2048" i="1"/>
  <c r="O833" i="1"/>
  <c r="N648" i="1"/>
  <c r="P649" i="1"/>
  <c r="O649" i="1"/>
  <c r="N649" i="1"/>
  <c r="P648" i="1"/>
  <c r="O648" i="1"/>
  <c r="P1258" i="1"/>
  <c r="O1258" i="1"/>
  <c r="N1258" i="1"/>
  <c r="O1158" i="1"/>
  <c r="O1156" i="1"/>
  <c r="P1449" i="1"/>
  <c r="P1457" i="1"/>
  <c r="P1451" i="1"/>
  <c r="P1614" i="1"/>
  <c r="P1458" i="1"/>
  <c r="P1452" i="1"/>
  <c r="N1454" i="1"/>
  <c r="N712" i="1"/>
  <c r="P1454" i="1"/>
  <c r="O1454" i="1"/>
  <c r="P1455" i="1"/>
  <c r="P1456" i="1"/>
  <c r="P1460" i="1"/>
  <c r="P1450" i="1"/>
  <c r="P1459" i="1"/>
  <c r="P1615" i="1"/>
  <c r="P1453" i="1"/>
  <c r="P1260" i="1"/>
  <c r="O1260" i="1"/>
  <c r="N1260" i="1"/>
  <c r="P2358" i="1"/>
  <c r="O2358" i="1"/>
  <c r="P2360" i="1"/>
  <c r="P2359" i="1"/>
  <c r="N2354" i="1"/>
  <c r="O2356" i="1"/>
  <c r="P2355" i="1"/>
  <c r="O2354" i="1"/>
  <c r="P2357" i="1"/>
  <c r="N2358" i="1"/>
  <c r="N2355" i="1"/>
  <c r="O2359" i="1"/>
  <c r="O2355" i="1"/>
  <c r="N2356" i="1"/>
  <c r="N2359" i="1"/>
  <c r="O2357" i="1"/>
  <c r="P2356" i="1"/>
  <c r="O2360" i="1"/>
  <c r="P2354" i="1"/>
  <c r="N2357" i="1"/>
  <c r="N2360" i="1"/>
  <c r="P2042" i="1"/>
  <c r="O2042" i="1"/>
  <c r="N2042" i="1"/>
  <c r="O1644" i="1"/>
  <c r="N1644" i="1"/>
  <c r="N1643" i="1"/>
  <c r="P1645" i="1"/>
  <c r="O1641" i="1"/>
  <c r="O1643" i="1"/>
  <c r="P1644" i="1"/>
  <c r="O1640" i="1"/>
  <c r="N1642" i="1"/>
  <c r="O1642" i="1"/>
  <c r="N1645" i="1"/>
  <c r="P1642" i="1"/>
  <c r="P1641" i="1"/>
  <c r="O1645" i="1"/>
  <c r="P1643" i="1"/>
  <c r="N1640" i="1"/>
  <c r="N1641" i="1"/>
  <c r="P1640" i="1"/>
  <c r="O279" i="1"/>
  <c r="O517" i="1"/>
  <c r="O1147" i="1"/>
  <c r="O2086" i="1"/>
  <c r="P1685" i="1"/>
  <c r="P1618" i="1"/>
  <c r="O886" i="1"/>
  <c r="N2083" i="1"/>
  <c r="O1299" i="1"/>
  <c r="P1299" i="1"/>
  <c r="N1299" i="1"/>
  <c r="O1535" i="1"/>
  <c r="P1898" i="1"/>
  <c r="P1897" i="1"/>
  <c r="O717" i="1"/>
  <c r="P932" i="1"/>
  <c r="N922" i="1"/>
  <c r="O924" i="1"/>
  <c r="P922" i="1"/>
  <c r="N924" i="1"/>
  <c r="N921" i="1"/>
  <c r="P921" i="1"/>
  <c r="P925" i="1"/>
  <c r="O923" i="1"/>
  <c r="O921" i="1"/>
  <c r="P924" i="1"/>
  <c r="P926" i="1"/>
  <c r="O922" i="1"/>
  <c r="N932" i="1"/>
  <c r="O925" i="1"/>
  <c r="O932" i="1"/>
  <c r="N925" i="1"/>
  <c r="O926" i="1"/>
  <c r="N926" i="1"/>
  <c r="N923" i="1"/>
  <c r="P923" i="1"/>
  <c r="P1141" i="1"/>
  <c r="N1141" i="1"/>
  <c r="O1141" i="1"/>
  <c r="O1143" i="1"/>
  <c r="O1725" i="1"/>
  <c r="O1719" i="1"/>
  <c r="O1720" i="1"/>
  <c r="O1714" i="1"/>
  <c r="O1716" i="1"/>
  <c r="O1721" i="1"/>
  <c r="O1715" i="1"/>
  <c r="O1724" i="1"/>
  <c r="O695" i="1"/>
  <c r="O693" i="1" s="1"/>
  <c r="N1884" i="1"/>
  <c r="P1884" i="1"/>
  <c r="O1884" i="1"/>
  <c r="N582" i="1"/>
  <c r="O2273" i="1"/>
  <c r="O2212" i="1"/>
  <c r="P2212" i="1"/>
  <c r="O1366" i="1"/>
  <c r="N2212" i="1"/>
  <c r="P2273" i="1"/>
  <c r="O2242" i="1"/>
  <c r="N2273" i="1"/>
  <c r="N1366" i="1"/>
  <c r="O1843" i="1"/>
  <c r="N1843" i="1"/>
  <c r="P1843" i="1"/>
  <c r="O1900" i="1"/>
  <c r="N1900" i="1"/>
  <c r="P1900" i="1"/>
  <c r="O2596" i="1"/>
  <c r="O2592" i="1"/>
  <c r="O2590" i="1"/>
  <c r="O2557" i="1"/>
  <c r="P2557" i="1"/>
  <c r="N2557" i="1"/>
  <c r="P2334" i="1"/>
  <c r="O2334" i="1"/>
  <c r="N2334" i="1"/>
  <c r="P2330" i="1"/>
  <c r="O2330" i="1"/>
  <c r="N2330" i="1"/>
  <c r="N2325" i="1"/>
  <c r="P2326" i="1"/>
  <c r="P2324" i="1"/>
  <c r="O2243" i="1"/>
  <c r="O2325" i="1"/>
  <c r="O2324" i="1"/>
  <c r="P2325" i="1"/>
  <c r="O2326" i="1"/>
  <c r="N2324" i="1"/>
  <c r="N2326" i="1"/>
  <c r="P2203" i="1"/>
  <c r="N2203" i="1"/>
  <c r="O2203" i="1"/>
  <c r="O2025" i="1"/>
  <c r="O2026" i="1"/>
  <c r="O1864" i="1"/>
  <c r="O1857" i="1"/>
  <c r="P1925" i="1"/>
  <c r="P2003" i="1"/>
  <c r="N1948" i="1"/>
  <c r="P1857" i="1"/>
  <c r="N1797" i="1"/>
  <c r="N1925" i="1"/>
  <c r="N2003" i="1"/>
  <c r="P1797" i="1"/>
  <c r="N1857" i="1"/>
  <c r="O1925" i="1"/>
  <c r="P1887" i="1"/>
  <c r="O2001" i="1"/>
  <c r="N1891" i="1"/>
  <c r="O1797" i="1"/>
  <c r="O1887" i="1"/>
  <c r="O1868" i="1"/>
  <c r="P1948" i="1"/>
  <c r="P1891" i="1"/>
  <c r="O1948" i="1"/>
  <c r="O1712" i="1"/>
  <c r="N1864" i="1"/>
  <c r="O1891" i="1"/>
  <c r="O2003" i="1"/>
  <c r="N1868" i="1"/>
  <c r="N1887" i="1"/>
  <c r="P2001" i="1"/>
  <c r="P1864" i="1"/>
  <c r="N2001" i="1"/>
  <c r="P1868" i="1"/>
  <c r="N1635" i="1"/>
  <c r="P1631" i="1"/>
  <c r="O1635" i="1"/>
  <c r="O1631" i="1"/>
  <c r="N1631" i="1"/>
  <c r="O2497" i="1"/>
  <c r="P1635" i="1"/>
  <c r="P2497" i="1"/>
  <c r="O1685" i="1"/>
  <c r="O1618" i="1"/>
  <c r="N1618" i="1"/>
  <c r="O1002" i="1"/>
  <c r="N2508" i="1"/>
  <c r="P2508" i="1"/>
  <c r="P995" i="1"/>
  <c r="O2508" i="1"/>
  <c r="O1003" i="1"/>
  <c r="O995" i="1"/>
  <c r="N995" i="1"/>
  <c r="P994" i="1"/>
  <c r="O994" i="1"/>
  <c r="N994" i="1"/>
  <c r="N2038" i="1"/>
  <c r="O2038" i="1"/>
  <c r="P2038" i="1"/>
  <c r="O742" i="1"/>
  <c r="N588" i="1"/>
  <c r="N653" i="1"/>
  <c r="P654" i="1"/>
  <c r="P625" i="1"/>
  <c r="N718" i="1"/>
  <c r="N717" i="1"/>
  <c r="P718" i="1"/>
  <c r="O653" i="1"/>
  <c r="N654" i="1"/>
  <c r="O718" i="1"/>
  <c r="P717" i="1"/>
  <c r="O625" i="1"/>
  <c r="O720" i="1"/>
  <c r="O654" i="1"/>
  <c r="P588" i="1"/>
  <c r="O714" i="1"/>
  <c r="N625" i="1"/>
  <c r="P653" i="1"/>
  <c r="O588" i="1"/>
  <c r="P627" i="1"/>
  <c r="N628" i="1"/>
  <c r="O627" i="1"/>
  <c r="N627" i="1"/>
  <c r="P626" i="1"/>
  <c r="O626" i="1"/>
  <c r="P628" i="1"/>
  <c r="N626" i="1"/>
  <c r="O628" i="1"/>
  <c r="O614" i="1"/>
  <c r="O613" i="1"/>
  <c r="P1791" i="1"/>
  <c r="O1791" i="1"/>
  <c r="N1791" i="1"/>
  <c r="P707" i="1"/>
  <c r="O707" i="1"/>
  <c r="N707" i="1"/>
  <c r="P1565" i="1"/>
  <c r="O1565" i="1"/>
  <c r="N1565" i="1"/>
  <c r="P1336" i="1"/>
  <c r="O1352" i="1"/>
  <c r="O1336" i="1"/>
  <c r="O1350" i="1"/>
  <c r="N1336" i="1"/>
  <c r="P1038" i="1"/>
  <c r="P1147" i="1"/>
  <c r="N937" i="1"/>
  <c r="N940" i="1"/>
  <c r="O937" i="1"/>
  <c r="N1038" i="1"/>
  <c r="P940" i="1"/>
  <c r="O1212" i="1"/>
  <c r="N1147" i="1"/>
  <c r="O1039" i="1"/>
  <c r="O1066" i="1"/>
  <c r="O1038" i="1"/>
  <c r="O1069" i="1"/>
  <c r="P937" i="1"/>
  <c r="O1086" i="1"/>
  <c r="O1023" i="1"/>
  <c r="O1068" i="1"/>
  <c r="O940" i="1"/>
  <c r="O1243" i="1"/>
  <c r="O2195" i="1"/>
  <c r="O764" i="1"/>
  <c r="O765" i="1"/>
  <c r="P765" i="1"/>
  <c r="N765" i="1"/>
  <c r="P764" i="1"/>
  <c r="N764" i="1"/>
  <c r="P582" i="1"/>
  <c r="O582" i="1"/>
  <c r="O477" i="1"/>
  <c r="O362" i="1"/>
  <c r="O257" i="1"/>
  <c r="N128" i="1"/>
  <c r="P139" i="1"/>
  <c r="O476" i="1"/>
  <c r="O445" i="1"/>
  <c r="N361" i="1"/>
  <c r="P360" i="1"/>
  <c r="N11" i="1"/>
  <c r="P144" i="1"/>
  <c r="O81" i="1"/>
  <c r="O15" i="1"/>
  <c r="O258" i="1"/>
  <c r="P11" i="1"/>
  <c r="O186" i="1"/>
  <c r="N139" i="1"/>
  <c r="N56" i="1"/>
  <c r="O11" i="1"/>
  <c r="N344" i="1"/>
  <c r="P445" i="1"/>
  <c r="N141" i="1"/>
  <c r="O55" i="1"/>
  <c r="O97" i="1"/>
  <c r="N445" i="1"/>
  <c r="O361" i="1"/>
  <c r="O141" i="1"/>
  <c r="O14" i="1"/>
  <c r="N362" i="1"/>
  <c r="N144" i="1"/>
  <c r="P362" i="1"/>
  <c r="N75" i="1"/>
  <c r="O38" i="1"/>
  <c r="N140" i="1"/>
  <c r="P142" i="1"/>
  <c r="P128" i="1"/>
  <c r="O379" i="1"/>
  <c r="P140" i="1"/>
  <c r="O433" i="1"/>
  <c r="P56" i="1"/>
  <c r="O140" i="1"/>
  <c r="O37" i="1"/>
  <c r="O344" i="1"/>
  <c r="O56" i="1"/>
  <c r="P141" i="1"/>
  <c r="O345" i="1"/>
  <c r="P75" i="1"/>
  <c r="O128" i="1"/>
  <c r="O139" i="1"/>
  <c r="N360" i="1"/>
  <c r="O380" i="1"/>
  <c r="N345" i="1"/>
  <c r="O343" i="1"/>
  <c r="O259" i="1"/>
  <c r="O142" i="1"/>
  <c r="N142" i="1"/>
  <c r="P344" i="1"/>
  <c r="P343" i="1"/>
  <c r="P55" i="1"/>
  <c r="O144" i="1"/>
  <c r="O13" i="1"/>
  <c r="O360" i="1"/>
  <c r="P81" i="1"/>
  <c r="N55" i="1"/>
  <c r="O35" i="1"/>
  <c r="O398" i="1"/>
  <c r="N81" i="1"/>
  <c r="O475" i="1"/>
  <c r="O36" i="1"/>
  <c r="O462" i="1"/>
  <c r="P361" i="1"/>
  <c r="N343" i="1"/>
  <c r="O75" i="1"/>
  <c r="P345" i="1"/>
  <c r="P825" i="1"/>
  <c r="N825" i="1"/>
  <c r="O825" i="1"/>
  <c r="O1441" i="1"/>
  <c r="O1771" i="1"/>
  <c r="O2028" i="1"/>
  <c r="P1150" i="1"/>
  <c r="N1150" i="1"/>
  <c r="O1150" i="1"/>
  <c r="O90" i="1"/>
  <c r="N90" i="1"/>
  <c r="P886" i="1"/>
  <c r="P1954" i="1"/>
  <c r="N1954" i="1"/>
  <c r="N886" i="1"/>
  <c r="P90" i="1"/>
  <c r="O1954" i="1"/>
  <c r="O272" i="1"/>
  <c r="N273" i="1"/>
  <c r="O273" i="1"/>
  <c r="N271" i="1"/>
  <c r="P273" i="1"/>
  <c r="O271" i="1"/>
  <c r="P271" i="1"/>
  <c r="N272" i="1"/>
  <c r="P272" i="1"/>
  <c r="P1288" i="1"/>
  <c r="N1288" i="1"/>
  <c r="O1288" i="1"/>
  <c r="P2457" i="1"/>
  <c r="O2451" i="1"/>
  <c r="N2457" i="1"/>
  <c r="O2457" i="1"/>
  <c r="N2458" i="1"/>
  <c r="P2456" i="1"/>
  <c r="N2451" i="1"/>
  <c r="O2458" i="1"/>
  <c r="P2451" i="1"/>
  <c r="P2458" i="1"/>
  <c r="N2456" i="1"/>
  <c r="O2456" i="1"/>
  <c r="O2461" i="1"/>
  <c r="P2454" i="1"/>
  <c r="O2453" i="1"/>
  <c r="O2460" i="1"/>
  <c r="O2459" i="1"/>
  <c r="N2454" i="1"/>
  <c r="N2460" i="1"/>
  <c r="P2460" i="1"/>
  <c r="N2462" i="1"/>
  <c r="P2461" i="1"/>
  <c r="P2453" i="1"/>
  <c r="O2462" i="1"/>
  <c r="P2462" i="1"/>
  <c r="P2459" i="1"/>
  <c r="N2461" i="1"/>
  <c r="O2454" i="1"/>
  <c r="N2453" i="1"/>
  <c r="N2459" i="1"/>
  <c r="O2239" i="1"/>
  <c r="P607" i="1"/>
  <c r="O607" i="1"/>
  <c r="N607" i="1"/>
  <c r="N331" i="1"/>
  <c r="P2531" i="1"/>
  <c r="N2429" i="1"/>
  <c r="P2268" i="1"/>
  <c r="O2284" i="1"/>
  <c r="O2529" i="1"/>
  <c r="N2284" i="1"/>
  <c r="N2529" i="1"/>
  <c r="O2429" i="1"/>
  <c r="P2052" i="1"/>
  <c r="P2529" i="1"/>
  <c r="O2023" i="1"/>
  <c r="N2268" i="1"/>
  <c r="N1909" i="1"/>
  <c r="O2268" i="1"/>
  <c r="P2540" i="1"/>
  <c r="P2284" i="1"/>
  <c r="N2269" i="1"/>
  <c r="O2251" i="1"/>
  <c r="P2269" i="1"/>
  <c r="O2283" i="1"/>
  <c r="O2021" i="1"/>
  <c r="N2283" i="1"/>
  <c r="P2429" i="1"/>
  <c r="N2571" i="1"/>
  <c r="P2539" i="1"/>
  <c r="N2176" i="1"/>
  <c r="O2269" i="1"/>
  <c r="O2022" i="1"/>
  <c r="P2049" i="1"/>
  <c r="P2283" i="1"/>
  <c r="P2050" i="1"/>
  <c r="P2537" i="1"/>
  <c r="P2536" i="1" s="1"/>
  <c r="P2530" i="1"/>
  <c r="O2020" i="1"/>
  <c r="O1934" i="1"/>
  <c r="O2024" i="1"/>
  <c r="O1926" i="1"/>
  <c r="P1909" i="1"/>
  <c r="O1870" i="1"/>
  <c r="O1836" i="1"/>
  <c r="N1836" i="1"/>
  <c r="P1836" i="1"/>
  <c r="P1852" i="1"/>
  <c r="O1871" i="1"/>
  <c r="O1872" i="1"/>
  <c r="P1732" i="1"/>
  <c r="P1731" i="1"/>
  <c r="P1737" i="1"/>
  <c r="N1780" i="1"/>
  <c r="P1734" i="1"/>
  <c r="P1733" i="1"/>
  <c r="P1735" i="1"/>
  <c r="P1738" i="1"/>
  <c r="O1658" i="1"/>
  <c r="O1660" i="1"/>
  <c r="O1622" i="1"/>
  <c r="N1658" i="1"/>
  <c r="P1658" i="1"/>
  <c r="O1566" i="1"/>
  <c r="P1657" i="1"/>
  <c r="N1657" i="1"/>
  <c r="P1660" i="1"/>
  <c r="O1657" i="1"/>
  <c r="N1660" i="1"/>
  <c r="O1361" i="1"/>
  <c r="O1360" i="1"/>
  <c r="N1432" i="1"/>
  <c r="O1404" i="1"/>
  <c r="P1362" i="1"/>
  <c r="P1372" i="1"/>
  <c r="O1432" i="1"/>
  <c r="N1361" i="1"/>
  <c r="P1360" i="1"/>
  <c r="N1362" i="1"/>
  <c r="O1372" i="1"/>
  <c r="P1361" i="1"/>
  <c r="O1362" i="1"/>
  <c r="P1432" i="1"/>
  <c r="N1372" i="1"/>
  <c r="N1360" i="1"/>
  <c r="N1300" i="1"/>
  <c r="O1301" i="1"/>
  <c r="O1302" i="1"/>
  <c r="N1303" i="1"/>
  <c r="O1303" i="1"/>
  <c r="O1315" i="1"/>
  <c r="O1300" i="1"/>
  <c r="P1302" i="1"/>
  <c r="P1300" i="1"/>
  <c r="P1303" i="1"/>
  <c r="N1302" i="1"/>
  <c r="O1254" i="1"/>
  <c r="O1319" i="1"/>
  <c r="O1304" i="1"/>
  <c r="N1304" i="1"/>
  <c r="O1305" i="1"/>
  <c r="P1304" i="1"/>
  <c r="P1301" i="1"/>
  <c r="N1301" i="1"/>
  <c r="N1165" i="1"/>
  <c r="N1164" i="1"/>
  <c r="P1072" i="1"/>
  <c r="O2370" i="1"/>
  <c r="O1077" i="1"/>
  <c r="P1070" i="1"/>
  <c r="P1164" i="1"/>
  <c r="O1075" i="1"/>
  <c r="N2370" i="1"/>
  <c r="N1162" i="1"/>
  <c r="O1165" i="1"/>
  <c r="O1164" i="1"/>
  <c r="P2370" i="1"/>
  <c r="O987" i="1"/>
  <c r="O1162" i="1"/>
  <c r="P1165" i="1"/>
  <c r="P1162" i="1"/>
  <c r="P110" i="1"/>
  <c r="P778" i="1"/>
  <c r="O778" i="1"/>
  <c r="N778" i="1"/>
  <c r="P696" i="1"/>
  <c r="O696" i="1"/>
  <c r="N696" i="1"/>
  <c r="P596" i="1"/>
  <c r="N916" i="1"/>
  <c r="P916" i="1"/>
  <c r="O916" i="1"/>
  <c r="N917" i="1"/>
  <c r="O596" i="1"/>
  <c r="O917" i="1"/>
  <c r="N596" i="1"/>
  <c r="P917" i="1"/>
  <c r="O374" i="1"/>
  <c r="P530" i="1"/>
  <c r="O589" i="1"/>
  <c r="O530" i="1"/>
  <c r="N589" i="1"/>
  <c r="P589" i="1"/>
  <c r="N530" i="1"/>
  <c r="O2476" i="1"/>
  <c r="P2476" i="1"/>
  <c r="N2476" i="1"/>
  <c r="N594" i="1"/>
  <c r="O594" i="1"/>
  <c r="P594" i="1"/>
  <c r="N623" i="1"/>
  <c r="N629" i="1" s="1"/>
  <c r="P623" i="1"/>
  <c r="O623" i="1"/>
  <c r="P1374" i="1"/>
  <c r="O1374" i="1"/>
  <c r="N1374" i="1"/>
  <c r="P2290" i="1"/>
  <c r="O2290" i="1"/>
  <c r="N2290" i="1"/>
  <c r="N1284" i="1"/>
  <c r="P1285" i="1"/>
  <c r="O2241" i="1"/>
  <c r="P2245" i="1"/>
  <c r="O2245" i="1"/>
  <c r="O2240" i="1"/>
  <c r="N991" i="1"/>
  <c r="P1284" i="1"/>
  <c r="O991" i="1"/>
  <c r="N1285" i="1"/>
  <c r="N2245" i="1"/>
  <c r="O1284" i="1"/>
  <c r="P991" i="1"/>
  <c r="O1285" i="1"/>
  <c r="O2039" i="1"/>
  <c r="N2039" i="1"/>
  <c r="P2039" i="1"/>
  <c r="P2534" i="1"/>
  <c r="O558" i="1"/>
  <c r="O543" i="1"/>
  <c r="N543" i="1"/>
  <c r="O540" i="1"/>
  <c r="N540" i="1"/>
  <c r="P543" i="1"/>
  <c r="P540" i="1"/>
  <c r="P78" i="1"/>
  <c r="P134" i="1"/>
  <c r="N77" i="1"/>
  <c r="N134" i="1"/>
  <c r="P76" i="1"/>
  <c r="O76" i="1"/>
  <c r="O78" i="1"/>
  <c r="N79" i="1"/>
  <c r="N76" i="1"/>
  <c r="P77" i="1"/>
  <c r="P79" i="1"/>
  <c r="O77" i="1"/>
  <c r="O134" i="1"/>
  <c r="O79" i="1"/>
  <c r="N78" i="1"/>
  <c r="N1842" i="1"/>
  <c r="P1842" i="1"/>
  <c r="O1842" i="1"/>
  <c r="O524" i="1"/>
  <c r="P650" i="1"/>
  <c r="N651" i="1"/>
  <c r="O650" i="1"/>
  <c r="N524" i="1"/>
  <c r="O651" i="1"/>
  <c r="P525" i="1"/>
  <c r="O525" i="1"/>
  <c r="P524" i="1"/>
  <c r="P651" i="1"/>
  <c r="N525" i="1"/>
  <c r="N650" i="1"/>
  <c r="O443" i="1"/>
  <c r="O440" i="1"/>
  <c r="P251" i="1"/>
  <c r="P131" i="1"/>
  <c r="P632" i="1" s="1"/>
  <c r="O131" i="1"/>
  <c r="O632" i="1" s="1"/>
  <c r="N131" i="1"/>
  <c r="N632" i="1" s="1"/>
  <c r="N110" i="1"/>
  <c r="O1059" i="1"/>
  <c r="O1792" i="1"/>
  <c r="P1219" i="1"/>
  <c r="O1219" i="1"/>
  <c r="N1219" i="1"/>
  <c r="O2049" i="1"/>
  <c r="N2052" i="1"/>
  <c r="N2050" i="1"/>
  <c r="N2049" i="1"/>
  <c r="O2052" i="1"/>
  <c r="O2050" i="1"/>
  <c r="O125" i="1"/>
  <c r="O126" i="1" s="1"/>
  <c r="P1198" i="1"/>
  <c r="N1198" i="1"/>
  <c r="O1198" i="1"/>
  <c r="N394" i="1"/>
  <c r="P394" i="1"/>
  <c r="O394" i="1"/>
  <c r="N1208" i="1"/>
  <c r="P959" i="1"/>
  <c r="O536" i="1"/>
  <c r="O1210" i="1"/>
  <c r="O371" i="1"/>
  <c r="O1899" i="1"/>
  <c r="O2218" i="1"/>
  <c r="N1540" i="1"/>
  <c r="O1204" i="1"/>
  <c r="N985" i="1"/>
  <c r="O2197" i="1"/>
  <c r="P448" i="1"/>
  <c r="P536" i="1"/>
  <c r="P1464" i="1"/>
  <c r="O777" i="1"/>
  <c r="O1203" i="1"/>
  <c r="N984" i="1"/>
  <c r="P532" i="1"/>
  <c r="P534" i="1"/>
  <c r="P1200" i="1"/>
  <c r="O372" i="1"/>
  <c r="N1203" i="1"/>
  <c r="O1541" i="1"/>
  <c r="N777" i="1"/>
  <c r="O1202" i="1"/>
  <c r="N1207" i="1"/>
  <c r="O2217" i="1"/>
  <c r="O1205" i="1"/>
  <c r="N1509" i="1"/>
  <c r="P533" i="1"/>
  <c r="O1213" i="1"/>
  <c r="P908" i="1"/>
  <c r="P1465" i="1"/>
  <c r="O780" i="1"/>
  <c r="P1201" i="1"/>
  <c r="O373" i="1"/>
  <c r="O1200" i="1"/>
  <c r="N1897" i="1"/>
  <c r="N907" i="1"/>
  <c r="O1206" i="1"/>
  <c r="N1510" i="1"/>
  <c r="N534" i="1"/>
  <c r="P1202" i="1"/>
  <c r="O979" i="1"/>
  <c r="N532" i="1"/>
  <c r="O1898" i="1"/>
  <c r="N908" i="1"/>
  <c r="O1207" i="1"/>
  <c r="N959" i="1"/>
  <c r="P535" i="1"/>
  <c r="O1209" i="1"/>
  <c r="P823" i="1"/>
  <c r="N1464" i="1"/>
  <c r="P2217" i="1"/>
  <c r="O1539" i="1"/>
  <c r="P1203" i="1"/>
  <c r="O984" i="1"/>
  <c r="O1216" i="1"/>
  <c r="P450" i="1"/>
  <c r="N372" i="1"/>
  <c r="O1215" i="1"/>
  <c r="N448" i="1"/>
  <c r="P1538" i="1"/>
  <c r="O1467" i="1"/>
  <c r="N1898" i="1"/>
  <c r="O823" i="1"/>
  <c r="P1509" i="1"/>
  <c r="N1200" i="1"/>
  <c r="P371" i="1"/>
  <c r="O2219" i="1"/>
  <c r="P2218" i="1"/>
  <c r="O1540" i="1"/>
  <c r="P1204" i="1"/>
  <c r="O985" i="1"/>
  <c r="N533" i="1"/>
  <c r="O2198" i="1"/>
  <c r="N1541" i="1"/>
  <c r="N1465" i="1"/>
  <c r="P777" i="1"/>
  <c r="N1201" i="1"/>
  <c r="P372" i="1"/>
  <c r="P531" i="1"/>
  <c r="N531" i="1"/>
  <c r="O535" i="1"/>
  <c r="N1539" i="1"/>
  <c r="O1214" i="1"/>
  <c r="N450" i="1"/>
  <c r="O450" i="1"/>
  <c r="N1467" i="1"/>
  <c r="P780" i="1"/>
  <c r="N1202" i="1"/>
  <c r="P373" i="1"/>
  <c r="O1208" i="1"/>
  <c r="O1897" i="1"/>
  <c r="O907" i="1"/>
  <c r="P1206" i="1"/>
  <c r="O1510" i="1"/>
  <c r="N535" i="1"/>
  <c r="O1217" i="1"/>
  <c r="N823" i="1"/>
  <c r="O1509" i="1"/>
  <c r="P2219" i="1"/>
  <c r="N979" i="1"/>
  <c r="P907" i="1"/>
  <c r="P979" i="1"/>
  <c r="O534" i="1"/>
  <c r="N1899" i="1"/>
  <c r="O908" i="1"/>
  <c r="P1207" i="1"/>
  <c r="O959" i="1"/>
  <c r="N536" i="1"/>
  <c r="P1209" i="1"/>
  <c r="N371" i="1"/>
  <c r="P1467" i="1"/>
  <c r="N2218" i="1"/>
  <c r="P1539" i="1"/>
  <c r="N1204" i="1"/>
  <c r="P984" i="1"/>
  <c r="O531" i="1"/>
  <c r="O448" i="1"/>
  <c r="O532" i="1"/>
  <c r="N2217" i="1"/>
  <c r="N1209" i="1"/>
  <c r="N1206" i="1"/>
  <c r="N2219" i="1"/>
  <c r="P1540" i="1"/>
  <c r="N1205" i="1"/>
  <c r="P985" i="1"/>
  <c r="O533" i="1"/>
  <c r="O2199" i="1"/>
  <c r="O1538" i="1"/>
  <c r="O1465" i="1"/>
  <c r="N780" i="1"/>
  <c r="O1201" i="1"/>
  <c r="N373" i="1"/>
  <c r="P1205" i="1"/>
  <c r="O1593" i="1"/>
  <c r="P1541" i="1"/>
  <c r="P1208" i="1"/>
  <c r="O1464" i="1"/>
  <c r="N1538" i="1"/>
  <c r="P1510" i="1"/>
  <c r="O981" i="1"/>
  <c r="P980" i="1"/>
  <c r="N980" i="1"/>
  <c r="P982" i="1"/>
  <c r="N2214" i="1"/>
  <c r="O982" i="1"/>
  <c r="O2213" i="1"/>
  <c r="O2215" i="1"/>
  <c r="P2214" i="1"/>
  <c r="P978" i="1"/>
  <c r="P981" i="1"/>
  <c r="N978" i="1"/>
  <c r="N981" i="1"/>
  <c r="O980" i="1"/>
  <c r="O978" i="1"/>
  <c r="N2213" i="1"/>
  <c r="P2213" i="1"/>
  <c r="N982" i="1"/>
  <c r="P2215" i="1"/>
  <c r="N2215" i="1"/>
  <c r="O2214" i="1"/>
  <c r="N2274" i="1"/>
  <c r="N2270" i="1"/>
  <c r="O2270" i="1"/>
  <c r="N2272" i="1"/>
  <c r="O2274" i="1"/>
  <c r="P2277" i="1"/>
  <c r="P2274" i="1"/>
  <c r="P2272" i="1"/>
  <c r="P2270" i="1"/>
  <c r="N2277" i="1"/>
  <c r="O2272" i="1"/>
  <c r="O2335" i="1"/>
  <c r="O2403" i="1"/>
  <c r="O331" i="1"/>
  <c r="O20" i="1"/>
  <c r="O507" i="1"/>
  <c r="P2567" i="1"/>
  <c r="N2567" i="1"/>
  <c r="P581" i="1"/>
  <c r="O581" i="1"/>
  <c r="N581" i="1"/>
  <c r="O1183" i="1"/>
  <c r="P2500" i="1"/>
  <c r="O2500" i="1"/>
  <c r="N2500" i="1"/>
  <c r="P165" i="1"/>
  <c r="N165" i="1"/>
  <c r="O165" i="1"/>
  <c r="P1426" i="1"/>
  <c r="O1426" i="1"/>
  <c r="N1426" i="1"/>
  <c r="O2100" i="1"/>
  <c r="N2100" i="1"/>
  <c r="P2100" i="1"/>
  <c r="O110" i="1"/>
  <c r="P631" i="1"/>
  <c r="O562" i="1"/>
  <c r="N562" i="1"/>
  <c r="P562" i="1"/>
  <c r="P252" i="1"/>
  <c r="O252" i="1"/>
  <c r="O478" i="1"/>
  <c r="N252" i="1"/>
  <c r="P254" i="1"/>
  <c r="N253" i="1"/>
  <c r="O255" i="1"/>
  <c r="O253" i="1"/>
  <c r="O158" i="1"/>
  <c r="P253" i="1"/>
  <c r="N254" i="1"/>
  <c r="P255" i="1"/>
  <c r="O254" i="1"/>
  <c r="O156" i="1"/>
  <c r="N255" i="1"/>
  <c r="P29" i="1"/>
  <c r="N29" i="1"/>
  <c r="P99" i="1"/>
  <c r="O42" i="1"/>
  <c r="N102" i="1"/>
  <c r="N99" i="1"/>
  <c r="P42" i="1"/>
  <c r="N42" i="1"/>
  <c r="O102" i="1"/>
  <c r="O99" i="1"/>
  <c r="O29" i="1"/>
  <c r="P102" i="1"/>
  <c r="P1427" i="1"/>
  <c r="N1440" i="1"/>
  <c r="O1428" i="1"/>
  <c r="N1413" i="1"/>
  <c r="N1428" i="1"/>
  <c r="O1413" i="1"/>
  <c r="N1427" i="1"/>
  <c r="P1413" i="1"/>
  <c r="P1429" i="1"/>
  <c r="O1412" i="1"/>
  <c r="P1411" i="1"/>
  <c r="O1414" i="1"/>
  <c r="P1428" i="1"/>
  <c r="O1411" i="1"/>
  <c r="O1440" i="1"/>
  <c r="N1429" i="1"/>
  <c r="P1412" i="1"/>
  <c r="P1414" i="1"/>
  <c r="O1427" i="1"/>
  <c r="N1412" i="1"/>
  <c r="P1440" i="1"/>
  <c r="N1414" i="1"/>
  <c r="O1429" i="1"/>
  <c r="N1411" i="1"/>
  <c r="O1648" i="1"/>
  <c r="O1649" i="1"/>
  <c r="N210" i="1"/>
  <c r="O2055" i="1"/>
  <c r="P2055" i="1"/>
  <c r="O210" i="1"/>
  <c r="N2055" i="1"/>
  <c r="P210" i="1"/>
  <c r="O722" i="1"/>
  <c r="N722" i="1"/>
  <c r="P722" i="1"/>
  <c r="P2449" i="1"/>
  <c r="N1335" i="1"/>
  <c r="P2450" i="1"/>
  <c r="O2449" i="1"/>
  <c r="N2447" i="1"/>
  <c r="O2450" i="1"/>
  <c r="P1334" i="1"/>
  <c r="N2449" i="1"/>
  <c r="O2447" i="1"/>
  <c r="N2450" i="1"/>
  <c r="O1334" i="1"/>
  <c r="P2447" i="1"/>
  <c r="O1561" i="1"/>
  <c r="N1745" i="1"/>
  <c r="N643" i="1"/>
  <c r="O1559" i="1"/>
  <c r="P1865" i="1"/>
  <c r="P1821" i="1"/>
  <c r="P642" i="1"/>
  <c r="O1131" i="1"/>
  <c r="O1865" i="1"/>
  <c r="O1821" i="1"/>
  <c r="O642" i="1"/>
  <c r="O419" i="1"/>
  <c r="N1865" i="1"/>
  <c r="N1821" i="1"/>
  <c r="N642" i="1"/>
  <c r="O86" i="1"/>
  <c r="O84" i="1"/>
  <c r="P644" i="1"/>
  <c r="O1867" i="1"/>
  <c r="O644" i="1"/>
  <c r="N1867" i="1"/>
  <c r="N1746" i="1"/>
  <c r="O2030" i="1"/>
  <c r="P643" i="1"/>
  <c r="O1745" i="1"/>
  <c r="O83" i="1"/>
  <c r="P1867" i="1"/>
  <c r="P1746" i="1"/>
  <c r="O2090" i="1"/>
  <c r="O1746" i="1"/>
  <c r="N644" i="1"/>
  <c r="P1745" i="1"/>
  <c r="O1909" i="1"/>
  <c r="O643" i="1"/>
  <c r="P1400" i="1"/>
  <c r="P1395" i="1"/>
  <c r="P1390" i="1"/>
  <c r="P1384" i="1"/>
  <c r="P1378" i="1"/>
  <c r="P1394" i="1"/>
  <c r="P1383" i="1"/>
  <c r="O1389" i="1"/>
  <c r="N1398" i="1"/>
  <c r="N1383" i="1"/>
  <c r="N1382" i="1"/>
  <c r="P1386" i="1"/>
  <c r="O1396" i="1"/>
  <c r="N1396" i="1"/>
  <c r="O1400" i="1"/>
  <c r="O1395" i="1"/>
  <c r="O1390" i="1"/>
  <c r="O1384" i="1"/>
  <c r="O1378" i="1"/>
  <c r="P1398" i="1"/>
  <c r="O1398" i="1"/>
  <c r="O1383" i="1"/>
  <c r="N1394" i="1"/>
  <c r="N1379" i="1"/>
  <c r="P1391" i="1"/>
  <c r="O1401" i="1"/>
  <c r="O1381" i="1"/>
  <c r="N1391" i="1"/>
  <c r="N1400" i="1"/>
  <c r="N1395" i="1"/>
  <c r="N1390" i="1"/>
  <c r="N1384" i="1"/>
  <c r="N1378" i="1"/>
  <c r="P1389" i="1"/>
  <c r="P1379" i="1"/>
  <c r="O1394" i="1"/>
  <c r="O1379" i="1"/>
  <c r="N1389" i="1"/>
  <c r="P1401" i="1"/>
  <c r="P1381" i="1"/>
  <c r="O1386" i="1"/>
  <c r="N1386" i="1"/>
  <c r="P1397" i="1"/>
  <c r="P1392" i="1"/>
  <c r="P1388" i="1"/>
  <c r="P1382" i="1"/>
  <c r="O1397" i="1"/>
  <c r="O1392" i="1"/>
  <c r="O1388" i="1"/>
  <c r="O1382" i="1"/>
  <c r="N1397" i="1"/>
  <c r="N1392" i="1"/>
  <c r="N1388" i="1"/>
  <c r="P1396" i="1"/>
  <c r="O1391" i="1"/>
  <c r="N1401" i="1"/>
  <c r="N1381" i="1"/>
  <c r="N1137" i="1"/>
  <c r="N1133" i="1"/>
  <c r="N112" i="1"/>
  <c r="N105" i="1"/>
  <c r="P1136" i="1"/>
  <c r="P115" i="1"/>
  <c r="P111" i="1"/>
  <c r="P104" i="1"/>
  <c r="O1136" i="1"/>
  <c r="O115" i="1"/>
  <c r="O111" i="1"/>
  <c r="O104" i="1"/>
  <c r="N1136" i="1"/>
  <c r="N115" i="1"/>
  <c r="N111" i="1"/>
  <c r="N104" i="1"/>
  <c r="P1135" i="1"/>
  <c r="P114" i="1"/>
  <c r="P107" i="1"/>
  <c r="P103" i="1"/>
  <c r="P112" i="1"/>
  <c r="O1137" i="1"/>
  <c r="O1135" i="1"/>
  <c r="O114" i="1"/>
  <c r="O107" i="1"/>
  <c r="O103" i="1"/>
  <c r="P113" i="1"/>
  <c r="O1133" i="1"/>
  <c r="O105" i="1"/>
  <c r="N1135" i="1"/>
  <c r="N114" i="1"/>
  <c r="N107" i="1"/>
  <c r="N103" i="1"/>
  <c r="P1134" i="1"/>
  <c r="P106" i="1"/>
  <c r="O2408" i="1"/>
  <c r="O2409" i="1" s="1"/>
  <c r="O1134" i="1"/>
  <c r="O113" i="1"/>
  <c r="O106" i="1"/>
  <c r="O2389" i="1"/>
  <c r="N1134" i="1"/>
  <c r="N113" i="1"/>
  <c r="N106" i="1"/>
  <c r="P1137" i="1"/>
  <c r="P1133" i="1"/>
  <c r="P105" i="1"/>
  <c r="O112" i="1"/>
  <c r="P1969" i="1"/>
  <c r="N1462" i="1"/>
  <c r="N1967" i="1"/>
  <c r="N1460" i="1"/>
  <c r="N1455" i="1"/>
  <c r="O1970" i="1"/>
  <c r="O1966" i="1"/>
  <c r="O1459" i="1"/>
  <c r="N1970" i="1"/>
  <c r="N1966" i="1"/>
  <c r="N1459" i="1"/>
  <c r="P1968" i="1"/>
  <c r="O1969" i="1"/>
  <c r="O1458" i="1"/>
  <c r="P1967" i="1"/>
  <c r="N1969" i="1"/>
  <c r="N1458" i="1"/>
  <c r="P1966" i="1"/>
  <c r="O1965" i="1"/>
  <c r="O1457" i="1"/>
  <c r="P1964" i="1"/>
  <c r="N1964" i="1"/>
  <c r="O1972" i="1"/>
  <c r="O1968" i="1"/>
  <c r="O1456" i="1"/>
  <c r="P1970" i="1"/>
  <c r="O1967" i="1"/>
  <c r="O1455" i="1"/>
  <c r="N1965" i="1"/>
  <c r="P1965" i="1"/>
  <c r="O1964" i="1"/>
  <c r="P1972" i="1"/>
  <c r="N1457" i="1"/>
  <c r="N1972" i="1"/>
  <c r="N1968" i="1"/>
  <c r="N1456" i="1"/>
  <c r="O1462" i="1"/>
  <c r="O1460" i="1"/>
  <c r="O1255" i="1"/>
  <c r="O39" i="1"/>
  <c r="P638" i="1"/>
  <c r="P639" i="1"/>
  <c r="O638" i="1"/>
  <c r="O639" i="1"/>
  <c r="P640" i="1"/>
  <c r="N639" i="1"/>
  <c r="N638" i="1"/>
  <c r="O640" i="1"/>
  <c r="O2201" i="1"/>
  <c r="N2201" i="1"/>
  <c r="N640" i="1"/>
  <c r="O1525" i="1"/>
  <c r="N1525" i="1"/>
  <c r="P1525" i="1"/>
  <c r="N548" i="1"/>
  <c r="P548" i="1"/>
  <c r="O548" i="1"/>
  <c r="O1637" i="1"/>
  <c r="P1637" i="1"/>
  <c r="N1637" i="1"/>
  <c r="P149" i="1"/>
  <c r="O149" i="1"/>
  <c r="N149" i="1"/>
  <c r="P2427" i="1"/>
  <c r="O2427" i="1"/>
  <c r="N2427" i="1"/>
  <c r="P150" i="1"/>
  <c r="P151" i="1" s="1"/>
  <c r="O150" i="1"/>
  <c r="O151" i="1" s="1"/>
  <c r="N150" i="1"/>
  <c r="O479" i="1"/>
  <c r="P2202" i="1"/>
  <c r="N2202" i="1"/>
  <c r="O2202" i="1"/>
  <c r="P2201" i="1"/>
  <c r="O1317" i="1"/>
  <c r="P790" i="1"/>
  <c r="N1831" i="1"/>
  <c r="O790" i="1"/>
  <c r="N790" i="1"/>
  <c r="P1831" i="1"/>
  <c r="O1831" i="1"/>
  <c r="O251" i="1"/>
  <c r="N251" i="1"/>
  <c r="P1166" i="1"/>
  <c r="O1172" i="1"/>
  <c r="N1169" i="1"/>
  <c r="O1166" i="1"/>
  <c r="O1168" i="1"/>
  <c r="O1167" i="1"/>
  <c r="P1167" i="1"/>
  <c r="N1166" i="1"/>
  <c r="O1169" i="1"/>
  <c r="N1167" i="1"/>
  <c r="P1169" i="1"/>
  <c r="P1172" i="1"/>
  <c r="N1172" i="1"/>
  <c r="P1168" i="1"/>
  <c r="N1168" i="1"/>
  <c r="O1708" i="1"/>
  <c r="O1709" i="1"/>
  <c r="O1704" i="1"/>
  <c r="O1707" i="1"/>
  <c r="O1701" i="1"/>
  <c r="O1706" i="1"/>
  <c r="O1700" i="1"/>
  <c r="O1703" i="1"/>
  <c r="O1702" i="1"/>
  <c r="O1705" i="1"/>
  <c r="O1699" i="1"/>
  <c r="P1010" i="1"/>
  <c r="O1010" i="1"/>
  <c r="P899" i="1"/>
  <c r="O899" i="1"/>
  <c r="N899" i="1"/>
  <c r="O2587" i="1"/>
  <c r="O2582" i="1"/>
  <c r="O2579" i="1"/>
  <c r="P1280" i="1"/>
  <c r="O1280" i="1"/>
  <c r="N1280" i="1"/>
  <c r="O657" i="1"/>
  <c r="O658" i="1"/>
  <c r="P1556" i="1"/>
  <c r="N1556" i="1"/>
  <c r="O1556" i="1"/>
  <c r="O1106" i="1"/>
  <c r="O1107" i="1"/>
  <c r="O492" i="1"/>
  <c r="O490" i="1"/>
  <c r="O493" i="1"/>
  <c r="O2248" i="1"/>
  <c r="N2248" i="1"/>
  <c r="P2247" i="1"/>
  <c r="O2247" i="1"/>
  <c r="P2249" i="1"/>
  <c r="N2249" i="1"/>
  <c r="N2247" i="1"/>
  <c r="O2249" i="1"/>
  <c r="P2248" i="1"/>
  <c r="O442" i="1"/>
  <c r="P1808" i="1"/>
  <c r="O1808" i="1"/>
  <c r="N1808" i="1"/>
  <c r="N1792" i="1"/>
  <c r="P1792" i="1"/>
  <c r="O1873" i="1"/>
  <c r="N1873" i="1"/>
  <c r="P1873" i="1"/>
  <c r="P26" i="1"/>
  <c r="O2276" i="1"/>
  <c r="P942" i="1"/>
  <c r="O942" i="1"/>
  <c r="N942" i="1"/>
  <c r="N1697" i="1" s="1"/>
  <c r="O2103" i="1"/>
  <c r="N2103" i="1"/>
  <c r="P2103" i="1"/>
  <c r="P1576" i="1"/>
  <c r="O1576" i="1"/>
  <c r="N1576" i="1"/>
  <c r="P1053" i="1"/>
  <c r="P1973" i="1"/>
  <c r="O1973" i="1"/>
  <c r="N1973" i="1"/>
  <c r="O1691" i="1"/>
  <c r="O1408" i="1"/>
  <c r="O1852" i="1"/>
  <c r="O1614" i="1"/>
  <c r="N1614" i="1"/>
  <c r="P1563" i="1"/>
  <c r="O1563" i="1"/>
  <c r="N1563" i="1"/>
  <c r="P1503" i="1"/>
  <c r="N1503" i="1"/>
  <c r="O1503" i="1"/>
  <c r="P1748" i="1"/>
  <c r="O1748" i="1"/>
  <c r="N2161" i="1"/>
  <c r="P2161" i="1"/>
  <c r="O2161" i="1"/>
  <c r="N1748" i="1"/>
  <c r="O2515" i="1"/>
  <c r="N2515" i="1"/>
  <c r="P2515" i="1"/>
  <c r="O1588" i="1"/>
  <c r="O1007" i="1"/>
  <c r="N1007" i="1"/>
  <c r="O884" i="1"/>
  <c r="O1114" i="1"/>
  <c r="P1007" i="1"/>
  <c r="O885" i="1"/>
  <c r="O88" i="1"/>
  <c r="P309" i="1"/>
  <c r="O309" i="1"/>
  <c r="N309" i="1"/>
  <c r="N838" i="1"/>
  <c r="P314" i="1"/>
  <c r="O312" i="1"/>
  <c r="N311" i="1"/>
  <c r="P315" i="1"/>
  <c r="N314" i="1"/>
  <c r="P311" i="1"/>
  <c r="O316" i="1"/>
  <c r="N315" i="1"/>
  <c r="O314" i="1"/>
  <c r="N312" i="1"/>
  <c r="P316" i="1"/>
  <c r="O315" i="1"/>
  <c r="P312" i="1"/>
  <c r="O311" i="1"/>
  <c r="N316" i="1"/>
  <c r="N697" i="1"/>
  <c r="N2014" i="1"/>
  <c r="O2017" i="1"/>
  <c r="O2015" i="1"/>
  <c r="O2120" i="1"/>
  <c r="O2237" i="1"/>
  <c r="P2014" i="1"/>
  <c r="O2378" i="1"/>
  <c r="O2016" i="1"/>
  <c r="O2118" i="1"/>
  <c r="O1989" i="1"/>
  <c r="O2233" i="1"/>
  <c r="P2016" i="1"/>
  <c r="N2007" i="1"/>
  <c r="O1937" i="1"/>
  <c r="O1930" i="1"/>
  <c r="P2018" i="1"/>
  <c r="O2043" i="1"/>
  <c r="O1936" i="1"/>
  <c r="O2231" i="1"/>
  <c r="P2007" i="1"/>
  <c r="O2018" i="1"/>
  <c r="P2017" i="1"/>
  <c r="O2597" i="1"/>
  <c r="P2015" i="1"/>
  <c r="N2015" i="1"/>
  <c r="O2234" i="1"/>
  <c r="N2017" i="1"/>
  <c r="O2236" i="1"/>
  <c r="N2016" i="1"/>
  <c r="O2105" i="1"/>
  <c r="O2014" i="1"/>
  <c r="O2121" i="1"/>
  <c r="O2007" i="1"/>
  <c r="N2018" i="1"/>
  <c r="O2238" i="1"/>
  <c r="O1912" i="1"/>
  <c r="O1881" i="1"/>
  <c r="O1876" i="1"/>
  <c r="O1878" i="1"/>
  <c r="O1880" i="1"/>
  <c r="O1877" i="1"/>
  <c r="O1879" i="1"/>
  <c r="O1122" i="1"/>
  <c r="O1605" i="1"/>
  <c r="O1117" i="1"/>
  <c r="O682" i="1"/>
  <c r="O631" i="1"/>
  <c r="O1694" i="1"/>
  <c r="O1693" i="1"/>
  <c r="O1603" i="1"/>
  <c r="O1695" i="1"/>
  <c r="O1124" i="1"/>
  <c r="O1123" i="1" s="1"/>
  <c r="O1599" i="1"/>
  <c r="O660" i="1"/>
  <c r="O681" i="1"/>
  <c r="O1573" i="1"/>
  <c r="O1601" i="1"/>
  <c r="O1856" i="1"/>
  <c r="O680" i="1"/>
  <c r="O1574" i="1"/>
  <c r="O460" i="1"/>
  <c r="O458" i="1"/>
  <c r="O378" i="1"/>
  <c r="P457" i="1"/>
  <c r="O33" i="1"/>
  <c r="O9" i="1"/>
  <c r="O47" i="1"/>
  <c r="O50" i="1" s="1"/>
  <c r="N457" i="1"/>
  <c r="O455" i="1"/>
  <c r="O454" i="1"/>
  <c r="O376" i="1"/>
  <c r="O522" i="1"/>
  <c r="O521" i="1"/>
  <c r="P460" i="1"/>
  <c r="P455" i="1"/>
  <c r="N460" i="1"/>
  <c r="N458" i="1"/>
  <c r="O375" i="1"/>
  <c r="O46" i="1"/>
  <c r="N455" i="1"/>
  <c r="N454" i="1"/>
  <c r="O182" i="1"/>
  <c r="N453" i="1"/>
  <c r="P456" i="1"/>
  <c r="P458" i="1"/>
  <c r="P454" i="1"/>
  <c r="O453" i="1"/>
  <c r="O32" i="1"/>
  <c r="O560" i="1"/>
  <c r="O456" i="1"/>
  <c r="N456" i="1"/>
  <c r="O130" i="1"/>
  <c r="P453" i="1"/>
  <c r="O48" i="1"/>
  <c r="O457" i="1"/>
  <c r="O34" i="1"/>
  <c r="O2309" i="1"/>
  <c r="O2127" i="1"/>
  <c r="O169" i="1"/>
  <c r="O189" i="1"/>
  <c r="O174" i="1"/>
  <c r="O327" i="1"/>
  <c r="O2106" i="1"/>
  <c r="O198" i="1"/>
  <c r="O1522" i="1"/>
  <c r="O999" i="1"/>
  <c r="O353" i="1"/>
  <c r="O2108" i="1"/>
  <c r="O2110" i="1"/>
  <c r="O194" i="1"/>
  <c r="O997" i="1"/>
  <c r="O177" i="1"/>
  <c r="O835" i="1"/>
  <c r="O201" i="1"/>
  <c r="O206" i="1"/>
  <c r="O1000" i="1"/>
  <c r="O196" i="1"/>
  <c r="O172" i="1"/>
  <c r="O193" i="1"/>
  <c r="O514" i="1"/>
  <c r="O203" i="1"/>
  <c r="O348" i="1"/>
  <c r="O162" i="1"/>
  <c r="O354" i="1"/>
  <c r="O2107" i="1"/>
  <c r="O192" i="1"/>
  <c r="O181" i="1"/>
  <c r="O2261" i="1"/>
  <c r="O349" i="1"/>
  <c r="O2125" i="1"/>
  <c r="O2263" i="1"/>
  <c r="O207" i="1"/>
  <c r="O347" i="1"/>
  <c r="O998" i="1"/>
  <c r="O199" i="1"/>
  <c r="O200" i="1"/>
  <c r="O167" i="1"/>
  <c r="O356" i="1"/>
  <c r="O1521" i="1"/>
  <c r="O180" i="1"/>
  <c r="O178" i="1"/>
  <c r="O836" i="1"/>
  <c r="O173" i="1"/>
  <c r="O1572" i="1"/>
  <c r="O1517" i="1"/>
  <c r="O154" i="1"/>
  <c r="O188" i="1"/>
  <c r="O197" i="1"/>
  <c r="O351" i="1"/>
  <c r="O176" i="1"/>
  <c r="O155" i="1"/>
  <c r="O515" i="1"/>
  <c r="O1523" i="1"/>
  <c r="O153" i="1"/>
  <c r="O175" i="1"/>
  <c r="O2308" i="1"/>
  <c r="O2262" i="1"/>
  <c r="O190" i="1"/>
  <c r="O355" i="1"/>
  <c r="O205" i="1"/>
  <c r="O161" i="1"/>
  <c r="O799" i="1"/>
  <c r="O350" i="1"/>
  <c r="O1929" i="1"/>
  <c r="O324" i="1"/>
  <c r="O326" i="1" s="1"/>
  <c r="O1001" i="1"/>
  <c r="O208" i="1"/>
  <c r="O170" i="1"/>
  <c r="O800" i="1"/>
  <c r="O2126" i="1"/>
  <c r="O2111" i="1"/>
  <c r="O160" i="1"/>
  <c r="O204" i="1"/>
  <c r="O1620" i="1"/>
  <c r="O1290" i="1"/>
  <c r="O1055" i="1"/>
  <c r="O1923" i="1"/>
  <c r="O2392" i="1"/>
  <c r="O2492" i="1"/>
  <c r="O2190" i="1"/>
  <c r="N2191" i="1"/>
  <c r="O2189" i="1"/>
  <c r="O2193" i="1"/>
  <c r="O2191" i="1"/>
  <c r="N2192" i="1"/>
  <c r="P2191" i="1"/>
  <c r="O2176" i="1"/>
  <c r="P2192" i="1"/>
  <c r="P2176" i="1"/>
  <c r="O2168" i="1"/>
  <c r="O2192" i="1"/>
  <c r="O2170" i="1"/>
  <c r="O2169" i="1"/>
  <c r="O2173" i="1"/>
  <c r="O2182" i="1"/>
  <c r="P2189" i="1"/>
  <c r="N2193" i="1"/>
  <c r="N2190" i="1"/>
  <c r="P2190" i="1"/>
  <c r="N2189" i="1"/>
  <c r="P2193" i="1"/>
  <c r="O2594" i="1"/>
  <c r="O2311" i="1"/>
  <c r="O2591" i="1"/>
  <c r="O2211" i="1"/>
  <c r="O2593" i="1"/>
  <c r="O2317" i="1"/>
  <c r="O2316" i="1"/>
  <c r="O2318" i="1"/>
  <c r="O2209" i="1"/>
  <c r="O2210" i="1" s="1"/>
  <c r="O2564" i="1"/>
  <c r="N2562" i="1"/>
  <c r="P2564" i="1"/>
  <c r="O2562" i="1"/>
  <c r="N2564" i="1"/>
  <c r="P2562" i="1"/>
  <c r="O2426" i="1"/>
  <c r="O2313" i="1"/>
  <c r="O2312" i="1"/>
  <c r="O2223" i="1"/>
  <c r="P2083" i="1"/>
  <c r="O2083" i="1"/>
  <c r="O2092" i="1"/>
  <c r="O2081" i="1"/>
  <c r="P2259" i="1"/>
  <c r="O2259" i="1"/>
  <c r="N2259" i="1"/>
  <c r="O1330" i="1"/>
  <c r="P1186" i="1"/>
  <c r="O1186" i="1"/>
  <c r="N1186" i="1"/>
  <c r="P1194" i="1"/>
  <c r="O1194" i="1"/>
  <c r="N1194" i="1"/>
  <c r="P723" i="1"/>
  <c r="O723" i="1"/>
  <c r="N723" i="1"/>
  <c r="N1515" i="1"/>
  <c r="P2057" i="1"/>
  <c r="N2057" i="1"/>
  <c r="P1515" i="1"/>
  <c r="O1515" i="1"/>
  <c r="O2057" i="1"/>
  <c r="N2059" i="1"/>
  <c r="O1723" i="1"/>
  <c r="O1550" i="1"/>
  <c r="O1992" i="1"/>
  <c r="P2060" i="1"/>
  <c r="O1713" i="1"/>
  <c r="O1722" i="1"/>
  <c r="O2060" i="1"/>
  <c r="O1547" i="1"/>
  <c r="O2059" i="1"/>
  <c r="N2060" i="1"/>
  <c r="O1711" i="1"/>
  <c r="P2059" i="1"/>
  <c r="P1543" i="1"/>
  <c r="O1717" i="1"/>
  <c r="N1543" i="1"/>
  <c r="O1543" i="1"/>
  <c r="O1230" i="1"/>
  <c r="O1244" i="1"/>
  <c r="O1233" i="1"/>
  <c r="O1175" i="1"/>
  <c r="O1247" i="1"/>
  <c r="O1241" i="1"/>
  <c r="O1235" i="1"/>
  <c r="O1248" i="1"/>
  <c r="O1236" i="1"/>
  <c r="O1232" i="1"/>
  <c r="O1234" i="1"/>
  <c r="O1176" i="1"/>
  <c r="O1177" i="1"/>
  <c r="O1519" i="1"/>
  <c r="P1683" i="1"/>
  <c r="O1672" i="1"/>
  <c r="O1680" i="1"/>
  <c r="O1683" i="1"/>
  <c r="O1679" i="1"/>
  <c r="O1678" i="1"/>
  <c r="O938" i="1"/>
  <c r="O1681" i="1"/>
  <c r="N1683" i="1"/>
  <c r="O1682" i="1"/>
  <c r="O1904" i="1"/>
  <c r="P1907" i="1"/>
  <c r="P1906" i="1"/>
  <c r="N1904" i="1"/>
  <c r="O1906" i="1"/>
  <c r="O1907" i="1"/>
  <c r="N1906" i="1"/>
  <c r="P1904" i="1"/>
  <c r="N1907" i="1"/>
  <c r="N1939" i="1"/>
  <c r="O1962" i="1"/>
  <c r="P1945" i="1"/>
  <c r="O1945" i="1"/>
  <c r="P1939" i="1"/>
  <c r="O1939" i="1"/>
  <c r="N1945" i="1"/>
  <c r="O1111" i="1"/>
  <c r="O956" i="1"/>
  <c r="N766" i="1"/>
  <c r="O1020" i="1"/>
  <c r="P1016" i="1"/>
  <c r="N956" i="1"/>
  <c r="N1020" i="1"/>
  <c r="P766" i="1"/>
  <c r="O1016" i="1"/>
  <c r="N1016" i="1"/>
  <c r="P956" i="1"/>
  <c r="P1020" i="1"/>
  <c r="O766" i="1"/>
  <c r="O874" i="1"/>
  <c r="N755" i="1"/>
  <c r="O818" i="1"/>
  <c r="O830" i="1"/>
  <c r="O827" i="1"/>
  <c r="O819" i="1"/>
  <c r="P755" i="1"/>
  <c r="N768" i="1"/>
  <c r="O828" i="1"/>
  <c r="O775" i="1"/>
  <c r="O756" i="1"/>
  <c r="O872" i="1"/>
  <c r="N756" i="1"/>
  <c r="O755" i="1"/>
  <c r="P768" i="1"/>
  <c r="P756" i="1"/>
  <c r="O768" i="1"/>
  <c r="P700" i="1"/>
  <c r="O700" i="1"/>
  <c r="N700" i="1"/>
  <c r="P2572" i="1"/>
  <c r="O2572" i="1"/>
  <c r="N2572" i="1"/>
  <c r="O1960" i="1"/>
  <c r="O2424" i="1"/>
  <c r="O2411" i="1"/>
  <c r="N2412" i="1"/>
  <c r="P2390" i="1"/>
  <c r="N2411" i="1"/>
  <c r="O2390" i="1"/>
  <c r="P2412" i="1"/>
  <c r="N2390" i="1"/>
  <c r="O2412" i="1"/>
  <c r="P2411" i="1"/>
  <c r="P2352" i="1"/>
  <c r="N2342" i="1"/>
  <c r="N2343" i="1"/>
  <c r="N2345" i="1"/>
  <c r="O2346" i="1"/>
  <c r="P2342" i="1"/>
  <c r="O2342" i="1"/>
  <c r="P2343" i="1"/>
  <c r="O2343" i="1"/>
  <c r="P2345" i="1"/>
  <c r="O2352" i="1"/>
  <c r="O2345" i="1"/>
  <c r="N2352" i="1"/>
  <c r="P2344" i="1"/>
  <c r="P2346" i="1"/>
  <c r="N2344" i="1"/>
  <c r="O2344" i="1"/>
  <c r="N2346" i="1"/>
  <c r="O2520" i="1"/>
  <c r="O2518" i="1"/>
  <c r="O1182" i="1"/>
  <c r="O2527" i="1"/>
  <c r="O2519" i="1"/>
  <c r="O1180" i="1"/>
  <c r="O2525" i="1"/>
  <c r="O2526" i="1" s="1"/>
  <c r="O1104" i="1"/>
  <c r="O1102" i="1"/>
  <c r="N1084" i="1"/>
  <c r="P1082" i="1"/>
  <c r="N1082" i="1"/>
  <c r="P1083" i="1"/>
  <c r="P1084" i="1"/>
  <c r="O1096" i="1"/>
  <c r="O1089" i="1"/>
  <c r="O1092" i="1"/>
  <c r="O1084" i="1"/>
  <c r="N1083" i="1"/>
  <c r="O1082" i="1"/>
  <c r="O1083" i="1" s="1"/>
  <c r="O1087" i="1"/>
  <c r="P1029" i="1"/>
  <c r="N1035" i="1"/>
  <c r="N1036" i="1"/>
  <c r="N1030" i="1"/>
  <c r="P1030" i="1"/>
  <c r="P1035" i="1"/>
  <c r="N1029" i="1"/>
  <c r="O1037" i="1"/>
  <c r="O1029" i="1"/>
  <c r="O1021" i="1"/>
  <c r="P1036" i="1"/>
  <c r="O1030" i="1"/>
  <c r="P1037" i="1"/>
  <c r="N1037" i="1"/>
  <c r="O1035" i="1"/>
  <c r="O1036" i="1"/>
  <c r="O966" i="1"/>
  <c r="P1544" i="1"/>
  <c r="O683" i="1"/>
  <c r="O603" i="1"/>
  <c r="P604" i="1"/>
  <c r="N602" i="1"/>
  <c r="P603" i="1"/>
  <c r="O1544" i="1"/>
  <c r="P601" i="1"/>
  <c r="N603" i="1"/>
  <c r="N1544" i="1"/>
  <c r="O740" i="1"/>
  <c r="O968" i="1"/>
  <c r="O967" i="1"/>
  <c r="O691" i="1"/>
  <c r="O688" i="1"/>
  <c r="O606" i="1"/>
  <c r="O964" i="1"/>
  <c r="P602" i="1"/>
  <c r="O684" i="1"/>
  <c r="O601" i="1"/>
  <c r="O602" i="1"/>
  <c r="O773" i="1"/>
  <c r="O962" i="1"/>
  <c r="N604" i="1"/>
  <c r="O686" i="1"/>
  <c r="O689" i="1"/>
  <c r="O690" i="1"/>
  <c r="O687" i="1"/>
  <c r="O965" i="1"/>
  <c r="P606" i="1"/>
  <c r="O963" i="1"/>
  <c r="O604" i="1"/>
  <c r="N606" i="1"/>
  <c r="N601" i="1"/>
  <c r="P552" i="1"/>
  <c r="P553" i="1"/>
  <c r="O544" i="1"/>
  <c r="N549" i="1"/>
  <c r="O553" i="1"/>
  <c r="O552" i="1"/>
  <c r="N544" i="1"/>
  <c r="P545" i="1"/>
  <c r="N553" i="1"/>
  <c r="O545" i="1"/>
  <c r="N545" i="1"/>
  <c r="N552" i="1"/>
  <c r="O549" i="1"/>
  <c r="P512" i="1"/>
  <c r="P118" i="1"/>
  <c r="O2067" i="1"/>
  <c r="O118" i="1"/>
  <c r="N2067" i="1"/>
  <c r="N118" i="1"/>
  <c r="O512" i="1"/>
  <c r="P2064" i="1"/>
  <c r="P2067" i="1"/>
  <c r="N512" i="1"/>
  <c r="O2064" i="1"/>
  <c r="N2064" i="1"/>
  <c r="N421" i="1"/>
  <c r="O423" i="1"/>
  <c r="N423" i="1"/>
  <c r="P421" i="1"/>
  <c r="P422" i="1"/>
  <c r="O421" i="1"/>
  <c r="O422" i="1"/>
  <c r="P423" i="1"/>
  <c r="N422" i="1"/>
  <c r="O1278" i="1"/>
  <c r="O1277" i="1"/>
  <c r="O1276" i="1"/>
  <c r="O1651" i="1"/>
  <c r="O1819" i="1"/>
  <c r="N1638" i="1"/>
  <c r="O1480" i="1"/>
  <c r="N1818" i="1"/>
  <c r="O1615" i="1"/>
  <c r="P1818" i="1"/>
  <c r="N1819" i="1"/>
  <c r="N1615" i="1"/>
  <c r="N1480" i="1"/>
  <c r="P1638" i="1"/>
  <c r="P1819" i="1"/>
  <c r="O1647" i="1"/>
  <c r="O1818" i="1"/>
  <c r="P1480" i="1"/>
  <c r="O1638" i="1"/>
  <c r="O1527" i="1"/>
  <c r="N1406" i="1"/>
  <c r="N1528" i="1"/>
  <c r="P1406" i="1"/>
  <c r="P1529" i="1"/>
  <c r="O1528" i="1"/>
  <c r="N1527" i="1"/>
  <c r="O1529" i="1"/>
  <c r="N1529" i="1"/>
  <c r="O1406" i="1"/>
  <c r="P1527" i="1"/>
  <c r="P1528" i="1"/>
  <c r="N275" i="1"/>
  <c r="P275" i="1"/>
  <c r="P276" i="1"/>
  <c r="N276" i="1"/>
  <c r="O276" i="1"/>
  <c r="O275" i="1"/>
  <c r="O1348" i="1"/>
  <c r="N1339" i="1"/>
  <c r="P1348" i="1"/>
  <c r="N1348" i="1"/>
  <c r="N1347" i="1"/>
  <c r="O1345" i="1"/>
  <c r="O1349" i="1"/>
  <c r="O1339" i="1"/>
  <c r="P1346" i="1"/>
  <c r="P1339" i="1"/>
  <c r="P1349" i="1"/>
  <c r="P1347" i="1"/>
  <c r="N1349" i="1"/>
  <c r="N1345" i="1"/>
  <c r="O1346" i="1"/>
  <c r="P1370" i="1"/>
  <c r="N1370" i="1"/>
  <c r="P1345" i="1"/>
  <c r="O1347" i="1"/>
  <c r="N1346" i="1"/>
  <c r="O1370" i="1"/>
  <c r="O1139" i="1"/>
  <c r="O427" i="1"/>
  <c r="N334" i="1"/>
  <c r="O410" i="1"/>
  <c r="O334" i="1"/>
  <c r="O320" i="1"/>
  <c r="N328" i="1"/>
  <c r="O429" i="1"/>
  <c r="P320" i="1"/>
  <c r="O127" i="1"/>
  <c r="P328" i="1"/>
  <c r="O298" i="1"/>
  <c r="P334" i="1"/>
  <c r="O426" i="1"/>
  <c r="O436" i="1"/>
  <c r="O463" i="1"/>
  <c r="O408" i="1"/>
  <c r="O437" i="1"/>
  <c r="O399" i="1"/>
  <c r="O301" i="1"/>
  <c r="O428" i="1"/>
  <c r="O439" i="1"/>
  <c r="O424" i="1"/>
  <c r="N320" i="1"/>
  <c r="P317" i="1"/>
  <c r="O401" i="1"/>
  <c r="O328" i="1"/>
  <c r="O494" i="1"/>
  <c r="O400" i="1"/>
  <c r="O94" i="1"/>
  <c r="O300" i="1"/>
  <c r="O434" i="1"/>
  <c r="O438" i="1"/>
  <c r="O317" i="1"/>
  <c r="O488" i="1"/>
  <c r="O404" i="1"/>
  <c r="O431" i="1"/>
  <c r="N317" i="1"/>
  <c r="O435" i="1"/>
  <c r="O402" i="1"/>
  <c r="O406" i="1"/>
  <c r="N43" i="1"/>
  <c r="P44" i="1"/>
  <c r="O44" i="1"/>
  <c r="N44" i="1"/>
  <c r="P43" i="1"/>
  <c r="O43" i="1"/>
  <c r="N341" i="1"/>
  <c r="P381" i="1"/>
  <c r="O341" i="1"/>
  <c r="P341" i="1"/>
  <c r="N381" i="1"/>
  <c r="O381" i="1"/>
  <c r="P528" i="1"/>
  <c r="P527" i="1"/>
  <c r="O527" i="1"/>
  <c r="O528" i="1"/>
  <c r="N527" i="1"/>
  <c r="N528" i="1"/>
  <c r="P469" i="1"/>
  <c r="O469" i="1"/>
  <c r="N469" i="1"/>
  <c r="P27" i="1"/>
  <c r="O27" i="1"/>
  <c r="N27" i="1"/>
  <c r="P45" i="1"/>
  <c r="O45" i="1"/>
  <c r="N45" i="1"/>
  <c r="P2471" i="1"/>
  <c r="O2471" i="1"/>
  <c r="N2471" i="1"/>
  <c r="P147" i="1"/>
  <c r="O147" i="1"/>
  <c r="N147" i="1"/>
  <c r="O797" i="1"/>
  <c r="N797" i="1"/>
  <c r="N2497" i="1"/>
  <c r="O585" i="1"/>
  <c r="O505" i="1"/>
  <c r="O503" i="1"/>
  <c r="O506" i="1"/>
  <c r="O504" i="1"/>
  <c r="O584" i="1"/>
  <c r="P481" i="1"/>
  <c r="P471" i="1" s="1"/>
  <c r="O481" i="1"/>
  <c r="O471" i="1" s="1"/>
  <c r="N481" i="1"/>
  <c r="N471" i="1" s="1"/>
  <c r="O249" i="1"/>
  <c r="P213" i="1"/>
  <c r="N211" i="1"/>
  <c r="P248" i="1"/>
  <c r="O248" i="1"/>
  <c r="P212" i="1"/>
  <c r="O212" i="1"/>
  <c r="P214" i="1"/>
  <c r="P211" i="1"/>
  <c r="N214" i="1"/>
  <c r="O211" i="1"/>
  <c r="N249" i="1"/>
  <c r="O213" i="1"/>
  <c r="N213" i="1"/>
  <c r="N248" i="1"/>
  <c r="N212" i="1"/>
  <c r="O214" i="1"/>
  <c r="P249" i="1"/>
  <c r="P16" i="1"/>
  <c r="O16" i="1"/>
  <c r="N16" i="1"/>
  <c r="N17" i="1"/>
  <c r="P17" i="1"/>
  <c r="O17" i="1"/>
  <c r="O185" i="1"/>
  <c r="O184" i="1"/>
  <c r="O136" i="1"/>
  <c r="O135" i="1"/>
  <c r="O132" i="1"/>
  <c r="P285" i="1"/>
  <c r="N283" i="1"/>
  <c r="O285" i="1"/>
  <c r="P284" i="1"/>
  <c r="N284" i="1"/>
  <c r="P283" i="1"/>
  <c r="O283" i="1"/>
  <c r="N285" i="1"/>
  <c r="O284" i="1"/>
  <c r="O288" i="1"/>
  <c r="O414" i="1"/>
  <c r="N483" i="1"/>
  <c r="P483" i="1"/>
  <c r="O483" i="1"/>
  <c r="P597" i="1"/>
  <c r="O597" i="1"/>
  <c r="N597" i="1"/>
  <c r="P294" i="1"/>
  <c r="P291" i="1"/>
  <c r="P293" i="1"/>
  <c r="O93" i="1"/>
  <c r="P415" i="1"/>
  <c r="O415" i="1"/>
  <c r="P416" i="1"/>
  <c r="N415" i="1"/>
  <c r="O416" i="1"/>
  <c r="N416" i="1"/>
  <c r="P241" i="1"/>
  <c r="N240" i="1"/>
  <c r="O241" i="1"/>
  <c r="O240" i="1"/>
  <c r="N241" i="1"/>
  <c r="P240" i="1"/>
  <c r="P225" i="1"/>
  <c r="O225" i="1"/>
  <c r="N224" i="1"/>
  <c r="N225" i="1"/>
  <c r="O224" i="1"/>
  <c r="P224" i="1"/>
  <c r="P223" i="1"/>
  <c r="O223" i="1"/>
  <c r="N223" i="1"/>
  <c r="P307" i="1"/>
  <c r="O307" i="1"/>
  <c r="N307" i="1"/>
  <c r="P302" i="1"/>
  <c r="O302" i="1"/>
  <c r="N302" i="1"/>
  <c r="O554" i="1"/>
  <c r="N554" i="1"/>
  <c r="P554" i="1"/>
  <c r="O67" i="1"/>
  <c r="O69" i="1" s="1"/>
  <c r="N67" i="1"/>
  <c r="N69" i="1" s="1"/>
  <c r="P66" i="1"/>
  <c r="O66" i="1"/>
  <c r="N66" i="1"/>
  <c r="P71" i="1"/>
  <c r="O71" i="1"/>
  <c r="N71" i="1"/>
  <c r="P67" i="1"/>
  <c r="P579" i="1"/>
  <c r="O579" i="1"/>
  <c r="N579" i="1"/>
  <c r="P577" i="1"/>
  <c r="P578" i="1" s="1"/>
  <c r="O577" i="1"/>
  <c r="N577" i="1"/>
  <c r="P576" i="1"/>
  <c r="O576" i="1"/>
  <c r="N576" i="1"/>
  <c r="P526" i="1"/>
  <c r="P447" i="1"/>
  <c r="O447" i="1"/>
  <c r="N447" i="1"/>
  <c r="O267" i="1"/>
  <c r="O265" i="1"/>
  <c r="O264" i="1"/>
  <c r="O268" i="1" s="1"/>
  <c r="O266" i="1"/>
  <c r="O263" i="1"/>
  <c r="O465" i="1"/>
  <c r="O464" i="1"/>
  <c r="O467" i="1"/>
  <c r="O466" i="1"/>
  <c r="P414" i="1"/>
  <c r="N414" i="1"/>
  <c r="O412" i="1"/>
  <c r="O109" i="1"/>
  <c r="O95" i="1"/>
  <c r="P310" i="1"/>
  <c r="O310" i="1"/>
  <c r="N310" i="1"/>
  <c r="N7" i="1"/>
  <c r="O7" i="1"/>
  <c r="O40" i="1"/>
  <c r="P19" i="1"/>
  <c r="P58" i="1"/>
  <c r="P39" i="1"/>
  <c r="N19" i="1"/>
  <c r="P40" i="1"/>
  <c r="N57" i="1"/>
  <c r="N58" i="1"/>
  <c r="N62" i="1"/>
  <c r="O19" i="1"/>
  <c r="P20" i="1"/>
  <c r="O57" i="1"/>
  <c r="O58" i="1"/>
  <c r="O62" i="1"/>
  <c r="N63" i="1"/>
  <c r="N72" i="1"/>
  <c r="P119" i="1"/>
  <c r="O163" i="1"/>
  <c r="N220" i="1"/>
  <c r="O246" i="1"/>
  <c r="N52" i="1"/>
  <c r="P57" i="1"/>
  <c r="O120" i="1"/>
  <c r="N289" i="1"/>
  <c r="N503" i="1"/>
  <c r="N39" i="1"/>
  <c r="O52" i="1"/>
  <c r="O53" i="1"/>
  <c r="O54" i="1"/>
  <c r="P63" i="1"/>
  <c r="P72" i="1"/>
  <c r="O74" i="1"/>
  <c r="N121" i="1"/>
  <c r="N132" i="1"/>
  <c r="P217" i="1"/>
  <c r="N231" i="1"/>
  <c r="O236" i="1"/>
  <c r="P330" i="1"/>
  <c r="N365" i="1"/>
  <c r="P52" i="1"/>
  <c r="P53" i="1"/>
  <c r="P54" i="1"/>
  <c r="N61" i="1"/>
  <c r="P74" i="1"/>
  <c r="P121" i="1"/>
  <c r="P231" i="1"/>
  <c r="N496" i="1"/>
  <c r="O574" i="1"/>
  <c r="N54" i="1"/>
  <c r="O63" i="1"/>
  <c r="O72" i="1"/>
  <c r="N60" i="1"/>
  <c r="P145" i="1"/>
  <c r="N218" i="1"/>
  <c r="O238" i="1"/>
  <c r="N508" i="1"/>
  <c r="P2404" i="1"/>
  <c r="P2406" i="1"/>
  <c r="O2404" i="1"/>
  <c r="O2406" i="1"/>
  <c r="N2406" i="1"/>
  <c r="N2404" i="1"/>
  <c r="O333" i="1"/>
  <c r="N333" i="1"/>
  <c r="P333" i="1"/>
  <c r="O1840" i="1"/>
  <c r="N587" i="1"/>
  <c r="P555" i="1"/>
  <c r="O592" i="1"/>
  <c r="O591" i="1"/>
  <c r="N519" i="1"/>
  <c r="O510" i="1"/>
  <c r="P505" i="1"/>
  <c r="N473" i="1"/>
  <c r="N330" i="1"/>
  <c r="O306" i="1"/>
  <c r="O304" i="1"/>
  <c r="N293" i="1"/>
  <c r="O291" i="1"/>
  <c r="O245" i="1"/>
  <c r="O235" i="1"/>
  <c r="O233" i="1"/>
  <c r="P230" i="1"/>
  <c r="N219" i="1"/>
  <c r="N217" i="1"/>
  <c r="N145" i="1"/>
  <c r="O138" i="1"/>
  <c r="N119" i="1"/>
  <c r="N1840" i="1"/>
  <c r="N585" i="1"/>
  <c r="O555" i="1"/>
  <c r="N592" i="1"/>
  <c r="N591" i="1"/>
  <c r="O546" i="1"/>
  <c r="N506" i="1"/>
  <c r="N510" i="1"/>
  <c r="O489" i="1"/>
  <c r="P332" i="1"/>
  <c r="P318" i="1"/>
  <c r="N306" i="1"/>
  <c r="N304" i="1"/>
  <c r="N291" i="1"/>
  <c r="N245" i="1"/>
  <c r="N235" i="1"/>
  <c r="N233" i="1"/>
  <c r="O230" i="1"/>
  <c r="P584" i="1"/>
  <c r="O570" i="1"/>
  <c r="N555" i="1"/>
  <c r="N546" i="1"/>
  <c r="N505" i="1"/>
  <c r="N502" i="1"/>
  <c r="O332" i="1"/>
  <c r="P329" i="1"/>
  <c r="O318" i="1"/>
  <c r="O297" i="1"/>
  <c r="N230" i="1"/>
  <c r="P220" i="1"/>
  <c r="P218" i="1"/>
  <c r="O569" i="1"/>
  <c r="O572" i="1"/>
  <c r="O571" i="1"/>
  <c r="P557" i="1"/>
  <c r="O539" i="1"/>
  <c r="P787" i="1"/>
  <c r="P590" i="1"/>
  <c r="P339" i="1"/>
  <c r="N332" i="1"/>
  <c r="O329" i="1"/>
  <c r="N318" i="1"/>
  <c r="P305" i="1"/>
  <c r="O295" i="1"/>
  <c r="P246" i="1"/>
  <c r="P244" i="1"/>
  <c r="P239" i="1"/>
  <c r="P238" i="1"/>
  <c r="P236" i="1"/>
  <c r="P234" i="1"/>
  <c r="O220" i="1"/>
  <c r="O218" i="1"/>
  <c r="P215" i="1"/>
  <c r="O166" i="1"/>
  <c r="P163" i="1"/>
  <c r="O146" i="1"/>
  <c r="P136" i="1"/>
  <c r="P135" i="1"/>
  <c r="O121" i="1"/>
  <c r="P120" i="1"/>
  <c r="N584" i="1"/>
  <c r="O557" i="1"/>
  <c r="O787" i="1"/>
  <c r="O590" i="1"/>
  <c r="P504" i="1"/>
  <c r="P508" i="1"/>
  <c r="P503" i="1"/>
  <c r="P507" i="1"/>
  <c r="P497" i="1"/>
  <c r="P366" i="1"/>
  <c r="P365" i="1"/>
  <c r="O339" i="1"/>
  <c r="N329" i="1"/>
  <c r="O305" i="1"/>
  <c r="O294" i="1"/>
  <c r="P289" i="1"/>
  <c r="N557" i="1"/>
  <c r="N787" i="1"/>
  <c r="N590" i="1"/>
  <c r="O508" i="1"/>
  <c r="O497" i="1"/>
  <c r="O425" i="1"/>
  <c r="O366" i="1"/>
  <c r="O365" i="1"/>
  <c r="N339" i="1"/>
  <c r="N305" i="1"/>
  <c r="N294" i="1"/>
  <c r="O289" i="1"/>
  <c r="N246" i="1"/>
  <c r="N244" i="1"/>
  <c r="N239" i="1"/>
  <c r="N238" i="1"/>
  <c r="N236" i="1"/>
  <c r="N234" i="1"/>
  <c r="O231" i="1"/>
  <c r="N215" i="1"/>
  <c r="N163" i="1"/>
  <c r="N136" i="1"/>
  <c r="N135" i="1"/>
  <c r="N120" i="1"/>
  <c r="P1840" i="1"/>
  <c r="P585" i="1"/>
  <c r="O587" i="1"/>
  <c r="O568" i="1"/>
  <c r="O567" i="1"/>
  <c r="P592" i="1"/>
  <c r="P591" i="1"/>
  <c r="O519" i="1"/>
  <c r="P506" i="1"/>
  <c r="P510" i="1"/>
  <c r="O473" i="1"/>
  <c r="O330" i="1"/>
  <c r="P306" i="1"/>
  <c r="P304" i="1"/>
  <c r="O293" i="1"/>
  <c r="P245" i="1"/>
  <c r="P235" i="1"/>
  <c r="P233" i="1"/>
  <c r="O219" i="1"/>
  <c r="O217" i="1"/>
  <c r="O145" i="1"/>
  <c r="P138" i="1"/>
  <c r="P132" i="1"/>
  <c r="O119" i="1"/>
  <c r="P7" i="1"/>
  <c r="N40" i="1"/>
  <c r="P61" i="1"/>
  <c r="O60" i="1"/>
  <c r="N166" i="1"/>
  <c r="O244" i="1"/>
  <c r="N366" i="1"/>
  <c r="P473" i="1"/>
  <c r="P519" i="1"/>
  <c r="P62" i="1"/>
  <c r="N138" i="1"/>
  <c r="N146" i="1"/>
  <c r="P166" i="1"/>
  <c r="P219" i="1"/>
  <c r="N507" i="1"/>
  <c r="N53" i="1"/>
  <c r="N74" i="1"/>
  <c r="O61" i="1"/>
  <c r="N20" i="1"/>
  <c r="P60" i="1"/>
  <c r="P146" i="1"/>
  <c r="O215" i="1"/>
  <c r="O234" i="1"/>
  <c r="O239" i="1"/>
  <c r="N504" i="1"/>
  <c r="P587" i="1"/>
  <c r="N2122" i="1" l="1"/>
  <c r="O2122" i="1"/>
  <c r="O971" i="1"/>
  <c r="O970" i="1"/>
  <c r="P630" i="1"/>
  <c r="P629" i="1"/>
  <c r="O630" i="1"/>
  <c r="O629" i="1"/>
  <c r="N630" i="1"/>
  <c r="N151" i="1"/>
  <c r="N384" i="1"/>
  <c r="N390" i="1"/>
  <c r="O384" i="1"/>
  <c r="O390" i="1"/>
  <c r="P384" i="1"/>
  <c r="P390" i="1"/>
  <c r="P388" i="1"/>
  <c r="P392" i="1"/>
  <c r="N392" i="1"/>
  <c r="P387" i="1"/>
  <c r="P386" i="1"/>
  <c r="P391" i="1"/>
  <c r="O392" i="1"/>
  <c r="P385" i="1"/>
  <c r="N387" i="1"/>
  <c r="N388" i="1"/>
  <c r="N385" i="1"/>
  <c r="N386" i="1"/>
  <c r="N391" i="1"/>
  <c r="O388" i="1"/>
  <c r="N393" i="1"/>
  <c r="P393" i="1"/>
  <c r="O391" i="1"/>
  <c r="O393" i="1"/>
  <c r="O385" i="1"/>
  <c r="O387" i="1"/>
  <c r="O386" i="1"/>
  <c r="O1335" i="1"/>
  <c r="N1334" i="1"/>
  <c r="P1335" i="1"/>
  <c r="P943" i="1"/>
  <c r="O323" i="1"/>
  <c r="O322" i="1"/>
  <c r="O325" i="1"/>
  <c r="P738" i="1"/>
  <c r="O736" i="1"/>
  <c r="O735" i="1"/>
  <c r="O738" i="1"/>
  <c r="N738" i="1"/>
  <c r="O737" i="1"/>
  <c r="P736" i="1"/>
  <c r="N735" i="1"/>
  <c r="P735" i="1"/>
  <c r="P737" i="1"/>
  <c r="N736" i="1"/>
  <c r="N737" i="1"/>
  <c r="P549" i="1"/>
  <c r="P544" i="1"/>
  <c r="P546" i="1"/>
  <c r="P499" i="1"/>
  <c r="O502" i="1"/>
  <c r="P502" i="1"/>
  <c r="N500" i="1"/>
  <c r="O500" i="1"/>
  <c r="P500" i="1"/>
  <c r="N497" i="1"/>
  <c r="N498" i="1"/>
  <c r="N499" i="1"/>
  <c r="O499" i="1"/>
  <c r="O496" i="1"/>
  <c r="P496" i="1"/>
  <c r="P498" i="1"/>
  <c r="O498" i="1"/>
  <c r="N526" i="1"/>
  <c r="O68" i="1"/>
  <c r="P68" i="1"/>
  <c r="O70" i="1"/>
  <c r="O269" i="1"/>
  <c r="O526" i="1"/>
  <c r="N578" i="1"/>
  <c r="O578" i="1"/>
  <c r="N68" i="1"/>
  <c r="N70" i="1"/>
  <c r="P70" i="1"/>
  <c r="P69" i="1"/>
  <c r="P137" i="1" l="1"/>
  <c r="O137" i="1"/>
  <c r="N137" i="1"/>
  <c r="N222" i="1" l="1"/>
  <c r="O222" i="1"/>
  <c r="P222" i="1"/>
  <c r="N593" i="1" l="1"/>
  <c r="N1268" i="1"/>
  <c r="P895" i="1"/>
  <c r="P2165" i="1"/>
  <c r="O1838" i="1"/>
  <c r="P2499" i="1"/>
  <c r="N1665" i="1"/>
  <c r="O2144" i="1"/>
  <c r="N2333" i="1"/>
  <c r="O2382" i="1"/>
  <c r="N2251" i="1"/>
  <c r="P2332" i="1"/>
  <c r="O618" i="1"/>
  <c r="N2129" i="1"/>
  <c r="O1952" i="1"/>
  <c r="O879" i="1"/>
  <c r="O1307" i="1"/>
  <c r="P1752" i="1"/>
  <c r="O1325" i="1"/>
  <c r="P1943" i="1"/>
  <c r="O1815" i="1"/>
  <c r="O1798" i="1"/>
  <c r="N1063" i="1"/>
  <c r="N2539" i="1"/>
  <c r="O1796" i="1"/>
  <c r="N880" i="1"/>
  <c r="O2398" i="1"/>
  <c r="O803" i="1"/>
  <c r="O1794" i="1"/>
  <c r="O1444" i="1"/>
  <c r="P2442" i="1"/>
  <c r="N1667" i="1"/>
  <c r="N2151" i="1"/>
  <c r="P1473" i="1"/>
  <c r="P1780" i="1"/>
  <c r="O1526" i="1"/>
  <c r="O1060" i="1"/>
  <c r="O1226" i="1"/>
  <c r="O1953" i="1"/>
  <c r="O2011" i="1"/>
  <c r="O1365" i="1"/>
  <c r="P1469" i="1"/>
  <c r="P711" i="1"/>
  <c r="N2011" i="1"/>
  <c r="P2469" i="1"/>
  <c r="P2568" i="1"/>
  <c r="P593" i="1"/>
  <c r="O2186" i="1"/>
  <c r="O1473" i="1"/>
  <c r="O2163" i="1"/>
  <c r="O1846" i="1"/>
  <c r="P23" i="1"/>
  <c r="O743" i="1"/>
  <c r="P2130" i="1"/>
  <c r="O615" i="1"/>
  <c r="N2134" i="1"/>
  <c r="P2363" i="1"/>
  <c r="O1582" i="1"/>
  <c r="N2142" i="1"/>
  <c r="O2332" i="1"/>
  <c r="P2207" i="1"/>
  <c r="P1951" i="1"/>
  <c r="O698" i="1"/>
  <c r="O2134" i="1"/>
  <c r="O975" i="1"/>
  <c r="N1666" i="1"/>
  <c r="O2498" i="1"/>
  <c r="O2340" i="1"/>
  <c r="O1031" i="1"/>
  <c r="O1173" i="1"/>
  <c r="P803" i="1"/>
  <c r="P1225" i="1"/>
  <c r="P1941" i="1"/>
  <c r="O624" i="1"/>
  <c r="O841" i="1"/>
  <c r="N1776" i="1"/>
  <c r="O2482" i="1"/>
  <c r="N2446" i="1"/>
  <c r="N1471" i="1"/>
  <c r="O2135" i="1"/>
  <c r="P1952" i="1"/>
  <c r="N1062" i="1"/>
  <c r="O1859" i="1"/>
  <c r="O593" i="1"/>
  <c r="O2010" i="1"/>
  <c r="O1469" i="1"/>
  <c r="O792" i="1"/>
  <c r="O2445" i="1"/>
  <c r="O1580" i="1"/>
  <c r="P2115" i="1"/>
  <c r="N1838" i="1"/>
  <c r="O23" i="1"/>
  <c r="O2483" i="1"/>
  <c r="P1046" i="1"/>
  <c r="N2363" i="1"/>
  <c r="N2032" i="1"/>
  <c r="N2498" i="1"/>
  <c r="O838" i="1"/>
  <c r="N1059" i="1"/>
  <c r="N1222" i="1"/>
  <c r="P1915" i="1"/>
  <c r="N1654" i="1"/>
  <c r="O1225" i="1"/>
  <c r="N1941" i="1"/>
  <c r="P698" i="1"/>
  <c r="P1653" i="1"/>
  <c r="O2442" i="1"/>
  <c r="O1984" i="1"/>
  <c r="N1774" i="1"/>
  <c r="P1436" i="1"/>
  <c r="P2032" i="1"/>
  <c r="O2380" i="1"/>
  <c r="N875" i="1"/>
  <c r="N877" i="1"/>
  <c r="P1058" i="1"/>
  <c r="O1222" i="1"/>
  <c r="O1943" i="1"/>
  <c r="N1033" i="1"/>
  <c r="O802" i="1"/>
  <c r="P2374" i="1"/>
  <c r="N1952" i="1"/>
  <c r="O1240" i="1"/>
  <c r="N1794" i="1"/>
  <c r="O1974" i="1"/>
  <c r="O1472" i="1"/>
  <c r="N2135" i="1"/>
  <c r="P870" i="1"/>
  <c r="P938" i="1"/>
  <c r="P2062" i="1"/>
  <c r="O2434" i="1"/>
  <c r="P1845" i="1"/>
  <c r="N1795" i="1"/>
  <c r="N2365" i="1"/>
  <c r="O1283" i="1"/>
  <c r="P1062" i="1"/>
  <c r="O1749" i="1"/>
  <c r="N889" i="1"/>
  <c r="O678" i="1"/>
  <c r="O2165" i="1"/>
  <c r="N1846" i="1"/>
  <c r="O2381" i="1"/>
  <c r="P891" i="1"/>
  <c r="O2115" i="1"/>
  <c r="O711" i="1"/>
  <c r="N1368" i="1"/>
  <c r="N1367" i="1" s="1"/>
  <c r="P2445" i="1"/>
  <c r="P2131" i="1"/>
  <c r="P2300" i="1"/>
  <c r="O2328" i="1"/>
  <c r="P1815" i="1"/>
  <c r="N1034" i="1"/>
  <c r="N624" i="1"/>
  <c r="O870" i="1"/>
  <c r="N1225" i="1"/>
  <c r="O1355" i="1"/>
  <c r="O1653" i="1"/>
  <c r="N795" i="1"/>
  <c r="O1940" i="1"/>
  <c r="N1430" i="1"/>
  <c r="N1653" i="1"/>
  <c r="O1982" i="1"/>
  <c r="N1943" i="1"/>
  <c r="N1828" i="1"/>
  <c r="N1031" i="1"/>
  <c r="P1753" i="1"/>
  <c r="P2009" i="1"/>
  <c r="O1919" i="1"/>
  <c r="N1060" i="1"/>
  <c r="P1859" i="1"/>
  <c r="O2599" i="1"/>
  <c r="O839" i="1"/>
  <c r="O880" i="1"/>
  <c r="P1611" i="1"/>
  <c r="O1062" i="1"/>
  <c r="O1227" i="1"/>
  <c r="O898" i="1"/>
  <c r="P1252" i="1"/>
  <c r="N2569" i="1"/>
  <c r="P2293" i="1"/>
  <c r="O2140" i="1"/>
  <c r="P2443" i="1"/>
  <c r="O1430" i="1"/>
  <c r="P1795" i="1"/>
  <c r="P1059" i="1"/>
  <c r="O2539" i="1"/>
  <c r="O1610" i="1"/>
  <c r="P1471" i="1"/>
  <c r="N2163" i="1"/>
  <c r="O2184" i="1"/>
  <c r="O1737" i="1"/>
  <c r="P2329" i="1"/>
  <c r="N2009" i="1"/>
  <c r="P2366" i="1"/>
  <c r="P1476" i="1"/>
  <c r="N2115" i="1"/>
  <c r="P1366" i="1"/>
  <c r="P1626" i="1"/>
  <c r="N1915" i="1"/>
  <c r="P2036" i="1"/>
  <c r="O795" i="1"/>
  <c r="O1579" i="1"/>
  <c r="O619" i="1"/>
  <c r="O2386" i="1"/>
  <c r="N1951" i="1"/>
  <c r="N1815" i="1"/>
  <c r="P1033" i="1"/>
  <c r="P2134" i="1"/>
  <c r="O2132" i="1"/>
  <c r="O1942" i="1"/>
  <c r="O2376" i="1"/>
  <c r="O1309" i="1"/>
  <c r="O2401" i="1"/>
  <c r="P802" i="1"/>
  <c r="O2531" i="1"/>
  <c r="O747" i="1"/>
  <c r="P2480" i="1"/>
  <c r="P2328" i="1"/>
  <c r="P1421" i="1"/>
  <c r="N1058" i="1"/>
  <c r="N1859" i="1"/>
  <c r="P2135" i="1"/>
  <c r="O1251" i="1"/>
  <c r="N2376" i="1"/>
  <c r="N2434" i="1"/>
  <c r="N2154" i="1"/>
  <c r="N1942" i="1"/>
  <c r="O1239" i="1"/>
  <c r="N1611" i="1"/>
  <c r="P2441" i="1"/>
  <c r="O2399" i="1"/>
  <c r="N870" i="1"/>
  <c r="N1227" i="1"/>
  <c r="P2013" i="1"/>
  <c r="O1061" i="1"/>
  <c r="O1485" i="1"/>
  <c r="O2009" i="1"/>
  <c r="P2446" i="1"/>
  <c r="O1786" i="1" s="1"/>
  <c r="N2207" i="1"/>
  <c r="N792" i="1"/>
  <c r="N2329" i="1"/>
  <c r="N1752" i="1"/>
  <c r="N711" i="1"/>
  <c r="O2034" i="1"/>
  <c r="O2183" i="1"/>
  <c r="N1610" i="1"/>
  <c r="O2131" i="1"/>
  <c r="P1249" i="1"/>
  <c r="N2503" i="1"/>
  <c r="O634" i="1"/>
  <c r="N1627" i="1"/>
  <c r="P2034" i="1"/>
  <c r="O1160" i="1"/>
  <c r="O2446" i="1"/>
  <c r="P1757" i="1"/>
  <c r="O1231" i="1"/>
  <c r="N1984" i="1"/>
  <c r="O1358" i="1"/>
  <c r="N2328" i="1"/>
  <c r="O1941" i="1"/>
  <c r="N1417" i="1"/>
  <c r="N1793" i="1"/>
  <c r="P2364" i="1"/>
  <c r="N1283" i="1"/>
  <c r="P975" i="1"/>
  <c r="P1942" i="1"/>
  <c r="O1421" i="1"/>
  <c r="O1310" i="1"/>
  <c r="N2364" i="1"/>
  <c r="O1752" i="1"/>
  <c r="N1061" i="1"/>
  <c r="N1749" i="1"/>
  <c r="O1806" i="1"/>
  <c r="O1422" i="1"/>
  <c r="O1793" i="1"/>
  <c r="N1737" i="1"/>
  <c r="O1356" i="1"/>
  <c r="O2098" i="1"/>
  <c r="O617" i="1"/>
  <c r="N2332" i="1"/>
  <c r="O2151" i="1"/>
  <c r="O2129" i="1"/>
  <c r="P1982" i="1"/>
  <c r="N2485" i="1"/>
  <c r="O1385" i="1"/>
  <c r="O1046" i="1"/>
  <c r="O2444" i="1"/>
  <c r="O2004" i="1"/>
  <c r="O878" i="1"/>
  <c r="O1094" i="1"/>
  <c r="P1999" i="1"/>
  <c r="O2363" i="1"/>
  <c r="P1667" i="1"/>
  <c r="P889" i="1"/>
  <c r="P2144" i="1"/>
  <c r="O1999" i="1"/>
  <c r="O636" i="1"/>
  <c r="P1032" i="1"/>
  <c r="O2036" i="1"/>
  <c r="N839" i="1"/>
  <c r="N1046" i="1"/>
  <c r="N2369" i="1"/>
  <c r="O2180" i="1"/>
  <c r="O633" i="1"/>
  <c r="N1775" i="1"/>
  <c r="O943" i="1"/>
  <c r="O1436" i="1"/>
  <c r="O2387" i="1"/>
  <c r="O2425" i="1"/>
  <c r="P1861" i="1"/>
  <c r="P1854" i="1" s="1"/>
  <c r="P1950" i="1"/>
  <c r="O1424" i="1"/>
  <c r="P1793" i="1"/>
  <c r="O976" i="1"/>
  <c r="P1226" i="1"/>
  <c r="O1913" i="1"/>
  <c r="O2374" i="1"/>
  <c r="O1795" i="1"/>
  <c r="P878" i="1"/>
  <c r="O2402" i="1"/>
  <c r="P1063" i="1"/>
  <c r="O1677" i="1"/>
  <c r="O1318" i="1"/>
  <c r="P1325" i="1"/>
  <c r="P1485" i="1"/>
  <c r="P1844" i="1"/>
  <c r="O895" i="1"/>
  <c r="P1610" i="1"/>
  <c r="O1654" i="1"/>
  <c r="P2011" i="1"/>
  <c r="P2444" i="1"/>
  <c r="N2132" i="1"/>
  <c r="P1161" i="1"/>
  <c r="O1357" i="1"/>
  <c r="O891" i="1"/>
  <c r="O616" i="1"/>
  <c r="N1760" i="1"/>
  <c r="P710" i="1"/>
  <c r="O1978" i="1"/>
  <c r="O1354" i="1"/>
  <c r="P1472" i="1"/>
  <c r="O1674" i="1"/>
  <c r="O1033" i="1"/>
  <c r="N2387" i="1"/>
  <c r="O1804" i="1"/>
  <c r="N891" i="1"/>
  <c r="O673" i="1"/>
  <c r="N2130" i="1"/>
  <c r="O1249" i="1"/>
  <c r="O1961" i="1"/>
  <c r="N2386" i="1"/>
  <c r="O2537" i="1"/>
  <c r="O2536" i="1" s="1"/>
  <c r="P2002" i="1"/>
  <c r="O2297" i="1"/>
  <c r="P2436" i="1"/>
  <c r="O2013" i="1"/>
  <c r="N2467" i="1"/>
  <c r="N1940" i="1"/>
  <c r="P1034" i="1"/>
  <c r="N2482" i="1"/>
  <c r="N2374" i="1"/>
  <c r="O1321" i="1"/>
  <c r="O2441" i="1"/>
  <c r="P869" i="1"/>
  <c r="O1675" i="1"/>
  <c r="N1065" i="1"/>
  <c r="O1320" i="1"/>
  <c r="N2441" i="1"/>
  <c r="P1227" i="1"/>
  <c r="P1430" i="1"/>
  <c r="O1306" i="1"/>
  <c r="N844" i="1"/>
  <c r="O1063" i="1"/>
  <c r="P1222" i="1"/>
  <c r="P2483" i="1"/>
  <c r="O1417" i="1"/>
  <c r="P1794" i="1"/>
  <c r="O2364" i="1"/>
  <c r="O2584" i="1"/>
  <c r="O1760" i="1"/>
  <c r="N2300" i="1"/>
  <c r="O1581" i="1"/>
  <c r="N1365" i="1"/>
  <c r="O1470" i="1"/>
  <c r="N1485" i="1"/>
  <c r="O1667" i="1"/>
  <c r="N895" i="1"/>
  <c r="P2151" i="1"/>
  <c r="P1061" i="1"/>
  <c r="N1626" i="1"/>
  <c r="O1088" i="1"/>
  <c r="O2603" i="1"/>
  <c r="O2012" i="1"/>
  <c r="P1365" i="1"/>
  <c r="O2485" i="1"/>
  <c r="N1978" i="1"/>
  <c r="N1823" i="1"/>
  <c r="O746" i="1"/>
  <c r="O2142" i="1"/>
  <c r="P2385" i="1"/>
  <c r="N2466" i="1"/>
  <c r="O2499" i="1"/>
  <c r="P1665" i="1"/>
  <c r="P1654" i="1"/>
  <c r="O2333" i="1"/>
  <c r="P1223" i="1"/>
  <c r="N1421" i="1"/>
  <c r="O844" i="1"/>
  <c r="O1861" i="1"/>
  <c r="O1854" i="1" s="1"/>
  <c r="P881" i="1"/>
  <c r="O869" i="1"/>
  <c r="P1860" i="1"/>
  <c r="O1951" i="1"/>
  <c r="P1816" i="1"/>
  <c r="P1031" i="1"/>
  <c r="O1171" i="1"/>
  <c r="P976" i="1"/>
  <c r="N1226" i="1"/>
  <c r="P1760" i="1"/>
  <c r="P1949" i="1"/>
  <c r="O2373" i="1"/>
  <c r="P880" i="1"/>
  <c r="N1476" i="1"/>
  <c r="N1469" i="1"/>
  <c r="P1385" i="1"/>
  <c r="P1324" i="1"/>
  <c r="O2383" i="1"/>
  <c r="P1804" i="1"/>
  <c r="O1058" i="1"/>
  <c r="O1753" i="1"/>
  <c r="O2329" i="1"/>
  <c r="N2013" i="1"/>
  <c r="N2445" i="1"/>
  <c r="N1757" i="1"/>
  <c r="N710" i="1"/>
  <c r="N2036" i="1"/>
  <c r="N1999" i="1"/>
  <c r="P1823" i="1"/>
  <c r="O744" i="1"/>
  <c r="N2483" i="1"/>
  <c r="O1623" i="1"/>
  <c r="O877" i="1"/>
  <c r="O1816" i="1"/>
  <c r="P2251" i="1"/>
  <c r="P1224" i="1"/>
  <c r="N1816" i="1"/>
  <c r="N2144" i="1"/>
  <c r="O1673" i="1"/>
  <c r="P1627" i="1"/>
  <c r="O1915" i="1"/>
  <c r="P2129" i="1"/>
  <c r="N869" i="1"/>
  <c r="P1953" i="1"/>
  <c r="O1419" i="1"/>
  <c r="N2012" i="1"/>
  <c r="O2366" i="1"/>
  <c r="P2584" i="1"/>
  <c r="P1470" i="1"/>
  <c r="N1949" i="1"/>
  <c r="N698" i="1"/>
  <c r="O1471" i="1"/>
  <c r="N1364" i="1"/>
  <c r="P875" i="1"/>
  <c r="N2584" i="1"/>
  <c r="O1065" i="1"/>
  <c r="N1221" i="1"/>
  <c r="O1437" i="1"/>
  <c r="O875" i="1"/>
  <c r="N2444" i="1"/>
  <c r="N803" i="1"/>
  <c r="O1578" i="1"/>
  <c r="P2482" i="1"/>
  <c r="N1796" i="1"/>
  <c r="P879" i="1"/>
  <c r="P1974" i="1"/>
  <c r="N1470" i="1"/>
  <c r="N1783" i="1"/>
  <c r="O2130" i="1"/>
  <c r="N1773" i="1"/>
  <c r="N1032" i="1"/>
  <c r="P2386" i="1"/>
  <c r="O881" i="1"/>
  <c r="O1223" i="1"/>
  <c r="N2499" i="1"/>
  <c r="O1196" i="1"/>
  <c r="O1034" i="1"/>
  <c r="P2142" i="1"/>
  <c r="N1223" i="1"/>
  <c r="P2498" i="1"/>
  <c r="N23" i="1"/>
  <c r="N2131" i="1"/>
  <c r="N1953" i="1"/>
  <c r="O1237" i="1"/>
  <c r="P1796" i="1"/>
  <c r="N878" i="1"/>
  <c r="O1476" i="1"/>
  <c r="N1473" i="1"/>
  <c r="O1944" i="1"/>
  <c r="O2400" i="1"/>
  <c r="N1325" i="1"/>
  <c r="P1666" i="1"/>
  <c r="O1438" i="1"/>
  <c r="P2010" i="1"/>
  <c r="N2366" i="1"/>
  <c r="N975" i="1"/>
  <c r="O1860" i="1"/>
  <c r="O1950" i="1"/>
  <c r="O1238" i="1"/>
  <c r="N2010" i="1"/>
  <c r="P877" i="1"/>
  <c r="N841" i="1"/>
  <c r="O1353" i="1"/>
  <c r="O672" i="1"/>
  <c r="O676" i="1" s="1"/>
  <c r="O1757" i="1"/>
  <c r="O710" i="1"/>
  <c r="P1444" i="1"/>
  <c r="O1324" i="1"/>
  <c r="N1950" i="1"/>
  <c r="O2187" i="1"/>
  <c r="O2480" i="1"/>
  <c r="O2350" i="1"/>
  <c r="O2178" i="1"/>
  <c r="P1944" i="1"/>
  <c r="N802" i="1"/>
  <c r="P2301" i="1"/>
  <c r="P1883" i="1"/>
  <c r="N1407" i="1"/>
  <c r="N2480" i="1"/>
  <c r="P2475" i="1"/>
  <c r="N2437" i="1"/>
  <c r="O2433" i="1"/>
  <c r="N2296" i="1"/>
  <c r="P2257" i="1"/>
  <c r="N2034" i="1"/>
  <c r="N2473" i="1"/>
  <c r="P2181" i="1"/>
  <c r="P2349" i="1"/>
  <c r="O2002" i="1"/>
  <c r="N1171" i="1"/>
  <c r="O2158" i="1"/>
  <c r="O745" i="1"/>
  <c r="O758" i="1"/>
  <c r="N2267" i="1"/>
  <c r="O1829" i="1"/>
  <c r="P2132" i="1"/>
  <c r="O2117" i="1"/>
  <c r="O1849" i="1"/>
  <c r="N2165" i="1"/>
  <c r="O2465" i="1"/>
  <c r="N2415" i="1"/>
  <c r="O1407" i="1"/>
  <c r="N1753" i="1"/>
  <c r="O2467" i="1"/>
  <c r="P2505" i="1"/>
  <c r="P2372" i="1"/>
  <c r="P2154" i="1"/>
  <c r="N1901" i="1"/>
  <c r="O2440" i="1"/>
  <c r="N2155" i="1"/>
  <c r="O2061" i="1"/>
  <c r="N2150" i="1"/>
  <c r="P1507" i="1"/>
  <c r="N1768" i="1"/>
  <c r="O1296" i="1"/>
  <c r="O947" i="1"/>
  <c r="N1249" i="1"/>
  <c r="P2558" i="1"/>
  <c r="N1250" i="1"/>
  <c r="N2336" i="1"/>
  <c r="P2033" i="1"/>
  <c r="O2486" i="1"/>
  <c r="O2507" i="1"/>
  <c r="O2322" i="1"/>
  <c r="P2113" i="1"/>
  <c r="N938" i="1"/>
  <c r="N2512" i="1"/>
  <c r="O2416" i="1"/>
  <c r="N2113" i="1"/>
  <c r="N805" i="1"/>
  <c r="N2431" i="1"/>
  <c r="N2361" i="1"/>
  <c r="O2062" i="1"/>
  <c r="N670" i="1"/>
  <c r="O2512" i="1"/>
  <c r="P2133" i="1"/>
  <c r="P1250" i="1"/>
  <c r="N2348" i="1"/>
  <c r="O2257" i="1"/>
  <c r="P2035" i="1"/>
  <c r="O1776" i="1"/>
  <c r="N2484" i="1"/>
  <c r="N2179" i="1"/>
  <c r="P2166" i="1"/>
  <c r="P1368" i="1"/>
  <c r="P1367" i="1" s="1"/>
  <c r="P2337" i="1"/>
  <c r="O2099" i="1"/>
  <c r="O1775" i="1"/>
  <c r="P1769" i="1"/>
  <c r="N1324" i="1"/>
  <c r="N2469" i="1"/>
  <c r="O2505" i="1"/>
  <c r="O2267" i="1"/>
  <c r="O1976" i="1"/>
  <c r="N1998" i="1"/>
  <c r="N2079" i="1"/>
  <c r="N816" i="1"/>
  <c r="O2296" i="1"/>
  <c r="O1889" i="1"/>
  <c r="N1504" i="1"/>
  <c r="O2159" i="1"/>
  <c r="P1268" i="1"/>
  <c r="P1749" i="1"/>
  <c r="P1221" i="1"/>
  <c r="O2152" i="1"/>
  <c r="N1385" i="1"/>
  <c r="O2503" i="1"/>
  <c r="O2417" i="1"/>
  <c r="O2293" i="1"/>
  <c r="N1883" i="1"/>
  <c r="O2349" i="1"/>
  <c r="P2466" i="1"/>
  <c r="P2503" i="1"/>
  <c r="P2158" i="1"/>
  <c r="O1998" i="1"/>
  <c r="P2371" i="1"/>
  <c r="P1811" i="1"/>
  <c r="N1739" i="1"/>
  <c r="P1838" i="1"/>
  <c r="N2486" i="1"/>
  <c r="N2507" i="1"/>
  <c r="P2351" i="1"/>
  <c r="N2101" i="1"/>
  <c r="P2440" i="1"/>
  <c r="P2163" i="1"/>
  <c r="O2470" i="1"/>
  <c r="P2172" i="1"/>
  <c r="P2157" i="1"/>
  <c r="N2177" i="1"/>
  <c r="N1844" i="1"/>
  <c r="P662" i="1"/>
  <c r="N2394" i="1"/>
  <c r="N2395" i="1" s="1"/>
  <c r="N2257" i="1"/>
  <c r="P1834" i="1"/>
  <c r="P2094" i="1"/>
  <c r="N1729" i="1"/>
  <c r="P2012" i="1"/>
  <c r="O1224" i="1"/>
  <c r="N2293" i="1"/>
  <c r="O2443" i="1"/>
  <c r="P2145" i="1"/>
  <c r="N2159" i="1"/>
  <c r="O1768" i="1"/>
  <c r="O2207" i="1"/>
  <c r="O2369" i="1"/>
  <c r="O2415" i="1"/>
  <c r="O1888" i="1"/>
  <c r="O1221" i="1"/>
  <c r="P2099" i="1"/>
  <c r="N1944" i="1"/>
  <c r="P758" i="1"/>
  <c r="N1890" i="1"/>
  <c r="P2485" i="1"/>
  <c r="O2475" i="1"/>
  <c r="P2177" i="1"/>
  <c r="O1844" i="1"/>
  <c r="N2322" i="1"/>
  <c r="O1364" i="1"/>
  <c r="O1252" i="1"/>
  <c r="N2418" i="1"/>
  <c r="P2375" i="1"/>
  <c r="N2002" i="1"/>
  <c r="P2319" i="1"/>
  <c r="N2145" i="1"/>
  <c r="O2146" i="1"/>
  <c r="P1862" i="1"/>
  <c r="N1224" i="1"/>
  <c r="P2486" i="1"/>
  <c r="O2569" i="1"/>
  <c r="O2372" i="1"/>
  <c r="P2061" i="1"/>
  <c r="N758" i="1"/>
  <c r="O2299" i="1"/>
  <c r="P2116" i="1"/>
  <c r="N1762" i="1"/>
  <c r="O1633" i="1"/>
  <c r="N1487" i="1"/>
  <c r="N1810" i="1"/>
  <c r="O1502" i="1"/>
  <c r="O889" i="1"/>
  <c r="N2137" i="1"/>
  <c r="N2576" i="1"/>
  <c r="O2033" i="1"/>
  <c r="P2179" i="1"/>
  <c r="O1824" i="1"/>
  <c r="N1982" i="1"/>
  <c r="P2373" i="1"/>
  <c r="O670" i="1"/>
  <c r="O2436" i="1"/>
  <c r="O2133" i="1"/>
  <c r="N732" i="1"/>
  <c r="O2294" i="1"/>
  <c r="O2155" i="1"/>
  <c r="P1775" i="1"/>
  <c r="O1901" i="1"/>
  <c r="N2347" i="1"/>
  <c r="P2369" i="1"/>
  <c r="O2147" i="1"/>
  <c r="P898" i="1"/>
  <c r="N2416" i="1"/>
  <c r="P2431" i="1"/>
  <c r="P1761" i="1"/>
  <c r="O1250" i="1"/>
  <c r="N2337" i="1"/>
  <c r="O2157" i="1"/>
  <c r="O1268" i="1"/>
  <c r="P2065" i="1"/>
  <c r="N2511" i="1"/>
  <c r="P2437" i="1"/>
  <c r="P2348" i="1"/>
  <c r="P1513" i="1"/>
  <c r="N1451" i="1"/>
  <c r="O1326" i="1"/>
  <c r="O1731" i="1"/>
  <c r="O1511" i="1"/>
  <c r="O1557" i="1"/>
  <c r="N1422" i="1"/>
  <c r="P2365" i="1"/>
  <c r="P2147" i="1"/>
  <c r="N2286" i="1"/>
  <c r="N2133" i="1"/>
  <c r="P2079" i="1"/>
  <c r="O2361" i="1"/>
  <c r="O2177" i="1"/>
  <c r="P2086" i="1"/>
  <c r="N1754" i="1"/>
  <c r="P1978" i="1"/>
  <c r="O920" i="1"/>
  <c r="O2286" i="1"/>
  <c r="O2469" i="1"/>
  <c r="O2516" i="1"/>
  <c r="P2297" i="1"/>
  <c r="P2415" i="1"/>
  <c r="N1889" i="1"/>
  <c r="N1861" i="1"/>
  <c r="N1854" i="1" s="1"/>
  <c r="N1251" i="1"/>
  <c r="N2350" i="1"/>
  <c r="N1862" i="1"/>
  <c r="N2349" i="1"/>
  <c r="N1888" i="1"/>
  <c r="O2047" i="1"/>
  <c r="O2079" i="1"/>
  <c r="N1173" i="1"/>
  <c r="O2035" i="1"/>
  <c r="O2514" i="1"/>
  <c r="P2336" i="1"/>
  <c r="N1160" i="1"/>
  <c r="N1252" i="1"/>
  <c r="N2414" i="1"/>
  <c r="O2172" i="1"/>
  <c r="N2033" i="1"/>
  <c r="N879" i="1"/>
  <c r="N1804" i="1"/>
  <c r="O2474" i="1"/>
  <c r="O2504" i="1"/>
  <c r="N1497" i="1"/>
  <c r="O1803" i="1"/>
  <c r="N1798" i="1"/>
  <c r="O1586" i="1"/>
  <c r="P2286" i="1"/>
  <c r="O1632" i="1"/>
  <c r="N1449" i="1"/>
  <c r="O1478" i="1"/>
  <c r="N1444" i="1"/>
  <c r="P1984" i="1"/>
  <c r="O2431" i="1"/>
  <c r="P2295" i="1"/>
  <c r="P1940" i="1"/>
  <c r="P1901" i="1"/>
  <c r="P1171" i="1"/>
  <c r="P2159" i="1"/>
  <c r="N1825" i="1"/>
  <c r="O2185" i="1"/>
  <c r="P2465" i="1"/>
  <c r="N2178" i="1"/>
  <c r="P2296" i="1"/>
  <c r="O1834" i="1"/>
  <c r="P1364" i="1"/>
  <c r="P2266" i="1"/>
  <c r="O1377" i="1"/>
  <c r="P2433" i="1"/>
  <c r="N2086" i="1"/>
  <c r="O2323" i="1"/>
  <c r="N1371" i="1"/>
  <c r="O2150" i="1"/>
  <c r="N2158" i="1"/>
  <c r="O1368" i="1"/>
  <c r="P2335" i="1"/>
  <c r="N2301" i="1"/>
  <c r="O1893" i="1"/>
  <c r="P1060" i="1"/>
  <c r="N2487" i="1"/>
  <c r="N2504" i="1"/>
  <c r="N2563" i="1"/>
  <c r="N2138" i="1"/>
  <c r="N1758" i="1"/>
  <c r="O1738" i="1"/>
  <c r="O1534" i="1"/>
  <c r="N1931" i="1"/>
  <c r="N1980" i="1"/>
  <c r="N1526" i="1"/>
  <c r="P2513" i="1"/>
  <c r="O1886" i="1"/>
  <c r="O1949" i="1"/>
  <c r="N2371" i="1"/>
  <c r="O2205" i="1"/>
  <c r="O2371" i="1"/>
  <c r="O2484" i="1"/>
  <c r="P2507" i="1"/>
  <c r="P2414" i="1"/>
  <c r="N2094" i="1"/>
  <c r="P2140" i="1"/>
  <c r="P1173" i="1"/>
  <c r="O2337" i="1"/>
  <c r="N2443" i="1"/>
  <c r="N1375" i="1"/>
  <c r="P2416" i="1"/>
  <c r="O2338" i="1"/>
  <c r="N1886" i="1"/>
  <c r="N1436" i="1"/>
  <c r="N928" i="1"/>
  <c r="N2417" i="1"/>
  <c r="O2385" i="1"/>
  <c r="O1811" i="1"/>
  <c r="P2434" i="1"/>
  <c r="O1848" i="1"/>
  <c r="N976" i="1"/>
  <c r="N2465" i="1"/>
  <c r="O2568" i="1"/>
  <c r="O2138" i="1"/>
  <c r="P1825" i="1"/>
  <c r="O2473" i="1"/>
  <c r="N2375" i="1"/>
  <c r="O2414" i="1"/>
  <c r="P2439" i="1"/>
  <c r="O2116" i="1"/>
  <c r="O1611" i="1"/>
  <c r="O1883" i="1"/>
  <c r="N2570" i="1"/>
  <c r="N2297" i="1"/>
  <c r="O1845" i="1"/>
  <c r="N2436" i="1"/>
  <c r="O2336" i="1"/>
  <c r="N2157" i="1"/>
  <c r="P2487" i="1"/>
  <c r="N2295" i="1"/>
  <c r="P2338" i="1"/>
  <c r="O2084" i="1"/>
  <c r="N2470" i="1"/>
  <c r="O2351" i="1"/>
  <c r="N1845" i="1"/>
  <c r="N898" i="1"/>
  <c r="P2350" i="1"/>
  <c r="O2141" i="1"/>
  <c r="O1773" i="1"/>
  <c r="O1666" i="1"/>
  <c r="N2442" i="1"/>
  <c r="P2484" i="1"/>
  <c r="O2563" i="1"/>
  <c r="O2228" i="1"/>
  <c r="P2467" i="1"/>
  <c r="P1809" i="1"/>
  <c r="O1688" i="1"/>
  <c r="N1755" i="1"/>
  <c r="N1424" i="1"/>
  <c r="O1453" i="1"/>
  <c r="P624" i="1"/>
  <c r="N920" i="1"/>
  <c r="O2375" i="1"/>
  <c r="P2299" i="1"/>
  <c r="N1756" i="1"/>
  <c r="O1308" i="1"/>
  <c r="P2504" i="1"/>
  <c r="O2437" i="1"/>
  <c r="N1893" i="1"/>
  <c r="P1375" i="1"/>
  <c r="P2576" i="1"/>
  <c r="P2178" i="1"/>
  <c r="O2032" i="1"/>
  <c r="N2180" i="1"/>
  <c r="N2063" i="1"/>
  <c r="O2558" i="1"/>
  <c r="N2351" i="1"/>
  <c r="N2335" i="1"/>
  <c r="N2061" i="1"/>
  <c r="P1417" i="1"/>
  <c r="N2053" i="1"/>
  <c r="N2505" i="1"/>
  <c r="O2181" i="1"/>
  <c r="N2084" i="1"/>
  <c r="N1974" i="1"/>
  <c r="O1980" i="1"/>
  <c r="P2523" i="1"/>
  <c r="O2439" i="1"/>
  <c r="O2319" i="1"/>
  <c r="O2365" i="1"/>
  <c r="P2473" i="1"/>
  <c r="N2166" i="1"/>
  <c r="P1889" i="1"/>
  <c r="P1998" i="1"/>
  <c r="P2004" i="1"/>
  <c r="O1780" i="1"/>
  <c r="O2570" i="1"/>
  <c r="O2166" i="1"/>
  <c r="O2393" i="1"/>
  <c r="N1493" i="1"/>
  <c r="P2387" i="1"/>
  <c r="P2394" i="1"/>
  <c r="P2395" i="1" s="1"/>
  <c r="O1823" i="1"/>
  <c r="O771" i="1"/>
  <c r="N2523" i="1"/>
  <c r="N2205" i="1"/>
  <c r="N1848" i="1"/>
  <c r="O1665" i="1"/>
  <c r="P670" i="1"/>
  <c r="O2605" i="1"/>
  <c r="N2433" i="1"/>
  <c r="O2113" i="1"/>
  <c r="O2295" i="1"/>
  <c r="N1860" i="1"/>
  <c r="P2361" i="1"/>
  <c r="N2141" i="1"/>
  <c r="P1931" i="1"/>
  <c r="O1676" i="1"/>
  <c r="N2558" i="1"/>
  <c r="N2172" i="1"/>
  <c r="P2470" i="1"/>
  <c r="O2604" i="1"/>
  <c r="P2393" i="1"/>
  <c r="N1472" i="1"/>
  <c r="P2474" i="1"/>
  <c r="N2294" i="1"/>
  <c r="P2160" i="1"/>
  <c r="N2475" i="1"/>
  <c r="P2570" i="1"/>
  <c r="N2385" i="1"/>
  <c r="O1375" i="1"/>
  <c r="O2513" i="1"/>
  <c r="P2322" i="1"/>
  <c r="P2101" i="1"/>
  <c r="N2537" i="1"/>
  <c r="P1251" i="1"/>
  <c r="N2004" i="1"/>
  <c r="N2265" i="1"/>
  <c r="P2180" i="1"/>
  <c r="P1773" i="1"/>
  <c r="P2323" i="1"/>
  <c r="O1769" i="1"/>
  <c r="N1806" i="1"/>
  <c r="N1502" i="1"/>
  <c r="O1279" i="1"/>
  <c r="N1670" i="1"/>
  <c r="P2084" i="1"/>
  <c r="N1513" i="1"/>
  <c r="P2563" i="1"/>
  <c r="N2372" i="1"/>
  <c r="O1032" i="1"/>
  <c r="O2053" i="1"/>
  <c r="N2516" i="1"/>
  <c r="N2116" i="1"/>
  <c r="O2154" i="1"/>
  <c r="P1283" i="1"/>
  <c r="N2474" i="1"/>
  <c r="P2418" i="1"/>
  <c r="N1892" i="1"/>
  <c r="P920" i="1"/>
  <c r="P2267" i="1"/>
  <c r="N1863" i="1"/>
  <c r="P2516" i="1"/>
  <c r="O2418" i="1"/>
  <c r="O2094" i="1"/>
  <c r="N2062" i="1"/>
  <c r="P2514" i="1"/>
  <c r="N2181" i="1"/>
  <c r="P2333" i="1"/>
  <c r="O2487" i="1"/>
  <c r="P2512" i="1"/>
  <c r="O2179" i="1"/>
  <c r="O2265" i="1"/>
  <c r="P2347" i="1"/>
  <c r="O1197" i="1"/>
  <c r="O2065" i="1"/>
  <c r="N2514" i="1"/>
  <c r="P1846" i="1"/>
  <c r="O2300" i="1"/>
  <c r="O2394" i="1"/>
  <c r="O2395" i="1" s="1"/>
  <c r="N2228" i="1"/>
  <c r="N2299" i="1"/>
  <c r="P2146" i="1"/>
  <c r="N1849" i="1"/>
  <c r="P1691" i="1"/>
  <c r="N1787" i="1"/>
  <c r="P1075" i="1"/>
  <c r="O1450" i="1"/>
  <c r="P1586" i="1"/>
  <c r="O1788" i="1"/>
  <c r="P1514" i="1"/>
  <c r="O1895" i="1"/>
  <c r="P1557" i="1"/>
  <c r="P1776" i="1"/>
  <c r="N1293" i="1"/>
  <c r="O2160" i="1"/>
  <c r="O2298" i="1"/>
  <c r="N1726" i="1"/>
  <c r="P1762" i="1"/>
  <c r="P2294" i="1"/>
  <c r="O1493" i="1"/>
  <c r="P1261" i="1"/>
  <c r="P1149" i="1"/>
  <c r="N1323" i="1"/>
  <c r="P1980" i="1"/>
  <c r="P1810" i="1"/>
  <c r="O1802" i="1"/>
  <c r="P1828" i="1"/>
  <c r="P1293" i="1"/>
  <c r="O1729" i="1"/>
  <c r="O1686" i="1"/>
  <c r="N1507" i="1"/>
  <c r="N1761" i="1"/>
  <c r="O1741" i="1"/>
  <c r="O1078" i="1"/>
  <c r="O1504" i="1"/>
  <c r="O955" i="1"/>
  <c r="O620" i="1"/>
  <c r="P1341" i="1"/>
  <c r="N727" i="1"/>
  <c r="N813" i="1"/>
  <c r="N1852" i="1"/>
  <c r="N1154" i="1"/>
  <c r="P1329" i="1"/>
  <c r="P1786" i="1"/>
  <c r="O2101" i="1"/>
  <c r="P1526" i="1"/>
  <c r="P1774" i="1"/>
  <c r="O1495" i="1"/>
  <c r="N1634" i="1"/>
  <c r="N1279" i="1"/>
  <c r="O1742" i="1"/>
  <c r="N2373" i="1"/>
  <c r="N1586" i="1"/>
  <c r="P1188" i="1"/>
  <c r="O2511" i="1"/>
  <c r="O1756" i="1"/>
  <c r="O1291" i="1"/>
  <c r="O2347" i="1"/>
  <c r="P1632" i="1"/>
  <c r="N726" i="1"/>
  <c r="N1257" i="1"/>
  <c r="O1181" i="1"/>
  <c r="P2569" i="1"/>
  <c r="N1077" i="1"/>
  <c r="P1496" i="1"/>
  <c r="N1343" i="1"/>
  <c r="O1832" i="1"/>
  <c r="O1341" i="1"/>
  <c r="P972" i="1"/>
  <c r="P808" i="1"/>
  <c r="P697" i="1"/>
  <c r="O1281" i="1"/>
  <c r="P850" i="1"/>
  <c r="N840" i="1"/>
  <c r="O928" i="1"/>
  <c r="N699" i="1"/>
  <c r="P806" i="1"/>
  <c r="O770" i="1"/>
  <c r="P732" i="1"/>
  <c r="O1006" i="1"/>
  <c r="O1828" i="1"/>
  <c r="N1438" i="1"/>
  <c r="O2301" i="1"/>
  <c r="N1149" i="1"/>
  <c r="P1634" i="1"/>
  <c r="P2511" i="1"/>
  <c r="P1739" i="1"/>
  <c r="O1494" i="1"/>
  <c r="O1497" i="1"/>
  <c r="P1741" i="1"/>
  <c r="N1281" i="1"/>
  <c r="P2205" i="1"/>
  <c r="P973" i="1"/>
  <c r="P2265" i="1"/>
  <c r="O1801" i="1"/>
  <c r="N1447" i="1"/>
  <c r="P2117" i="1"/>
  <c r="N1453" i="1"/>
  <c r="O1342" i="1"/>
  <c r="P1279" i="1"/>
  <c r="O2466" i="1"/>
  <c r="N1286" i="1"/>
  <c r="N1261" i="1"/>
  <c r="N842" i="1"/>
  <c r="N754" i="1"/>
  <c r="N734" i="1"/>
  <c r="N953" i="1"/>
  <c r="P611" i="1"/>
  <c r="O2063" i="1"/>
  <c r="N1494" i="1"/>
  <c r="O1763" i="1"/>
  <c r="N1555" i="1"/>
  <c r="N1975" i="1"/>
  <c r="O1152" i="1"/>
  <c r="O1499" i="1"/>
  <c r="P1759" i="1"/>
  <c r="N1732" i="1"/>
  <c r="P912" i="1"/>
  <c r="P2298" i="1"/>
  <c r="O1498" i="1"/>
  <c r="P1291" i="1"/>
  <c r="O911" i="1"/>
  <c r="P1633" i="1"/>
  <c r="O2229" i="1"/>
  <c r="N1415" i="1"/>
  <c r="O1496" i="1"/>
  <c r="P867" i="1"/>
  <c r="N1478" i="1"/>
  <c r="P2228" i="1"/>
  <c r="O1726" i="1"/>
  <c r="O1762" i="1"/>
  <c r="N1498" i="1"/>
  <c r="P1824" i="1"/>
  <c r="P1729" i="1"/>
  <c r="N1189" i="1"/>
  <c r="P1041" i="1"/>
  <c r="P1218" i="1"/>
  <c r="N1053" i="1"/>
  <c r="P849" i="1"/>
  <c r="P665" i="1"/>
  <c r="N1832" i="1"/>
  <c r="N1557" i="1"/>
  <c r="O1754" i="1"/>
  <c r="N1687" i="1"/>
  <c r="N2035" i="1"/>
  <c r="N1686" i="1"/>
  <c r="N1811" i="1"/>
  <c r="N2323" i="1"/>
  <c r="N1419" i="1"/>
  <c r="P1802" i="1"/>
  <c r="O1451" i="1"/>
  <c r="O1689" i="1"/>
  <c r="N1287" i="1"/>
  <c r="O1850" i="1"/>
  <c r="P1895" i="1"/>
  <c r="O1056" i="1"/>
  <c r="P1152" i="1"/>
  <c r="O1758" i="1"/>
  <c r="N1155" i="1"/>
  <c r="O1329" i="1"/>
  <c r="P2138" i="1"/>
  <c r="O2266" i="1"/>
  <c r="N1291" i="1"/>
  <c r="N1763" i="1"/>
  <c r="P1743" i="1"/>
  <c r="P1478" i="1"/>
  <c r="N1080" i="1"/>
  <c r="O952" i="1"/>
  <c r="P1257" i="1"/>
  <c r="P1408" i="1"/>
  <c r="O1292" i="1"/>
  <c r="P664" i="1"/>
  <c r="N2152" i="1"/>
  <c r="O1343" i="1"/>
  <c r="P902" i="1"/>
  <c r="N611" i="1"/>
  <c r="O1105" i="1"/>
  <c r="P731" i="1"/>
  <c r="P901" i="1"/>
  <c r="P1190" i="1"/>
  <c r="P1340" i="1"/>
  <c r="N610" i="1"/>
  <c r="P1101" i="1"/>
  <c r="N1824" i="1"/>
  <c r="N1070" i="1"/>
  <c r="O1188" i="1"/>
  <c r="O1892" i="1"/>
  <c r="O1072" i="1"/>
  <c r="P1670" i="1"/>
  <c r="O1800" i="1"/>
  <c r="P1415" i="1"/>
  <c r="P1756" i="1"/>
  <c r="P1493" i="1"/>
  <c r="N1514" i="1"/>
  <c r="O1743" i="1"/>
  <c r="N1735" i="1"/>
  <c r="N1006" i="1"/>
  <c r="P1893" i="1"/>
  <c r="N1690" i="1"/>
  <c r="O1053" i="1"/>
  <c r="P1886" i="1"/>
  <c r="N1809" i="1"/>
  <c r="P2063" i="1"/>
  <c r="P2053" i="1"/>
  <c r="O1344" i="1"/>
  <c r="P1888" i="1"/>
  <c r="P1274" i="1"/>
  <c r="P903" i="1"/>
  <c r="N666" i="1"/>
  <c r="P1154" i="1"/>
  <c r="N948" i="1"/>
  <c r="O712" i="1"/>
  <c r="O929" i="1"/>
  <c r="O1327" i="1"/>
  <c r="N609" i="1"/>
  <c r="O927" i="1"/>
  <c r="O850" i="1"/>
  <c r="P620" i="1"/>
  <c r="N1496" i="1"/>
  <c r="O1487" i="1"/>
  <c r="N1501" i="1"/>
  <c r="O1447" i="1"/>
  <c r="N1803" i="1"/>
  <c r="P1191" i="1"/>
  <c r="P2152" i="1"/>
  <c r="P1495" i="1"/>
  <c r="N1829" i="1"/>
  <c r="O1041" i="1"/>
  <c r="N2099" i="1"/>
  <c r="N1769" i="1"/>
  <c r="O1812" i="1"/>
  <c r="N1767" i="1"/>
  <c r="O1027" i="1"/>
  <c r="P1342" i="1"/>
  <c r="P1155" i="1"/>
  <c r="P1801" i="1"/>
  <c r="P1687" i="1"/>
  <c r="N1452" i="1"/>
  <c r="P1499" i="1"/>
  <c r="P1975" i="1"/>
  <c r="N1516" i="1"/>
  <c r="N1738" i="1"/>
  <c r="O1690" i="1"/>
  <c r="P1829" i="1"/>
  <c r="N1742" i="1"/>
  <c r="O1931" i="1"/>
  <c r="O1739" i="1"/>
  <c r="N2568" i="1"/>
  <c r="N1800" i="1"/>
  <c r="P1292" i="1"/>
  <c r="P1726" i="1"/>
  <c r="P2155" i="1"/>
  <c r="N2160" i="1"/>
  <c r="N1534" i="1"/>
  <c r="P1405" i="1"/>
  <c r="N1741" i="1"/>
  <c r="O813" i="1"/>
  <c r="P1832" i="1"/>
  <c r="P1327" i="1"/>
  <c r="P753" i="1"/>
  <c r="P952" i="1"/>
  <c r="N977" i="1"/>
  <c r="N2393" i="1"/>
  <c r="N1850" i="1"/>
  <c r="P1728" i="1"/>
  <c r="N952" i="1"/>
  <c r="P1516" i="1"/>
  <c r="O1761" i="1"/>
  <c r="P1494" i="1"/>
  <c r="P1758" i="1"/>
  <c r="O1018" i="1"/>
  <c r="O2137" i="1"/>
  <c r="O1405" i="1"/>
  <c r="O1323" i="1"/>
  <c r="O1274" i="1"/>
  <c r="P1806" i="1"/>
  <c r="P1686" i="1"/>
  <c r="P1498" i="1"/>
  <c r="P930" i="1"/>
  <c r="P1742" i="1"/>
  <c r="P1497" i="1"/>
  <c r="P1501" i="1"/>
  <c r="N1344" i="1"/>
  <c r="O1070" i="1"/>
  <c r="N1759" i="1"/>
  <c r="N1505" i="1"/>
  <c r="O1921" i="1"/>
  <c r="P1892" i="1"/>
  <c r="P1078" i="1"/>
  <c r="O852" i="1"/>
  <c r="O1025" i="1"/>
  <c r="O697" i="1"/>
  <c r="P904" i="1"/>
  <c r="N1274" i="1"/>
  <c r="P609" i="1"/>
  <c r="N1259" i="1"/>
  <c r="N1689" i="1"/>
  <c r="O1099" i="1"/>
  <c r="N1802" i="1"/>
  <c r="P1788" i="1"/>
  <c r="N1408" i="1"/>
  <c r="N26" i="1"/>
  <c r="O2145" i="1"/>
  <c r="O1548" i="1"/>
  <c r="P2376" i="1"/>
  <c r="N1329" i="1"/>
  <c r="P1281" i="1"/>
  <c r="P1803" i="1"/>
  <c r="P1689" i="1"/>
  <c r="O1501" i="1"/>
  <c r="P1447" i="1"/>
  <c r="N947" i="1"/>
  <c r="N1895" i="1"/>
  <c r="O1507" i="1"/>
  <c r="P1850" i="1"/>
  <c r="P1763" i="1"/>
  <c r="O1080" i="1"/>
  <c r="P1534" i="1"/>
  <c r="P2139" i="1"/>
  <c r="N2140" i="1"/>
  <c r="P1787" i="1"/>
  <c r="N2319" i="1"/>
  <c r="O1734" i="1"/>
  <c r="O843" i="1"/>
  <c r="O1513" i="1"/>
  <c r="O1733" i="1"/>
  <c r="O1044" i="1"/>
  <c r="O1452" i="1"/>
  <c r="N808" i="1"/>
  <c r="O1098" i="1"/>
  <c r="P734" i="1"/>
  <c r="O816" i="1"/>
  <c r="N1801" i="1"/>
  <c r="P1294" i="1"/>
  <c r="P1487" i="1"/>
  <c r="P1921" i="1"/>
  <c r="O1415" i="1"/>
  <c r="O1257" i="1"/>
  <c r="O1155" i="1"/>
  <c r="N1921" i="1"/>
  <c r="P2141" i="1"/>
  <c r="O1449" i="1"/>
  <c r="N1327" i="1"/>
  <c r="O1810" i="1"/>
  <c r="P1755" i="1"/>
  <c r="O1516" i="1"/>
  <c r="P1505" i="1"/>
  <c r="P1848" i="1"/>
  <c r="O1369" i="1"/>
  <c r="N1743" i="1"/>
  <c r="N1078" i="1"/>
  <c r="O1890" i="1"/>
  <c r="P1504" i="1"/>
  <c r="N1499" i="1"/>
  <c r="N1731" i="1"/>
  <c r="P1976" i="1"/>
  <c r="P1890" i="1"/>
  <c r="O1555" i="1"/>
  <c r="N2298" i="1"/>
  <c r="O1634" i="1"/>
  <c r="N1341" i="1"/>
  <c r="N1632" i="1"/>
  <c r="P770" i="1"/>
  <c r="O733" i="1"/>
  <c r="O1863" i="1"/>
  <c r="P955" i="1"/>
  <c r="P948" i="1"/>
  <c r="P730" i="1"/>
  <c r="P852" i="1"/>
  <c r="N1188" i="1"/>
  <c r="N2147" i="1"/>
  <c r="N1152" i="1"/>
  <c r="O1191" i="1"/>
  <c r="O1787" i="1"/>
  <c r="O1732" i="1"/>
  <c r="O1149" i="1"/>
  <c r="N1786" i="1"/>
  <c r="N973" i="1"/>
  <c r="O1903" i="1"/>
  <c r="N1405" i="1"/>
  <c r="N1812" i="1"/>
  <c r="O1218" i="1"/>
  <c r="P2150" i="1"/>
  <c r="N2266" i="1"/>
  <c r="P1502" i="1"/>
  <c r="N1342" i="1"/>
  <c r="O1728" i="1"/>
  <c r="P1798" i="1"/>
  <c r="N943" i="1"/>
  <c r="O1774" i="1"/>
  <c r="P1767" i="1"/>
  <c r="P1098" i="1"/>
  <c r="N1450" i="1"/>
  <c r="P1369" i="1"/>
  <c r="P1344" i="1"/>
  <c r="O1340" i="1"/>
  <c r="N1056" i="1"/>
  <c r="O1825" i="1"/>
  <c r="O1154" i="1"/>
  <c r="N2338" i="1"/>
  <c r="N1734" i="1"/>
  <c r="N1834" i="1"/>
  <c r="P1045" i="1"/>
  <c r="P2417" i="1"/>
  <c r="N1045" i="1"/>
  <c r="O2348" i="1"/>
  <c r="P1863" i="1"/>
  <c r="O1759" i="1"/>
  <c r="N2513" i="1"/>
  <c r="P1286" i="1"/>
  <c r="N2146" i="1"/>
  <c r="N1495" i="1"/>
  <c r="O1687" i="1"/>
  <c r="N2065" i="1"/>
  <c r="O1670" i="1"/>
  <c r="N1326" i="1"/>
  <c r="P1768" i="1"/>
  <c r="O1862" i="1"/>
  <c r="O1975" i="1"/>
  <c r="P1080" i="1"/>
  <c r="P1812" i="1"/>
  <c r="P1800" i="1"/>
  <c r="P1688" i="1"/>
  <c r="N1187" i="1"/>
  <c r="P1187" i="1"/>
  <c r="O900" i="1"/>
  <c r="O930" i="1"/>
  <c r="N715" i="1"/>
  <c r="N1099" i="1"/>
  <c r="O731" i="1"/>
  <c r="P1555" i="1"/>
  <c r="O972" i="1"/>
  <c r="O665" i="1"/>
  <c r="N945" i="1"/>
  <c r="O1294" i="1"/>
  <c r="N1294" i="1"/>
  <c r="N665" i="1"/>
  <c r="N769" i="1"/>
  <c r="P911" i="1"/>
  <c r="O913" i="1"/>
  <c r="O609" i="1"/>
  <c r="P1006" i="1"/>
  <c r="O1505" i="1"/>
  <c r="N807" i="1"/>
  <c r="P811" i="1"/>
  <c r="P791" i="1"/>
  <c r="P1584" i="1"/>
  <c r="O1813" i="1"/>
  <c r="N2253" i="1"/>
  <c r="O730" i="1"/>
  <c r="P813" i="1"/>
  <c r="N733" i="1"/>
  <c r="N1218" i="1"/>
  <c r="O1091" i="1"/>
  <c r="O842" i="1"/>
  <c r="O1809" i="1"/>
  <c r="N1044" i="1"/>
  <c r="O663" i="1"/>
  <c r="N900" i="1"/>
  <c r="O903" i="1"/>
  <c r="P605" i="1"/>
  <c r="P1511" i="1"/>
  <c r="P913" i="1"/>
  <c r="N1190" i="1"/>
  <c r="O977" i="1"/>
  <c r="P1813" i="1"/>
  <c r="P1438" i="1"/>
  <c r="O1017" i="1"/>
  <c r="N2255" i="1"/>
  <c r="N2252" i="1"/>
  <c r="N1595" i="1"/>
  <c r="O726" i="1"/>
  <c r="N912" i="1"/>
  <c r="O1153" i="1"/>
  <c r="O664" i="1"/>
  <c r="N849" i="1"/>
  <c r="P727" i="1"/>
  <c r="P927" i="1"/>
  <c r="N1192" i="1"/>
  <c r="N796" i="1"/>
  <c r="N664" i="1"/>
  <c r="O1190" i="1"/>
  <c r="O805" i="1"/>
  <c r="O732" i="1"/>
  <c r="O1261" i="1"/>
  <c r="O734" i="1"/>
  <c r="P1056" i="1"/>
  <c r="P2137" i="1"/>
  <c r="O2225" i="1"/>
  <c r="P610" i="1"/>
  <c r="P947" i="1"/>
  <c r="N1340" i="1"/>
  <c r="O948" i="1"/>
  <c r="N2117" i="1"/>
  <c r="N1728" i="1"/>
  <c r="O1514" i="1"/>
  <c r="O901" i="1"/>
  <c r="O1192" i="1"/>
  <c r="N662" i="1"/>
  <c r="P900" i="1"/>
  <c r="P1849" i="1"/>
  <c r="N1292" i="1"/>
  <c r="N1153" i="1"/>
  <c r="P977" i="1"/>
  <c r="P1287" i="1"/>
  <c r="N730" i="1"/>
  <c r="N2139" i="1"/>
  <c r="N1813" i="1"/>
  <c r="N1017" i="1"/>
  <c r="P2254" i="1"/>
  <c r="O2602" i="1"/>
  <c r="O1596" i="1"/>
  <c r="P726" i="1"/>
  <c r="O754" i="1"/>
  <c r="O810" i="1"/>
  <c r="P810" i="1"/>
  <c r="N811" i="1"/>
  <c r="P1018" i="1"/>
  <c r="N815" i="1"/>
  <c r="N903" i="1"/>
  <c r="N850" i="1"/>
  <c r="O1101" i="1"/>
  <c r="P1259" i="1"/>
  <c r="O666" i="1"/>
  <c r="P1424" i="1"/>
  <c r="N2405" i="1"/>
  <c r="O1489" i="1"/>
  <c r="N2225" i="1"/>
  <c r="P1596" i="1"/>
  <c r="O1595" i="1"/>
  <c r="O2510" i="1"/>
  <c r="P1595" i="1"/>
  <c r="O675" i="1"/>
  <c r="P1044" i="1"/>
  <c r="P608" i="1"/>
  <c r="O973" i="1"/>
  <c r="O1024" i="1"/>
  <c r="N1369" i="1"/>
  <c r="O1286" i="1"/>
  <c r="P945" i="1"/>
  <c r="N1633" i="1"/>
  <c r="P666" i="1"/>
  <c r="P1754" i="1"/>
  <c r="P1192" i="1"/>
  <c r="N1101" i="1"/>
  <c r="P733" i="1"/>
  <c r="O793" i="1"/>
  <c r="N806" i="1"/>
  <c r="P1296" i="1"/>
  <c r="O2139" i="1"/>
  <c r="P1783" i="1"/>
  <c r="O1051" i="1"/>
  <c r="N1584" i="1"/>
  <c r="P1491" i="1"/>
  <c r="O2252" i="1"/>
  <c r="P2256" i="1"/>
  <c r="N2254" i="1"/>
  <c r="O2254" i="1"/>
  <c r="O1189" i="1"/>
  <c r="P1407" i="1"/>
  <c r="N902" i="1"/>
  <c r="O1187" i="1"/>
  <c r="N1072" i="1"/>
  <c r="N1296" i="1"/>
  <c r="P816" i="1"/>
  <c r="N725" i="1"/>
  <c r="N810" i="1"/>
  <c r="P1419" i="1"/>
  <c r="O815" i="1"/>
  <c r="N605" i="1"/>
  <c r="P1189" i="1"/>
  <c r="O912" i="1"/>
  <c r="O1584" i="1"/>
  <c r="O1050" i="1"/>
  <c r="P1435" i="1"/>
  <c r="P1422" i="1"/>
  <c r="O1491" i="1"/>
  <c r="N1491" i="1"/>
  <c r="P2253" i="1"/>
  <c r="O1129" i="1"/>
  <c r="O2253" i="1"/>
  <c r="N1596" i="1"/>
  <c r="O2549" i="1"/>
  <c r="N904" i="1"/>
  <c r="N911" i="1"/>
  <c r="O610" i="1"/>
  <c r="O809" i="1"/>
  <c r="O699" i="1"/>
  <c r="O904" i="1"/>
  <c r="O662" i="1"/>
  <c r="O727" i="1"/>
  <c r="P928" i="1"/>
  <c r="P715" i="1"/>
  <c r="O796" i="1"/>
  <c r="N1437" i="1"/>
  <c r="P815" i="1"/>
  <c r="P929" i="1"/>
  <c r="O1259" i="1"/>
  <c r="O659" i="1"/>
  <c r="P2405" i="1"/>
  <c r="N2403" i="1"/>
  <c r="N1050" i="1"/>
  <c r="P2403" i="1"/>
  <c r="N2552" i="1"/>
  <c r="P2510" i="1"/>
  <c r="N663" i="1"/>
  <c r="O847" i="1"/>
  <c r="N1098" i="1"/>
  <c r="P847" i="1"/>
  <c r="O674" i="1"/>
  <c r="P1153" i="1"/>
  <c r="P1343" i="1"/>
  <c r="N929" i="1"/>
  <c r="O945" i="1"/>
  <c r="N843" i="1"/>
  <c r="O1045" i="1"/>
  <c r="O1293" i="1"/>
  <c r="P807" i="1"/>
  <c r="N972" i="1"/>
  <c r="N1191" i="1"/>
  <c r="P868" i="1"/>
  <c r="O1287" i="1"/>
  <c r="P699" i="1"/>
  <c r="N1688" i="1"/>
  <c r="P725" i="1"/>
  <c r="O1767" i="1"/>
  <c r="O2405" i="1"/>
  <c r="O1783" i="1"/>
  <c r="P1050" i="1"/>
  <c r="O1435" i="1"/>
  <c r="P1489" i="1"/>
  <c r="N881" i="1"/>
  <c r="P2255" i="1"/>
  <c r="P2252" i="1"/>
  <c r="O1597" i="1"/>
  <c r="N2256" i="1"/>
  <c r="P792" i="1"/>
  <c r="P1437" i="1"/>
  <c r="O605" i="1"/>
  <c r="O753" i="1"/>
  <c r="N608" i="1"/>
  <c r="N1733" i="1"/>
  <c r="P953" i="1"/>
  <c r="O807" i="1"/>
  <c r="N620" i="1"/>
  <c r="O902" i="1"/>
  <c r="P1077" i="1"/>
  <c r="O806" i="1"/>
  <c r="O1735" i="1"/>
  <c r="N1788" i="1"/>
  <c r="N868" i="1"/>
  <c r="N852" i="1"/>
  <c r="N809" i="1"/>
  <c r="N847" i="1"/>
  <c r="P1326" i="1"/>
  <c r="O811" i="1"/>
  <c r="P663" i="1"/>
  <c r="P1323" i="1"/>
  <c r="N901" i="1"/>
  <c r="N1051" i="1"/>
  <c r="N1435" i="1"/>
  <c r="P1492" i="1"/>
  <c r="N1492" i="1"/>
  <c r="O2255" i="1"/>
  <c r="O2256" i="1"/>
  <c r="N2510" i="1"/>
  <c r="O1492" i="1"/>
  <c r="P1597" i="1"/>
  <c r="N955" i="1"/>
  <c r="O608" i="1"/>
  <c r="N753" i="1"/>
  <c r="O1026" i="1"/>
  <c r="O715" i="1"/>
  <c r="P809" i="1"/>
  <c r="N913" i="1"/>
  <c r="N930" i="1"/>
  <c r="O611" i="1"/>
  <c r="N1041" i="1"/>
  <c r="O774" i="1"/>
  <c r="P712" i="1"/>
  <c r="O1755" i="1"/>
  <c r="N927" i="1"/>
  <c r="O849" i="1"/>
  <c r="N731" i="1"/>
  <c r="P754" i="1"/>
  <c r="O791" i="1"/>
  <c r="O840" i="1"/>
  <c r="P1099" i="1"/>
  <c r="N1976" i="1"/>
  <c r="P1690" i="1"/>
  <c r="O725" i="1"/>
  <c r="O808" i="1"/>
  <c r="P805" i="1"/>
  <c r="N867" i="1"/>
  <c r="N1075" i="1"/>
  <c r="N793" i="1"/>
  <c r="N1018" i="1"/>
  <c r="N791" i="1"/>
  <c r="P1051" i="1"/>
  <c r="P1017" i="1"/>
  <c r="N1489" i="1"/>
  <c r="N1597" i="1"/>
  <c r="P2225" i="1"/>
  <c r="P2552" i="1" l="1"/>
  <c r="P2549" i="1"/>
  <c r="O1483" i="1"/>
  <c r="O1486" i="1"/>
  <c r="P1483" i="1"/>
  <c r="P1486" i="1"/>
  <c r="O2540" i="1"/>
  <c r="N1377" i="1"/>
  <c r="O761" i="1"/>
  <c r="O760" i="1"/>
  <c r="P761" i="1"/>
  <c r="P760" i="1"/>
  <c r="N761" i="1"/>
  <c r="N760" i="1"/>
  <c r="N1486" i="1"/>
  <c r="O1161" i="1"/>
  <c r="N1483" i="1"/>
  <c r="P1377" i="1"/>
  <c r="P1371" i="1"/>
  <c r="O1371" i="1"/>
  <c r="P1160" i="1"/>
  <c r="O2534" i="1"/>
  <c r="O2530" i="1"/>
  <c r="O759" i="1"/>
  <c r="N759" i="1"/>
  <c r="O1367" i="1"/>
  <c r="P759" i="1"/>
  <c r="N770" i="1"/>
  <c r="N2534" i="1"/>
  <c r="P769" i="1"/>
  <c r="O769" i="1"/>
  <c r="N2531" i="1"/>
  <c r="N2530" i="1"/>
  <c r="N2540" i="1"/>
  <c r="N2536" i="1"/>
  <c r="N1161" i="1"/>
  <c r="O2552" i="1"/>
  <c r="N2550" i="1"/>
  <c r="P2551" i="1"/>
  <c r="P2550" i="1"/>
  <c r="O2551" i="1"/>
  <c r="O2550" i="1"/>
  <c r="N2549" i="1"/>
  <c r="N2551" i="1"/>
  <c r="O646" i="1"/>
  <c r="O960" i="1" l="1"/>
  <c r="N2566" i="1"/>
  <c r="O2566" i="1"/>
  <c r="P2566" i="1"/>
  <c r="O2571" i="1"/>
  <c r="P2571" i="1"/>
  <c r="N1266" i="1"/>
  <c r="N1264" i="1"/>
  <c r="N1262" i="1"/>
  <c r="O1262" i="1"/>
  <c r="O1266" i="1"/>
  <c r="O1264" i="1"/>
  <c r="P1266" i="1"/>
  <c r="P1264" i="1"/>
  <c r="P1262" i="1"/>
  <c r="O2221" i="1"/>
  <c r="O2489" i="1"/>
  <c r="O2490" i="1"/>
  <c r="O1807" i="1"/>
  <c r="P1807" i="1"/>
  <c r="N1807" i="1"/>
  <c r="O364" i="1" l="1"/>
  <c r="P364" i="1"/>
  <c r="N364" i="1"/>
  <c r="O1312" i="1"/>
  <c r="O1314" i="1"/>
  <c r="O1313" i="1"/>
  <c r="O1322" i="1"/>
  <c r="O1311" i="1"/>
  <c r="O1013" i="1"/>
  <c r="P1013" i="1"/>
  <c r="N1013" i="1"/>
  <c r="P1957" i="1" l="1"/>
  <c r="P1958" i="1"/>
  <c r="O1958" i="1"/>
  <c r="O1957" i="1"/>
  <c r="N1957" i="1"/>
  <c r="N1958" i="1"/>
  <c r="O931" i="1"/>
  <c r="P931" i="1"/>
  <c r="N931" i="1"/>
  <c r="O383" i="1"/>
  <c r="P383" i="1"/>
  <c r="N383" i="1"/>
  <c r="P992" i="1"/>
  <c r="P990" i="1"/>
  <c r="P987" i="1"/>
  <c r="P989" i="1" s="1"/>
  <c r="N987" i="1"/>
  <c r="N989" i="1" s="1"/>
  <c r="O989" i="1"/>
  <c r="O992" i="1" l="1"/>
  <c r="N990" i="1"/>
  <c r="O990" i="1"/>
  <c r="N992" i="1"/>
  <c r="O993" i="1"/>
  <c r="N993" i="1"/>
  <c r="P993" i="1"/>
  <c r="P2535" i="1"/>
  <c r="O2535" i="1"/>
  <c r="N2535" i="1"/>
  <c r="P5" i="1"/>
  <c r="O5" i="1"/>
  <c r="N5" i="1"/>
  <c r="O1946" i="1" l="1"/>
  <c r="N1946" i="1"/>
</calcChain>
</file>

<file path=xl/connections.xml><?xml version="1.0" encoding="utf-8"?>
<connections xmlns="http://schemas.openxmlformats.org/spreadsheetml/2006/main">
  <connection id="1" keepAlive="1" name="ThisWorkbookDataModel" description="Datenmodell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name="WorksheetConnection_Pruefungen!$A$1:$U$2500" type="102" refreshedVersion="6" minRefreshableVersion="5">
    <extLst>
      <ext xmlns:x15="http://schemas.microsoft.com/office/spreadsheetml/2010/11/main" uri="{DE250136-89BD-433C-8126-D09CA5730AF9}">
        <x15:connection id="Bereich" autoDelete="1">
          <x15:rangePr sourceName="_xlcn.WorksheetConnection_PruefungenA1U25001"/>
        </x15:connection>
      </ext>
    </extLst>
  </connection>
</connections>
</file>

<file path=xl/metadata.xml><?xml version="1.0" encoding="utf-8"?>
<metadata xmlns="http://schemas.openxmlformats.org/spreadsheetml/2006/main">
  <metadataTypes count="1">
    <metadataType name="XLMDX" minSupportedVersion="120000" copy="1" pasteAll="1" pasteValues="1" merge="1" splitFirst="1" rowColShift="1" clearFormats="1" clearComments="1" assign="1" coerce="1"/>
  </metadataTypes>
  <metadataStrings count="3">
    <s v="ThisWorkbookDataModel"/>
    <s v="{[Bereich].[Dauer].[All]}"/>
    <s v="{[Bereich].[Fachbereich].[All]}"/>
  </metadataStrings>
  <mdxMetadata count="2">
    <mdx n="0" f="s">
      <ms ns="1" c="0"/>
    </mdx>
    <mdx n="0" f="s">
      <ms ns="2" c="0"/>
    </mdx>
  </mdxMetadata>
  <valueMetadata count="2">
    <bk>
      <rc t="1" v="0"/>
    </bk>
    <bk>
      <rc t="1" v="1"/>
    </bk>
  </valueMetadata>
</metadata>
</file>

<file path=xl/sharedStrings.xml><?xml version="1.0" encoding="utf-8"?>
<sst xmlns="http://schemas.openxmlformats.org/spreadsheetml/2006/main" count="31578" uniqueCount="2409">
  <si>
    <t>Kennung</t>
  </si>
  <si>
    <t>Referenz</t>
  </si>
  <si>
    <t>Fachbereich</t>
  </si>
  <si>
    <t>Abschluss</t>
  </si>
  <si>
    <t>stg</t>
  </si>
  <si>
    <t>Studiengang</t>
  </si>
  <si>
    <t>PO</t>
  </si>
  <si>
    <t>Semester</t>
  </si>
  <si>
    <t>pnr</t>
  </si>
  <si>
    <t>Prüfung</t>
  </si>
  <si>
    <t>Fach</t>
  </si>
  <si>
    <t>Prüfer</t>
  </si>
  <si>
    <t>Datum</t>
  </si>
  <si>
    <t>Startzeit</t>
  </si>
  <si>
    <t>Dauer</t>
  </si>
  <si>
    <t>Aufsicht</t>
  </si>
  <si>
    <t>x</t>
  </si>
  <si>
    <t>FB W</t>
  </si>
  <si>
    <t>Master</t>
  </si>
  <si>
    <t>MAT</t>
  </si>
  <si>
    <t>Accounting and Taxation</t>
  </si>
  <si>
    <t>Accounting 1</t>
  </si>
  <si>
    <t>ACC</t>
  </si>
  <si>
    <t>Acc. Aud. Taxation</t>
  </si>
  <si>
    <t>Accounting 2a14112013ACCTheile</t>
  </si>
  <si>
    <t>Accounting 2a</t>
  </si>
  <si>
    <t>Theile</t>
  </si>
  <si>
    <t>Accounting 2b14212015MATHendler</t>
  </si>
  <si>
    <t>Accounting 2b</t>
  </si>
  <si>
    <t>Hendler/Theile</t>
  </si>
  <si>
    <t>Hendler</t>
  </si>
  <si>
    <t>O</t>
  </si>
  <si>
    <t>FB M</t>
  </si>
  <si>
    <t>Bachelor</t>
  </si>
  <si>
    <t>Maschinenbau</t>
  </si>
  <si>
    <t>Lindken</t>
  </si>
  <si>
    <t>Aktorik21412015757Nied-Menninger</t>
  </si>
  <si>
    <t>Mechatronik</t>
  </si>
  <si>
    <t>Aktorik</t>
  </si>
  <si>
    <t>Elektrische Aktorik</t>
  </si>
  <si>
    <t>Bergmann</t>
  </si>
  <si>
    <t>K57</t>
  </si>
  <si>
    <t>Mechatronik KIA</t>
  </si>
  <si>
    <t>Fluidtechnik</t>
  </si>
  <si>
    <t>Nied-Menninger</t>
  </si>
  <si>
    <t>Aktorik und Leistungselektronik 11412019METBergmann</t>
  </si>
  <si>
    <t>FB E+I</t>
  </si>
  <si>
    <t>MET</t>
  </si>
  <si>
    <t>MMT</t>
  </si>
  <si>
    <t>Bock</t>
  </si>
  <si>
    <t>Aktorik und Leistungselektronik</t>
  </si>
  <si>
    <t>Aktorik und Leitstungselektronik</t>
  </si>
  <si>
    <t>Elektrotechnik</t>
  </si>
  <si>
    <t xml:space="preserve">Aktorik und Leistungselektronik </t>
  </si>
  <si>
    <t>WII</t>
  </si>
  <si>
    <t>Wirtschaftsinformatik</t>
  </si>
  <si>
    <t>Blunck</t>
  </si>
  <si>
    <t>Informatik</t>
  </si>
  <si>
    <t>Coersmeier</t>
  </si>
  <si>
    <t>F04</t>
  </si>
  <si>
    <t>Nachhaltige Entwicklung</t>
  </si>
  <si>
    <t>WIE</t>
  </si>
  <si>
    <t>Wirtschaftsing. E-Technik</t>
  </si>
  <si>
    <t>Bosselmann</t>
  </si>
  <si>
    <t>Analoge digi Schaltungen</t>
  </si>
  <si>
    <t>H48</t>
  </si>
  <si>
    <t>V/H Elektrotechnik KIA</t>
  </si>
  <si>
    <t>P48</t>
  </si>
  <si>
    <t>Elektrotechnik m. Praxis</t>
  </si>
  <si>
    <t>Ang transd Nachhaltigk26102016MNESeverengiz</t>
  </si>
  <si>
    <t>MAN</t>
  </si>
  <si>
    <t>Master Angew.Nachhaltigk.</t>
  </si>
  <si>
    <t>Ang transd Nachhaltigk</t>
  </si>
  <si>
    <t>Severengiz</t>
  </si>
  <si>
    <t>MNE</t>
  </si>
  <si>
    <t xml:space="preserve">Ang transd Nachhaltigk </t>
  </si>
  <si>
    <t>Eikelberg</t>
  </si>
  <si>
    <t>Ang. Strömungssimulation36522015704Gurris</t>
  </si>
  <si>
    <t>Ang. Strömungssimulation</t>
  </si>
  <si>
    <t>Gurris</t>
  </si>
  <si>
    <t>K04</t>
  </si>
  <si>
    <t>Maschinenbau - KIA</t>
  </si>
  <si>
    <t>Müller-Schneiders</t>
  </si>
  <si>
    <t>Angewandte Informatik30112015757Coersmeier</t>
  </si>
  <si>
    <t>Angewandte Informatik</t>
  </si>
  <si>
    <t>Bildverarbeitung</t>
  </si>
  <si>
    <t>Mohr</t>
  </si>
  <si>
    <t>C-Programmierung</t>
  </si>
  <si>
    <t>Ans u Meth d Nachhaltigk.</t>
  </si>
  <si>
    <t>ab 08:00</t>
  </si>
  <si>
    <t>Antriebstechnik16002015748Bock</t>
  </si>
  <si>
    <t>Antriebstechnik</t>
  </si>
  <si>
    <t>Anwendungen der GI16102016771Schulze-Althoff/Schmidt</t>
  </si>
  <si>
    <t>FB G</t>
  </si>
  <si>
    <t>B. Geoinformatik</t>
  </si>
  <si>
    <t>Anwendungen der GI</t>
  </si>
  <si>
    <t>Schulze-Althoff/Schmidt</t>
  </si>
  <si>
    <t>K71</t>
  </si>
  <si>
    <t>B. Geoinformatik KIA</t>
  </si>
  <si>
    <t>Anwendungsprogrammierung</t>
  </si>
  <si>
    <t>WIM</t>
  </si>
  <si>
    <t>Wirtschaftsing. Masch.Bau</t>
  </si>
  <si>
    <t>FB B</t>
  </si>
  <si>
    <t>UMM</t>
  </si>
  <si>
    <t>Umwelting.</t>
  </si>
  <si>
    <t>Applied Geophysics</t>
  </si>
  <si>
    <t>Saenger</t>
  </si>
  <si>
    <t>Arbeitsrecht</t>
  </si>
  <si>
    <t>A67</t>
  </si>
  <si>
    <t>Betriebswirtschaftslehre</t>
  </si>
  <si>
    <t>Architekturen und APIs22102015273Zimmermann/Wytzisk</t>
  </si>
  <si>
    <t>Geodäsie o. A.</t>
  </si>
  <si>
    <t>Architekturen und APIs</t>
  </si>
  <si>
    <t>Zimmermann/Wytzisk</t>
  </si>
  <si>
    <t>Geoinformatik</t>
  </si>
  <si>
    <t>Nolting</t>
  </si>
  <si>
    <t>MBI</t>
  </si>
  <si>
    <t>Bauingenieurwesen o.A.</t>
  </si>
  <si>
    <t>HS</t>
  </si>
  <si>
    <t>Ausgew Fragen der Rechnungslegung</t>
  </si>
  <si>
    <t>Ausgew. Kapitel SiWaWi</t>
  </si>
  <si>
    <t>Ausgewählte F d Personalm</t>
  </si>
  <si>
    <t>Gieselmann</t>
  </si>
  <si>
    <t>Außenwirtschaft 1</t>
  </si>
  <si>
    <t>Austermann</t>
  </si>
  <si>
    <t>WIB</t>
  </si>
  <si>
    <t>Wirtschaftsingenieur Bau</t>
  </si>
  <si>
    <t>Außenwirtschaft 130212011A67Lucas</t>
  </si>
  <si>
    <t>Lucas</t>
  </si>
  <si>
    <t>Außenwirtschaft 2</t>
  </si>
  <si>
    <t>Automatisierung</t>
  </si>
  <si>
    <t>Echtzeitregelung</t>
  </si>
  <si>
    <t>Pohl</t>
  </si>
  <si>
    <t>Microcontoler</t>
  </si>
  <si>
    <t>Koch</t>
  </si>
  <si>
    <t>Ritschel</t>
  </si>
  <si>
    <t>Automotive Radarsensorik</t>
  </si>
  <si>
    <t>B2B-Marketing30312011A67Ritzerfeld-Zell</t>
  </si>
  <si>
    <t>B2B-Marketing</t>
  </si>
  <si>
    <t>Ritzerfeld-Zell</t>
  </si>
  <si>
    <t>Becker/Lindner</t>
  </si>
  <si>
    <t>Basiswissen Nachhaltigkeit</t>
  </si>
  <si>
    <t>Batterietechnik</t>
  </si>
  <si>
    <t>Albers</t>
  </si>
  <si>
    <t>Bau- und Betrieb von Verkehrsanlagen20912018758Seipel</t>
  </si>
  <si>
    <t>UMT</t>
  </si>
  <si>
    <t>Umweltingenieurwesen</t>
  </si>
  <si>
    <t>Bau- und Betrieb von Verkehrsanlagen</t>
  </si>
  <si>
    <t>Seipel</t>
  </si>
  <si>
    <t>KIA - Bauingenieurwesen</t>
  </si>
  <si>
    <t>K58</t>
  </si>
  <si>
    <t>Bauingenieurwesen Dual</t>
  </si>
  <si>
    <t>Bauingenieurwesen</t>
  </si>
  <si>
    <t>Robra</t>
  </si>
  <si>
    <t>Bauelemente Elektronik</t>
  </si>
  <si>
    <t>Bauinformatik10312018758Vogel</t>
  </si>
  <si>
    <t>Bauinformatik</t>
  </si>
  <si>
    <t>Vogel</t>
  </si>
  <si>
    <t>Bauklimatik</t>
  </si>
  <si>
    <t>Höfker</t>
  </si>
  <si>
    <t>Baukonstruktion 110612018758Löring</t>
  </si>
  <si>
    <t>Baukonstruktion 1</t>
  </si>
  <si>
    <t>Löring</t>
  </si>
  <si>
    <t>Baukonstruktion 2 und Technisches Darstellen10712018758Löring</t>
  </si>
  <si>
    <t>Baukonstruktion 2 - Technisches Darstellen</t>
  </si>
  <si>
    <t>Baukonstruktion 2 und Technisches Darstellen</t>
  </si>
  <si>
    <t>Konstr. t. Darstellen</t>
  </si>
  <si>
    <t>Baukonstruktion im Detail</t>
  </si>
  <si>
    <t>Baumanagement</t>
  </si>
  <si>
    <t>Kattenbusch/Kotulla</t>
  </si>
  <si>
    <t>Baumechanik</t>
  </si>
  <si>
    <t>Mertens</t>
  </si>
  <si>
    <t>Bauphysik</t>
  </si>
  <si>
    <t>Bauphysik 1</t>
  </si>
  <si>
    <t>Bauphysik3-Energet Bewert32612011758Höfker</t>
  </si>
  <si>
    <t>Baustatik 120112018758Mertens</t>
  </si>
  <si>
    <t>Baustatik 1</t>
  </si>
  <si>
    <t>Baustatik 2</t>
  </si>
  <si>
    <t>Baustatik 3</t>
  </si>
  <si>
    <t>Baustoffkunde11112018758Dridiger</t>
  </si>
  <si>
    <t>Baustoffkunde</t>
  </si>
  <si>
    <t>Dridiger</t>
  </si>
  <si>
    <t>Bauverfahrenstechnik10912018758Kattenbusch/Kotulla</t>
  </si>
  <si>
    <t>Bauverfahrenstechnik</t>
  </si>
  <si>
    <t>Bauwirtschaft11212018758Kattenbusch/Kotulla</t>
  </si>
  <si>
    <t>Bauwirtschaft</t>
  </si>
  <si>
    <t>Bauwirtschaft Baurecht</t>
  </si>
  <si>
    <t>Betonfertigteilbau</t>
  </si>
  <si>
    <t>Albert</t>
  </si>
  <si>
    <t>Betriebl. Informationssys20932015704Eder</t>
  </si>
  <si>
    <t>Betriebl. Informationssys</t>
  </si>
  <si>
    <t>Eder</t>
  </si>
  <si>
    <t>Betriebssysteme</t>
  </si>
  <si>
    <t>Köhn</t>
  </si>
  <si>
    <t>IMA</t>
  </si>
  <si>
    <t>Informatik mit A.</t>
  </si>
  <si>
    <t>Big Data</t>
  </si>
  <si>
    <t>MIT</t>
  </si>
  <si>
    <t>Bildung für Nachhaltige Entwicklung und Nachhaltigkeitskommunikation</t>
  </si>
  <si>
    <t>Institut für Bildung, Kultur und Na</t>
  </si>
  <si>
    <t xml:space="preserve">BIM </t>
  </si>
  <si>
    <t>BIM</t>
  </si>
  <si>
    <t>Püstow</t>
  </si>
  <si>
    <t>Biologie und Chemie</t>
  </si>
  <si>
    <t>Kazner</t>
  </si>
  <si>
    <t>Bodenmechanik 20512018758Dörendahl</t>
  </si>
  <si>
    <t>Bodenmechanik</t>
  </si>
  <si>
    <t>Dörendahl</t>
  </si>
  <si>
    <t xml:space="preserve">Bodenmechanik </t>
  </si>
  <si>
    <t>H9</t>
  </si>
  <si>
    <t>Bodenordnung u. Planung33102016718Weigt</t>
  </si>
  <si>
    <t>B. Vermessung</t>
  </si>
  <si>
    <t>Bodenordnung u. Planung</t>
  </si>
  <si>
    <t>Weigt</t>
  </si>
  <si>
    <t>K18</t>
  </si>
  <si>
    <t>B. Vermessung KIA</t>
  </si>
  <si>
    <t>Branchenpolitik</t>
  </si>
  <si>
    <t>Sommer</t>
  </si>
  <si>
    <t>Brandschutz</t>
  </si>
  <si>
    <t>Brückenbau</t>
  </si>
  <si>
    <t>Business Case Studies</t>
  </si>
  <si>
    <t>Schlottmann/Sturm</t>
  </si>
  <si>
    <t>Business English38312011758Schmidt</t>
  </si>
  <si>
    <t>Business English</t>
  </si>
  <si>
    <t>Schmidt</t>
  </si>
  <si>
    <t>BWL/Technik/ProjMan</t>
  </si>
  <si>
    <t>Balla</t>
  </si>
  <si>
    <t>BWl/Technik/ProjMan</t>
  </si>
  <si>
    <t>MBL</t>
  </si>
  <si>
    <t>Business and Law</t>
  </si>
  <si>
    <t>BWL/VWL 2</t>
  </si>
  <si>
    <t>Vogt</t>
  </si>
  <si>
    <t>BWL/VWL 3</t>
  </si>
  <si>
    <t>CAD</t>
  </si>
  <si>
    <t xml:space="preserve">FB B </t>
  </si>
  <si>
    <t>CAD 2</t>
  </si>
  <si>
    <t xml:space="preserve">FB M </t>
  </si>
  <si>
    <t>CAD/CAE</t>
  </si>
  <si>
    <t>Feldermann</t>
  </si>
  <si>
    <t>MMB</t>
  </si>
  <si>
    <t>CAD/PLM</t>
  </si>
  <si>
    <t>CA-Methoden</t>
  </si>
  <si>
    <t>CAE</t>
  </si>
  <si>
    <t>Feldermann/Binder</t>
  </si>
  <si>
    <t>Haffert/Lützig/Richard</t>
  </si>
  <si>
    <t>Compilerbau</t>
  </si>
  <si>
    <t>Cont_Aware_Mob_Comp</t>
  </si>
  <si>
    <t>Controlling</t>
  </si>
  <si>
    <t>Controlling 1</t>
  </si>
  <si>
    <t>Wiesmann</t>
  </si>
  <si>
    <t>Controlling 2</t>
  </si>
  <si>
    <t>Weiß</t>
  </si>
  <si>
    <t>Controlling mit SAP</t>
  </si>
  <si>
    <t>Controlling/Unternehmens.</t>
  </si>
  <si>
    <t>Cyber Physical Systems</t>
  </si>
  <si>
    <t>N.N</t>
  </si>
  <si>
    <t>wird nicht angeboten</t>
  </si>
  <si>
    <t>Dataw. Datam.</t>
  </si>
  <si>
    <t>Brabender</t>
  </si>
  <si>
    <t>Datenbanken</t>
  </si>
  <si>
    <t>Datenbanken Internet</t>
  </si>
  <si>
    <t>Zimmermann/Schmidt</t>
  </si>
  <si>
    <t>MIM</t>
  </si>
  <si>
    <t>Interna. Management</t>
  </si>
  <si>
    <t>Deutsch als Fremdsprache</t>
  </si>
  <si>
    <t>Kronenberg</t>
  </si>
  <si>
    <t>Digital Business Transformation 1</t>
  </si>
  <si>
    <t>Digital Business Transformation 2</t>
  </si>
  <si>
    <t>Böttcher</t>
  </si>
  <si>
    <t>Digital Rock Physics</t>
  </si>
  <si>
    <t>Saenger/Exner</t>
  </si>
  <si>
    <t>Digitale Signalverarbeitung</t>
  </si>
  <si>
    <t>Schwoerer</t>
  </si>
  <si>
    <t>Digitale Signalverarbeitung20112019METSchwoerer</t>
  </si>
  <si>
    <t>Digitale Systeme</t>
  </si>
  <si>
    <t>Digitalte Schaltung</t>
  </si>
  <si>
    <t>Schugt</t>
  </si>
  <si>
    <t>Digitaltechnik</t>
  </si>
  <si>
    <t>Diskrete u Angew Mathe</t>
  </si>
  <si>
    <t xml:space="preserve">Diversity, Gesprächsführung und Konfliktman. </t>
  </si>
  <si>
    <t>Drilling Engineering 1</t>
  </si>
  <si>
    <t>Drilling Engineering 2</t>
  </si>
  <si>
    <t>DV-gest. Contr.</t>
  </si>
  <si>
    <t>DV-gest. Steuerplanung</t>
  </si>
  <si>
    <t>Förster</t>
  </si>
  <si>
    <t>Dynamik</t>
  </si>
  <si>
    <t>Zwiers</t>
  </si>
  <si>
    <t>E. Systeme im Fahrzeug</t>
  </si>
  <si>
    <t>Fahrzeugelektronik</t>
  </si>
  <si>
    <t>Leistungselektronik</t>
  </si>
  <si>
    <t>Einf in mod Webtechnol21432015748Köhn</t>
  </si>
  <si>
    <t>Einf in mod Webtechnol</t>
  </si>
  <si>
    <t>Einf. i. d. Deb. Nachhalt21712015748Schweizer-Ries</t>
  </si>
  <si>
    <t>Einf. i. d. Deb. Nachhalt</t>
  </si>
  <si>
    <t>Schweizer-Ries</t>
  </si>
  <si>
    <t>Einf. i. w. Programmiersp</t>
  </si>
  <si>
    <t>Coersmeier/Köhn/Koch</t>
  </si>
  <si>
    <t>Einf. m. Webtechnologien</t>
  </si>
  <si>
    <t>Einführung digi. Bildv.</t>
  </si>
  <si>
    <t>Einführung Geoinformatik</t>
  </si>
  <si>
    <t xml:space="preserve">Einführung Geoinformatik </t>
  </si>
  <si>
    <t>Einführung in die BWL</t>
  </si>
  <si>
    <t>Tappe</t>
  </si>
  <si>
    <t>Einführung in die KI</t>
  </si>
  <si>
    <t>Mischke</t>
  </si>
  <si>
    <t xml:space="preserve">Einführung Vermessung    </t>
  </si>
  <si>
    <t>E-Learning</t>
  </si>
  <si>
    <t>Lütticke</t>
  </si>
  <si>
    <t>Elektrische Komponenten</t>
  </si>
  <si>
    <t>Pautzke</t>
  </si>
  <si>
    <t>Energiespeicher</t>
  </si>
  <si>
    <t>Zimmermanns</t>
  </si>
  <si>
    <t>Elektrische Komponenten20172017MMTSchugt</t>
  </si>
  <si>
    <t>Elektrom. Fahrerass.31212015757Pautzke</t>
  </si>
  <si>
    <t>Elektrom. Fahrerass.</t>
  </si>
  <si>
    <t>Fahrerassistenzsysteme</t>
  </si>
  <si>
    <t>Nied-Menninger/Pohl</t>
  </si>
  <si>
    <t xml:space="preserve">Grundlagen Elektromobilität </t>
  </si>
  <si>
    <t>Elektrom. Verträglichkeit13502015748Bosselmann</t>
  </si>
  <si>
    <t>Elektrom. Verträglichkeit</t>
  </si>
  <si>
    <t xml:space="preserve">Elektrotechnik </t>
  </si>
  <si>
    <t>Elektrotechnik11912019704Bosselmann</t>
  </si>
  <si>
    <t>Elektrotechnik 111312019748Bock</t>
  </si>
  <si>
    <t>Elektrotechnik 1</t>
  </si>
  <si>
    <t xml:space="preserve">Wirtschaftsing. E-Technik </t>
  </si>
  <si>
    <t>Elektrotechnik 2</t>
  </si>
  <si>
    <t>Elektrotechnik 211712019748Bock</t>
  </si>
  <si>
    <t xml:space="preserve">Elektrotechnik 2 </t>
  </si>
  <si>
    <t>Elektrotechnik I</t>
  </si>
  <si>
    <t>Elektrotechnik II</t>
  </si>
  <si>
    <t>Akselrod</t>
  </si>
  <si>
    <t>Elektrotechnik/Elektro 1</t>
  </si>
  <si>
    <t>Elektrotechnik/Elektro 2</t>
  </si>
  <si>
    <t>Energie und Umwelt 1</t>
  </si>
  <si>
    <t>Haeder</t>
  </si>
  <si>
    <t>Energie und Umwelt 1 (EU)</t>
  </si>
  <si>
    <t>Energie und Umwelt 2</t>
  </si>
  <si>
    <t>Energie- und Umweltöko. I</t>
  </si>
  <si>
    <t>Energieeffizienz</t>
  </si>
  <si>
    <t>Energieerzeugung</t>
  </si>
  <si>
    <t>Energieöko. u. Umweltpol2</t>
  </si>
  <si>
    <t>Energiet. u. Strömungsm.36312015757Gerber</t>
  </si>
  <si>
    <t>Energiet. u. Strömungsm.</t>
  </si>
  <si>
    <t>Strömungsmaschinen</t>
  </si>
  <si>
    <t>Energietechnik</t>
  </si>
  <si>
    <t>Gerber</t>
  </si>
  <si>
    <t>Energieversorgung</t>
  </si>
  <si>
    <t xml:space="preserve">Engineering Conferences </t>
  </si>
  <si>
    <t>Fritsler</t>
  </si>
  <si>
    <t>Fachbezogenes Englisch12162019771Balla</t>
  </si>
  <si>
    <t>Englisch</t>
  </si>
  <si>
    <t>Englisch für Informatiker</t>
  </si>
  <si>
    <t xml:space="preserve">Informatik </t>
  </si>
  <si>
    <t>Callahan</t>
  </si>
  <si>
    <t>Englisch II</t>
  </si>
  <si>
    <t xml:space="preserve">English for International Purposes11212019MMBWerthebach </t>
  </si>
  <si>
    <t>Werthebach</t>
  </si>
  <si>
    <t>English for International Purposes</t>
  </si>
  <si>
    <t xml:space="preserve">English for International Purposes </t>
  </si>
  <si>
    <t xml:space="preserve">Werthebach </t>
  </si>
  <si>
    <t>Enterprise Planning20942015704Eder</t>
  </si>
  <si>
    <t>Enterprise Planning</t>
  </si>
  <si>
    <t>Entw v alt angetr Fahrz</t>
  </si>
  <si>
    <t>Lützig</t>
  </si>
  <si>
    <t>Entw. solar. Fahrzeuge</t>
  </si>
  <si>
    <t>Entw. solar. Fahrzeugen</t>
  </si>
  <si>
    <t>Entw. solarb. Fahrzeuge</t>
  </si>
  <si>
    <t>Becker</t>
  </si>
  <si>
    <t>Habich</t>
  </si>
  <si>
    <t>Haffert</t>
  </si>
  <si>
    <t>Janzen</t>
  </si>
  <si>
    <t>Neumann</t>
  </si>
  <si>
    <t>Radscheit</t>
  </si>
  <si>
    <t>Schilberg</t>
  </si>
  <si>
    <t>Segtrop</t>
  </si>
  <si>
    <t>Erdbau</t>
  </si>
  <si>
    <t>Erdmessung</t>
  </si>
  <si>
    <t>Bäumker/Gundlich</t>
  </si>
  <si>
    <t>Existenzgründung</t>
  </si>
  <si>
    <t>Kolb</t>
  </si>
  <si>
    <t>Fachbezogenes Englisch</t>
  </si>
  <si>
    <t>Fernerk. u. Web-GIS36102016718Schmidt/Greiwe</t>
  </si>
  <si>
    <t>Fernerk. u. Web-GIS</t>
  </si>
  <si>
    <t>Schmidt/Greiwe</t>
  </si>
  <si>
    <t>Fertigungsverfahren</t>
  </si>
  <si>
    <t>Finanzmanagement 131412011A67Kaiser</t>
  </si>
  <si>
    <t>Finanzmanagement 1</t>
  </si>
  <si>
    <t>Kaiser</t>
  </si>
  <si>
    <t>Finanzmanagement 2</t>
  </si>
  <si>
    <t>Fluidmechanik</t>
  </si>
  <si>
    <t>Führung im int. Kontext</t>
  </si>
  <si>
    <t>Gdl Nachhaltiger Entwickl</t>
  </si>
  <si>
    <t>Gdl. Empirischer Forschung</t>
  </si>
  <si>
    <t>Geld- und Finanzpolitik</t>
  </si>
  <si>
    <t>Geodateninfrastrukturen</t>
  </si>
  <si>
    <t>Steinhoff</t>
  </si>
  <si>
    <t>Geoinformationssysteme II</t>
  </si>
  <si>
    <t xml:space="preserve">Geologie und geogene Energieträger </t>
  </si>
  <si>
    <t>Geologie g. Energieträger</t>
  </si>
  <si>
    <t>Geologie und Georessourcen</t>
  </si>
  <si>
    <t>Geom.-graph. Grundlagen</t>
  </si>
  <si>
    <t xml:space="preserve">Geom.-graph. Grundlagen </t>
  </si>
  <si>
    <t xml:space="preserve">Geom.-graph. Grundlagen  </t>
  </si>
  <si>
    <t>Geotechnik 1</t>
  </si>
  <si>
    <t>Geotechnik 231912011758Steinhoff</t>
  </si>
  <si>
    <t>Geotechnik 2</t>
  </si>
  <si>
    <t>Geothermal Geology and Ex</t>
  </si>
  <si>
    <t>Geothermal Systems 1</t>
  </si>
  <si>
    <t>Geothermal Systems 2</t>
  </si>
  <si>
    <t>Geovisualisierung</t>
  </si>
  <si>
    <t>Gesellschaftsrecht</t>
  </si>
  <si>
    <t>Kohl</t>
  </si>
  <si>
    <t>Gesteinsphysik39512011758Saenger/Exner</t>
  </si>
  <si>
    <t>Gesteinsphysik</t>
  </si>
  <si>
    <t>Gew. Abwas.Niederschl.</t>
  </si>
  <si>
    <t>GIS Entwicklungsumgeb.</t>
  </si>
  <si>
    <t>Wytzisk</t>
  </si>
  <si>
    <t>GIS Technologien17102016771Schulze-Althoff/Zimmermann</t>
  </si>
  <si>
    <t>GIS Technologien</t>
  </si>
  <si>
    <t>Schulze-Althoff/Zimmermann</t>
  </si>
  <si>
    <t>GIS-Vertiefungsproj. III</t>
  </si>
  <si>
    <t>GIS-Vertiefungsprojekt I</t>
  </si>
  <si>
    <t>GIS-Vertiefungsprojekt II</t>
  </si>
  <si>
    <t>Globalisierung und disparate Entwicklung</t>
  </si>
  <si>
    <t>Governance und Partizipation</t>
  </si>
  <si>
    <t>Governance u. Partizipat.</t>
  </si>
  <si>
    <t>Groundwater Hydraulics</t>
  </si>
  <si>
    <t>Grundbau</t>
  </si>
  <si>
    <t>Grundbaustatik</t>
  </si>
  <si>
    <t>Grundlagen Beschaffung und Logistik</t>
  </si>
  <si>
    <t xml:space="preserve">Grundlagen Beschaffung und Logistik </t>
  </si>
  <si>
    <t xml:space="preserve">Grundlagen Beschaffung und Logistik + Organisation </t>
  </si>
  <si>
    <t>Grundlagen BIM-basierter Zusammenarbeit</t>
  </si>
  <si>
    <t>Grundlagen der Ertragsbe</t>
  </si>
  <si>
    <t>Grundlagen Informatik    11412019771Schmidt/Schulze Althoff</t>
  </si>
  <si>
    <t>Grundlagen der Informatik</t>
  </si>
  <si>
    <t>Schmidt/Schulze Althoff</t>
  </si>
  <si>
    <t>Informatik 1 11212019757Oesing</t>
  </si>
  <si>
    <t>Oesing</t>
  </si>
  <si>
    <t>Grundlagen der Kommunikation</t>
  </si>
  <si>
    <t xml:space="preserve">Gdl der Kommunikation  </t>
  </si>
  <si>
    <t>Zhour/Leschnikowski-Bordan</t>
  </si>
  <si>
    <t>Grundlagen der Nachhaltigkeit</t>
  </si>
  <si>
    <t>Grundlagen der Rechnungslegung</t>
  </si>
  <si>
    <t>Grundlagen Elektrotechnik</t>
  </si>
  <si>
    <t xml:space="preserve">Grundlagen Informatik    </t>
  </si>
  <si>
    <t>Grundlagen Marketing</t>
  </si>
  <si>
    <t>Gundlagen Marketing</t>
  </si>
  <si>
    <t>Grundlagen Perso und Orga</t>
  </si>
  <si>
    <t>Grundlagen Personalmanagement</t>
  </si>
  <si>
    <t xml:space="preserve">Grundlagen Personalmanagement </t>
  </si>
  <si>
    <t xml:space="preserve">Grundlagen Produktdesign </t>
  </si>
  <si>
    <t>Richard</t>
  </si>
  <si>
    <t xml:space="preserve">Mechatronik </t>
  </si>
  <si>
    <t>Grundlagen Prozess- und Verfahrenstechnik</t>
  </si>
  <si>
    <t>Hardwarenahe Progr.</t>
  </si>
  <si>
    <t>Hochvoltsysteme</t>
  </si>
  <si>
    <t>Hochvoltsysteme12212019MMTPautzke</t>
  </si>
  <si>
    <t>Mudersbach/Netzel</t>
  </si>
  <si>
    <t>Höhere Mathematik</t>
  </si>
  <si>
    <t>Höhere technische Mechanik 21512019MMBZwiers</t>
  </si>
  <si>
    <t xml:space="preserve">Höhere technische Mechanik </t>
  </si>
  <si>
    <t>Höhere Wirtschaftsmathe 1</t>
  </si>
  <si>
    <t>Skill</t>
  </si>
  <si>
    <t>Höhere Wirtschaftsmathe 243212011A67Skill</t>
  </si>
  <si>
    <t>Höhere Wirtschaftsmathe 2</t>
  </si>
  <si>
    <t>Holzbau31812011758Mertens</t>
  </si>
  <si>
    <t>Holzbau</t>
  </si>
  <si>
    <t>Hybride Antriebssysteme</t>
  </si>
  <si>
    <t>Hybride e Antriebssysteme</t>
  </si>
  <si>
    <t>Hydro- and Geochemistry</t>
  </si>
  <si>
    <t>Identifikationst.-RFID</t>
  </si>
  <si>
    <t>Identifikationstechnik</t>
  </si>
  <si>
    <t>Immissionsschutz</t>
  </si>
  <si>
    <t>Immobilienwirtschaft</t>
  </si>
  <si>
    <t>Industrial Big Data</t>
  </si>
  <si>
    <t>Industrielle Messtechik</t>
  </si>
  <si>
    <t>Industrielle Messtechnik</t>
  </si>
  <si>
    <t>Greiwe</t>
  </si>
  <si>
    <t>Industrieroboter</t>
  </si>
  <si>
    <t>Inf. und Kommsysteme 2</t>
  </si>
  <si>
    <t>Brockmann/Schennonek</t>
  </si>
  <si>
    <t>Inform. u. Kom.-systeme 1</t>
  </si>
  <si>
    <t>Informatik  11212019704Eikelberg</t>
  </si>
  <si>
    <t xml:space="preserve">Informatik  </t>
  </si>
  <si>
    <t>Informatik 1</t>
  </si>
  <si>
    <t>Informatik 1 11412019748Brabender</t>
  </si>
  <si>
    <t xml:space="preserve">Informatik 1 </t>
  </si>
  <si>
    <t>Informatik 2</t>
  </si>
  <si>
    <t>Informatik 211812019748Brabender</t>
  </si>
  <si>
    <t xml:space="preserve">Informatik 2 </t>
  </si>
  <si>
    <t>Ing.methoden Brandschutz13212018MBIHöfker</t>
  </si>
  <si>
    <t>Ing.methoden Brandschutz</t>
  </si>
  <si>
    <t>Ingenieurholzbau</t>
  </si>
  <si>
    <t>Ingenieurhydrologie</t>
  </si>
  <si>
    <t>Ingenieurinformatik 239112011758Vogel</t>
  </si>
  <si>
    <t>Ingenieurinformatik 2</t>
  </si>
  <si>
    <t>Ingenieurvermessung I</t>
  </si>
  <si>
    <t>Ingenieurvermessung II31102016718Bäumker</t>
  </si>
  <si>
    <t>Ingenieurvermessung II</t>
  </si>
  <si>
    <t>Bäumker</t>
  </si>
  <si>
    <t>Ingenieurvermessung III</t>
  </si>
  <si>
    <t>Mühlenbruch</t>
  </si>
  <si>
    <t>Innovationsmanagement 1</t>
  </si>
  <si>
    <t>Innovationsmanagement 2</t>
  </si>
  <si>
    <t>Innovationspolitik</t>
  </si>
  <si>
    <t>Fuchs</t>
  </si>
  <si>
    <t>Geiger</t>
  </si>
  <si>
    <t>Institutionsökonomik</t>
  </si>
  <si>
    <t>Instrumententechnik</t>
  </si>
  <si>
    <t>Eling/Staiger</t>
  </si>
  <si>
    <t>Vermessung</t>
  </si>
  <si>
    <t>Int. Economic Policy</t>
  </si>
  <si>
    <t>Int. Management</t>
  </si>
  <si>
    <t>Int. Personalmanagement</t>
  </si>
  <si>
    <t>Int. Sales Management (E)</t>
  </si>
  <si>
    <t>Schlottmann/Börsig</t>
  </si>
  <si>
    <t>Inter. Arb.-Gese-R</t>
  </si>
  <si>
    <t>Interk. Kom. und Teamb</t>
  </si>
  <si>
    <t>Interkulturelle Kompet.</t>
  </si>
  <si>
    <t>Interkulturelles Mmg31812011A67Meyer-Schwickerath</t>
  </si>
  <si>
    <t>Interkulturelles Mmg</t>
  </si>
  <si>
    <t>Meyer-Schwickerath</t>
  </si>
  <si>
    <t>Intern. Wirt.-spolitik</t>
  </si>
  <si>
    <t>Internat Controlling</t>
  </si>
  <si>
    <t>International Finance</t>
  </si>
  <si>
    <t>Klönne</t>
  </si>
  <si>
    <t>Internationales Marketing</t>
  </si>
  <si>
    <t>Stark</t>
  </si>
  <si>
    <t xml:space="preserve">Internet der Dinge </t>
  </si>
  <si>
    <t>Internet der Dinge</t>
  </si>
  <si>
    <t>Investition und Finanzierung11512019A67Kaiser/Fuchs</t>
  </si>
  <si>
    <t>Kaiser/Fuchs</t>
  </si>
  <si>
    <t>Investition und Finanzierung</t>
  </si>
  <si>
    <t xml:space="preserve">Investition und Finanzierung </t>
  </si>
  <si>
    <t>IT-Sicherheit</t>
  </si>
  <si>
    <t>Jahresabschl. u. Rating</t>
  </si>
  <si>
    <t>Jahresabschluss</t>
  </si>
  <si>
    <t>Nellesen</t>
  </si>
  <si>
    <t>Kommunikationspolitik</t>
  </si>
  <si>
    <t>Konst. Bau Elektroversuch</t>
  </si>
  <si>
    <t>Konst.-syst. u. CA-Tech.</t>
  </si>
  <si>
    <t>Konstruktionstechnik</t>
  </si>
  <si>
    <t>Konstruktionssystematik</t>
  </si>
  <si>
    <t>Antriebstechnik/Getriebelehre</t>
  </si>
  <si>
    <t>Konzept. u. Entw. Smart City</t>
  </si>
  <si>
    <t>Mecit</t>
  </si>
  <si>
    <t>mündl. Prüfung</t>
  </si>
  <si>
    <t>Kostenmanagement 1</t>
  </si>
  <si>
    <t>Kostenmanagement 2</t>
  </si>
  <si>
    <t>Kostenrechnung</t>
  </si>
  <si>
    <t>Türksch</t>
  </si>
  <si>
    <t>Kranbahnen, Betriebsfest.</t>
  </si>
  <si>
    <t>Kreditmanagement 1</t>
  </si>
  <si>
    <t>Kreditmanagement 1 (KM)</t>
  </si>
  <si>
    <t>Kreditmanagement 2</t>
  </si>
  <si>
    <t>Kreislaufwirtschaft</t>
  </si>
  <si>
    <t>Kunst/Ästhetik und Kreativität</t>
  </si>
  <si>
    <t xml:space="preserve">Kunst/Ästhetik u Kreat.  </t>
  </si>
  <si>
    <t>Künstliche Intelligenz</t>
  </si>
  <si>
    <t>Mühlenbruch/Seipel</t>
  </si>
  <si>
    <t>Landes- u. Satellitenverm</t>
  </si>
  <si>
    <t>Gundlich</t>
  </si>
  <si>
    <t>Landmanag.+ Geogr.</t>
  </si>
  <si>
    <t>Landmanagement u. Liegen</t>
  </si>
  <si>
    <t>Landwirtschaft. Wasserbau</t>
  </si>
  <si>
    <t>Laseranwendung21412019MMBRadscheit</t>
  </si>
  <si>
    <t>Laseranwendung</t>
  </si>
  <si>
    <t>Lean Management und Logistikinnovationen</t>
  </si>
  <si>
    <t>Toth</t>
  </si>
  <si>
    <t>Leit- und informationssys</t>
  </si>
  <si>
    <t>LiegeKat + Land10102016718Weigt</t>
  </si>
  <si>
    <t>LiegeKat + Land</t>
  </si>
  <si>
    <t>Logistik 1</t>
  </si>
  <si>
    <t>Schröter</t>
  </si>
  <si>
    <t>Logistik 2</t>
  </si>
  <si>
    <t>Logistik Sicherheit Baust</t>
  </si>
  <si>
    <t>Lokalisierung u mob. Apps</t>
  </si>
  <si>
    <t>Lokalisierung und Funktinteraktion</t>
  </si>
  <si>
    <t>Technisches Englisch</t>
  </si>
  <si>
    <t>Betriebsorganisation</t>
  </si>
  <si>
    <t>Mende</t>
  </si>
  <si>
    <t>Marketing 1</t>
  </si>
  <si>
    <t>Marketing 2</t>
  </si>
  <si>
    <t>Marktforschung</t>
  </si>
  <si>
    <t>Maschinendynamik</t>
  </si>
  <si>
    <t>Maschinenelemente</t>
  </si>
  <si>
    <t>Haffert/Richard</t>
  </si>
  <si>
    <t>Massivbau 121312011758Albert</t>
  </si>
  <si>
    <t>Massivbau 1</t>
  </si>
  <si>
    <t>Albert/Busch</t>
  </si>
  <si>
    <t>Massivbau 1 - Grundlagen des Stahlbetonbaus</t>
  </si>
  <si>
    <t>Massivbau 2</t>
  </si>
  <si>
    <t>Massivbau 331512011758Albert</t>
  </si>
  <si>
    <t>Massivbau 3</t>
  </si>
  <si>
    <t>Massivbaukonstruktionen</t>
  </si>
  <si>
    <t>Math.Gdl.num. Berech.verf37912011758Baitsch</t>
  </si>
  <si>
    <t>Math.Gdl.num. Berech.verf</t>
  </si>
  <si>
    <t>Baitsch</t>
  </si>
  <si>
    <t>Mathematik 210212018758Baitsch</t>
  </si>
  <si>
    <t>Baitsch/Busch</t>
  </si>
  <si>
    <t>Mathe für Informatiker 1</t>
  </si>
  <si>
    <t xml:space="preserve">Mathe für Informatiker 1 </t>
  </si>
  <si>
    <t>Mathe für Informatiker 2</t>
  </si>
  <si>
    <t>Mathematik 110112018758Baitsch</t>
  </si>
  <si>
    <t>Mathematik 1</t>
  </si>
  <si>
    <t>Mathematik 111112019704Frohn-Schauf</t>
  </si>
  <si>
    <t>Frohn-Schauf</t>
  </si>
  <si>
    <t xml:space="preserve">Mathematik 1 </t>
  </si>
  <si>
    <t>Mathematik 111112019748Schwoerer</t>
  </si>
  <si>
    <t>Mathematik 1 u. 2</t>
  </si>
  <si>
    <t>Mathematik 2</t>
  </si>
  <si>
    <t>Mathematik 211612019704Frohn-Schauf</t>
  </si>
  <si>
    <t>Mathematik 3</t>
  </si>
  <si>
    <t>Mathematik 211512019748Schwoerer</t>
  </si>
  <si>
    <t xml:space="preserve">Mathematik 2 </t>
  </si>
  <si>
    <t>Mathematik A10112018MBIBaitsch/Busch</t>
  </si>
  <si>
    <t>Mathematik A</t>
  </si>
  <si>
    <t>Mathematik B10212018MBIBaitsch/Busch</t>
  </si>
  <si>
    <t>Mathematik B</t>
  </si>
  <si>
    <t>Mathematik C10312018MBISaenger</t>
  </si>
  <si>
    <t>Mathematik C</t>
  </si>
  <si>
    <t>Mathematik für Informatiker 2</t>
  </si>
  <si>
    <t>Mathematik I</t>
  </si>
  <si>
    <t>Mathematik II</t>
  </si>
  <si>
    <t>Mathematik II11312019718Balla</t>
  </si>
  <si>
    <t>Numerische Methoden</t>
  </si>
  <si>
    <t>Mauerwerksbau</t>
  </si>
  <si>
    <t>Software Engineering</t>
  </si>
  <si>
    <t>Mechat Sys u Simulationen</t>
  </si>
  <si>
    <t>Mechatronische Systeme und Simulationen</t>
  </si>
  <si>
    <t>Mechatronik Design</t>
  </si>
  <si>
    <t xml:space="preserve">Mehrkörpersimulation </t>
  </si>
  <si>
    <t>Mensch-Roboter-Kolab</t>
  </si>
  <si>
    <t>Biesenbach</t>
  </si>
  <si>
    <t>Mess- u. Auswertetechn II7102016718Kersting/Mischke</t>
  </si>
  <si>
    <t>Mess- u. Auswertetechn II</t>
  </si>
  <si>
    <t>Kersting/Mischke</t>
  </si>
  <si>
    <t>Mess- u. Fügetechnik37312015704Radscheit</t>
  </si>
  <si>
    <t>Mess- u. Fügetechnik</t>
  </si>
  <si>
    <t>Fertigungsmesstechnik</t>
  </si>
  <si>
    <t>Fügetechnik/Schweißtechnik</t>
  </si>
  <si>
    <t>Mess- und Auswertetechn I</t>
  </si>
  <si>
    <t>Mess- und Fügetechnik</t>
  </si>
  <si>
    <t>Mess-Auswertetechn I GI7102016771Mischke</t>
  </si>
  <si>
    <t>Mess-Auswertetechn I GI</t>
  </si>
  <si>
    <t>Mess-Auswertetechn II GI</t>
  </si>
  <si>
    <t>Mess-Auswertetechn III GI15102016771Greiwe/Gundlich</t>
  </si>
  <si>
    <t>Mess-Auswertetechn III GI</t>
  </si>
  <si>
    <t>Greiwe/Gundlich</t>
  </si>
  <si>
    <t>Messtechnik Elektronik</t>
  </si>
  <si>
    <t>Messtechnik</t>
  </si>
  <si>
    <t>Elektronik</t>
  </si>
  <si>
    <t>MesstechSignalübertragung</t>
  </si>
  <si>
    <t>Signalübertragung</t>
  </si>
  <si>
    <t>Stengel/Becker</t>
  </si>
  <si>
    <t>Methoden Verkehrsplanung</t>
  </si>
  <si>
    <t>Mikroprozessor und DSP</t>
  </si>
  <si>
    <t>Mikrosystemtechnik39302015748Zacheja</t>
  </si>
  <si>
    <t>Mikrosystemtechnik</t>
  </si>
  <si>
    <t>Zacheja</t>
  </si>
  <si>
    <t>Mittelstandspolitik</t>
  </si>
  <si>
    <t>Modellbild. u. Simulation</t>
  </si>
  <si>
    <t>Modelle der Geoinformatik</t>
  </si>
  <si>
    <t>Nachh u Lebenszyklusana</t>
  </si>
  <si>
    <t>Nachh. Flächenmanagement</t>
  </si>
  <si>
    <t>Nachh. Gesellschaftsent.</t>
  </si>
  <si>
    <t>Nachh. in Prod. und Log.</t>
  </si>
  <si>
    <t>Nachh. Lebenszyklusan.37612011758Nellesen</t>
  </si>
  <si>
    <t>Nachh. Lebenszyklusan.</t>
  </si>
  <si>
    <t>Nachh. Wirtschaftspolitik</t>
  </si>
  <si>
    <t>Nachhaltige Mobilität35612011758Mühlenbruch/Seipel</t>
  </si>
  <si>
    <t>Nachhaltige Mobilität</t>
  </si>
  <si>
    <t>Nachhaltige Ökonomie</t>
  </si>
  <si>
    <t>Nachhaltiges Wirtschaften</t>
  </si>
  <si>
    <t>Nachhaltigkeit4102015273Klein/Schweizer-Ries</t>
  </si>
  <si>
    <t>Nachhaltigkeit</t>
  </si>
  <si>
    <t>Klein/Schweizer-Ries</t>
  </si>
  <si>
    <t>Nachhaltigkeit Klima</t>
  </si>
  <si>
    <t>Nachhaltigkeitsb u -zert24102016MNEBecker</t>
  </si>
  <si>
    <t>Nachhaltigkeitsb u -zert</t>
  </si>
  <si>
    <t>Nachhaltigkeitsinnovat.14102016MNETappe</t>
  </si>
  <si>
    <t>Nachhaltigkeitsinnovat.</t>
  </si>
  <si>
    <t>Nachhaltigkeitskom.</t>
  </si>
  <si>
    <t>Nachhaltigkeitso. Market.</t>
  </si>
  <si>
    <t>Nachhaltigkeitsoriet. BWL</t>
  </si>
  <si>
    <t>Nachrichtentechnik 2</t>
  </si>
  <si>
    <t>Naturwissenschaften 2</t>
  </si>
  <si>
    <t>Physik und Ökologie</t>
  </si>
  <si>
    <t>Num. Meth. Wasserbau13812018MBIMudersbach/Netzel</t>
  </si>
  <si>
    <t>Num. Meth. Wasserbau</t>
  </si>
  <si>
    <t>Numerik partieller Diff12112018MBIBaitsch</t>
  </si>
  <si>
    <t>Numerik partieller Diff</t>
  </si>
  <si>
    <t xml:space="preserve">Numerische Methoden </t>
  </si>
  <si>
    <t>Numerische Methoden in der Geotechnik</t>
  </si>
  <si>
    <t>Fulst</t>
  </si>
  <si>
    <t>Oberflächentechnik</t>
  </si>
  <si>
    <t xml:space="preserve">Objektorientierte Programmierung </t>
  </si>
  <si>
    <t>Öffentlicher Personennahv</t>
  </si>
  <si>
    <t>Ökobil u nachh Technikg</t>
  </si>
  <si>
    <t>Stengel</t>
  </si>
  <si>
    <t>Ökologie u. Gesellschaft</t>
  </si>
  <si>
    <t>Onlinemarketing</t>
  </si>
  <si>
    <t>Operations Research</t>
  </si>
  <si>
    <t xml:space="preserve">Optimierung mechanischer Strukturen </t>
  </si>
  <si>
    <t>Optische 3D-Messtechnik</t>
  </si>
  <si>
    <t>Org. u. Fremdsprache</t>
  </si>
  <si>
    <t>Organisation 1</t>
  </si>
  <si>
    <t>Siebenbrock</t>
  </si>
  <si>
    <t>Organisation 2</t>
  </si>
  <si>
    <t>Organisation u. Fremdspr.</t>
  </si>
  <si>
    <t>Parallele Algorithmen33102016MITRitschel</t>
  </si>
  <si>
    <t>Parallele Algorithmen</t>
  </si>
  <si>
    <t>Parallel-Prog u vert Sys</t>
  </si>
  <si>
    <t>Frochte/Schwoerer</t>
  </si>
  <si>
    <t>Personalmanagement 1</t>
  </si>
  <si>
    <t>Personalmanagement 2</t>
  </si>
  <si>
    <t>Photogramm + Fernerkund19102016771Greiwe</t>
  </si>
  <si>
    <t>Photogramm + Fernerkund</t>
  </si>
  <si>
    <t>Photogrammetrie u. L.-Sc.35102016718Greiwe</t>
  </si>
  <si>
    <t>Photogrammetrie u. L.-Sc.</t>
  </si>
  <si>
    <t>Physik</t>
  </si>
  <si>
    <t xml:space="preserve">Physik </t>
  </si>
  <si>
    <t>Albers/Müller/Sternberg</t>
  </si>
  <si>
    <t>Physik 1</t>
  </si>
  <si>
    <t>Physik 2</t>
  </si>
  <si>
    <t>Physikal.-mathemat. Gdl 1</t>
  </si>
  <si>
    <t>Physikal.-mathemat. Gdl 2</t>
  </si>
  <si>
    <t>Pl. u. Entw. von Verkehrs</t>
  </si>
  <si>
    <t>Planung der Kanalisation</t>
  </si>
  <si>
    <t>Planung u. Entwurf v. Verkehrsanlagen 21012018758Seipel</t>
  </si>
  <si>
    <t xml:space="preserve">Planung u. Entwurf v. Verkehrsanlagen </t>
  </si>
  <si>
    <t>Planung und Entwurf von Verkehrsanlagen</t>
  </si>
  <si>
    <t>Planungs-, Bau- und Umweltrecht21112018758Kattenbusch</t>
  </si>
  <si>
    <t>Planungs-, Bau- und Umweltrecht</t>
  </si>
  <si>
    <t>Kattenbusch</t>
  </si>
  <si>
    <t>Planungsgdl u. Geoinfo</t>
  </si>
  <si>
    <t>PM i Fokus v Glob,Dig,Ag</t>
  </si>
  <si>
    <t>Praktische Informatik</t>
  </si>
  <si>
    <t>Kersting</t>
  </si>
  <si>
    <t>Produ and Log Management</t>
  </si>
  <si>
    <t>Merchiers</t>
  </si>
  <si>
    <t>Produktionslogistik37112015704Habich</t>
  </si>
  <si>
    <t>Produktionslogistik</t>
  </si>
  <si>
    <t>Produktionsmanagement</t>
  </si>
  <si>
    <t xml:space="preserve">Produktionsmanagement </t>
  </si>
  <si>
    <t>Produktionsmanagement (D)</t>
  </si>
  <si>
    <t>Produktionsmanagement (E)</t>
  </si>
  <si>
    <t>Produktionstechnik</t>
  </si>
  <si>
    <t>Werkzeugmaschinen/Fertigungsverfahren</t>
  </si>
  <si>
    <t>Robotik</t>
  </si>
  <si>
    <t>Werkzeugmaschinen</t>
  </si>
  <si>
    <t>Produkts. u. QM</t>
  </si>
  <si>
    <t>Machine Vision</t>
  </si>
  <si>
    <t>Produktsicherheit u. QM</t>
  </si>
  <si>
    <t>Qualitätsmanagement</t>
  </si>
  <si>
    <t>Program. u. Softwareq.</t>
  </si>
  <si>
    <t>Programmieren in C</t>
  </si>
  <si>
    <t>Programmieren in C11912019779Coersmeier</t>
  </si>
  <si>
    <t>Programmieren in Java 111312019779Lütticke</t>
  </si>
  <si>
    <t>Programmieren in Java 1</t>
  </si>
  <si>
    <t>Programmieren in Java 2</t>
  </si>
  <si>
    <t>Programmieren in Python</t>
  </si>
  <si>
    <t>Programmiersprachen</t>
  </si>
  <si>
    <t>Zimmermann</t>
  </si>
  <si>
    <t>Proj./Forschendes Lernen</t>
  </si>
  <si>
    <t>Projekt der Ingenieurvermessung14102015273Eling/Gundlich</t>
  </si>
  <si>
    <t>Projekt der Ingenieurvermessung</t>
  </si>
  <si>
    <t>Eling/Gundlich</t>
  </si>
  <si>
    <t>Projektentwicklung Vertr.36212011758Kattenbusch/Kotulla</t>
  </si>
  <si>
    <t>Projekt. und Vertragsm.</t>
  </si>
  <si>
    <t>Projektb. Vertiefung</t>
  </si>
  <si>
    <t>Projektentwicklung Vertr.</t>
  </si>
  <si>
    <t>Projektmanagement</t>
  </si>
  <si>
    <t>Abstoss</t>
  </si>
  <si>
    <t>Bacharach</t>
  </si>
  <si>
    <t>Oesing/Czekalla</t>
  </si>
  <si>
    <t>Lindner</t>
  </si>
  <si>
    <t>Blümel/Klingspor</t>
  </si>
  <si>
    <t>Prozessleittechnik17002015748Jonker</t>
  </si>
  <si>
    <t>Prozessleittechnik</t>
  </si>
  <si>
    <t>Jonker</t>
  </si>
  <si>
    <t>Prozesslenkung30312015757Jonker</t>
  </si>
  <si>
    <t>Prozesslenkung</t>
  </si>
  <si>
    <t>Prozessmesstechnik15002015748Zacheja</t>
  </si>
  <si>
    <t>Prozessmesstechnik</t>
  </si>
  <si>
    <t>QS in der additiven Fertigung</t>
  </si>
  <si>
    <t>Qual. Innovationsmanag.33412011A67Toth</t>
  </si>
  <si>
    <t>Qual. Innovationsmanag.</t>
  </si>
  <si>
    <t>Moos</t>
  </si>
  <si>
    <t>Rapid Prototyping</t>
  </si>
  <si>
    <t>Raumakustik12612018MBIHöfker</t>
  </si>
  <si>
    <t>Raumakustik</t>
  </si>
  <si>
    <t>Räumliche Entscheidungsu</t>
  </si>
  <si>
    <t>Raumordnung u. Umwelt35512011758Mühlenbruch/Seipel</t>
  </si>
  <si>
    <t>Raumordnung u. Umwelt</t>
  </si>
  <si>
    <t>Raumzeitliche Mod. u. Sim25102015273Schmidt/Wytzisk</t>
  </si>
  <si>
    <t>Raumzeitliche Mod. u. Sim</t>
  </si>
  <si>
    <t>Schmidt/Wytzisk</t>
  </si>
  <si>
    <t>Rechnernetze20832015704Eikelberg</t>
  </si>
  <si>
    <t>Rechnernetze</t>
  </si>
  <si>
    <t>Rechnernetze36532015757Bacharach</t>
  </si>
  <si>
    <t>Rechnungslegung 1</t>
  </si>
  <si>
    <t>Rechnungslegung 2</t>
  </si>
  <si>
    <t>Rechnungswesen</t>
  </si>
  <si>
    <t>Renner</t>
  </si>
  <si>
    <t>Recht der Unternehmensfi.</t>
  </si>
  <si>
    <t>Rechtliche Aspekte NE</t>
  </si>
  <si>
    <t>Rechts- u. Verwaltungsl. 12052019718Balla</t>
  </si>
  <si>
    <t>Rechts- u. Verw.</t>
  </si>
  <si>
    <t xml:space="preserve">Rechts- u. Verwaltungsl. </t>
  </si>
  <si>
    <t>Rechts- u. Verwaltungsl.</t>
  </si>
  <si>
    <t>Regelungs-, Steuer- und Messtechnik</t>
  </si>
  <si>
    <t>Regelungst. und Numerik</t>
  </si>
  <si>
    <t>Regelungstechnik</t>
  </si>
  <si>
    <t xml:space="preserve">Regelungstheorie </t>
  </si>
  <si>
    <t>Scholz</t>
  </si>
  <si>
    <t>Research Methods (E)</t>
  </si>
  <si>
    <t>Reservoir Engineering</t>
  </si>
  <si>
    <t>Ressourceneff/Lebenszykl25102016MANLindner</t>
  </si>
  <si>
    <t>Ressourceneff/Lebenszykl</t>
  </si>
  <si>
    <t>Rhetorik u. Präsentation12522016718Institut für Bildung, Kultur und Na</t>
  </si>
  <si>
    <t>Rhetorik u. Präsentation</t>
  </si>
  <si>
    <t>ISD</t>
  </si>
  <si>
    <t>Rock Physics</t>
  </si>
  <si>
    <t>Sales Management 1</t>
  </si>
  <si>
    <t>Schlottmann</t>
  </si>
  <si>
    <t>Sales Management 242912011A67Schlottmann</t>
  </si>
  <si>
    <t>Sales Management 2</t>
  </si>
  <si>
    <t>Sanierung SiWaWi14212018MBINolting</t>
  </si>
  <si>
    <t>Sanierung SiWaWi</t>
  </si>
  <si>
    <t>Bambal</t>
  </si>
  <si>
    <t>Schlüsselquali. Projekt</t>
  </si>
  <si>
    <t>Schweiß- und Fügetechnik</t>
  </si>
  <si>
    <t>Sensorik Regelungstechnik</t>
  </si>
  <si>
    <t xml:space="preserve">Sensorik </t>
  </si>
  <si>
    <t>Sensor-Messverfahren</t>
  </si>
  <si>
    <t>Service-Management</t>
  </si>
  <si>
    <t>Service-Management 1</t>
  </si>
  <si>
    <t>Weißel</t>
  </si>
  <si>
    <t>Siedlungswasserwirtschaft</t>
  </si>
  <si>
    <t>Simulationsmethoden</t>
  </si>
  <si>
    <t>Simulationstechnik</t>
  </si>
  <si>
    <t>Simultaneous Engineering36542015704Nied-Menninger</t>
  </si>
  <si>
    <t>Simultaneous Engineering</t>
  </si>
  <si>
    <t>Smart Robotics</t>
  </si>
  <si>
    <t>Software Elektroversuchsf6102016MITLütticke</t>
  </si>
  <si>
    <t>Software Elektroversuchsf</t>
  </si>
  <si>
    <t>Software-Engineering12012019779Oesing</t>
  </si>
  <si>
    <t>Softwaredesign20102015273Schmidt</t>
  </si>
  <si>
    <t>Softwaredesign</t>
  </si>
  <si>
    <t>Software-Engineering</t>
  </si>
  <si>
    <t>Softwareentw Solarfahrz</t>
  </si>
  <si>
    <t>Softwareentwicklungsproj21102015273Schmidt/Wytzisk</t>
  </si>
  <si>
    <t>Softwareentwicklungsproj</t>
  </si>
  <si>
    <t>Softwaret. u. Systemsoft7102016MITMüller-Schneiders</t>
  </si>
  <si>
    <t>Softwaret. u. Systemsoft</t>
  </si>
  <si>
    <t>Softwaretechnik</t>
  </si>
  <si>
    <t>Softwaretechnik -Archi 1</t>
  </si>
  <si>
    <t>Softwaretechnik -Archi 2</t>
  </si>
  <si>
    <t>Sondergeb. Stahlbetonbau</t>
  </si>
  <si>
    <t xml:space="preserve">Sondergebiete der Geotechnik </t>
  </si>
  <si>
    <t>Sondergebiete der Geotechnik</t>
  </si>
  <si>
    <t xml:space="preserve">FB W </t>
  </si>
  <si>
    <t>Sozialpolitik</t>
  </si>
  <si>
    <t>Sozialverantwortliche Mitarbeiterführung</t>
  </si>
  <si>
    <t>Sozialver.l Mitarbeiterf.</t>
  </si>
  <si>
    <t>Perez</t>
  </si>
  <si>
    <t>Spanisch II</t>
  </si>
  <si>
    <t>Stahl- u Verkehrswasserba</t>
  </si>
  <si>
    <t>Stahlbau 120212018758Robra</t>
  </si>
  <si>
    <t>Stahlbau 1</t>
  </si>
  <si>
    <t>Stahlbau 2</t>
  </si>
  <si>
    <t>Stahlleichtbau</t>
  </si>
  <si>
    <t>Stahlverbundbau</t>
  </si>
  <si>
    <t>Statik (Stereostatik und Elastostatik I)12012019704Mueller</t>
  </si>
  <si>
    <t>Statik</t>
  </si>
  <si>
    <t>Mueller</t>
  </si>
  <si>
    <t>Statik - Stereo und Elastostatik</t>
  </si>
  <si>
    <t>Statik (Stereostatik und Elastostatik I)</t>
  </si>
  <si>
    <t>Statist. Verfahren d. Geo10102015273Eling/Gundlich</t>
  </si>
  <si>
    <t>Statist. Verfahren d. Geo</t>
  </si>
  <si>
    <t>Statistik</t>
  </si>
  <si>
    <t>Statistik9102016718Eling/Staiger</t>
  </si>
  <si>
    <t>Statistik für Geoinformatiker</t>
  </si>
  <si>
    <t>Steuergestaltungen</t>
  </si>
  <si>
    <t>Rauenbusch</t>
  </si>
  <si>
    <t>Steuerrecht u. Pr.</t>
  </si>
  <si>
    <t>Hannemann</t>
  </si>
  <si>
    <t>Steuerungs- Regelungstech</t>
  </si>
  <si>
    <t>Pohl/Mohr</t>
  </si>
  <si>
    <t>Wolik</t>
  </si>
  <si>
    <t>Strategic Management</t>
  </si>
  <si>
    <t>Strategische Planung 133712011A67Böttcher</t>
  </si>
  <si>
    <t>Strategische Planung 1</t>
  </si>
  <si>
    <t>Strategische Planung 2</t>
  </si>
  <si>
    <t xml:space="preserve">Strömungsmesstechnik </t>
  </si>
  <si>
    <t>Supply Chain Management</t>
  </si>
  <si>
    <t>Systemanalyse30212015704Zwiers</t>
  </si>
  <si>
    <t>Systemanalyse</t>
  </si>
  <si>
    <t>Regelungstechnik 2</t>
  </si>
  <si>
    <t>Simulation/MATLAB</t>
  </si>
  <si>
    <t>Systemtheorie</t>
  </si>
  <si>
    <t xml:space="preserve">Systemtheorie </t>
  </si>
  <si>
    <t>Taxation 1</t>
  </si>
  <si>
    <t>Taxation 2a</t>
  </si>
  <si>
    <t>Taxation 2b15212015MATHannemann</t>
  </si>
  <si>
    <t>Taxation 2b</t>
  </si>
  <si>
    <t>Techn. d. M. Masch. Int.</t>
  </si>
  <si>
    <t>Techn. d. Mensch Maschine</t>
  </si>
  <si>
    <t>Technik der Mensch-Masch</t>
  </si>
  <si>
    <t>Technische Hydromechanik</t>
  </si>
  <si>
    <t>Technische Informatik</t>
  </si>
  <si>
    <t>Technische Informatik11412019MMTMüller-Schneiders</t>
  </si>
  <si>
    <t>Technische Mechanik 210512018758Mertens</t>
  </si>
  <si>
    <t>Technische Mechanik</t>
  </si>
  <si>
    <t>Technische Mechanik 110412018758Mertens</t>
  </si>
  <si>
    <t>Technische Mechanik 1</t>
  </si>
  <si>
    <t>Technische Mechanik 2</t>
  </si>
  <si>
    <t>Feldmann</t>
  </si>
  <si>
    <t>Technisches Englisch 1</t>
  </si>
  <si>
    <t>Technisches Englisch 238212011758Schmidt</t>
  </si>
  <si>
    <t>Technisches Englisch 2</t>
  </si>
  <si>
    <t>Technisches Management</t>
  </si>
  <si>
    <t xml:space="preserve">Technisches Management </t>
  </si>
  <si>
    <t>The Global Economy</t>
  </si>
  <si>
    <t>Theoret. Elektrotechnik</t>
  </si>
  <si>
    <t>Theoretische Informatik</t>
  </si>
  <si>
    <t>Thermodyn. Fluidmechanik</t>
  </si>
  <si>
    <t>Thermodynamik</t>
  </si>
  <si>
    <t>Thermodyn. Wärmeübertra.</t>
  </si>
  <si>
    <t xml:space="preserve">Thermodynamik     </t>
  </si>
  <si>
    <t>Topo- und Kartographie</t>
  </si>
  <si>
    <t>Tragwerksplanung Best.</t>
  </si>
  <si>
    <t>Tragwerksplanung Mauer.</t>
  </si>
  <si>
    <t>Transdisz  Ansätze u Meth</t>
  </si>
  <si>
    <t>Umgang mit kultureller Vielfalt</t>
  </si>
  <si>
    <t>Umgang mit kult. Vielfalt</t>
  </si>
  <si>
    <t>Wangermann</t>
  </si>
  <si>
    <t>Umwelt- und Wirtschaftsethik</t>
  </si>
  <si>
    <t>Umweltpolitik</t>
  </si>
  <si>
    <t>Umwelttechnik</t>
  </si>
  <si>
    <t>Umwelttechnik 1</t>
  </si>
  <si>
    <t>Umwelttechnik im Bauwesen</t>
  </si>
  <si>
    <t>Unternehmensbesteuerung 1</t>
  </si>
  <si>
    <t>Unternehmensbesteuerung 2</t>
  </si>
  <si>
    <t>Unternehmensführung</t>
  </si>
  <si>
    <t>Taubert</t>
  </si>
  <si>
    <t>Unternehmensführung3102015273Taubert</t>
  </si>
  <si>
    <t>Unternehmensrechnung</t>
  </si>
  <si>
    <t>Verbrennungsmotoren20922015704Gerber</t>
  </si>
  <si>
    <t>Verbrennungsmotoren</t>
  </si>
  <si>
    <t>Verfahrenstechnik Wasser13612018MBIKazner</t>
  </si>
  <si>
    <t>Verfahrenstechnik Wasser</t>
  </si>
  <si>
    <t>Verkehrssicherheit14712018MBISeipel</t>
  </si>
  <si>
    <t>Verkehrssicherheit</t>
  </si>
  <si>
    <t>Verkehrssteuerung</t>
  </si>
  <si>
    <t>Verkehrswegebau</t>
  </si>
  <si>
    <t>Verkehrswirt. Tourismus34212011A67Austermann</t>
  </si>
  <si>
    <t>Verkehrswirt. Tourismus</t>
  </si>
  <si>
    <t>Verkehr-u Substanzsteuern</t>
  </si>
  <si>
    <t>Vermessung10822018758Mischke</t>
  </si>
  <si>
    <t>Verteilte Anwendungen</t>
  </si>
  <si>
    <t>Vertragsmanagement</t>
  </si>
  <si>
    <t>Video Fahrerassistenzsys</t>
  </si>
  <si>
    <t>Volkswirtschaftslehre</t>
  </si>
  <si>
    <t>Volkswirtschaftslehre 1</t>
  </si>
  <si>
    <t>Volkswirtschaftslehre 2</t>
  </si>
  <si>
    <t>W. Inhalte IT-Sicherheit</t>
  </si>
  <si>
    <t>Wasser</t>
  </si>
  <si>
    <t>Wasser 1</t>
  </si>
  <si>
    <t>Mudersbach</t>
  </si>
  <si>
    <t>Wasser 2</t>
  </si>
  <si>
    <t>Wasser 2 - Grundlagen der Siedlungswasserwirtschaft</t>
  </si>
  <si>
    <t>Wasser Stadt Straßenplan</t>
  </si>
  <si>
    <t>Wasserbau</t>
  </si>
  <si>
    <t>Wasserbau u. Hydrologie</t>
  </si>
  <si>
    <t>Wasserbauliches Versuchs.</t>
  </si>
  <si>
    <t>Wassermengen &amp; Hydro13712018MBIMudersbach/Netzel</t>
  </si>
  <si>
    <t>Wassermengen &amp; Hydro</t>
  </si>
  <si>
    <t>Web-Engineering</t>
  </si>
  <si>
    <t>Webtechnologien II</t>
  </si>
  <si>
    <t xml:space="preserve">Werkstoffauswahl </t>
  </si>
  <si>
    <t>Werkstofftechnik 111412019704Segtrop</t>
  </si>
  <si>
    <t>Werkstoffkunde I</t>
  </si>
  <si>
    <t>Werkstoffkunde II</t>
  </si>
  <si>
    <t>Werkstofftechnik 1</t>
  </si>
  <si>
    <t>Werkstofftechnik 2 12112019704Segtrop</t>
  </si>
  <si>
    <t>Werkstofftechnik 2</t>
  </si>
  <si>
    <t xml:space="preserve">Maschinenbau </t>
  </si>
  <si>
    <t xml:space="preserve">Werkstofftechnik 2 </t>
  </si>
  <si>
    <t>Wertermittlung u. L.-Kat.34102016718Weigt</t>
  </si>
  <si>
    <t>Wertermittlung u. L.-Kat.</t>
  </si>
  <si>
    <t>Wettbewerbsrecht</t>
  </si>
  <si>
    <t>WiEnglisch 3 WE 3</t>
  </si>
  <si>
    <t>Passmore</t>
  </si>
  <si>
    <t>Sodmann</t>
  </si>
  <si>
    <t>Wirtschaftsdeutsch-Einf</t>
  </si>
  <si>
    <t>Evert</t>
  </si>
  <si>
    <t>Wirtschaftsdeutsch-Vert.</t>
  </si>
  <si>
    <t>Wirtschaftsenglisch34512011A67Sodmann</t>
  </si>
  <si>
    <t>Wirtschaftsenglisch</t>
  </si>
  <si>
    <t>Wirtschaftsenglisch 1</t>
  </si>
  <si>
    <t>Knöpper</t>
  </si>
  <si>
    <t>Simonovis</t>
  </si>
  <si>
    <t xml:space="preserve">Wirtschaftsenglisch 1 </t>
  </si>
  <si>
    <t>Wirtschaftsenglisch 2</t>
  </si>
  <si>
    <t>Wirtschaftsfranzösisch 1</t>
  </si>
  <si>
    <t>Guéguen</t>
  </si>
  <si>
    <t xml:space="preserve">Wirtschaftsfranzösisch 1 </t>
  </si>
  <si>
    <t>Wirtschaftsfranzösisch 2</t>
  </si>
  <si>
    <t>Wirtschaftsitalienisch 1</t>
  </si>
  <si>
    <t>Pavone-Doberenz</t>
  </si>
  <si>
    <t>Wirtschaftsitalienisch 2</t>
  </si>
  <si>
    <t>Wirtschaftsmathematik</t>
  </si>
  <si>
    <t xml:space="preserve">Wirtschaftsmathematik </t>
  </si>
  <si>
    <t>Wirtschaftsport-bras 2</t>
  </si>
  <si>
    <t>Wirtschaftsprüfung34612011A67Hannemann</t>
  </si>
  <si>
    <t>Wirtschaftsprüfung</t>
  </si>
  <si>
    <t>Wirtschaftsrecht</t>
  </si>
  <si>
    <t>Renner/Gudera/Wietfeld</t>
  </si>
  <si>
    <t>Wirtschaftsrecht 2</t>
  </si>
  <si>
    <t>Wirtschaftsrussisch 1</t>
  </si>
  <si>
    <t>Wirtschaftsrussisch 2</t>
  </si>
  <si>
    <t>Wirtschaftsspanisch 1</t>
  </si>
  <si>
    <t>Wirtschaftsspanisch 2</t>
  </si>
  <si>
    <t>Wirtschaftsstatistik</t>
  </si>
  <si>
    <t>Wirtschaftstürkisch 1</t>
  </si>
  <si>
    <t>Kiygi</t>
  </si>
  <si>
    <t xml:space="preserve">Wirtschaftstürkisch 1 </t>
  </si>
  <si>
    <t>Wirtschaftstürkisch 2</t>
  </si>
  <si>
    <t>Wissensch Arbeiten/Präs</t>
  </si>
  <si>
    <t xml:space="preserve">Wissenschafliches Arbeiten </t>
  </si>
  <si>
    <t xml:space="preserve">Wissenschaftliches Arbeiten </t>
  </si>
  <si>
    <t>Wissenschaftl. Arbeitst.</t>
  </si>
  <si>
    <t>Wissenschaftliches Arbeiten</t>
  </si>
  <si>
    <t>Wissenschaftsth. u. Ethik</t>
  </si>
  <si>
    <t>Zement- und Betontechnologie</t>
  </si>
  <si>
    <t>Zukunfts- und Akzeptanzforschung</t>
  </si>
  <si>
    <t>Zukunfts- und Akzeptanzf.</t>
  </si>
  <si>
    <t>(Alle)</t>
  </si>
  <si>
    <t>Summe von Datum</t>
  </si>
  <si>
    <t>(Leer)</t>
  </si>
  <si>
    <t>Gesamtergebnis</t>
  </si>
  <si>
    <t>Räume</t>
  </si>
  <si>
    <t>Eling/Steinhoff</t>
  </si>
  <si>
    <t>Ingenieurvermessung III32102016718Eling/Steinhoff</t>
  </si>
  <si>
    <t xml:space="preserve">Geoinformationssysteme </t>
  </si>
  <si>
    <t xml:space="preserve">Bauingenieurwesen </t>
  </si>
  <si>
    <t xml:space="preserve">Tunnelbau </t>
  </si>
  <si>
    <t xml:space="preserve">Numerische Mathematik </t>
  </si>
  <si>
    <t xml:space="preserve">Planung der Kanalisation </t>
  </si>
  <si>
    <t>Energietechnik 1</t>
  </si>
  <si>
    <t xml:space="preserve">Öffentlicher Personennahverkehr </t>
  </si>
  <si>
    <t>Stadt-, Raum- und Umweltplanung</t>
  </si>
  <si>
    <t xml:space="preserve">Verkehrssteuerung </t>
  </si>
  <si>
    <t>Vergabe- und Vertragsrecht</t>
  </si>
  <si>
    <t xml:space="preserve">Sondergebiete der Kalkulation </t>
  </si>
  <si>
    <t>Baumanagement 1</t>
  </si>
  <si>
    <t xml:space="preserve">Logistik und Sicherheit auf Baustellen </t>
  </si>
  <si>
    <t xml:space="preserve">Sondergebiete der Bauverfahrenstechnik </t>
  </si>
  <si>
    <t>Bauphysik 2</t>
  </si>
  <si>
    <t>Bauphysik 4</t>
  </si>
  <si>
    <t xml:space="preserve">Technisches Englisch </t>
  </si>
  <si>
    <t>Gehlen</t>
  </si>
  <si>
    <t>Kotulla</t>
  </si>
  <si>
    <t>Bauphysik 120412018758Höfker</t>
  </si>
  <si>
    <t>Geoinformationssysteme</t>
  </si>
  <si>
    <t>Numerische Mathematik</t>
  </si>
  <si>
    <t>Landschafts- und Stadtökologie</t>
  </si>
  <si>
    <t>Verkehrssysteme und Verkehrskonzepte</t>
  </si>
  <si>
    <t>Öffentlicher Personennahverkehr</t>
  </si>
  <si>
    <t>Stadt-, Raum-, und Umweltplanung</t>
  </si>
  <si>
    <t>Baitsch/Püstow</t>
  </si>
  <si>
    <t>Planung der Kanalisation 33512018758Nolting</t>
  </si>
  <si>
    <t>Stadt-, Raum- und Umweltplanung35512018758Mühlenbruch</t>
  </si>
  <si>
    <t>Technisches Englisch 38312018758Schmidt</t>
  </si>
  <si>
    <t>Verkehrssteuerung 35212018758Seipel</t>
  </si>
  <si>
    <t>Verkehrssysteme und Verkehrskonzepte35112018758Mühlenbruch</t>
  </si>
  <si>
    <t>Naturwissenschaften für Geoinformatiker</t>
  </si>
  <si>
    <t>Algorithmen und Datenstrukturen</t>
  </si>
  <si>
    <t>Geometrisch-graphische Grundlagen</t>
  </si>
  <si>
    <t>Landmanagement und Liegenschaftskataster I</t>
  </si>
  <si>
    <t>Buchhaltung und Kostenrechnung</t>
  </si>
  <si>
    <t>Bauelemente</t>
  </si>
  <si>
    <t>Regelungstechnik 1</t>
  </si>
  <si>
    <t>Analoge Schaltungstechnik</t>
  </si>
  <si>
    <t>Computergestützte Messwerterfassung</t>
  </si>
  <si>
    <t>Objektorientierte Programmiertechniken</t>
  </si>
  <si>
    <t xml:space="preserve">Einführung in moderene Webtechnologien </t>
  </si>
  <si>
    <t xml:space="preserve">Datenbanken </t>
  </si>
  <si>
    <t>Signale und Systeme</t>
  </si>
  <si>
    <t>Elektronische Bauelemente</t>
  </si>
  <si>
    <t>Dynamik - Kinematik und Kinetik</t>
  </si>
  <si>
    <t>Thermodynamik und Wärmeübertragung</t>
  </si>
  <si>
    <t>Dynamik (Elastostatik II, Kinematik)</t>
  </si>
  <si>
    <t>QS in der additiven Fertigung12312019MMTJanzen</t>
  </si>
  <si>
    <t>Eder/Kellermann</t>
  </si>
  <si>
    <t>Life Cycle Assessment</t>
  </si>
  <si>
    <t>Nachhaltigkeitsinnovationen</t>
  </si>
  <si>
    <t>Master Nachhaltige Entwicklung</t>
  </si>
  <si>
    <t>Ang transd Nachhaltigk26102020MNESeverengiz</t>
  </si>
  <si>
    <t>The Great Transformation</t>
  </si>
  <si>
    <t>Bioeconomy</t>
  </si>
  <si>
    <t>Sprenger</t>
  </si>
  <si>
    <t>Grundlagen der Rechnungslegung20352019WIIWeiß</t>
  </si>
  <si>
    <t>Sturm/Wiesmann</t>
  </si>
  <si>
    <t>Weiß/Wiesmann</t>
  </si>
  <si>
    <t>Sturm/Türksch</t>
  </si>
  <si>
    <t>Weiß/Türksch</t>
  </si>
  <si>
    <t>Unternehmensrechnung1412014WIESturm/Türksch</t>
  </si>
  <si>
    <t>Grundlagen der Kartographie</t>
  </si>
  <si>
    <t>Grundlagen der Kartographie21112019718Zimmermann</t>
  </si>
  <si>
    <t>Digitale Schaltung</t>
  </si>
  <si>
    <t>Maschinendynamik21242015757Mueller</t>
  </si>
  <si>
    <t>Messtechnik20512019748Zimmermanns</t>
  </si>
  <si>
    <t>Grundbau U</t>
  </si>
  <si>
    <t>Mischke/Zimmermann</t>
  </si>
  <si>
    <t xml:space="preserve">Bachelor </t>
  </si>
  <si>
    <t>Data Science 1</t>
  </si>
  <si>
    <t>Bockermann</t>
  </si>
  <si>
    <t>Kolloquium</t>
  </si>
  <si>
    <t>Hausarbeit</t>
  </si>
  <si>
    <t>Hybride e Antriebssysteme31312015704Zimmermanns</t>
  </si>
  <si>
    <t>Interkulturelle Kommunikation</t>
  </si>
  <si>
    <t>Buchhaltung und Kostenrechnung20112019A67Stach/Türksch</t>
  </si>
  <si>
    <t>Kuhnke/Blümel/Klingspor/Bockermann/Metzger</t>
  </si>
  <si>
    <t>Wirtschaftsinformatik20612011A67Kuhnke/Blümel/Klingspor/Bockermann/Metzger</t>
  </si>
  <si>
    <t>Nechaeva</t>
  </si>
  <si>
    <t>Grundlagen Produktdesign 11312019757Haffert/Lützig/Richard</t>
  </si>
  <si>
    <t>Lienhoop</t>
  </si>
  <si>
    <t>Schulze Althoff/Wytzik</t>
  </si>
  <si>
    <t>GIS Entwicklungsumgeb.18102016771Schulze Althoff/Wytzik</t>
  </si>
  <si>
    <t>Topo- und Kartographie13102016718Mischke/Zimmermann</t>
  </si>
  <si>
    <t>Technisches Management 20312019MMBHabich</t>
  </si>
  <si>
    <t>Böttcher/Kellermann</t>
  </si>
  <si>
    <t>Tenberge</t>
  </si>
  <si>
    <t>Computergestützte Messwerterfassung20612019748Zimmermanns</t>
  </si>
  <si>
    <t>Exner</t>
  </si>
  <si>
    <t xml:space="preserve">B. Geoinformatik </t>
  </si>
  <si>
    <t>Programmieren in Python39402015748Coersmeier</t>
  </si>
  <si>
    <t>Kellermann</t>
  </si>
  <si>
    <t>Referat</t>
  </si>
  <si>
    <t>Smart Robotics12412019MMBSchilberg</t>
  </si>
  <si>
    <t>Geologie und geogene Energieträger</t>
  </si>
  <si>
    <t>VHDL</t>
  </si>
  <si>
    <t>Grundbaustatik39612018758Dörendahl</t>
  </si>
  <si>
    <t>Portfolio</t>
  </si>
  <si>
    <t>Bauphysik 237112018758Höfker</t>
  </si>
  <si>
    <t>Klausur</t>
  </si>
  <si>
    <t>Seminarvortrag</t>
  </si>
  <si>
    <t>Bodenmechanik U</t>
  </si>
  <si>
    <t>Energietechnik 2</t>
  </si>
  <si>
    <t>Energietechnik 3</t>
  </si>
  <si>
    <t>Methoden der Verkehrsplanung</t>
  </si>
  <si>
    <t>Entwurf mit Kol</t>
  </si>
  <si>
    <t>EDV-Programme im Verkehrswesen</t>
  </si>
  <si>
    <t>Umwelttechnik 2</t>
  </si>
  <si>
    <t>Umwelttechnik 3</t>
  </si>
  <si>
    <t>Umwelttechnik 3 - Kreislaufwirtschaft</t>
  </si>
  <si>
    <t>Ökosysteme</t>
  </si>
  <si>
    <t>Ressourceneffizienz</t>
  </si>
  <si>
    <t>pform lt. MHB</t>
  </si>
  <si>
    <t xml:space="preserve">Planung von Radverkehrsanlagen </t>
  </si>
  <si>
    <t>Straßenraumgestaltung</t>
  </si>
  <si>
    <t>Interdisziplinäres BIM-Seminar</t>
  </si>
  <si>
    <t>Bauingenieurwesen o.a.</t>
  </si>
  <si>
    <t>Straßenraumgestaltung im kommunalen Bestand</t>
  </si>
  <si>
    <t>Numerische Methoden der Baumechanik</t>
  </si>
  <si>
    <t xml:space="preserve">Klausur </t>
  </si>
  <si>
    <t>Außenwirtschaft 2 (engl.)</t>
  </si>
  <si>
    <t>Theile/Türksch</t>
  </si>
  <si>
    <t>Theile/Wiesmann</t>
  </si>
  <si>
    <t>Hendler/Türksch</t>
  </si>
  <si>
    <t>Hendler/Wiesman</t>
  </si>
  <si>
    <t>Buchhaltung und Kostenrechnung20112019A67Theile/Türksch</t>
  </si>
  <si>
    <t>Klausur und/oder mündl. oder Referat mit mündl. (20Min.)</t>
  </si>
  <si>
    <t>Hausarbeit/Referat mit mündl. Prüfung oder Vortrag (20 Min.)</t>
  </si>
  <si>
    <t>Klausur oder Hausarbeit/Referat mit mündl.</t>
  </si>
  <si>
    <t>Data Science 2</t>
  </si>
  <si>
    <t>Hausarbeit und Präsentation</t>
  </si>
  <si>
    <t>Klausur oder Hausarbeit/Referat mit mündl. Prüfung</t>
  </si>
  <si>
    <t>Hausarbeit/Referat mit mündl. Prüfung</t>
  </si>
  <si>
    <t>Portfolio oder Klausur</t>
  </si>
  <si>
    <t>Klausur oder mündl. Prüfung (20Min.)</t>
  </si>
  <si>
    <t>Hausarbeit/Referat mit Präsentation</t>
  </si>
  <si>
    <t>Klausur (120 Min.) oder Hausarbeit/Referat mit mündl. Prüfung</t>
  </si>
  <si>
    <t>Klausur (120 Min.) oder Referat mit mündl. Prüfung</t>
  </si>
  <si>
    <t>Jakubczyk</t>
  </si>
  <si>
    <t>Jakubczyk/Siebenbrock</t>
  </si>
  <si>
    <t>Sprenger/Siebenbrock</t>
  </si>
  <si>
    <t>Gieselman/Siebenbrock</t>
  </si>
  <si>
    <t>Geiger/Siebenbrock</t>
  </si>
  <si>
    <t>Grundlagen Perso und Orga11312019A67Gieselman/Siebenbrock</t>
  </si>
  <si>
    <t>Klausur 120 Min./mündl. Prüfung/Vortrag und Hausarbeit</t>
  </si>
  <si>
    <t>Referat mit mündl. Prüfung</t>
  </si>
  <si>
    <t>Klausur(120 Min.) oder mündl. Prüfung (20 Min.)</t>
  </si>
  <si>
    <t>Praxisprojekt mit Dokumentation sowie Präsentation der Ergebnisse</t>
  </si>
  <si>
    <t>Hausarbeit/Referat mit entweder mündl. Prüfung oder Vortrag/Diskussion (20Min.)</t>
  </si>
  <si>
    <t>Klausur oder Hausarbeit/Referat oder mündl. Prüfung</t>
  </si>
  <si>
    <t>Referat und mündl. Prüfung</t>
  </si>
  <si>
    <t>mündl. Prüfung (20 Min.) oder Klausur (120 Min.)</t>
  </si>
  <si>
    <t>Klausur 120 Min.</t>
  </si>
  <si>
    <t>abstract/paper, talk and poster presentation</t>
  </si>
  <si>
    <t>Klausur 120 Min. oder Projektarbeit (70%) mit Vortrag (30%)</t>
  </si>
  <si>
    <t>Klausur 120 Min. oder mündl.</t>
  </si>
  <si>
    <t>Klausur 90 Min. oder online Prüfung oder mündl.</t>
  </si>
  <si>
    <t>Einführung in Structural Health Monitoring</t>
  </si>
  <si>
    <t>Klausur 90 Min. oder mündl.</t>
  </si>
  <si>
    <t>Klausur 120 Min. oder Projektarbeit (70%) mit Vortrag (30%) oder mündl.</t>
  </si>
  <si>
    <t>Klausur, Projektarbeit oder mündl.</t>
  </si>
  <si>
    <t>Klausur 60 Min.</t>
  </si>
  <si>
    <t>Klausur 90 Min.</t>
  </si>
  <si>
    <t>Klausur 120 Min., Referat, Hausaufgabe oder mündl.</t>
  </si>
  <si>
    <t>mündl. Prüfung von 60 Min. oder Semesterarbeit</t>
  </si>
  <si>
    <t>Bearbeitung eines Theams (25%), Vortrag mit Präsentation (25%), mündl. Prüfung (50%) oder Klausur 90 Min. (50%)</t>
  </si>
  <si>
    <t>Klausur 120 Min., oder mündl. oder Projektarbeit und Referat</t>
  </si>
  <si>
    <t>Klausur 180 Min.</t>
  </si>
  <si>
    <t>Klausur 120 Min und/oder mündl.</t>
  </si>
  <si>
    <t>Elektrische Systeme im Hochvolt-Fahrzeug</t>
  </si>
  <si>
    <t>Hausarbeit mit mündl. Prüfung</t>
  </si>
  <si>
    <t>Konzeption und Entwicklung von Smart-City-Lösungen</t>
  </si>
  <si>
    <t>Refert mit mündl. Prüfung (45 Min.)</t>
  </si>
  <si>
    <t>Ruhrturtlebot Competition</t>
  </si>
  <si>
    <t>Klausur 120 Min. und Projektarbeit mit schriftlicher Ausarbeitung und Referat</t>
  </si>
  <si>
    <t>Klausur 90 Min. und Projektarbeit mit schriftlicher Ausarbeitung und Referat</t>
  </si>
  <si>
    <t>Klausur 120 Min. oder mündl. Prüfung oder  Projektarbeit mit schriftl Ausarbeitung und Referat</t>
  </si>
  <si>
    <t>mündl. Prüfung und Referat mit mündl. Prüfung</t>
  </si>
  <si>
    <t>Klausur 120 Min. oder Hausarbeit mit mündl. Prüfung</t>
  </si>
  <si>
    <t>Hausarbeit mit mündl. Prüfung oder Projektarbeit mit schriftl. Ausarbeitund und Referat</t>
  </si>
  <si>
    <t>Konzept. u. Entw. Smart City22112019METMecit</t>
  </si>
  <si>
    <t>Referat mit mündl. Prüfung (45 Min.)</t>
  </si>
  <si>
    <t>Referat mit Handout</t>
  </si>
  <si>
    <t>Referat mit Hangout</t>
  </si>
  <si>
    <t>Klausur 90 Min. oder mündl. Prüfung</t>
  </si>
  <si>
    <t>Laborbericht und mündl. Prüfung</t>
  </si>
  <si>
    <t>Hausarbeit mit Kolloquium</t>
  </si>
  <si>
    <t>Klausur 120 Min. od. mündl. Prüfung</t>
  </si>
  <si>
    <t>Klausur 120 Min.od. mündl. Prüfung</t>
  </si>
  <si>
    <t>Entwurf mit Kolloquium</t>
  </si>
  <si>
    <t>Klausur 90 Min., mündl. Prüfung oder Hausarbeit</t>
  </si>
  <si>
    <t>Hausarbeit, Seminarvortrag und Kolloquium</t>
  </si>
  <si>
    <t>Klausur 60 Min. oder Hausarbeit mit Kol</t>
  </si>
  <si>
    <t>Klausur 90 Min. oder mündl. Prüfung oder Hausarbeit</t>
  </si>
  <si>
    <t>Physikal.-mathemat. Gdl 21522020F04Lütticke</t>
  </si>
  <si>
    <t>Empirische Forschung</t>
  </si>
  <si>
    <t>Nachhaltige Ökonomie2312020F04Kronenberg</t>
  </si>
  <si>
    <t>Gesprächsführung und Konfliktmanagement</t>
  </si>
  <si>
    <t>Kier</t>
  </si>
  <si>
    <t>Hausarbeit mit Präsentation</t>
  </si>
  <si>
    <t>mündl. Prüfung (30 Min.)</t>
  </si>
  <si>
    <t>mündl. Prüfung (20 Min.)</t>
  </si>
  <si>
    <t>Klausur 120 Min. oder Hausarbeit mit Präsentation</t>
  </si>
  <si>
    <t>Klausur 150 Min.</t>
  </si>
  <si>
    <t>Klausur 90 Min. oder Hausarbei mit Präsentation</t>
  </si>
  <si>
    <t>Keine</t>
  </si>
  <si>
    <t>Klausur 120 Min. oder mündl. Prüfung 30-60 Min.</t>
  </si>
  <si>
    <t>Klausur 60 Min. oder mündl. Prüfung 30 Min.</t>
  </si>
  <si>
    <t>Klausur 120 Min. oder mündl. Prüfung</t>
  </si>
  <si>
    <t>Klausur 90 Min. oder mündl. Prüfung 30 Min.</t>
  </si>
  <si>
    <t>Klausur 180 Min. oder mündl. Prüfung 60 Min.</t>
  </si>
  <si>
    <t>Maschinenelemente und CAD</t>
  </si>
  <si>
    <t>Maschinenelemente und CAD23012019704Haffert/Richard</t>
  </si>
  <si>
    <t>Klausur 240 Min.</t>
  </si>
  <si>
    <t>Regelungstechnik22912019704Pohl</t>
  </si>
  <si>
    <t>Klausur 120 Min. oder Multiple Choice Prüfung</t>
  </si>
  <si>
    <t>Fluidtechnik22412019704Nied-Menninger</t>
  </si>
  <si>
    <t>Prozessdatenerfassung und -verarbeitung</t>
  </si>
  <si>
    <t>Prozessdatenerfassung und -verarbeitung22712019704Mohr</t>
  </si>
  <si>
    <t>Robotik40112019704Schilberg</t>
  </si>
  <si>
    <t>Klausur 90 Min. sowie Projektarbeit</t>
  </si>
  <si>
    <t>Strukturierte Programmierung</t>
  </si>
  <si>
    <t>Strukturierte Programmierung41212019704Eikelberg</t>
  </si>
  <si>
    <t>Bioenergie</t>
  </si>
  <si>
    <t>Bioenergie43112019704Gerber</t>
  </si>
  <si>
    <t>Umweltverfahrenstechnik</t>
  </si>
  <si>
    <t>Gerber/Lindner</t>
  </si>
  <si>
    <t>Umweltverfahrenstechnik41812019704Gerber/Lindner</t>
  </si>
  <si>
    <t>Betriebl. Informationssys42712019704Eder</t>
  </si>
  <si>
    <t>Strömungsmaschinen42812019704Lindken</t>
  </si>
  <si>
    <t>Klausur 120 Min</t>
  </si>
  <si>
    <t>Klausur oder Hausarbeit mit Präsentation</t>
  </si>
  <si>
    <t>Biesenbach/Thesseling</t>
  </si>
  <si>
    <t>Regelungstechnik22912019757Biesenbach/Thesseling</t>
  </si>
  <si>
    <t>Mechanische Bauelemente und CAD</t>
  </si>
  <si>
    <t xml:space="preserve">Klausur 90 Min. </t>
  </si>
  <si>
    <t>Grundlagen der Elektromobilität</t>
  </si>
  <si>
    <t>Grundlagen der Elektromobilität40312019757Pautzke</t>
  </si>
  <si>
    <t>Maschinendynamik42112019757Mueller</t>
  </si>
  <si>
    <t>Technisches Englisch22712019757Werthebach</t>
  </si>
  <si>
    <t>Projektarbeit (70%) mit Präsentation (30%) oder Klausur 120 Min.</t>
  </si>
  <si>
    <t>Mikrocontroller</t>
  </si>
  <si>
    <t>Mikrocontroller42912019757Coersmeier</t>
  </si>
  <si>
    <t>Klausur 90 Min. (mündl. Prüfung möglich), Referate, Hausarbeiten sowie Projektarbeit</t>
  </si>
  <si>
    <t>Schriftliche Prüfung, Multiple Choice, Klausur</t>
  </si>
  <si>
    <t>Werkstofftechnik  des Maschinenbaus</t>
  </si>
  <si>
    <t>Werkstofftechnik  des Maschinenbaus11412019757Radscheit</t>
  </si>
  <si>
    <t>Klausur 240 Min. und vorlesungsbegleitender Vortrag</t>
  </si>
  <si>
    <t>Klausur 75 Min.</t>
  </si>
  <si>
    <t>Referat zur Projektarbeit (20 Min.)</t>
  </si>
  <si>
    <t>Kombination aus Beurteilung der Mitarbeit im Projekt, individuellen Projektordner und Klausur 60 Min. je 1/3</t>
  </si>
  <si>
    <t>Klausur 140 Min.</t>
  </si>
  <si>
    <t>Klausur 240 Min. und/oder mündl. Prüfung</t>
  </si>
  <si>
    <t>Klausur 240 Min., digitale Fabrikmodellierung am Simulationssystem</t>
  </si>
  <si>
    <t>Klausur 180 Min. (mündl. Prüfung möglich), sowie Projektarbeit während des Semesters</t>
  </si>
  <si>
    <t>Klausur 180 Min. oder Hausarbeit und mündl. Prüfung</t>
  </si>
  <si>
    <t>Kombination (jeweils 1/3) aus Beurteilung der Mitarbeit am Projekt, individuellem Projektordner und Referat mit Fragen (10 Min.)</t>
  </si>
  <si>
    <t>Hausarbeit mit mündl. Prüfung; Programmierarbeit</t>
  </si>
  <si>
    <t>Mathematik für Informatiker 3</t>
  </si>
  <si>
    <t>Webtechnologien II20712019779Köhn</t>
  </si>
  <si>
    <t>Mikrocontroller (für Informatiker)</t>
  </si>
  <si>
    <t>Klausur (Multiple Choice, 90 Min.)</t>
  </si>
  <si>
    <t>Klausur 120 Min. oder mündl. Prüfung oder Hausarbeit</t>
  </si>
  <si>
    <t>Klausur 60 Min., Hausarbeit und Referat</t>
  </si>
  <si>
    <t>Referat und Klausur 90 Min.</t>
  </si>
  <si>
    <t>Digitale Bildverarbeitung und Game Development</t>
  </si>
  <si>
    <t>Elektrom. Verträglichkeit20912019748Bosselmann</t>
  </si>
  <si>
    <t>Antriebstechnik20812019748Bock</t>
  </si>
  <si>
    <t>Regelungstechnik 221112019748Biesenbach</t>
  </si>
  <si>
    <t>Digitaltechnik21012019748Schugt</t>
  </si>
  <si>
    <t xml:space="preserve">Nachrichtentechnik </t>
  </si>
  <si>
    <t>Nachrichtentechnik 21212019748Schwoerer</t>
  </si>
  <si>
    <t>Asmah</t>
  </si>
  <si>
    <t>Energietechnik19002015748Asmah</t>
  </si>
  <si>
    <t>Kasper</t>
  </si>
  <si>
    <t>Batterietechnik21542015748Kasper</t>
  </si>
  <si>
    <t>Klausur 120 Min. (schriftlich oder computerbasiert)</t>
  </si>
  <si>
    <t>Hausarbeit mit Referat</t>
  </si>
  <si>
    <t>Einf. in mod. Webtechnol</t>
  </si>
  <si>
    <t>Hausarbeit und Referat</t>
  </si>
  <si>
    <t>Nachhaltigkeit: Leitbild, Hintergrund und Strategien</t>
  </si>
  <si>
    <t xml:space="preserve">mündl. Prüfung (45 Min.) </t>
  </si>
  <si>
    <t>Veränderungsprozesse und Mediation / Moderation von Konflikten</t>
  </si>
  <si>
    <t>Hennemann</t>
  </si>
  <si>
    <t>Veränderungsprozesse und Mediation / Moderation von Konflikten22102020MNEHennemann</t>
  </si>
  <si>
    <t>Kronenberg/Kellermann</t>
  </si>
  <si>
    <t>Nachhaltiges Wirtschaften13102020MANKronenberg/Kellermann</t>
  </si>
  <si>
    <t>Lindner/Schröter</t>
  </si>
  <si>
    <t>Technikfolgenabschätzung und mehrkriterielle Entscheidungsunterstützung</t>
  </si>
  <si>
    <t>Technikfolgenabschätzung und mehrkriterielle Entscheidungsunterstützung21102020MNELindner/Schröter</t>
  </si>
  <si>
    <t>mündl. Prüfung (30 Min.) oder Klausur 120 Min.</t>
  </si>
  <si>
    <t>Input-Output-Analayse</t>
  </si>
  <si>
    <t>Hausarbeit mit mündl. 45 Min.</t>
  </si>
  <si>
    <t>Szenariotechnik</t>
  </si>
  <si>
    <t>Hausarbeit und mündl. 45 Min.</t>
  </si>
  <si>
    <t>Nachhaltigkeit in der Technik</t>
  </si>
  <si>
    <t>Hausarbeit mit mündl. Prüfung 45 Min.</t>
  </si>
  <si>
    <t>Naturwissenschaftliche Aspekte Nachhaltiger Entwicklung</t>
  </si>
  <si>
    <t>mündl. Prüfung 30 Min. oder Klausur 120 Min.</t>
  </si>
  <si>
    <t>Hausarbeit mit Präsentation oder mündl. Prüfung 60 Min.</t>
  </si>
  <si>
    <t>Kostenrechnung und Controlling</t>
  </si>
  <si>
    <t>Makroökonomie für WING</t>
  </si>
  <si>
    <t>Wirtschaftsenglisch 220922019WIMKnöpper</t>
  </si>
  <si>
    <t>Klausur 135 Min.</t>
  </si>
  <si>
    <t>Mikroökonomie für WING</t>
  </si>
  <si>
    <t>Klausur 45 Min.</t>
  </si>
  <si>
    <t>Klausur 45 Min., Präsentation</t>
  </si>
  <si>
    <t>Testat</t>
  </si>
  <si>
    <t>Klausur 45 Min. oder Hausarbeit/Referat mit mündl. Prüfung</t>
  </si>
  <si>
    <t>Klausur 90 Min. oder Hausarbeit/Referat mit mündl. Prüfung</t>
  </si>
  <si>
    <t>Klausur 120 Min.oder Hausarbeit/Referat mit mündl. Prüfung</t>
  </si>
  <si>
    <t>Klausur 120 Min. oder Hausarbeit/Referat mit mündl. Prüfung</t>
  </si>
  <si>
    <t>Sondergebiete der Bauverfahrenstechnik 36712018758Kattenbusch/Kotulla</t>
  </si>
  <si>
    <t>Baumanagement 136412018758Kattenbusch/Kotulla</t>
  </si>
  <si>
    <t>Baumanagement 2</t>
  </si>
  <si>
    <t>Baumanagement 236512018758Kattenbusch/Kotulla</t>
  </si>
  <si>
    <t>Projektentwicklung Vertr.36312018758Kattenbusch/Kotulla</t>
  </si>
  <si>
    <t>Mündliche Prüfung oder Hausarbeit mit Kolloquium</t>
  </si>
  <si>
    <t xml:space="preserve">Wirtschaftsinformatik </t>
  </si>
  <si>
    <t>Mess- u. Auswertetechn II21212019718Kersting/Mischke</t>
  </si>
  <si>
    <t>Landmanagement und Liegenschaftskataster II</t>
  </si>
  <si>
    <t>Basismodelle der Geoinformatik</t>
  </si>
  <si>
    <t>Räumliche Analysemethoden</t>
  </si>
  <si>
    <t>Fernerkundung</t>
  </si>
  <si>
    <t>Normen und Standards</t>
  </si>
  <si>
    <t>Lipkowski</t>
  </si>
  <si>
    <t>Mess- und Auswertetechn I11812019718Lipkowski</t>
  </si>
  <si>
    <t>Hausarbeit mit mündl. Prüfung (1/3) und Klausur 120 Min. (2/3)</t>
  </si>
  <si>
    <t>mündl. Vorträge, evtl. schriftl. Ausarbeitung und Planung Hausarbeit</t>
  </si>
  <si>
    <t>Klausur oder mündl. Prüfung</t>
  </si>
  <si>
    <t>Klausur 120 Min. und Seminarvortrag</t>
  </si>
  <si>
    <t>Klausur 120 Min. und Hausarbeit</t>
  </si>
  <si>
    <t>Klausur 120 min.</t>
  </si>
  <si>
    <t>Klausur, Hausarbeit oder mündl. Prüfung</t>
  </si>
  <si>
    <t>Projektausarbeitung mit Präsentation</t>
  </si>
  <si>
    <t xml:space="preserve">Klausur 180 Min. </t>
  </si>
  <si>
    <t>Klausur 120 Min. (90%), Seminarbeitrag (10%)</t>
  </si>
  <si>
    <t>Klausur 60 Min. (60%) und Hausarbeit (40%)</t>
  </si>
  <si>
    <t>Klausur 120 Min oder mündl. Prüfung und Hausarbeit oder Seminarvortrag</t>
  </si>
  <si>
    <t>Klausur 60 Min. (70%) und Hausarbeit (30%)</t>
  </si>
  <si>
    <t>Hausarbeit und Kolloquium</t>
  </si>
  <si>
    <t>Klausur, mündl. Prüunf und Hausarbeit/Präsentation</t>
  </si>
  <si>
    <t>Massivbau 120312018758Albert</t>
  </si>
  <si>
    <t>Massivbau 231312018758Albert</t>
  </si>
  <si>
    <t>Massivbau 331412018758Albert</t>
  </si>
  <si>
    <t>Numerische Mathematik 32412018758Baitsch/Püstow</t>
  </si>
  <si>
    <t>Hausübung mit Kolloquium</t>
  </si>
  <si>
    <t>Energietechnik 2 - Energien und Energieversorgung</t>
  </si>
  <si>
    <t>Nierhoff/Hense</t>
  </si>
  <si>
    <t>König</t>
  </si>
  <si>
    <t>Wittig</t>
  </si>
  <si>
    <t>Bauphysik 3</t>
  </si>
  <si>
    <t>Bauphysik 2-Therm Bauphy</t>
  </si>
  <si>
    <t>Bauphysik 3-Energet Bewert</t>
  </si>
  <si>
    <t>Bauphysik 4-Bauakustik</t>
  </si>
  <si>
    <t>Bauphysik 437312018758Höfker</t>
  </si>
  <si>
    <t>Brandschutz37412018758Höfker</t>
  </si>
  <si>
    <t>Baukonstruktion 3 - Skelettbauten</t>
  </si>
  <si>
    <t>Baukonstruktion 4 - Details</t>
  </si>
  <si>
    <t>Baukonstruktion 4 - Details32112018758Löring</t>
  </si>
  <si>
    <t>CAD 239212018758Vogel</t>
  </si>
  <si>
    <t>Praktische Prüfung am Rechner über 90 Min.</t>
  </si>
  <si>
    <t>IBM</t>
  </si>
  <si>
    <t>Int. Business and Management</t>
  </si>
  <si>
    <t>Grundlagen Beschaffung und Logistik + Organisation 11612019IBMSprenger/Siebenbrock</t>
  </si>
  <si>
    <t>Klausur 120 Min. oder mündl. Prüfung 20 Min.</t>
  </si>
  <si>
    <t>Klausur 90 Min</t>
  </si>
  <si>
    <t>Hausarbeit und Präsentation 30 Min.</t>
  </si>
  <si>
    <t>mündl. Prüfung 20 Min.</t>
  </si>
  <si>
    <t>Klausur 120 Min. oder Hausarbeit/Referat mit mündl. Prüfung 20 Min.</t>
  </si>
  <si>
    <t>Klausur 120 Min. oder Referat</t>
  </si>
  <si>
    <t>Wirtschaftsinformatik20412019A67Kuhnke/Blümel/Klingspor/Bockermann/Metzger</t>
  </si>
  <si>
    <t>Klausur 120 Min. oder mündl. Prüfung 20 Min. oder Hausarbeit/Referat mit mündl. Prüfung</t>
  </si>
  <si>
    <t>Grote, Julian</t>
  </si>
  <si>
    <t>Hausarbeit und mündl. Prüfung 20 Min.</t>
  </si>
  <si>
    <t>Wirtschaftsspanisch 221012019IBMSimonovis</t>
  </si>
  <si>
    <t>Wirtschaftsitalienisch 221012019IBIPavone-Doberenz</t>
  </si>
  <si>
    <t>Wirtschaftsfranzösisch 221012019IBFGuéguen</t>
  </si>
  <si>
    <t>Klausur 45 Min. und mündl. Prüfung/Referat (45 Min. inkl. Vorbereitungszeit)</t>
  </si>
  <si>
    <t>Wirtschaftsdeutsch-Einf34412011IBMEvert</t>
  </si>
  <si>
    <t>Hausarbeit ggf. mit mündl. Prüfung</t>
  </si>
  <si>
    <t>Hausarbeit und/oder Klausur</t>
  </si>
  <si>
    <t>Abhängig vom jeweils gewählten Sprachkurs</t>
  </si>
  <si>
    <t>Klönne/Sturm/Wiesmann</t>
  </si>
  <si>
    <t>Hannemann/Förster</t>
  </si>
  <si>
    <t>Klausur oder mündl. Prüfung oder Hausarbeit mit mündl. Prüfung oder Referat mit mündl. Prüfung</t>
  </si>
  <si>
    <t>Hausarbeit inkl. Präsentation (in englischer Sprache, mündl. Prüfung (deutsch)</t>
  </si>
  <si>
    <t>Taxation 113212015MATHannemann/Förster</t>
  </si>
  <si>
    <t>Kohl/Renner/Baumeister</t>
  </si>
  <si>
    <t>BWL/VWL 211212018ACCKlönne/Sturm/Wiesmann</t>
  </si>
  <si>
    <t>Wirtschaftsrecht 212212018ACCKohl/Renner/Baumeister</t>
  </si>
  <si>
    <t>Klasur 120 Min.</t>
  </si>
  <si>
    <t>Klausur 120 Min. oder Hausarbeit mit mündl. Prüfung (20 Min.)</t>
  </si>
  <si>
    <t>Hausarbeit/Referat mit mündl. Pürung</t>
  </si>
  <si>
    <t>Hausübungen mit Kolloquien sowie Abschlussarbeit mit Kolloquium</t>
  </si>
  <si>
    <t>Baustatik 231112018758Mertens</t>
  </si>
  <si>
    <t>Elektronisch gestützte Prüfung</t>
  </si>
  <si>
    <t>Grundbau U20612018UMTDörendahl</t>
  </si>
  <si>
    <t>Ingenieurhydrologie33312018758Mudersbach/Netzel</t>
  </si>
  <si>
    <t>Immissionsschutz35912018758Seipel</t>
  </si>
  <si>
    <t>Logistik und Sicherheit auf Baustellen 36112018758Kotulla</t>
  </si>
  <si>
    <t>Mauerwerksbau31612018758Löring</t>
  </si>
  <si>
    <t>Methoden Verkehrsplanung35312018758Mühlenbruch/Seipel</t>
  </si>
  <si>
    <t>Öffentlicher Personennahverkehr 35412018758Mühlenbruch/Seipel</t>
  </si>
  <si>
    <t>Ökosysteme34312018UMTKazner</t>
  </si>
  <si>
    <t>Klausur 90 Min. 4/6 und Hausarbeit mit Kolloquium 2/6</t>
  </si>
  <si>
    <t>Sondergebiete der Kalkulation 36612018758Kattenbusch/Kotulla</t>
  </si>
  <si>
    <t>Stahl- u Verkehrswasserba33412018758Mudersbach/Netzel</t>
  </si>
  <si>
    <t>Stahlbau 231712018758Robra</t>
  </si>
  <si>
    <t>Technische Hydromechanik33112018758Mudersbach/Netzel</t>
  </si>
  <si>
    <t>Vergabe- und Vertragsrecht36212018758Kattenbusch</t>
  </si>
  <si>
    <t>Wasser 120712018758Mudersbach</t>
  </si>
  <si>
    <t>Wasserbau32212018758Mudersbach/Netzel</t>
  </si>
  <si>
    <t>Kolloquium 4/6 und Versuchsbericht 2/6</t>
  </si>
  <si>
    <t>Bauverfahrenstechnik im Fertigteilbau</t>
  </si>
  <si>
    <t>Bauverfahrenstechnik im Fertigteilbau36812018758Kattenbusch/Kotulla</t>
  </si>
  <si>
    <t>Gew. Abwas.Niederschl.33612018758Kazner</t>
  </si>
  <si>
    <t>Grundbau U - Erdbau und Verbundkonsturkionen in der Geotechnik</t>
  </si>
  <si>
    <t>mündl. Prüfung oder Hausarbeit mit Kolloquium</t>
  </si>
  <si>
    <t>Prüfungsform</t>
  </si>
  <si>
    <t>13:00</t>
  </si>
  <si>
    <t>12:00</t>
  </si>
  <si>
    <t>9:00</t>
  </si>
  <si>
    <t>8:30</t>
  </si>
  <si>
    <t>All</t>
  </si>
  <si>
    <t>10:00</t>
  </si>
  <si>
    <t>Mechanische Bauelemente und CAD23012019757Lützig</t>
  </si>
  <si>
    <t>EDV-Programme im Verkehrswesen35812018UMTSeipel</t>
  </si>
  <si>
    <t>Biologie und Chemie (Naturwissenschaften 1)</t>
  </si>
  <si>
    <t>Klausur 90 Min. oder. mündl. Prüfung</t>
  </si>
  <si>
    <t>90</t>
  </si>
  <si>
    <t>13:30</t>
  </si>
  <si>
    <t>Enterprise Resource Planning Systeme</t>
  </si>
  <si>
    <t>Enterprise Resource Planning Systeme43512019704Eder</t>
  </si>
  <si>
    <t>Alternativ angetriebene Fahrzeuge</t>
  </si>
  <si>
    <t>Alternativ angetriebene Fahrzeuge40712019704Lützig</t>
  </si>
  <si>
    <t>Werkzeugmaschinen - Gegenwart und Zukunft</t>
  </si>
  <si>
    <t>Kempmann</t>
  </si>
  <si>
    <t>Klausur 90 Min. sowie Projektarbeit während des Semesters</t>
  </si>
  <si>
    <t>Analoge Schaltung</t>
  </si>
  <si>
    <t>Klausur 60 Min. oder mündl. Prüfung</t>
  </si>
  <si>
    <t>Selbstlernkurs</t>
  </si>
  <si>
    <t>Quantitative Methoden: Mathematische Planungsverfahren</t>
  </si>
  <si>
    <t>Sturm/Wolik/Düren</t>
  </si>
  <si>
    <t>Controlling/Unternehmens.20812019A67Sturm/Wolik/Düren</t>
  </si>
  <si>
    <t>Quantitative Methoden: statistische und ökonometrische Verfahren</t>
  </si>
  <si>
    <t>Quantitative Methoden: statistische und ökonometrische Verfahren36412011A67Moos</t>
  </si>
  <si>
    <t>Optische 3D-Messtechnik I</t>
  </si>
  <si>
    <t>Optische 3D-Messtechnik I21712019718Greiwe</t>
  </si>
  <si>
    <t>Input-Output-Analayse23102020MNEKronenberg</t>
  </si>
  <si>
    <t>Volkswirtschaftslehre 120212019A67Haeder</t>
  </si>
  <si>
    <t>Quantitative Methoden; Multivariate Methoden in der BWL und VWL</t>
  </si>
  <si>
    <t>Klausur 90 Min. oder Hausarbeit und Präsentation 30 Min.</t>
  </si>
  <si>
    <t>Einführung Vermessung    11612019718Mischke</t>
  </si>
  <si>
    <t>International Waste Management</t>
  </si>
  <si>
    <t xml:space="preserve">Thesis with Kolloquium </t>
  </si>
  <si>
    <t>Keßler/Müller-Kett</t>
  </si>
  <si>
    <t>Zement- und Betontechnologie39812011758Dridiger</t>
  </si>
  <si>
    <t>Schugt/Kremzow-Tennie</t>
  </si>
  <si>
    <t>E. Systeme im Fahrzeug31112015757Schugt/Kremzow-Tennie</t>
  </si>
  <si>
    <t>Mathematik I11112019718Balla</t>
  </si>
  <si>
    <t>Risius/Weis</t>
  </si>
  <si>
    <t>Strömungsmesstechnik 21912019MMBRisius/Weis</t>
  </si>
  <si>
    <t>Torchala</t>
  </si>
  <si>
    <t>Massivbau 4</t>
  </si>
  <si>
    <t>Massivbau 4 - Computerorientierte Methoden</t>
  </si>
  <si>
    <t>Massivbau 3 - Grenzzustand der Gebrauchstauglichkeit</t>
  </si>
  <si>
    <t>Massivbau 431512018758Albert</t>
  </si>
  <si>
    <t>Physik 211612019748Albers</t>
  </si>
  <si>
    <t>IT-Plattformen Development und Digitale Zwillinge</t>
  </si>
  <si>
    <t>Referat (mit schriftlicher Ausarbeitung "Handout")</t>
  </si>
  <si>
    <t>Bauwirtschaft Baurecht16212011758Kattenbusch/Kotulla</t>
  </si>
  <si>
    <t>Logistik 241112011A67Toth</t>
  </si>
  <si>
    <t>Computer Vision für autonomes Fahren</t>
  </si>
  <si>
    <t>Grundlagen der Statistik</t>
  </si>
  <si>
    <t>Hense/Exner</t>
  </si>
  <si>
    <t>Umwelttechnik 111312018758Hense/Exner</t>
  </si>
  <si>
    <t>Umwelttechnik 334112018758Hense/Exner</t>
  </si>
  <si>
    <t>TN-Zahlen</t>
  </si>
  <si>
    <t>International Waste Management15612018UMMHense/Exner</t>
  </si>
  <si>
    <t>Summe von TN-Zahlen</t>
  </si>
  <si>
    <t>Hausarbeit und mündl. Prüfüng</t>
  </si>
  <si>
    <t>C3-13</t>
  </si>
  <si>
    <t>C6-07</t>
  </si>
  <si>
    <t>C7-09</t>
  </si>
  <si>
    <t>C3-09</t>
  </si>
  <si>
    <t>C2-18</t>
  </si>
  <si>
    <t>C6-13</t>
  </si>
  <si>
    <t>Blue Box</t>
  </si>
  <si>
    <t>D3-16, D3-33</t>
  </si>
  <si>
    <t>D3-16</t>
  </si>
  <si>
    <t>C1-06, C1-07</t>
  </si>
  <si>
    <t>A0-17</t>
  </si>
  <si>
    <t>D3-33</t>
  </si>
  <si>
    <t>C7-10</t>
  </si>
  <si>
    <t>C3-10</t>
  </si>
  <si>
    <t>C1-08</t>
  </si>
  <si>
    <t>A0-16</t>
  </si>
  <si>
    <t>A1-19</t>
  </si>
  <si>
    <t>C5-07</t>
  </si>
  <si>
    <t>Rechnerraum</t>
  </si>
  <si>
    <t>A0-20</t>
  </si>
  <si>
    <t>A0-15</t>
  </si>
  <si>
    <t>C7-09, C7-10</t>
  </si>
  <si>
    <t>Mathematik 111112019757Gurris</t>
  </si>
  <si>
    <t>Mathematik 211612019757Gurris</t>
  </si>
  <si>
    <t>Praktische Informatik21312019718Kersting</t>
  </si>
  <si>
    <t>Quantitative Methoden: Mathematische Planungsverfahren36312011A67Moos</t>
  </si>
  <si>
    <t>C5-14</t>
  </si>
  <si>
    <t>Umwelttechnik 2 - Umweltverfahrenstechnik</t>
  </si>
  <si>
    <t>Umwelttechnik 233712018UMTHense/Exner</t>
  </si>
  <si>
    <t>Protokoll (20%), Hausarbeit (60%), Referat (20%)</t>
  </si>
  <si>
    <t>Nachhaltigkeitswissenschaft und Evaluation</t>
  </si>
  <si>
    <t>Managing Diversity</t>
  </si>
  <si>
    <t>Mechanik</t>
  </si>
  <si>
    <t>Klausur 120 Min. oder mündl. Prüfung oder Referat</t>
  </si>
  <si>
    <t xml:space="preserve">Werkstoffkunde </t>
  </si>
  <si>
    <t>Corporate Social Responsibility</t>
  </si>
  <si>
    <t>Wirtschaftspolitik</t>
  </si>
  <si>
    <t>Beschaffung und Logistik 1</t>
  </si>
  <si>
    <t>Referat mit mündlicher Prüfung (Fallstudienbearbeitung)</t>
  </si>
  <si>
    <t>Business case Studies, englisch/deutsch</t>
  </si>
  <si>
    <t>Klausur (90 M.) oder Hausarbeit/Referat mit mündlicher Prüfung</t>
  </si>
  <si>
    <t>Hausarbeit/Referat mit entweder mündlicher Prüfung oder Vortrag/Diskussion</t>
  </si>
  <si>
    <t>Current Topics of Marketing</t>
  </si>
  <si>
    <t>Präsentationen im Seminar oder Klausur</t>
  </si>
  <si>
    <t>Klausur (120 M.) oder Hausarbeit/Referat mit mündlicher Prüfung</t>
  </si>
  <si>
    <t>DV-gestützte Steuerplanung</t>
  </si>
  <si>
    <t>Klausur (90 M.) oder mündliche Prüfung</t>
  </si>
  <si>
    <t>Hausarbeit/Referat mit mündlicher Prüfung</t>
  </si>
  <si>
    <t>DV-gestütztes Controlling</t>
  </si>
  <si>
    <t>Klausur (90 M.) oder Referat mit mündlicher Prüfung</t>
  </si>
  <si>
    <t>Höhere Wirtschaftsmathematik 1</t>
  </si>
  <si>
    <t>Internationales Management 1</t>
  </si>
  <si>
    <t>Hausarbeit/Präsentation und Klausur (90 M.)</t>
  </si>
  <si>
    <t>Insolvenzrecht</t>
  </si>
  <si>
    <t>Interkulturelles Management</t>
  </si>
  <si>
    <t>Jahresabschluss: Ausgewählte Fragen der nationalen und inter-nationalen Rechnungslegung</t>
  </si>
  <si>
    <t>Jahresabschluss und Rating</t>
  </si>
  <si>
    <t>Methoden in der Erwachsenenbildung</t>
  </si>
  <si>
    <t>Modellbildung und Simulation</t>
  </si>
  <si>
    <t>Klausur (90 Minuten) mit freiwillig erbrachten Vorleistungen oder Hausarbeit mit Referat</t>
  </si>
  <si>
    <t>Quantitative Methoden - Statistische und ökonometrische Verfahren</t>
  </si>
  <si>
    <t>90-minütige Klausur ODER Hausarbeit und 30-minütige Präsentation</t>
  </si>
  <si>
    <t>Recht der Unternehmensfinanzierung</t>
  </si>
  <si>
    <t>Klausur (90 Minuten) oder mündliche Prüfung</t>
  </si>
  <si>
    <t>SAP R/3</t>
  </si>
  <si>
    <t>Klausur (120 M.)</t>
  </si>
  <si>
    <t>Strategisches Management 1</t>
  </si>
  <si>
    <t>Strategisches Unternehmensplanspiel</t>
  </si>
  <si>
    <t>Verkehrs- und Substanzsteuern</t>
  </si>
  <si>
    <t>Verkehr und Tourismus</t>
  </si>
  <si>
    <t>Mitarbeiterführung im internationalen Kontext</t>
  </si>
  <si>
    <t>Accounting</t>
  </si>
  <si>
    <t>Economics</t>
  </si>
  <si>
    <t>Handels- und Wirtschaftsprivatrecht</t>
  </si>
  <si>
    <t>Klausur (240 Minuten); zusätzlich Hausarbeit und Vortrag (Konzernrechnungslegung)</t>
  </si>
  <si>
    <t>Klausur (120 Minuten)</t>
  </si>
  <si>
    <t>Interkulturelle Kompetenzen</t>
  </si>
  <si>
    <t>Siehe jeweilige Kursbeschreibung aus dem ausgewähltem Angebot des Katalogs des ISD</t>
  </si>
  <si>
    <t>Klausrur 90Min</t>
  </si>
  <si>
    <t>Ausgewählte Fragen des Personalmanagements</t>
  </si>
  <si>
    <t>Klausur 90Min</t>
  </si>
  <si>
    <t>Klausur (90 M) oder mündliche Prüfung</t>
  </si>
  <si>
    <t>Energie und Umwel 1</t>
  </si>
  <si>
    <t>Klausur (90M) oder Hausarbeit/Referat mit mündl. Prüfung</t>
  </si>
  <si>
    <t>Klausur (90 M)</t>
  </si>
  <si>
    <t>Klausur  mit freiwillig erbrachten Vorleistungen oder Hausarbeit mit Referat</t>
  </si>
  <si>
    <t xml:space="preserve">Service Management </t>
  </si>
  <si>
    <t xml:space="preserve">Mündliche Prüfung </t>
  </si>
  <si>
    <t>Klausur (90 M) oder mündl. Prüfung oder Seminararbeit mit Vorträgen</t>
  </si>
  <si>
    <t>Klausur 90 Min. oder mündl. Prüfung 20 Min.</t>
  </si>
  <si>
    <t>Klausur (90 M) oder Referat</t>
  </si>
  <si>
    <t>Klausur (90 M) oder mündliche Prüfung (20 M)</t>
  </si>
  <si>
    <t>Beschaffung und Logistik 2</t>
  </si>
  <si>
    <t>Praxisprojekt mitProjektdokumentation sowie Präsentation</t>
  </si>
  <si>
    <t>Internationales Management 2</t>
  </si>
  <si>
    <t>Klausur (90 M) oder Hausarbeit/Referat mit mündl Prüfung</t>
  </si>
  <si>
    <t>Hausarbeit/Referat mit mündl Prüfung</t>
  </si>
  <si>
    <t>Strategisches Management 2</t>
  </si>
  <si>
    <t xml:space="preserve">B. Vermessung </t>
  </si>
  <si>
    <t>Grundlagen der Ingenieurvermessung</t>
  </si>
  <si>
    <t>Ausgewählte Methoden der Ingenieurvermessung</t>
  </si>
  <si>
    <t>Immobilienwertermittlung u. Liegenschaftskataster</t>
  </si>
  <si>
    <t>Ausgewählte Themen der Geoinformatik</t>
  </si>
  <si>
    <t>Hausarbeit zum Praktikum und Klausur (120 M)</t>
  </si>
  <si>
    <t>Internet-Technik und web-basierte GIS-Technologien</t>
  </si>
  <si>
    <t>Geodätische Erfassungsmethoden für Geoinformatiker</t>
  </si>
  <si>
    <t>Landmanagement u. Liegenschaftskataster</t>
  </si>
  <si>
    <t>Klausur / mündl. Prüfung 60 Min</t>
  </si>
  <si>
    <t>Vertiefung Fernerkundung</t>
  </si>
  <si>
    <t>Seminararbeit + mündl. Prüfung</t>
  </si>
  <si>
    <t>Architekturen für verteilte Geoanwendungen</t>
  </si>
  <si>
    <t>Design von Geoinformationsprodukten</t>
  </si>
  <si>
    <t>Entwicklung mobiler und web-basierter Geoanwenduungen</t>
  </si>
  <si>
    <t>Fortgeschrittene Methoden des Software-Engineering</t>
  </si>
  <si>
    <t>Mündl. Prüfung</t>
  </si>
  <si>
    <t>Geodatenmanagement</t>
  </si>
  <si>
    <t xml:space="preserve">Geoinformatik </t>
  </si>
  <si>
    <t>Geodatenmodellierung</t>
  </si>
  <si>
    <t>GI Projekt</t>
  </si>
  <si>
    <t>Hausarbeit + Kolloquium</t>
  </si>
  <si>
    <t>Internationale Summer School</t>
  </si>
  <si>
    <t>Mathematische Methoden der Geoinformatik</t>
  </si>
  <si>
    <t>Modellierung und Prozessierung von Punktwolken</t>
  </si>
  <si>
    <t>Klausur 120 M</t>
  </si>
  <si>
    <t>Nachhaltigkeit und Unternehmensführung</t>
  </si>
  <si>
    <t>Sensorprogrammierung und -integration</t>
  </si>
  <si>
    <t>Geodäsie</t>
  </si>
  <si>
    <t>Geodätisches Monitoring</t>
  </si>
  <si>
    <t>Höhere Mathematik für Ingenieure</t>
  </si>
  <si>
    <t>Immobilienbewertung</t>
  </si>
  <si>
    <t>Klausur (120 M) o. mündl. Prüfung u. Hausarbeit o. Seminarvortrag</t>
  </si>
  <si>
    <t>Industrielle Messtechnik 1</t>
  </si>
  <si>
    <t>Klausr (90 M) o. mündl. Prüfung o. Hausarbeit</t>
  </si>
  <si>
    <t>Industrielle Messtechnik 2</t>
  </si>
  <si>
    <t>mündliche Prüfung (25 M)</t>
  </si>
  <si>
    <t>Landmanagement und nachhaltiges Flächenmanagement</t>
  </si>
  <si>
    <t>Liegenschaftskataster</t>
  </si>
  <si>
    <t>Parameterschätzung</t>
  </si>
  <si>
    <t>Zeitreihenanalyse / Kalman-Filterung</t>
  </si>
  <si>
    <t>Mikrocontroller (für Elektrotechniker)</t>
  </si>
  <si>
    <t>Klausur 120 Min. oder mündliche Prüfung</t>
  </si>
  <si>
    <t>Einf. in mod. Webtechnol (Bachelor Informatik)</t>
  </si>
  <si>
    <t xml:space="preserve">Computer Vision </t>
  </si>
  <si>
    <t>Grundlagen Nachhaltiger Endwicklung</t>
  </si>
  <si>
    <t>Klausur 120</t>
  </si>
  <si>
    <t>Einführung in Webtechnologien</t>
  </si>
  <si>
    <t>Energieerzeugung, -verteilung und -netze</t>
  </si>
  <si>
    <t>Integraltransformation und ihre Anwendung in den Ingenieurwissenschaften</t>
  </si>
  <si>
    <t>Mathematische Methoden der Ingenieurpraxis</t>
  </si>
  <si>
    <t xml:space="preserve">Klausur 120 Min. oder Projektarbeit (70%) mit Vortrag (30%) </t>
  </si>
  <si>
    <t>Sicherheitstechnik</t>
  </si>
  <si>
    <t>Technische Bildverarbeitung</t>
  </si>
  <si>
    <t>Simulation dynamischer Systeme</t>
  </si>
  <si>
    <t>Fertigungsplanung</t>
  </si>
  <si>
    <t>Klausur 90 Min. oder mündliche Prüfung</t>
  </si>
  <si>
    <t>Ressourceneffizienz und Ökobilanzierung</t>
  </si>
  <si>
    <t xml:space="preserve">Technisches Englisch    </t>
  </si>
  <si>
    <t>Wissenschaftliche Arbeitstechniken</t>
  </si>
  <si>
    <t>Geologie und geogene Energieträger 33812016F04Exner</t>
  </si>
  <si>
    <t>Bauelemente20212019WIEBock</t>
  </si>
  <si>
    <t>Fertigungsverfahren22312019704Janzen</t>
  </si>
  <si>
    <t>Fluidmechanik22212019704Lindken</t>
  </si>
  <si>
    <t>Hardwarenahe Progr.10102015H48Coersmeier</t>
  </si>
  <si>
    <t>Projektmanagement20822015704Bacharach</t>
  </si>
  <si>
    <t>Thermodyn. Fluidmechanik20512015K57Gerber</t>
  </si>
  <si>
    <t>Grundlagen Personalmanagement11312019IBMGieselmann</t>
  </si>
  <si>
    <t>Hendler/Reichmann/Theile</t>
  </si>
  <si>
    <t>Klönne/Wiesmann</t>
  </si>
  <si>
    <t>Klönne/Vogt/Dittmar</t>
  </si>
  <si>
    <t>Theile/Wildoer/Sturm/Reichmann</t>
  </si>
  <si>
    <t>Hannemann/Siegmund/Theile/Reinfeld</t>
  </si>
  <si>
    <t>Hendler/Theile/Weiß</t>
  </si>
  <si>
    <t>Hannemann/Siegmund/Reinfeld</t>
  </si>
  <si>
    <t>Taxation 2a15112015MATHannemann/Siegmund/Reinfeld</t>
  </si>
  <si>
    <t>1 o. 2</t>
  </si>
  <si>
    <t>Vogt/Lienhoop</t>
  </si>
  <si>
    <t>Controlling11112021ACCKlönne/Wiesmann</t>
  </si>
  <si>
    <t>Economics11212021ACCVogt</t>
  </si>
  <si>
    <t>CAD10812018758Vogel</t>
  </si>
  <si>
    <t>Analoge Schaltungstechnik20412019748Bosselmann</t>
  </si>
  <si>
    <t>Prozess- System-Analyse</t>
  </si>
  <si>
    <t>Prozess- System-Analyse42112019A67Blümel/Klingspor</t>
  </si>
  <si>
    <t>Projektmanagement30512019WIMAbstoss</t>
  </si>
  <si>
    <t>Ausgewählte Fragen des Personalmanagements40212019A67Gieselmann</t>
  </si>
  <si>
    <t>B2B-Marketing40312019A67Ritzerfeld-Zell</t>
  </si>
  <si>
    <t>Branchenpolitik50112019A67Haeder</t>
  </si>
  <si>
    <t>Business case Studies, englisch/deutsch40412019A67Schlottmann/Sturm</t>
  </si>
  <si>
    <t>Controlling 235312019A67Weiß</t>
  </si>
  <si>
    <t>Data Science 133012019A67Bockermann</t>
  </si>
  <si>
    <t>Data Science 237012019A67Bockermann</t>
  </si>
  <si>
    <t>DV-gestütztes Controlling40612019A67Weiß</t>
  </si>
  <si>
    <t>Internationales Management 131812019A67Austermann</t>
  </si>
  <si>
    <t>Internationales Management 235812019A67Austermann</t>
  </si>
  <si>
    <t>Außenwirtschaft 240112011A67Lucas</t>
  </si>
  <si>
    <t>Modellbildung und Simulation41912019A67Schröter</t>
  </si>
  <si>
    <t>Marktforschung41712019A67Stark</t>
  </si>
  <si>
    <t>Marketing 236112019A67Ritzerfeld-Zell</t>
  </si>
  <si>
    <t>Marketing 132112019A67Ritzerfeld-Zell</t>
  </si>
  <si>
    <t>Betriebsorganisation30612019704Eder</t>
  </si>
  <si>
    <t>Programmieren in Python30212019779Coersmeier</t>
  </si>
  <si>
    <t>Objektorientierte Programmiertechniken20212019779Oesing</t>
  </si>
  <si>
    <t>Ökobil u nachh Technikg41112019748Stengel</t>
  </si>
  <si>
    <t>Onlinemarketing42012019A67Ritzerfeld-Zell</t>
  </si>
  <si>
    <t>Mechatronik Design30112019757Richard</t>
  </si>
  <si>
    <t>Mathematische Methoden der Ingenieurpraxis42212019704Zwiers</t>
  </si>
  <si>
    <t>Lean Management und Logistikinnovationen41612019A67Toth</t>
  </si>
  <si>
    <t>Cyber Physical Systems40212019757Schilberg</t>
  </si>
  <si>
    <t>Echtzeitregelung30212019757Pohl</t>
  </si>
  <si>
    <t>Simulationstechnik42712019757Pohl</t>
  </si>
  <si>
    <t>Energietechnik 141312019704Gerber</t>
  </si>
  <si>
    <t>Entw. solar. Fahrzeugen41212019748Pautzke</t>
  </si>
  <si>
    <t>Energie und Umwel 131412019A67Haeder</t>
  </si>
  <si>
    <t>Energie und Umwelt 235412019A67Haeder</t>
  </si>
  <si>
    <t>Existenzgründung40812019A67Kolb</t>
  </si>
  <si>
    <t>Finanzmanagement 235512019A67Kaiser</t>
  </si>
  <si>
    <t>Finanzmanagement 131512019A67Kaiser</t>
  </si>
  <si>
    <t>Geld- und Finanzpolitik50212019A67Kronenberg</t>
  </si>
  <si>
    <t>Gesellschaftsrecht40912019A67Kohl</t>
  </si>
  <si>
    <t>Höhere Wirtschaftsmathe 237512019A67Skill</t>
  </si>
  <si>
    <t>Höhere Wirtschaftsmathe 131712019A67Skill</t>
  </si>
  <si>
    <t>Inform. u. Kom.-systeme 131612019A67Brockmann/Schennonek</t>
  </si>
  <si>
    <t>Inf. und Kommsysteme 235612019A67Brockmann/Schennonek</t>
  </si>
  <si>
    <t>Innovationsmanagement 132912019A67Tappe</t>
  </si>
  <si>
    <t>Innovationsmanagement 236912019A67Tappe</t>
  </si>
  <si>
    <t>Innovationspolitik50312019A67Fuchs</t>
  </si>
  <si>
    <t>Insolvenzrecht41012019A67Renner</t>
  </si>
  <si>
    <t>Int. Economic Policy50712019A67Sommer</t>
  </si>
  <si>
    <t>Interkulturelles Management41112019A67Meyer-Schwickerath</t>
  </si>
  <si>
    <t>Jahresabschl. u. Rating41312019A67Weiß</t>
  </si>
  <si>
    <t>Kommunikationspolitik41412019A67Stark</t>
  </si>
  <si>
    <t>Wettbewerbsrecht43412019A67Kohl</t>
  </si>
  <si>
    <t>Wirtschaftsenglisch43512019A67Sodmann</t>
  </si>
  <si>
    <t>Verkehrswirt. Tourismus43212019A67Austermann</t>
  </si>
  <si>
    <t>Vertragsmanagement43312019A67Renner</t>
  </si>
  <si>
    <t>Recht der Unternehmensfi.42412019A67Renner</t>
  </si>
  <si>
    <t>Wirtschaftsrecht11812019A67Kohl</t>
  </si>
  <si>
    <t>Current Topics of Marketing43712019A67</t>
  </si>
  <si>
    <t>Geodateninfrastrukturen10212021273Wytzisk</t>
  </si>
  <si>
    <t>Grundlagen BIM-basierter Zusammenarbeit19812018MBIPüstow</t>
  </si>
  <si>
    <t>Gdl Nachhaltiger Endwicklung</t>
  </si>
  <si>
    <t>Höhere Mathematik für Ingenieure10112021719Balla</t>
  </si>
  <si>
    <t>Industrieroboter40112019748Biesenbach</t>
  </si>
  <si>
    <t>Integraltransformation und ihre Anwendung in den Ingenieurwissenschaften41812019757Eikelberg</t>
  </si>
  <si>
    <t>Qualitätsmanagement30212019704Janzen</t>
  </si>
  <si>
    <t>Quantitative Methoden; Multivariate Methoden in der BWL und VWL43812019A67Grote, Julian</t>
  </si>
  <si>
    <t>Organisation 132212019A67Siebenbrock</t>
  </si>
  <si>
    <t>Organisation 236212019A67Siebenbrock</t>
  </si>
  <si>
    <t>Jahresabschluss:Ausgew Fragen der Rechnungslegung</t>
  </si>
  <si>
    <t>Jahresabschluss: Ausgewählte Fragen der nationalen und inter-nationalen Rechnungslegung41212019A67Hendler/Theile</t>
  </si>
  <si>
    <t>Kostenmanagement 235912019A67Wiesmann</t>
  </si>
  <si>
    <t>Kostenmanagement 131912019A67Wiesmann</t>
  </si>
  <si>
    <t>Kreditmanagement 132012019A67Weiß</t>
  </si>
  <si>
    <t>Kreditmanagement 236012019A67Weiß</t>
  </si>
  <si>
    <t>Methoden in der Erwachsenenbildung41812019A67Geiger</t>
  </si>
  <si>
    <t>Mitarbeiterführung</t>
  </si>
  <si>
    <t>Priesett</t>
  </si>
  <si>
    <t>Mittelstandspolitik50412019A67Haeder</t>
  </si>
  <si>
    <t>Personalmanagement 132312019A67Geiger</t>
  </si>
  <si>
    <t>Ressourceneffizienz und Ökobilanzierung41512019704Lindner</t>
  </si>
  <si>
    <t>Simulation dynamischer Systeme42312019704Fulst</t>
  </si>
  <si>
    <t>Signalübertragung20712019748Schwoerer</t>
  </si>
  <si>
    <t>Fertigungsplanung40612019704Habich</t>
  </si>
  <si>
    <t>Konstruktionstechnik41912019704Lützig</t>
  </si>
  <si>
    <t>Landmanagement und Liegenschaftskataster I21412019718Weigt</t>
  </si>
  <si>
    <t>Lokalisierung u mob. Apps40212019779Blunck</t>
  </si>
  <si>
    <t>Mechanik30212020F04Schilberg</t>
  </si>
  <si>
    <t>Software Engineering22212019757Müller-Schneiders</t>
  </si>
  <si>
    <t>Software-Engineering40712019748</t>
  </si>
  <si>
    <t>Softwareentw Solarfahrz40312019779Lütticke</t>
  </si>
  <si>
    <t>Szenariotechnik28102020MNESeverengiz</t>
  </si>
  <si>
    <t>Technische Bildverarbeitung43012019757Mohr</t>
  </si>
  <si>
    <t>Umwelt- und Wirtschaftsethik50812019A67Becker</t>
  </si>
  <si>
    <t>Video Fahrerassistenzsys40412019779Müller-Schneiders</t>
  </si>
  <si>
    <t>Wirtschaftsprüfung43612019A67Hannemann</t>
  </si>
  <si>
    <t>Supply Chain Management43012019A67Toth</t>
  </si>
  <si>
    <t>Strategisches Unternehmensplanspiel42912019A67Wolik</t>
  </si>
  <si>
    <t>Strategisches Management 236712019A67Böttcher</t>
  </si>
  <si>
    <t>Strategisches Management 132712019A67Böttcher</t>
  </si>
  <si>
    <t>Steuergestaltungen42712019A67Rauenbusch</t>
  </si>
  <si>
    <t>Grote, Julian/Moos/Wolik/Skill</t>
  </si>
  <si>
    <t>Wirtschaftsstatistik20312019A67Grote, Julian/Moos/Wolik/Skill</t>
  </si>
  <si>
    <t>Seipel/Klar</t>
  </si>
  <si>
    <t>Leit- und informationssys14512018MBISeipel/Klar</t>
  </si>
  <si>
    <t>Hense</t>
  </si>
  <si>
    <t>Ausgew. Kapitel SiWaWi14312018MBIHense</t>
  </si>
  <si>
    <t>Seipel/Vieten</t>
  </si>
  <si>
    <t>Straßenraumgestaltung im kommunalen Bestand15312018MBISeipel/Vieten</t>
  </si>
  <si>
    <t>Albert/Hartmann</t>
  </si>
  <si>
    <t>Planung von Radverkehrsanlagen 15212018MBIMühlenbruch</t>
  </si>
  <si>
    <t>Business English38412018758Schmidt</t>
  </si>
  <si>
    <t>Speler/Steinhoff</t>
  </si>
  <si>
    <t>Tunnelbau 31912018758Speler/Steinhoff</t>
  </si>
  <si>
    <t>mündl. oder schriftliche Prüfung nach Absprache</t>
  </si>
  <si>
    <t>Wasserbauliches Versuchs.33512011758Mudersbach/Netzel</t>
  </si>
  <si>
    <t>Hense/Nellesen</t>
  </si>
  <si>
    <t>Biologie und Chemie (Naturwissenschaften 1)10612018UMTHense/Nellesen</t>
  </si>
  <si>
    <t>Nachhaltigkeitsinnovationen25102020MNETappe</t>
  </si>
  <si>
    <t>Nachhaltigkeitskom.14102020MANSchweizer-Ries</t>
  </si>
  <si>
    <t>Projektb. Vertiefung36102016MITBlunck</t>
  </si>
  <si>
    <t>Quantitative Methoden: Mathematische Planungsverfahren42212019A67Moos</t>
  </si>
  <si>
    <t>Sales Management 132512019A67Schlottmann</t>
  </si>
  <si>
    <t>SAP R/342512019A67</t>
  </si>
  <si>
    <t>Service Management 42612019A67Böttcher</t>
  </si>
  <si>
    <t>Service Management</t>
  </si>
  <si>
    <t>Service Management30612019WIIWeißel</t>
  </si>
  <si>
    <t>Sozialpolitik50512019A67Vogt</t>
  </si>
  <si>
    <t>Jüdt/Bernhardt</t>
  </si>
  <si>
    <t>Schweizer-Ries/Stengel</t>
  </si>
  <si>
    <t>Nellesen/Stengel</t>
  </si>
  <si>
    <t>Systemtheorie13212020F04Nellesen/Stengel</t>
  </si>
  <si>
    <t>Henzen</t>
  </si>
  <si>
    <t>Schmidt/Drost</t>
  </si>
  <si>
    <t>Modelle zur Entscheidungsunterstütztung</t>
  </si>
  <si>
    <t>Modellierung u Simulation dynamischer raumbezog Prozesse</t>
  </si>
  <si>
    <t>Immobilienwirtschaft20512021719Weigt</t>
  </si>
  <si>
    <t>Kinematische Messtechnik</t>
  </si>
  <si>
    <t>Keßler</t>
  </si>
  <si>
    <t>Eling</t>
  </si>
  <si>
    <t>Interdisziplinäres BIM-Seminar40212021719Eling</t>
  </si>
  <si>
    <t>Eling/Lipkowski</t>
  </si>
  <si>
    <t>Immobilienwertermittlung u. Liegenschaftskataster32102019718Weigt</t>
  </si>
  <si>
    <t>Statistik20912019718Eling/Staiger</t>
  </si>
  <si>
    <t>Geodätische Erfassungsmethoden für Geoinformatiker25712019771Greiwe</t>
  </si>
  <si>
    <t>Algorithmen und Datenstrukturen21412019771Schmidt</t>
  </si>
  <si>
    <t>Keßler/Kelz</t>
  </si>
  <si>
    <t>Geoinformationssysteme 30312018758Keßler/Kelz</t>
  </si>
  <si>
    <t>H4-18</t>
  </si>
  <si>
    <t>H3-18</t>
  </si>
  <si>
    <t>H4-17</t>
  </si>
  <si>
    <t xml:space="preserve">D3-12 mündl. Prüfung (45 Min.) </t>
  </si>
  <si>
    <t>11:30</t>
  </si>
  <si>
    <t>H4-17, H4-18</t>
  </si>
  <si>
    <t>H5-21</t>
  </si>
  <si>
    <t>Wirtschaftspolitik32112020F04Kronenberg</t>
  </si>
  <si>
    <t>Planung u. Entwurf v. Verkehrsanlagen</t>
  </si>
  <si>
    <t>Projektmanagement30112019779Oesing/Czekalla</t>
  </si>
  <si>
    <t>Produktionsmanagement (D)11212019A67Sprenger</t>
  </si>
  <si>
    <t>Tooten</t>
  </si>
  <si>
    <t>Sicherheitstechnik42512019704Tooten</t>
  </si>
  <si>
    <t>Algorithmen und Datenstrukturen20312019779Blunck</t>
  </si>
  <si>
    <t>Datenbanken 20612019779Brabender</t>
  </si>
  <si>
    <t>Praktische Informatik8102016718Kersting</t>
  </si>
  <si>
    <t>A0-15 (Hausarbeit mit mündl. Prüfung)</t>
  </si>
  <si>
    <t>Feldermann/Binder/Haffert</t>
  </si>
  <si>
    <t>CA-Methoden36112015704Feldermann/Binder/Haffert</t>
  </si>
  <si>
    <t xml:space="preserve">Engineering Conferences 11312019MMBWerthebach </t>
  </si>
  <si>
    <t>Lienhoop/Kronenberg</t>
  </si>
  <si>
    <t>Dauer neu</t>
  </si>
  <si>
    <t>Letzing</t>
  </si>
  <si>
    <t>Bäumker/Eling</t>
  </si>
  <si>
    <t>Ingenieurvermessung I16102016718Bäumker/Eling</t>
  </si>
  <si>
    <t>DV-gest. Steuerplanung40512019A67Rauenbusch</t>
  </si>
  <si>
    <t>Förster/Rauenbusch</t>
  </si>
  <si>
    <t>Grundlagen der Ertragsbe20712019A67Förster/Rauenbusch</t>
  </si>
  <si>
    <t>C3-14</t>
  </si>
  <si>
    <t>Produkts. u. QM21212015704Janzen</t>
  </si>
  <si>
    <t>Klausur oder Hausarbeit mit Referat</t>
  </si>
  <si>
    <t>Mitarbeiterführung im internationalen Kontext30112019IBMLetzing</t>
  </si>
  <si>
    <t>Mitarbeiterführung im internationalen Kontext30112019IBMPriesett</t>
  </si>
  <si>
    <t>Informatik 2 (KIA)</t>
  </si>
  <si>
    <t>Einführung in die BWL11112019A67Böttcher</t>
  </si>
  <si>
    <t>Basismodelle der Geoinformatik21212019771Mischke/Zimmermann</t>
  </si>
  <si>
    <t>Scheffer</t>
  </si>
  <si>
    <t>Mathe für Informatiker 111212019779Scheffer</t>
  </si>
  <si>
    <t>Leistungselektronik42012019757Bock</t>
  </si>
  <si>
    <t>Betriebssysteme20512019779Köhn</t>
  </si>
  <si>
    <t>Einführung in moderene Webtechnologien 20412019779Köhn</t>
  </si>
  <si>
    <t>Leggemann/Lütticke</t>
  </si>
  <si>
    <t>Hausarbeit und mündl. Prüfung</t>
  </si>
  <si>
    <t>Keßler/Mischke</t>
  </si>
  <si>
    <t>Geom.-graph. Grundlagen  11212019771Keßler/Mischke</t>
  </si>
  <si>
    <t>Regelungstechnik 120312019748Biesenbach</t>
  </si>
  <si>
    <t>Biesenbach/Stepien</t>
  </si>
  <si>
    <t>Wirtschaftstürkisch 221012019IBMKiygi</t>
  </si>
  <si>
    <t>Pomp</t>
  </si>
  <si>
    <t>Industrial Big Data21612019MMTPomp</t>
  </si>
  <si>
    <t>Energietechnik 3 - Bioenergie</t>
  </si>
  <si>
    <t>je 30 Min.</t>
  </si>
  <si>
    <t>Industrielle Messtechnik15102015719Greiwe</t>
  </si>
  <si>
    <t>Jahresabschluss20512019A67Hendler/Theile</t>
  </si>
  <si>
    <t>Volkswirtschaftslehre 220612019A67Lienhoop</t>
  </si>
  <si>
    <t>Volkswirtschaftslehre 220612019A67Haeder</t>
  </si>
  <si>
    <t>Volkswirtschaftslehre 120212019A67Lienhoop</t>
  </si>
  <si>
    <t>K79</t>
  </si>
  <si>
    <t>757</t>
  </si>
  <si>
    <t>Digitalisierung in der Energiewende</t>
  </si>
  <si>
    <t>Digitalisierung in der Energiewende32102016MITMecit</t>
  </si>
  <si>
    <t>Bauelemente20212019748Bock</t>
  </si>
  <si>
    <t>VHDL40512019779Coersmeier</t>
  </si>
  <si>
    <t>Digital Business Transformation 236612019A67Böttcher</t>
  </si>
  <si>
    <t>Internationales Management 131812019A67Lucas</t>
  </si>
  <si>
    <t>Keßler/Schmidt</t>
  </si>
  <si>
    <t>Weiß/Kresse</t>
  </si>
  <si>
    <t>Rechnungswesen32312020F04Weiß/Kresse</t>
  </si>
  <si>
    <t>Energiet. u. Strömungsm.36312015704Lindken</t>
  </si>
  <si>
    <t>Elektrotechnik KIA</t>
  </si>
  <si>
    <t>Künstliche Intelligenz8102016MITCoersmeier</t>
  </si>
  <si>
    <t>273</t>
  </si>
  <si>
    <t>Signale und Systeme22112019757Bergmann</t>
  </si>
  <si>
    <t>704</t>
  </si>
  <si>
    <t>KIA B. Geoinformatik</t>
  </si>
  <si>
    <t>Ausgewählte Methoden der Ingenieurvermessung31102019718Eling/Lipkowski</t>
  </si>
  <si>
    <t>Automotive Bussysteme</t>
  </si>
  <si>
    <t>Baukonstruktion 3 - Skelettbauten31212011758Löring</t>
  </si>
  <si>
    <t>Wicke</t>
  </si>
  <si>
    <t>Controlling mit SAP30612011A67Wicke</t>
  </si>
  <si>
    <t>Elektrische Aktorik22312019757Bergmann</t>
  </si>
  <si>
    <t>Elektronische Bauelemente22512019757Albers</t>
  </si>
  <si>
    <t>Grundlagen Marketing11712019A67Mende</t>
  </si>
  <si>
    <t>Volkswirtschaftslehre 220812011IBMSommer</t>
  </si>
  <si>
    <t>Datenbanken Internet13102016771Zimmermann/Schmidt</t>
  </si>
  <si>
    <t>Geovisualisierung23102015273Zimmermann/Schmidt</t>
  </si>
  <si>
    <t xml:space="preserve">Algorithmische Aspekte von Industrie 4.0 </t>
  </si>
  <si>
    <t>mündl. Prüfug oder Klausur 90 Min.</t>
  </si>
  <si>
    <t>298</t>
  </si>
  <si>
    <t>KIA-Bauingenieurwesen</t>
  </si>
  <si>
    <t>Konst. Bau Elektroversuch12912019METSchugt</t>
  </si>
  <si>
    <t>BWl/Technik/ProjMan25612019718Balla</t>
  </si>
  <si>
    <t>Blunck/Torchala</t>
  </si>
  <si>
    <t>C1-07</t>
  </si>
  <si>
    <t>Physik 111212019748Kasper</t>
  </si>
  <si>
    <t>12:30</t>
  </si>
  <si>
    <t>A01-16</t>
  </si>
  <si>
    <t>C3-09, C3-10, C3-13</t>
  </si>
  <si>
    <t>C1-16</t>
  </si>
  <si>
    <t>Mündliche Prüfung oder Klausur 90 Min.</t>
  </si>
  <si>
    <t>779</t>
  </si>
  <si>
    <t>Ritschel/Brabender/Lütticke</t>
  </si>
  <si>
    <t>Mündl. Prüfung oder Hausarbeit mit mündl. Prüfung</t>
  </si>
  <si>
    <t>Coersmeier/Köhn</t>
  </si>
  <si>
    <t>Grundlagen Elektrotechnik 2</t>
  </si>
  <si>
    <t>Informatik KIA</t>
  </si>
  <si>
    <t>Batterietechnik42312019748Kasper</t>
  </si>
  <si>
    <t>Dataw. Datam.42312019779Brabender</t>
  </si>
  <si>
    <t>Einf. i. w. Programmiersp42512019779Coersmeier/Köhn</t>
  </si>
  <si>
    <t>Grundlagen Beschaffung und Logistik11612019A67Sprenger</t>
  </si>
  <si>
    <t>Mikroprozessor und DSP10202014WIEKoch</t>
  </si>
  <si>
    <t>Einführung in die KI42712019779Müller-Schneiders</t>
  </si>
  <si>
    <t>E-Learning42112019779Lütticke</t>
  </si>
  <si>
    <t>Wirtschaftsenglisch 111912019WIIKnöpper</t>
  </si>
  <si>
    <t>Identifikationst.-RFID42512019748Bosselmann</t>
  </si>
  <si>
    <t>Theoretische Informatik30312019779Ritschel/Brabender/Lütticke</t>
  </si>
  <si>
    <t>Ökosystemleistungen</t>
  </si>
  <si>
    <t>Klausur 120 Min. oder mündl. Prüfung 15-60 Min. oder Referat</t>
  </si>
  <si>
    <t>Governance und Partizipation14212020F04Schweizer-Ries</t>
  </si>
  <si>
    <t>Maschinenelemente30612020F04Schilberg</t>
  </si>
  <si>
    <t>Personalmanagement / Sozialverantwortliche Mitarbeiterführung</t>
  </si>
  <si>
    <t>Gieselmann/Geiger</t>
  </si>
  <si>
    <t>Wasser II</t>
  </si>
  <si>
    <t>Planungsgrundlagen / CAD</t>
  </si>
  <si>
    <t>Cont_Aware_Mob_Comp42212019779Blunck</t>
  </si>
  <si>
    <t>Klausur 120 Min. oder Hausarbeit</t>
  </si>
  <si>
    <t>Klausur 90 Min oder Hausarbeit</t>
  </si>
  <si>
    <t>Digitale Bildverarbeitung und Game Development42412019779Köhn</t>
  </si>
  <si>
    <t>Mueller/Zwiers</t>
  </si>
  <si>
    <t>Dynamik (Elastostatik II, Kinematik)22612019704Mueller/Zwiers</t>
  </si>
  <si>
    <t>Elektrotechnik II31112020F04Akselrod</t>
  </si>
  <si>
    <t>Rapid Prototyping20612015K04Janzen</t>
  </si>
  <si>
    <t>Blue Box, H9</t>
  </si>
  <si>
    <t>C0-07, C0-09</t>
  </si>
  <si>
    <t>Instrumententechnik20812019718Lipkowski</t>
  </si>
  <si>
    <t>Kostenrechnung und Controlling20312019WIESturm/Türksch</t>
  </si>
  <si>
    <t>C3-10, C3-13</t>
  </si>
  <si>
    <t>Personalmanagement 241412011A67Gieselmann</t>
  </si>
  <si>
    <t>C0-06, C0-07, C0-09, C5-11</t>
  </si>
  <si>
    <t>Rechnungslegung 132412019A67Theile</t>
  </si>
  <si>
    <t>Rechnungslegung 236412019A67Hendler</t>
  </si>
  <si>
    <t>H5-20</t>
  </si>
  <si>
    <t>Unternehmensbesteuerung 132812019A67Rauenbusch</t>
  </si>
  <si>
    <t>Unternehmensbesteuerung 236812019A67Förster</t>
  </si>
  <si>
    <t>Verkehr-u Substanzsteuern43112019A67Hannemann</t>
  </si>
  <si>
    <t>120</t>
  </si>
  <si>
    <t>Grundlagen Produktdesign</t>
  </si>
  <si>
    <t>11:00</t>
  </si>
  <si>
    <t>135</t>
  </si>
  <si>
    <t>150</t>
  </si>
  <si>
    <t>240</t>
  </si>
  <si>
    <t>180</t>
  </si>
  <si>
    <t>8:00</t>
  </si>
  <si>
    <t>60</t>
  </si>
  <si>
    <t>75</t>
  </si>
  <si>
    <t>Grundlagen Beschaffung und Logistik + Organisation</t>
  </si>
  <si>
    <t>Praxisprojekt mit Projektdokumentation sowie Präsentation</t>
  </si>
  <si>
    <t>Klausur (90 M.) oder Portfolio-Prüfung</t>
  </si>
  <si>
    <t>Hausarbeit mit mündlicher Prüfung, Referat oder Portfolioprüfung</t>
  </si>
  <si>
    <t>Portfolioprüfung</t>
  </si>
  <si>
    <t>Acc. Aud.</t>
  </si>
  <si>
    <t>Rechnungslegung und Governance</t>
  </si>
  <si>
    <t>Grundlagen de Unternehmensbesteuerung</t>
  </si>
  <si>
    <t>Grundlagen der Unternehmensbesteuerung</t>
  </si>
  <si>
    <t>Auditing</t>
  </si>
  <si>
    <t>Motorische Antriebe</t>
  </si>
  <si>
    <t xml:space="preserve">Additive Fertigungsverfahren </t>
  </si>
  <si>
    <t>Additive Fertigungsverfahren</t>
  </si>
  <si>
    <t xml:space="preserve">Klausur 120 Min. </t>
  </si>
  <si>
    <t>Klausur 90 Min. + Open book (Moodle-Test/ Moodle-Download-Aufgabe)</t>
  </si>
  <si>
    <t>CAE/ FEM</t>
  </si>
  <si>
    <t>Feldermann/ Binder</t>
  </si>
  <si>
    <t>Klausur 150 Min. und/ oder mündl. Prüfung</t>
  </si>
  <si>
    <t>Frank</t>
  </si>
  <si>
    <t>Produktionslogistik und Wertschöpfungsmanag.</t>
  </si>
  <si>
    <t xml:space="preserve">Klausur 240 Min., digitale Fabrikmodell., online Prüfung, mündl. Prüfung </t>
  </si>
  <si>
    <t xml:space="preserve">Klausur 60 Min. </t>
  </si>
  <si>
    <t>Aerodynamik von Effizienzfahrzeugen</t>
  </si>
  <si>
    <t>Kombination (jeweils 1/3) aus Beurteilung der Mitarbeit am Projekt, individuellem Projektordner und Referat mit Fragen (10 Minuten)</t>
  </si>
  <si>
    <t xml:space="preserve">Energietechnik 2 </t>
  </si>
  <si>
    <t>Fabrikplanung und Fabriksimulation</t>
  </si>
  <si>
    <t>Klausur 90 Min., online Prüfung, mündl. Prüfung</t>
  </si>
  <si>
    <t>Klausur 90 Min., Open book (Moodle-Tests oder Moodle Aufgabe)</t>
  </si>
  <si>
    <t>Immissionsschutz - Lärmschutz und Luftschadstoffe</t>
  </si>
  <si>
    <t>Technik der Mensch-Maschine-Interaktion</t>
  </si>
  <si>
    <t>N.N.</t>
  </si>
  <si>
    <t>Projektarbeit (70%) mit Präsentation (30%) zu einer Mensch-Maschine-Interaktion mit Hilfe eines humanoiden Robotiksystems oder Klausur 120 Min.</t>
  </si>
  <si>
    <t xml:space="preserve">Ingenieurpädagogische Ausbildung </t>
  </si>
  <si>
    <t>Eckehard-Müller</t>
  </si>
  <si>
    <t>Ausarbeitung und Präsentation einer Unterrichtssequenz, Portfolio, Kolloquium; Benotetes Portfolio</t>
  </si>
  <si>
    <t>Klausur 90 Min. (mündl. Prüfung möglich), Referate, Hausarbeiten sowie Projektarbeit während des Semesters</t>
  </si>
  <si>
    <t>Elektronische Systeme im Fahrzeug</t>
  </si>
  <si>
    <t>Klausur 150 Minuten und/oder mündliche Prüfung</t>
  </si>
  <si>
    <t>Energieerzeugung- und Ernegieversorgung</t>
  </si>
  <si>
    <t>Entwicklung nachhaltiger Elektrofahrzeuge</t>
  </si>
  <si>
    <t>Prüfung in Form einer Klausur (120 Minuten) oder einer Hausarbeit und einer mündl. Prüfung oder einer Multiple Choice Prüfung; open book Prüfung als Moodle Aufgabe oder Moodle Test</t>
  </si>
  <si>
    <t xml:space="preserve">Identifikationstechnik </t>
  </si>
  <si>
    <t>Klausurarbeit (90 Minuten) oder mündliche Prüfung; Testat</t>
  </si>
  <si>
    <t>Kombination aus Beurteilung der Mitarbeit im Projekt, individuellem Projektordner, schriftliche Klausur von 60 Minuten oder Multiple Choice Prüfung</t>
  </si>
  <si>
    <t>Ausarbeitung und Präsentation einer Unterrichtssequenz, Portfolio, Kolloquium oder Benotetes Portfolio</t>
  </si>
  <si>
    <t>Führungslehre</t>
  </si>
  <si>
    <t>Inform. u. Kom.-systeme 2</t>
  </si>
  <si>
    <t>Digitalisierung im industriellen Umfeld (D/E)</t>
  </si>
  <si>
    <t>Hausarbeit 15 Seiten mit Präsentation</t>
  </si>
  <si>
    <t>Hausarbeit (15 Seiten) mit Präsentation (20 Minuten),</t>
  </si>
  <si>
    <t>Hausarbeit (15 Seiten) mit Präsentation</t>
  </si>
  <si>
    <t>Kettenbusch</t>
  </si>
  <si>
    <t xml:space="preserve">Projektentwicklung u. Vertragsmanagement </t>
  </si>
  <si>
    <t>Klausur 90 Min., zusätzliche Prüfungsform: Moodle Test oder Moodle Download/Upload-Aufgabe</t>
  </si>
  <si>
    <t>Klausur 240 Minuten, online Prüfung, mdl. Prüfung</t>
  </si>
  <si>
    <t>Energieerzeugung und Energieversorgung</t>
  </si>
  <si>
    <t>Klausur 90 Min., online Prüfung, mdl. Prüfung</t>
  </si>
  <si>
    <t>Immissionsschutz - Lärm-schutz und Luftschadstoffe</t>
  </si>
  <si>
    <t>Alternative 1: Projektarbeit (70%) mit Präsentation (30%) zu einer Mensch-Maschine-Interaktion mit Hilfe eines humanoiden Robotiksystems; Alternative 2: Schriftliche Klausur von 120 Minuten</t>
  </si>
  <si>
    <t>Eckehard-Müller/ Radermacher</t>
  </si>
  <si>
    <t>Ausarbeitung und Präsentation einer Unterrichtssequenz, Portfolio,Kolloquium oder Benotetes Portfolio</t>
  </si>
  <si>
    <t>Klausur 90 Min. oder mündliche Prüfung; Testat</t>
  </si>
  <si>
    <t>Klausur 120 Min. oder einer Hausarbeit und einer mündl. Prüfung oder einer Multiple Choice Prüfung; open book Prüfung als Moodle Aufgabe oder Moodle Test</t>
  </si>
  <si>
    <t>Eckehard Müller/Radermacher</t>
  </si>
  <si>
    <t>Eimführung in die BWL</t>
  </si>
  <si>
    <t>718</t>
  </si>
  <si>
    <t>Optische 3D-Messtchnik II</t>
  </si>
  <si>
    <t>Landvermessung/Positionsbest. GNSS</t>
  </si>
  <si>
    <t>Topographie</t>
  </si>
  <si>
    <t>Nachhaltiges Flächenmanagement u. Bauleitpl.</t>
  </si>
  <si>
    <t>Optische 3D-Messtechnik III</t>
  </si>
  <si>
    <t>Optische 3D-Messtechnik II</t>
  </si>
  <si>
    <t>Geodät. Bezugssysteme / Positionsbestimmung</t>
  </si>
  <si>
    <t>Enterprise GIS</t>
  </si>
  <si>
    <t xml:space="preserve">3D-Modelle und ihre Anwendung </t>
  </si>
  <si>
    <t>4 od. 6</t>
  </si>
  <si>
    <t>6 od. 8</t>
  </si>
  <si>
    <t>Theile/Dittmar</t>
  </si>
  <si>
    <t>Rechnungslegung und Governance11612021ACCTheile/Dittmar</t>
  </si>
  <si>
    <t>Grundlagen de Unternehmensbesteuerung11812021ACCHannemann/Förster</t>
  </si>
  <si>
    <t>Klausur (120 Minuten); Hausarbeit inkl. Präsentation;  mündliche Prüfung</t>
  </si>
  <si>
    <t>Auditing11912021ACCHannemann</t>
  </si>
  <si>
    <t>Gesellschaftsrecht11712021ACCRenner</t>
  </si>
  <si>
    <t>Investition und Finanzierung11512021ACCKlönne</t>
  </si>
  <si>
    <t>Vertiefung der Unternehmensbesteuerung</t>
  </si>
  <si>
    <t>Hausarbeit inkl. Präsentation, mündl. Prüfung</t>
  </si>
  <si>
    <t>Welsch/Exner</t>
  </si>
  <si>
    <t>Marzahn</t>
  </si>
  <si>
    <t>9:30</t>
  </si>
  <si>
    <t>Additive Fertigungsverfahren 30412019704Janzen</t>
  </si>
  <si>
    <t>Aerodynamik von Effizienzfahrzeugen40512019757Lindken</t>
  </si>
  <si>
    <t>Anwendungsprogrammierung42412019704Eikelberg</t>
  </si>
  <si>
    <t>Beschaffung und Logistik 235112019A67Schröter</t>
  </si>
  <si>
    <t>Rechner Klausur 90 Min.</t>
  </si>
  <si>
    <t>CAD40912019704Haffert</t>
  </si>
  <si>
    <t>CAE/ FEM41012019704Feldermann/ Binder</t>
  </si>
  <si>
    <t>Datenbanken21612019771Zimmermann</t>
  </si>
  <si>
    <t>Digitalisierung im industriellen Umfeld (D/E)30712019WIMMerchiers</t>
  </si>
  <si>
    <t>Ingenieurpädagogische Ausbildung 43212019704Eckehard-Müller</t>
  </si>
  <si>
    <t>Motorische Antriebe30312019704Gerber</t>
  </si>
  <si>
    <t>Jackenkroll</t>
  </si>
  <si>
    <t>Entwicklung nachhaltiger Elektrofahrzeuge2019757Pautzke</t>
  </si>
  <si>
    <t>Produktionslogistik und Wertschöpfungsmanag.41112019704Habich</t>
  </si>
  <si>
    <t>Fabrikplanung und Fabriksimulation43612019704Habich</t>
  </si>
  <si>
    <t>Lipphardt</t>
  </si>
  <si>
    <t>Energieerzeugung30812020F04Lipphardt</t>
  </si>
  <si>
    <t>Energietechnik 233912018UMTWelsch/Exner</t>
  </si>
  <si>
    <t>Energietechnik 133812018758Welsch/Exner</t>
  </si>
  <si>
    <t>Fahrerassistenzsysteme41612019757Nied-Menninger/Pohl</t>
  </si>
  <si>
    <t>Fertigungsmesstechnik41712019704Janzen</t>
  </si>
  <si>
    <t>Mündl. Prüfung 30 Min.</t>
  </si>
  <si>
    <t>14:00</t>
  </si>
  <si>
    <t>Schweiß- und Fügetechnik42012019704Radscheit</t>
  </si>
  <si>
    <t>Werkzeugmaschinen - Gegenwart und Zukunft40412019704Frank</t>
  </si>
  <si>
    <t>Frielinghaus/Weigt</t>
  </si>
  <si>
    <t>Hausarbeit und mündl. Vorträge</t>
  </si>
  <si>
    <t>Oberflächentechnik43812019704Segtrop</t>
  </si>
  <si>
    <t>Seminararbeit und mündl. Prüfung</t>
  </si>
  <si>
    <t>Quantitative Methoden - Statistische und ökonometrische Verfahren42312019A67Moos</t>
  </si>
  <si>
    <t>Räumliche Analysemethoden21712019771Keßler/Müller-Kett</t>
  </si>
  <si>
    <t>Techn. d. Mensch Maschine38102015748N.N.</t>
  </si>
  <si>
    <t>Technik der Mensch-Masch42912019757N.N.</t>
  </si>
  <si>
    <t>Klausur 120 Min., auch elektronisch</t>
  </si>
  <si>
    <t>Elektronische Systeme im Fahrzeug40412019K57Schugt/Kremzow-Tennie</t>
  </si>
  <si>
    <t>Messtechnik Elektronik20712015K57Leggemann/Lütticke</t>
  </si>
  <si>
    <t>Entwicklung nachhaltiger Elektrofahrzeuge2019748Pautzke</t>
  </si>
  <si>
    <t>Smart Grids</t>
  </si>
  <si>
    <t>Elektrische Netze</t>
  </si>
  <si>
    <t>Weigt/Frielinghaus/Mischke/Keßler</t>
  </si>
  <si>
    <t>Ünsal</t>
  </si>
  <si>
    <t>Hausarbeit/Referat mit mündl. Prüfung oder Klausur 90 Min.</t>
  </si>
  <si>
    <t>Hausarbeit/Referat mit mündl. Prüfung oder Klausur 120 Min.</t>
  </si>
  <si>
    <t>Arbeitsrecht40112019A67Ünsal</t>
  </si>
  <si>
    <t>Digital Business Transformation 132612019A67Böttcher</t>
  </si>
  <si>
    <t>Hennicke</t>
  </si>
  <si>
    <t>Fechtner/Hennicke</t>
  </si>
  <si>
    <t>Mitarbeiterführung30112019A67Fechtner/Hennicke</t>
  </si>
  <si>
    <t>Klausur (90 Min) oder Hausarbeit mit Referat</t>
  </si>
  <si>
    <t>Hannemann/Kramer/Lüken</t>
  </si>
  <si>
    <t>Liehhoop</t>
  </si>
  <si>
    <t>Umweltpolitik50612019A67Liehhoop</t>
  </si>
  <si>
    <t>Internationales Management 235812019A67Lucas</t>
  </si>
  <si>
    <t>Leuteritz/McKay/Rößer</t>
  </si>
  <si>
    <t>Interkulturelle Kommunikation21022019A67Leuteritz/McKay/Rößer</t>
  </si>
  <si>
    <t>Sandmann</t>
  </si>
  <si>
    <t>verbindlicher Anmeldezeitraum 04.04.2022 - 29.04.2022 Rücktritt bis 29.04.2022</t>
  </si>
  <si>
    <t>Grote, Julian/Staupe</t>
  </si>
  <si>
    <t>Wirtschaftsmathematik11412019A67Grote, Julian/Staupe</t>
  </si>
  <si>
    <t>Sturm</t>
  </si>
  <si>
    <t>Controlling 131312019A67Sturm</t>
  </si>
  <si>
    <t>Tenberge, Anja</t>
  </si>
  <si>
    <t>Müller/Tenberge, Anja</t>
  </si>
  <si>
    <t>Lütticke/Tenberge, Anja</t>
  </si>
  <si>
    <t>Grundlagen Elektrotechnik11112019779Tenberge, Anja</t>
  </si>
  <si>
    <t>Physik 11712019704Müller/Tenberge, Anja</t>
  </si>
  <si>
    <t>Zielke</t>
  </si>
  <si>
    <t>Wirtschaftsrussisch 221012019IBMZielke</t>
  </si>
  <si>
    <t>C2-11, C2-18</t>
  </si>
  <si>
    <t>A0-18/19</t>
  </si>
  <si>
    <t>AW1-39, AW1-41</t>
  </si>
  <si>
    <t>A0-22</t>
  </si>
  <si>
    <t>AW01-36, AW01-37</t>
  </si>
  <si>
    <t>H5-20, H5-21</t>
  </si>
  <si>
    <t>AW01-36</t>
  </si>
  <si>
    <t>AW3-35</t>
  </si>
  <si>
    <t>Beschaffung und Logistik 131112019IBMToth</t>
  </si>
  <si>
    <t>D3-12, D3-16, D3-33</t>
  </si>
  <si>
    <t>C2-11</t>
  </si>
  <si>
    <t>C0-06</t>
  </si>
  <si>
    <t>C1-06, C1-07, C3-14</t>
  </si>
  <si>
    <t>09:00</t>
  </si>
  <si>
    <t>C5-07, C5-14</t>
  </si>
  <si>
    <t>AW0-38, AW0-39</t>
  </si>
  <si>
    <t>AW3-33</t>
  </si>
  <si>
    <t>AW1-41</t>
  </si>
  <si>
    <t>H4-02</t>
  </si>
  <si>
    <t>AW0-38</t>
  </si>
  <si>
    <t>AW2-33, AW2-35</t>
  </si>
  <si>
    <t>H3-19</t>
  </si>
  <si>
    <t>C1-06</t>
  </si>
  <si>
    <t>Ausgewählte Themen der Programmierung</t>
  </si>
  <si>
    <t>H9, C7-09</t>
  </si>
  <si>
    <t>AW2-33</t>
  </si>
  <si>
    <t>H3-02</t>
  </si>
  <si>
    <t>C6-13, C7-09, C7-10</t>
  </si>
  <si>
    <t>AW5-26</t>
  </si>
  <si>
    <t>C5-14, C6-13, C7-09, C7-10</t>
  </si>
  <si>
    <t>AW1-40</t>
  </si>
  <si>
    <t>Werkstoffkunde</t>
  </si>
  <si>
    <t>10:30</t>
  </si>
  <si>
    <t>0:00</t>
  </si>
  <si>
    <t>AW2-35</t>
  </si>
  <si>
    <t>AW3-33, AW3-35</t>
  </si>
  <si>
    <t>AW4-25</t>
  </si>
  <si>
    <t>AW1-39, AW1-40, AW1-41, AW2-33</t>
  </si>
  <si>
    <t>C1-08, C1-16</t>
  </si>
  <si>
    <t>ab 12:00</t>
  </si>
  <si>
    <t>15:00</t>
  </si>
  <si>
    <t>14:30</t>
  </si>
  <si>
    <t>Warode</t>
  </si>
  <si>
    <t>Klausur, mündl. Prüfung und Hausarbeit/Präsentation</t>
  </si>
  <si>
    <t>Bertram/Böcek-Schleking</t>
  </si>
  <si>
    <t>Wissenschaftliche Arbeitstechniken30812019WIIBertram/Böcek-Schleking</t>
  </si>
  <si>
    <t xml:space="preserve">Dokumentation und Präsentation des Projektergebnisses </t>
  </si>
  <si>
    <t>Solution of excercise tasks or thesis with colloquium or written examination (60 Min)</t>
  </si>
  <si>
    <t>Ravenschlag/Rößer</t>
  </si>
  <si>
    <t>Written examination in presence or digitally via Moodle (60 Minuten) or thesis with presentation</t>
  </si>
  <si>
    <t>Class room work, exercises, field work and site visit</t>
  </si>
  <si>
    <t>Thesis with colloquium</t>
  </si>
  <si>
    <t>Written examination in presence or digitally via Moodle (60 Minuten) or thesis with colloquium</t>
  </si>
  <si>
    <t>Presentation, Thesis with Kolloquium or Klausur 60 Min.</t>
  </si>
  <si>
    <t>Klausur 120 Min., vorlesungsbegleitende Tests</t>
  </si>
  <si>
    <t>Einführung Vermessung</t>
  </si>
  <si>
    <t>Grundlagen Informatik</t>
  </si>
  <si>
    <t>Engineering Conferences</t>
  </si>
  <si>
    <t>Ingenieurpädagogische Ausbildung</t>
  </si>
  <si>
    <t>45</t>
  </si>
  <si>
    <t>270</t>
  </si>
  <si>
    <t>16:00</t>
  </si>
  <si>
    <t>15:30</t>
  </si>
  <si>
    <t>Werkstoffauswahl</t>
  </si>
  <si>
    <t>Objektorientierte Programmierung</t>
  </si>
  <si>
    <t>Optimierung mechanischer Strukturen</t>
  </si>
  <si>
    <t>Regelungstheorie</t>
  </si>
  <si>
    <t>140</t>
  </si>
  <si>
    <t>Höhere technische Mechanik</t>
  </si>
  <si>
    <t>Strömungsmesstechnik</t>
  </si>
  <si>
    <t>Mehrkörpersimulation</t>
  </si>
  <si>
    <t>Nachrichtentechnik</t>
  </si>
  <si>
    <t>Einführung in moderene Webtechnologien</t>
  </si>
  <si>
    <t>D3-12 mündl. Prüfung (45 Min.)</t>
  </si>
  <si>
    <t>Dokumentation und Präsentation des Projektergebnisses</t>
  </si>
  <si>
    <t>Projektentwicklung u. Vertragsmanagement</t>
  </si>
  <si>
    <t>Logistik und Sicherheit auf Baustellen</t>
  </si>
  <si>
    <t>Sondergebiete der Kalkulation</t>
  </si>
  <si>
    <t>Sondergebiete der Bauverfahrenstechnik</t>
  </si>
  <si>
    <t>Planung von Radverkehrsanlagen</t>
  </si>
  <si>
    <t>Wissenschafliches Arbeiten</t>
  </si>
  <si>
    <t>Diversity, Gesprächsführung und Konfliktman.</t>
  </si>
  <si>
    <t>Tunnelbau</t>
  </si>
  <si>
    <t>Algorithmische Aspekte von Industrie 4.0</t>
  </si>
  <si>
    <t>25</t>
  </si>
  <si>
    <t>30</t>
  </si>
  <si>
    <t>3D-Modelle und ihre Anwendung</t>
  </si>
  <si>
    <t>Computer Vision</t>
  </si>
  <si>
    <t>(Mehrere Elemente)</t>
  </si>
  <si>
    <t>Rath</t>
  </si>
  <si>
    <t>Bauphysik 337212018758Rath</t>
  </si>
  <si>
    <t>Frielinghaus/Jackenkroll</t>
  </si>
  <si>
    <t>Normen und Standards21912019771Frielinghaus/Jackenkroll</t>
  </si>
  <si>
    <t>Big GeoData</t>
  </si>
  <si>
    <t>Big GeoData32202019771Jackenkroll</t>
  </si>
  <si>
    <t>Frielinghaus/Keßler</t>
  </si>
  <si>
    <t>Geoinformatik21612019718Frielinghaus/Keßler</t>
  </si>
  <si>
    <t>Landmanagement und Liegenschaftskataster II21512019718Frielinghaus/Weigt</t>
  </si>
  <si>
    <t>Programmiersprachen11812019771Zimmermann</t>
  </si>
  <si>
    <t>?</t>
  </si>
  <si>
    <t>Einführung Geoinformatik 11712019718Keßler</t>
  </si>
  <si>
    <t>Hausarbeit mit Kolloquium wird jedes Semester angeboten</t>
  </si>
  <si>
    <t>A0-16 mündl. Prüfung</t>
  </si>
  <si>
    <t>Modellierung und Prozessierung von Punktwolken30712021719Lipkowski</t>
  </si>
  <si>
    <t xml:space="preserve">mündl. Prüfung 30 Min. </t>
  </si>
  <si>
    <t>Sensorprogrammierung und -integration30412021719Lipkowski</t>
  </si>
  <si>
    <t>A0-15 mündl. Prüfung</t>
  </si>
  <si>
    <t>Klausur 60 Min. und Präsentation</t>
  </si>
  <si>
    <t xml:space="preserve">Elektronisch gestützte Prüfung (E-Klausur), Multiple-Choice, schriftliche Prüfung. Die Dauer der Prüfung beträgt 120 Minuten. </t>
  </si>
  <si>
    <t xml:space="preserve">Elektronisch gestützte Prüfung (E-Klausur), Multiple-Choice, schriftliche Prüfung. Die Dauer der Prüfung beträgt 60 Minuten. </t>
  </si>
  <si>
    <t>E-Klausur mit Fernaufsicht</t>
  </si>
  <si>
    <t>Mueller/Höffer</t>
  </si>
  <si>
    <t>mündl. Prüfung/evtl. Klausur</t>
  </si>
  <si>
    <t>Einführung in Structural Health Monitoring12812019MMBMueller/Höffer</t>
  </si>
  <si>
    <t>Mathematik für Informatiker 211612019779Scheffer</t>
  </si>
  <si>
    <t>IT-Sicherheit20912019779Scheffer</t>
  </si>
  <si>
    <t>C5-11</t>
  </si>
  <si>
    <t>C0-06, C0-07, C0-09, C1-06, C1-07, C3-14, C5-11, C7-19</t>
  </si>
  <si>
    <t>Frielinghaus</t>
  </si>
  <si>
    <t>ab 9:00</t>
  </si>
  <si>
    <t>mündl. Pürfung 20 Min.</t>
  </si>
  <si>
    <t>20</t>
  </si>
  <si>
    <t xml:space="preserve">rechnergestützte Open-Book-Prüfung von 120 Minuten in Präsenz </t>
  </si>
  <si>
    <t xml:space="preserve">rechnergestützte Open-Book-Prüfung von 90 Minuten in Präsenz </t>
  </si>
  <si>
    <t>Wallaschkowski</t>
  </si>
  <si>
    <t>Empirische Forschung2212020F04Wallaschkowski</t>
  </si>
  <si>
    <t>Makroökonomie für WING20212019WIMSommer</t>
  </si>
  <si>
    <t>Keßler/Müller-Klett</t>
  </si>
  <si>
    <t>Räumliche Entscheidungsu24102015273Keßler/Müller-Klett</t>
  </si>
  <si>
    <t xml:space="preserve">Klausur von 60 Minuten, rechnergestützte (Präsenz-) Klausur </t>
  </si>
  <si>
    <t>Open Book Prüfung 60 Min.</t>
  </si>
  <si>
    <t>Open Book Prüfung 60 Min. Teil GBL + Organistion ? Min.</t>
  </si>
  <si>
    <t>60+?</t>
  </si>
  <si>
    <t>Thesis with Kolloquium</t>
  </si>
  <si>
    <t>Physik11412019718Balla</t>
  </si>
  <si>
    <t>Open Book PrüfungKlausur 180 Min. und/oder Hausarbeit/Referat mit mündl. Prüfung</t>
  </si>
  <si>
    <t>mündl. Prüfung oder Klausur 120 Min</t>
  </si>
  <si>
    <t>A0-17 mündl. Prüfung</t>
  </si>
  <si>
    <t>mündl. Prüfung oder Klausur 90 Min.</t>
  </si>
  <si>
    <t>D3-16 mündl. Prüfung</t>
  </si>
  <si>
    <t>Open Book Prüfung</t>
  </si>
  <si>
    <t xml:space="preserve">Open Book Prüfung </t>
  </si>
  <si>
    <t>60+15</t>
  </si>
  <si>
    <t>IT-Plattformen Development und Digitale Zwillinge2019METMecit</t>
  </si>
  <si>
    <t>Numerische Methoden11112019MMBFrohn-Schauf</t>
  </si>
  <si>
    <t>Hennicke/Siebenbrock</t>
  </si>
  <si>
    <t>Unternehmensführung20412011A67Hennicke/Siebenbrock</t>
  </si>
  <si>
    <t>mündl. Prüfung Termin nach Vereinbarung</t>
  </si>
  <si>
    <t>Erdmessung40112021719Gundlich</t>
  </si>
  <si>
    <t>mündliche Prüfung oder Klausur 120 Min</t>
  </si>
  <si>
    <t>Printz</t>
  </si>
  <si>
    <t>Landvermessung/Positionsbest. GNSS25312019718Gundlich</t>
  </si>
  <si>
    <t>Geologie und Georessourcen10712018UMTWelsch/Exner</t>
  </si>
  <si>
    <t>Angewandte Nachhaltigkeit</t>
  </si>
  <si>
    <t>Gestaltungsorientierte Ansätze einer Guten Gesellschaft</t>
  </si>
  <si>
    <t>Gestaltungsorientierte Ansätze einer Guten Gesellschaft29312020MANStengel</t>
  </si>
  <si>
    <t>9:00 +11:00</t>
  </si>
  <si>
    <t xml:space="preserve">ab 09:00 </t>
  </si>
  <si>
    <t>ab 09:00</t>
  </si>
  <si>
    <t>Technisches Englisch 111922019WIEPassmore</t>
  </si>
  <si>
    <t>Technisches Englisch 220922019WIEPassmore</t>
  </si>
  <si>
    <t>Wirtschaftsrecht 1</t>
  </si>
  <si>
    <t>Accounting 113112015MATHendler/Theile/Weiß</t>
  </si>
  <si>
    <t>BWL/VWL 1</t>
  </si>
  <si>
    <t>Theile/Klönne</t>
  </si>
  <si>
    <t>BWL/VWL 111112018ACCTheile/Klönne</t>
  </si>
  <si>
    <t>AW2-35 , AW3-35</t>
  </si>
  <si>
    <t>AW3-33, AW 3-35</t>
  </si>
  <si>
    <t>Open Book Prüfung 90 Min.</t>
  </si>
  <si>
    <t>Open Book Prüfung 45 Min.</t>
  </si>
  <si>
    <t>Controlling 240312014WIMWeiß</t>
  </si>
  <si>
    <t>Grundlagen Marketing11112019WIIMende</t>
  </si>
  <si>
    <t>Grundlagen Marketing11112019WIBMende</t>
  </si>
  <si>
    <t>Grundlagen Marketing20112019WIESandmann</t>
  </si>
  <si>
    <t>FG G</t>
  </si>
  <si>
    <t>Softwareentwicklungsprojekt</t>
  </si>
  <si>
    <t>mündl. Pürfung/Klausur 60 Min.</t>
  </si>
  <si>
    <t>Vertiefung Immobilienwertermittlung</t>
  </si>
  <si>
    <t>Bauklimatik12812018MBIHöfker</t>
  </si>
  <si>
    <t>Je LV eine Hausarbeit</t>
  </si>
  <si>
    <t>Internationale Summer School40512021719Keßler</t>
  </si>
  <si>
    <t>Modelle zur Entscheidungsunterstütztung20212021273Keßler/Müller-Klett</t>
  </si>
  <si>
    <t>Modellierung u Simulation dynamischer raumbezog Prozesse20222021273Keßler/Müller-Klett</t>
  </si>
  <si>
    <t>Nachhaltigkeit und Unternehmensführung10412021273Eling</t>
  </si>
  <si>
    <t>Lindner/Kellermann</t>
  </si>
  <si>
    <t>Gdl Nachhaltiger Entwickl1112020F04Kellermann</t>
  </si>
  <si>
    <t>Beschaffung und Logistik 2 (englisch)</t>
  </si>
  <si>
    <t>Logistik 2 (englisch)</t>
  </si>
  <si>
    <t xml:space="preserve">Klausur nach dem 1. Sem. 120 Minuten in elektronischer oder elektronisch gestützter Form unter Aufsicht in der Hochschule; Klausur schriftlich; Mündliche Prüfung </t>
  </si>
  <si>
    <t xml:space="preserve">Klausur nach dem 2. Sem. 120 Minuten in elektronischer oder elektronisch gestützter Form unter Aufsicht in der Hochschule; Klausur schriftlich; Mündliche Prüfung </t>
  </si>
  <si>
    <t xml:space="preserve">Seminarvortrag als Präsentation einschl. schriftlicher Ausarbeitung sowie eine schriftliche Prüfung von 90 Minuten in elektronischer oder elektronisch gestützter Form unter Aufsicht in der Hochschule; Klausur schriftlich; Mündliche Prüfung </t>
  </si>
  <si>
    <t>Klausur 120 Min., Open Book Prüfung</t>
  </si>
  <si>
    <t>Malysiak</t>
  </si>
  <si>
    <t>Programmieren in Java 211712019779Malysiak</t>
  </si>
  <si>
    <t>Kränke</t>
  </si>
  <si>
    <t>Wissenschaftsth. u. Ethik2112020F04Kränke</t>
  </si>
  <si>
    <t>Wasser Stadt Straßenplan14112018MBIHöfker</t>
  </si>
  <si>
    <t>AW 1-41</t>
  </si>
  <si>
    <t>Baustatik 332212018758Mertens</t>
  </si>
  <si>
    <t>0</t>
  </si>
  <si>
    <t>4</t>
  </si>
  <si>
    <t>758</t>
  </si>
  <si>
    <t>AW01-36, AW01-37, AW01-39</t>
  </si>
  <si>
    <t>17:00</t>
  </si>
  <si>
    <t>C0-06, C0-07, C0-09, C1-06, C1-07, C3-14, C5-11</t>
  </si>
  <si>
    <t>AW0-39</t>
  </si>
  <si>
    <t>Optische 3D-Messtchnik II25212019718Greiwe</t>
  </si>
  <si>
    <t>C6-13 mündl. Prüfung</t>
  </si>
  <si>
    <t>H3-19, H4-17, H4-18</t>
  </si>
  <si>
    <t>H4-18 Thesis with presentation</t>
  </si>
  <si>
    <t>C0-06, C0-07, C0-09, C1-06, C1-07</t>
  </si>
  <si>
    <t>H9, C0-06, C0-07, C0-09, C1-06, C3-14</t>
  </si>
  <si>
    <t>Mudersbach/Kazner</t>
  </si>
  <si>
    <t>Wasser23212011758Mudersbach/Kazner</t>
  </si>
  <si>
    <t>Wasser 220812018758Kazner</t>
  </si>
  <si>
    <t>AW01-39</t>
  </si>
  <si>
    <t>Hausarbeit 10 Seiten</t>
  </si>
  <si>
    <t>mündl. Prüfung 30 Min.</t>
  </si>
  <si>
    <t>16:30</t>
  </si>
  <si>
    <t xml:space="preserve"> Raum an der Uni</t>
  </si>
  <si>
    <t>A01-17, A0-20, A0-22</t>
  </si>
  <si>
    <t>09:00:00 + 12:30</t>
  </si>
  <si>
    <t>Klausur 90 Min.oder Hausarbeit mit mündl. Prüfung bzw. Referat und praktische Übungen</t>
  </si>
  <si>
    <t>Klausur (120 M) oder mündliche Prüfung (20 M) oder Hausarbeit/Referat mit mündlicher Prüfung</t>
  </si>
  <si>
    <t>AW1-40 Hausarbeit mit mündl. Prüfung</t>
  </si>
  <si>
    <t>mündl. Prüfung oder Klausur 120 Min.</t>
  </si>
  <si>
    <t>Nachhaltigkeit: Leitbild, Hintergrund und Strategien11102020MANLindner/Kellermann</t>
  </si>
  <si>
    <t>BIM 39912018758Püstow</t>
  </si>
  <si>
    <t>Ingenieurvermessung I25412019718Bäumker/Gundlich</t>
  </si>
  <si>
    <t>H9, C0-07, C0-09</t>
  </si>
  <si>
    <t>https://online-exam.hs-bochum.de/course/view.php?id=63</t>
  </si>
  <si>
    <t>Geotechnik 121412011758Dörendahl</t>
  </si>
  <si>
    <t>Grundbau20612018758Dörendahl</t>
  </si>
  <si>
    <t>C5-14, C7-09, C7-10</t>
  </si>
  <si>
    <t>D3-12, D3-33</t>
  </si>
  <si>
    <t>Mensa, H9, C4-20</t>
  </si>
  <si>
    <t>Mensa, A1-19, AW 0-38, AW 0-39, AW 1-41</t>
  </si>
  <si>
    <t>Mensa, C3-09, C3-10</t>
  </si>
  <si>
    <t>C3-09, C3-10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</si>
</sst>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h:mm;@"/>
  </numFmts>
  <fonts count="42" x14ac:knownFonts="1">
    <font>
      <sz val="10"/>
      <color theme="1"/>
      <name val="Arial"/>
    </font>
    <font>
      <sz val="12"/>
      <name val="BO Regular"/>
    </font>
    <font>
      <b/>
      <sz val="12"/>
      <name val="BO Regular Normal"/>
      <family val="3"/>
    </font>
    <font>
      <b/>
      <sz val="12"/>
      <color indexed="64"/>
      <name val="BO Regular Normal"/>
      <family val="3"/>
    </font>
    <font>
      <sz val="12"/>
      <color theme="3"/>
      <name val="BO Regular Normal"/>
      <family val="3"/>
    </font>
    <font>
      <sz val="12"/>
      <name val="BO Regular Normal"/>
      <family val="3"/>
    </font>
    <font>
      <b/>
      <sz val="12"/>
      <color theme="3"/>
      <name val="BO Regular Normal"/>
      <family val="3"/>
    </font>
    <font>
      <b/>
      <sz val="12"/>
      <name val="BO Regular"/>
    </font>
    <font>
      <b/>
      <sz val="10"/>
      <name val="BO Regular Normal"/>
      <family val="3"/>
    </font>
    <font>
      <sz val="12"/>
      <color indexed="64"/>
      <name val="BO Regular Normal"/>
      <family val="3"/>
    </font>
    <font>
      <sz val="10"/>
      <name val="BO Regular Normal"/>
      <family val="3"/>
    </font>
    <font>
      <b/>
      <sz val="10"/>
      <name val="Arial"/>
      <family val="2"/>
    </font>
    <font>
      <sz val="12"/>
      <color theme="1"/>
      <name val="BO Regular Normal"/>
      <family val="3"/>
    </font>
    <font>
      <b/>
      <sz val="12"/>
      <color theme="1"/>
      <name val="BO Regular Normal"/>
      <family val="3"/>
    </font>
    <font>
      <b/>
      <sz val="12"/>
      <color indexed="2"/>
      <name val="BO Regular Normal"/>
      <family val="3"/>
    </font>
    <font>
      <sz val="12"/>
      <color indexed="2"/>
      <name val="BO Regular Normal"/>
      <family val="3"/>
    </font>
    <font>
      <b/>
      <sz val="12"/>
      <color indexed="64"/>
      <name val="BO Regular"/>
    </font>
    <font>
      <sz val="11"/>
      <color indexed="64"/>
      <name val="Calibri"/>
      <family val="2"/>
    </font>
    <font>
      <b/>
      <sz val="11"/>
      <color indexed="64"/>
      <name val="BO Regular Normal"/>
      <family val="3"/>
    </font>
    <font>
      <sz val="12"/>
      <color theme="4" tint="0.39997558519241921"/>
      <name val="BO Regular Normal"/>
      <family val="3"/>
    </font>
    <font>
      <b/>
      <sz val="12"/>
      <name val="BO Regular Normal"/>
      <family val="3"/>
    </font>
    <font>
      <b/>
      <sz val="10"/>
      <name val="BO Regular Normal"/>
      <family val="3"/>
    </font>
    <font>
      <b/>
      <sz val="12"/>
      <color indexed="64"/>
      <name val="BO Regular Normal"/>
      <family val="3"/>
    </font>
    <font>
      <sz val="12"/>
      <name val="BO Regular Normal"/>
      <family val="3"/>
    </font>
    <font>
      <sz val="12"/>
      <color indexed="64"/>
      <name val="BO Regular Normal"/>
      <family val="3"/>
    </font>
    <font>
      <b/>
      <sz val="12"/>
      <color theme="3"/>
      <name val="BO Regular Normal"/>
      <family val="3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2"/>
      <color theme="3"/>
      <name val="BO Regular Normal"/>
      <family val="3"/>
    </font>
    <font>
      <b/>
      <sz val="12"/>
      <color theme="1"/>
      <name val="BO Regular Normal"/>
      <family val="3"/>
    </font>
    <font>
      <b/>
      <sz val="12"/>
      <color rgb="FFFF0000"/>
      <name val="BO Regular Normal"/>
      <family val="3"/>
    </font>
    <font>
      <sz val="12"/>
      <color rgb="FFFF0000"/>
      <name val="BO Regular Normal"/>
      <family val="3"/>
    </font>
    <font>
      <sz val="10"/>
      <name val="Arial"/>
      <family val="2"/>
    </font>
    <font>
      <sz val="10"/>
      <color theme="1"/>
      <name val="BO Regular Normal"/>
      <family val="3"/>
    </font>
    <font>
      <b/>
      <sz val="10"/>
      <color theme="1"/>
      <name val="BO Regular Normal"/>
      <family val="3"/>
    </font>
    <font>
      <b/>
      <sz val="11"/>
      <name val="BO Regular Normal"/>
      <family val="3"/>
    </font>
    <font>
      <b/>
      <sz val="12"/>
      <name val="BO Regular Normal"/>
      <family val="3"/>
    </font>
    <font>
      <b/>
      <sz val="12"/>
      <color rgb="FF000000"/>
      <name val="BO Regular Normal"/>
      <family val="3"/>
    </font>
    <font>
      <b/>
      <sz val="11"/>
      <color indexed="64"/>
      <name val="Calibri"/>
      <family val="2"/>
    </font>
    <font>
      <sz val="12"/>
      <color indexed="64"/>
      <name val="BO Regular"/>
    </font>
    <font>
      <sz val="12"/>
      <color rgb="FF000000"/>
      <name val="BO Regular Normal"/>
      <family val="3"/>
    </font>
    <font>
      <u/>
      <sz val="10"/>
      <color theme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00B0F0"/>
        <bgColor indexed="22"/>
      </patternFill>
    </fill>
    <fill>
      <patternFill patternType="solid">
        <fgColor rgb="FF00B0F0"/>
        <bgColor indexed="42"/>
      </patternFill>
    </fill>
  </fills>
  <borders count="18">
    <border>
      <left/>
      <right/>
      <top/>
      <bottom/>
      <diagonal/>
    </border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rgb="FFD0D7E5"/>
      </bottom>
      <diagonal/>
    </border>
    <border>
      <left style="thin">
        <color rgb="FFD0D7E5"/>
      </left>
      <right/>
      <top/>
      <bottom/>
      <diagonal/>
    </border>
    <border>
      <left/>
      <right style="thin">
        <color rgb="FFD0D7E5"/>
      </right>
      <top/>
      <bottom/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indexed="65"/>
      </left>
      <right/>
      <top style="thin">
        <color rgb="FF999999"/>
      </top>
      <bottom/>
      <diagonal/>
    </border>
    <border>
      <left style="thin">
        <color indexed="65"/>
      </left>
      <right style="thin">
        <color rgb="FF999999"/>
      </right>
      <top style="thin">
        <color rgb="FF999999"/>
      </top>
      <bottom/>
      <diagonal/>
    </border>
    <border>
      <left/>
      <right/>
      <top style="thin">
        <color rgb="FF999999"/>
      </top>
      <bottom/>
      <diagonal/>
    </border>
    <border>
      <left/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/>
      <top style="thin">
        <color indexed="65"/>
      </top>
      <bottom/>
      <diagonal/>
    </border>
    <border>
      <left style="thin">
        <color rgb="FF999999"/>
      </left>
      <right/>
      <top/>
      <bottom/>
      <diagonal/>
    </border>
    <border>
      <left/>
      <right style="thin">
        <color rgb="FF999999"/>
      </right>
      <top/>
      <bottom/>
      <diagonal/>
    </border>
    <border>
      <left style="thin">
        <color rgb="FF999999"/>
      </left>
      <right style="thin">
        <color rgb="FF999999"/>
      </right>
      <top style="thin">
        <color rgb="FF999999"/>
      </top>
      <bottom style="thin">
        <color rgb="FF999999"/>
      </bottom>
      <diagonal/>
    </border>
    <border>
      <left style="thin">
        <color rgb="FF999999"/>
      </left>
      <right/>
      <top style="thin">
        <color rgb="FF999999"/>
      </top>
      <bottom style="thin">
        <color rgb="FF999999"/>
      </bottom>
      <diagonal/>
    </border>
    <border>
      <left/>
      <right/>
      <top style="thin">
        <color rgb="FF999999"/>
      </top>
      <bottom style="thin">
        <color rgb="FF999999"/>
      </bottom>
      <diagonal/>
    </border>
    <border>
      <left/>
      <right style="thin">
        <color rgb="FF999999"/>
      </right>
      <top style="thin">
        <color rgb="FF999999"/>
      </top>
      <bottom style="thin">
        <color rgb="FF999999"/>
      </bottom>
      <diagonal/>
    </border>
  </borders>
  <cellStyleXfs count="2">
    <xf numFmtId="0" fontId="0" fillId="0" borderId="1"/>
    <xf numFmtId="0" fontId="41" fillId="0" borderId="1" applyNumberFormat="0" applyFill="0" applyBorder="0" applyAlignment="0" applyProtection="0"/>
  </cellStyleXfs>
  <cellXfs count="475">
    <xf numFmtId="0" fontId="0" fillId="0" borderId="1" xfId="0" applyBorder="1"/>
    <xf numFmtId="0" fontId="0" fillId="0" borderId="1" xfId="0" applyBorder="1"/>
    <xf numFmtId="0" fontId="1" fillId="0" borderId="1" xfId="0" applyFont="1" applyBorder="1"/>
    <xf numFmtId="14" fontId="1" fillId="0" borderId="1" xfId="0" applyNumberFormat="1" applyFont="1" applyBorder="1"/>
    <xf numFmtId="0" fontId="1" fillId="0" borderId="1" xfId="0" applyFont="1" applyBorder="1" applyAlignment="1">
      <alignment horizontal="left"/>
    </xf>
    <xf numFmtId="164" fontId="1" fillId="0" borderId="1" xfId="0" applyNumberFormat="1" applyFont="1" applyBorder="1"/>
    <xf numFmtId="0" fontId="2" fillId="0" borderId="1" xfId="0" applyFont="1" applyBorder="1"/>
    <xf numFmtId="0" fontId="2" fillId="2" borderId="2" xfId="0" applyFont="1" applyFill="1" applyBorder="1" applyAlignment="1">
      <alignment horizontal="center" vertical="center"/>
    </xf>
    <xf numFmtId="0" fontId="2" fillId="3" borderId="1" xfId="0" applyFont="1" applyFill="1" applyBorder="1"/>
    <xf numFmtId="49" fontId="2" fillId="3" borderId="1" xfId="0" applyNumberFormat="1" applyFont="1" applyFill="1" applyBorder="1" applyAlignment="1">
      <alignment horizontal="left"/>
    </xf>
    <xf numFmtId="1" fontId="2" fillId="3" borderId="1" xfId="0" applyNumberFormat="1" applyFont="1" applyFill="1" applyBorder="1"/>
    <xf numFmtId="0" fontId="2" fillId="3" borderId="1" xfId="0" applyFont="1" applyFill="1" applyBorder="1" applyAlignment="1">
      <alignment horizontal="left"/>
    </xf>
    <xf numFmtId="164" fontId="2" fillId="3" borderId="1" xfId="0" applyNumberFormat="1" applyFont="1" applyFill="1" applyBorder="1"/>
    <xf numFmtId="0" fontId="3" fillId="3" borderId="1" xfId="0" applyFont="1" applyFill="1" applyBorder="1"/>
    <xf numFmtId="14" fontId="2" fillId="0" borderId="1" xfId="0" applyNumberFormat="1" applyFont="1" applyBorder="1"/>
    <xf numFmtId="0" fontId="4" fillId="0" borderId="1" xfId="0" applyFont="1" applyBorder="1"/>
    <xf numFmtId="0" fontId="5" fillId="0" borderId="3" xfId="0" applyFont="1" applyBorder="1"/>
    <xf numFmtId="0" fontId="5" fillId="0" borderId="1" xfId="0" applyFont="1" applyBorder="1"/>
    <xf numFmtId="0" fontId="5" fillId="0" borderId="3" xfId="0" applyFont="1" applyBorder="1" applyAlignment="1">
      <alignment vertical="center" wrapText="1"/>
    </xf>
    <xf numFmtId="49" fontId="5" fillId="0" borderId="3" xfId="0" applyNumberFormat="1" applyFont="1" applyBorder="1" applyAlignment="1">
      <alignment horizontal="left" vertical="center" wrapText="1"/>
    </xf>
    <xf numFmtId="1" fontId="5" fillId="0" borderId="3" xfId="0" applyNumberFormat="1" applyFont="1" applyBorder="1" applyAlignment="1">
      <alignment horizontal="right" vertical="center" wrapText="1"/>
    </xf>
    <xf numFmtId="0" fontId="5" fillId="0" borderId="3" xfId="0" applyFont="1" applyBorder="1" applyAlignment="1">
      <alignment horizontal="right" vertical="center" wrapText="1"/>
    </xf>
    <xf numFmtId="14" fontId="5" fillId="0" borderId="1" xfId="0" applyNumberFormat="1" applyFont="1" applyBorder="1"/>
    <xf numFmtId="164" fontId="5" fillId="0" borderId="1" xfId="0" applyNumberFormat="1" applyFont="1" applyBorder="1"/>
    <xf numFmtId="0" fontId="6" fillId="0" borderId="1" xfId="0" applyFont="1" applyBorder="1"/>
    <xf numFmtId="0" fontId="2" fillId="0" borderId="1" xfId="0" applyFont="1" applyBorder="1" applyAlignment="1">
      <alignment vertical="center" wrapText="1"/>
    </xf>
    <xf numFmtId="0" fontId="2" fillId="0" borderId="3" xfId="0" applyFont="1" applyBorder="1" applyAlignment="1">
      <alignment vertical="center" wrapText="1"/>
    </xf>
    <xf numFmtId="49" fontId="2" fillId="0" borderId="3" xfId="0" applyNumberFormat="1" applyFont="1" applyBorder="1" applyAlignment="1">
      <alignment horizontal="left" vertical="center" wrapText="1"/>
    </xf>
    <xf numFmtId="1" fontId="2" fillId="0" borderId="3" xfId="0" applyNumberFormat="1" applyFont="1" applyBorder="1" applyAlignment="1">
      <alignment horizontal="right" vertical="center" wrapText="1"/>
    </xf>
    <xf numFmtId="0" fontId="2" fillId="0" borderId="3" xfId="0" applyFont="1" applyBorder="1" applyAlignment="1">
      <alignment horizontal="right" vertical="center" wrapText="1"/>
    </xf>
    <xf numFmtId="0" fontId="2" fillId="0" borderId="1" xfId="0" applyFont="1" applyBorder="1" applyAlignment="1">
      <alignment horizontal="left"/>
    </xf>
    <xf numFmtId="164" fontId="2" fillId="0" borderId="1" xfId="0" applyNumberFormat="1" applyFont="1" applyBorder="1"/>
    <xf numFmtId="0" fontId="2" fillId="0" borderId="1" xfId="0" applyFont="1" applyBorder="1" applyAlignment="1">
      <alignment horizontal="right" vertical="center" wrapText="1"/>
    </xf>
    <xf numFmtId="14" fontId="2" fillId="0" borderId="1" xfId="0" applyNumberFormat="1" applyFont="1" applyBorder="1" applyAlignment="1">
      <alignment horizontal="left"/>
    </xf>
    <xf numFmtId="0" fontId="7" fillId="0" borderId="1" xfId="0" applyFont="1" applyBorder="1" applyAlignment="1">
      <alignment horizontal="right" vertical="center" wrapText="1"/>
    </xf>
    <xf numFmtId="0" fontId="5" fillId="0" borderId="1" xfId="0" applyFont="1" applyBorder="1" applyAlignment="1">
      <alignment horizontal="left"/>
    </xf>
    <xf numFmtId="0" fontId="5" fillId="0" borderId="1" xfId="0" applyFont="1" applyBorder="1" applyAlignment="1">
      <alignment horizontal="right" vertical="center" wrapText="1"/>
    </xf>
    <xf numFmtId="0" fontId="5" fillId="0" borderId="4" xfId="0" applyFont="1" applyBorder="1" applyAlignment="1">
      <alignment horizontal="left"/>
    </xf>
    <xf numFmtId="0" fontId="2" fillId="0" borderId="4" xfId="0" applyFont="1" applyBorder="1" applyAlignment="1">
      <alignment horizontal="left"/>
    </xf>
    <xf numFmtId="49" fontId="5" fillId="0" borderId="3" xfId="0" applyNumberFormat="1" applyFont="1" applyBorder="1" applyAlignment="1">
      <alignment vertical="center" wrapText="1"/>
    </xf>
    <xf numFmtId="49" fontId="2" fillId="0" borderId="3" xfId="0" applyNumberFormat="1" applyFont="1" applyBorder="1" applyAlignment="1">
      <alignment vertical="center" wrapText="1"/>
    </xf>
    <xf numFmtId="0" fontId="5" fillId="0" borderId="1" xfId="0" applyFont="1" applyBorder="1" applyAlignment="1">
      <alignment horizontal="left" vertical="center" wrapText="1"/>
    </xf>
    <xf numFmtId="0" fontId="8" fillId="0" borderId="1" xfId="0" applyFont="1" applyBorder="1"/>
    <xf numFmtId="0" fontId="3" fillId="0" borderId="3" xfId="0" applyFont="1" applyBorder="1" applyAlignment="1">
      <alignment vertical="center" wrapText="1"/>
    </xf>
    <xf numFmtId="1" fontId="3" fillId="0" borderId="3" xfId="0" applyNumberFormat="1" applyFont="1" applyBorder="1" applyAlignment="1">
      <alignment horizontal="right" vertical="center" wrapText="1"/>
    </xf>
    <xf numFmtId="0" fontId="3" fillId="0" borderId="3" xfId="0" applyFont="1" applyBorder="1" applyAlignment="1">
      <alignment horizontal="right" vertical="center" wrapText="1"/>
    </xf>
    <xf numFmtId="0" fontId="3" fillId="0" borderId="1" xfId="0" applyFont="1" applyBorder="1" applyAlignment="1">
      <alignment vertical="center" wrapText="1"/>
    </xf>
    <xf numFmtId="0" fontId="2" fillId="0" borderId="1" xfId="0" applyFont="1" applyBorder="1" applyAlignment="1">
      <alignment horizontal="left" vertical="center" wrapText="1"/>
    </xf>
    <xf numFmtId="0" fontId="5" fillId="0" borderId="3" xfId="0" applyFont="1" applyBorder="1" applyAlignment="1">
      <alignment horizontal="left" vertical="center" wrapText="1"/>
    </xf>
    <xf numFmtId="49" fontId="5" fillId="0" borderId="3" xfId="0" applyNumberFormat="1" applyFont="1" applyBorder="1" applyAlignment="1">
      <alignment horizontal="right" vertical="center" wrapText="1"/>
    </xf>
    <xf numFmtId="14" fontId="2" fillId="0" borderId="1" xfId="0" applyNumberFormat="1" applyFont="1" applyBorder="1" applyAlignment="1">
      <alignment horizontal="right"/>
    </xf>
    <xf numFmtId="164" fontId="2" fillId="0" borderId="1" xfId="0" applyNumberFormat="1" applyFont="1" applyBorder="1" applyAlignment="1">
      <alignment horizontal="right"/>
    </xf>
    <xf numFmtId="0" fontId="2" fillId="0" borderId="3" xfId="0" applyFont="1" applyBorder="1"/>
    <xf numFmtId="0" fontId="2" fillId="0" borderId="3" xfId="0" applyFont="1" applyBorder="1" applyAlignment="1">
      <alignment horizontal="left" vertical="center" wrapText="1"/>
    </xf>
    <xf numFmtId="49" fontId="2" fillId="0" borderId="3" xfId="0" applyNumberFormat="1" applyFont="1" applyBorder="1" applyAlignment="1">
      <alignment horizontal="right" vertical="center" wrapText="1"/>
    </xf>
    <xf numFmtId="14" fontId="5" fillId="0" borderId="1" xfId="0" applyNumberFormat="1" applyFont="1" applyBorder="1" applyAlignment="1">
      <alignment horizontal="right"/>
    </xf>
    <xf numFmtId="164" fontId="5" fillId="0" borderId="1" xfId="0" applyNumberFormat="1" applyFont="1" applyBorder="1" applyAlignment="1">
      <alignment horizontal="right"/>
    </xf>
    <xf numFmtId="14" fontId="5" fillId="0" borderId="3" xfId="0" applyNumberFormat="1" applyFont="1" applyBorder="1"/>
    <xf numFmtId="0" fontId="5" fillId="0" borderId="3" xfId="0" applyFont="1" applyBorder="1" applyAlignment="1">
      <alignment horizontal="left"/>
    </xf>
    <xf numFmtId="164" fontId="5" fillId="0" borderId="3" xfId="0" applyNumberFormat="1" applyFont="1" applyBorder="1"/>
    <xf numFmtId="14" fontId="2" fillId="0" borderId="3" xfId="0" applyNumberFormat="1" applyFont="1" applyBorder="1"/>
    <xf numFmtId="164" fontId="2" fillId="0" borderId="3" xfId="0" applyNumberFormat="1" applyFont="1" applyBorder="1"/>
    <xf numFmtId="0" fontId="9" fillId="0" borderId="1" xfId="0" applyFont="1" applyBorder="1" applyAlignment="1">
      <alignment vertical="center" wrapText="1"/>
    </xf>
    <xf numFmtId="0" fontId="9" fillId="0" borderId="3" xfId="0" applyFont="1" applyBorder="1" applyAlignment="1">
      <alignment vertical="center" wrapText="1"/>
    </xf>
    <xf numFmtId="0" fontId="9" fillId="0" borderId="3" xfId="0" applyFont="1" applyBorder="1" applyAlignment="1">
      <alignment horizontal="right" vertical="center" wrapText="1"/>
    </xf>
    <xf numFmtId="0" fontId="5" fillId="0" borderId="1" xfId="0" applyFont="1" applyBorder="1" applyAlignment="1">
      <alignment vertical="center" wrapText="1"/>
    </xf>
    <xf numFmtId="0" fontId="1" fillId="0" borderId="3" xfId="0" applyFont="1" applyBorder="1"/>
    <xf numFmtId="0" fontId="10" fillId="0" borderId="1" xfId="0" applyFont="1" applyBorder="1"/>
    <xf numFmtId="1" fontId="5" fillId="0" borderId="1" xfId="0" applyNumberFormat="1" applyFont="1" applyBorder="1" applyAlignment="1">
      <alignment horizontal="right" vertical="center" wrapText="1"/>
    </xf>
    <xf numFmtId="49" fontId="5" fillId="0" borderId="1" xfId="0" applyNumberFormat="1" applyFont="1" applyBorder="1" applyAlignment="1">
      <alignment horizontal="left" vertical="center" wrapText="1"/>
    </xf>
    <xf numFmtId="49" fontId="5" fillId="0" borderId="3" xfId="0" applyNumberFormat="1" applyFont="1" applyBorder="1"/>
    <xf numFmtId="49" fontId="5" fillId="0" borderId="3" xfId="0" applyNumberFormat="1" applyFont="1" applyBorder="1" applyAlignment="1">
      <alignment horizontal="left"/>
    </xf>
    <xf numFmtId="1" fontId="5" fillId="0" borderId="3" xfId="0" applyNumberFormat="1" applyFont="1" applyBorder="1"/>
    <xf numFmtId="164" fontId="2" fillId="0" borderId="1" xfId="0" applyNumberFormat="1" applyFont="1" applyBorder="1" applyAlignment="1">
      <alignment horizontal="center"/>
    </xf>
    <xf numFmtId="164" fontId="5" fillId="0" borderId="1" xfId="0" applyNumberFormat="1" applyFont="1" applyBorder="1" applyAlignment="1">
      <alignment horizontal="center"/>
    </xf>
    <xf numFmtId="0" fontId="5" fillId="0" borderId="4" xfId="0" applyFont="1" applyBorder="1" applyAlignment="1">
      <alignment horizontal="left" vertical="center" wrapText="1"/>
    </xf>
    <xf numFmtId="14" fontId="2" fillId="0" borderId="1" xfId="0" applyNumberFormat="1" applyFont="1" applyBorder="1" applyAlignment="1">
      <alignment vertical="center" wrapText="1"/>
    </xf>
    <xf numFmtId="0" fontId="11" fillId="0" borderId="1" xfId="0" applyFont="1" applyBorder="1"/>
    <xf numFmtId="0" fontId="2" fillId="0" borderId="3" xfId="0" applyFont="1" applyBorder="1" applyAlignment="1">
      <alignment horizontal="left"/>
    </xf>
    <xf numFmtId="49" fontId="2" fillId="0" borderId="3" xfId="0" applyNumberFormat="1" applyFont="1" applyBorder="1"/>
    <xf numFmtId="49" fontId="2" fillId="0" borderId="3" xfId="0" applyNumberFormat="1" applyFont="1" applyBorder="1" applyAlignment="1">
      <alignment horizontal="left"/>
    </xf>
    <xf numFmtId="1" fontId="2" fillId="0" borderId="3" xfId="0" applyNumberFormat="1" applyFont="1" applyBorder="1"/>
    <xf numFmtId="164" fontId="5" fillId="0" borderId="5" xfId="0" applyNumberFormat="1" applyFont="1" applyBorder="1"/>
    <xf numFmtId="49" fontId="9" fillId="0" borderId="3" xfId="0" applyNumberFormat="1" applyFont="1" applyBorder="1" applyAlignment="1">
      <alignment horizontal="left" vertical="center" wrapText="1"/>
    </xf>
    <xf numFmtId="0" fontId="12" fillId="0" borderId="1" xfId="0" applyFont="1" applyBorder="1"/>
    <xf numFmtId="49" fontId="3" fillId="0" borderId="3" xfId="0" applyNumberFormat="1" applyFont="1" applyBorder="1" applyAlignment="1">
      <alignment horizontal="left" vertical="center" wrapText="1"/>
    </xf>
    <xf numFmtId="0" fontId="3" fillId="0" borderId="3" xfId="0" applyFont="1" applyBorder="1" applyAlignment="1">
      <alignment horizontal="left" vertical="center" wrapText="1"/>
    </xf>
    <xf numFmtId="0" fontId="13" fillId="0" borderId="1" xfId="0" applyFont="1" applyBorder="1"/>
    <xf numFmtId="0" fontId="9" fillId="0" borderId="1" xfId="0" applyFont="1" applyBorder="1" applyAlignment="1">
      <alignment horizontal="left" vertical="center" wrapText="1"/>
    </xf>
    <xf numFmtId="0" fontId="16" fillId="0" borderId="3" xfId="0" applyFont="1" applyBorder="1" applyAlignment="1">
      <alignment vertical="center" wrapText="1"/>
    </xf>
    <xf numFmtId="1" fontId="16" fillId="0" borderId="3" xfId="0" applyNumberFormat="1" applyFont="1" applyBorder="1" applyAlignment="1">
      <alignment horizontal="right" vertical="center" wrapText="1"/>
    </xf>
    <xf numFmtId="0" fontId="16" fillId="0" borderId="3" xfId="0" applyFont="1" applyBorder="1" applyAlignment="1">
      <alignment horizontal="right" vertical="center" wrapText="1"/>
    </xf>
    <xf numFmtId="0" fontId="9" fillId="0" borderId="4" xfId="0" applyFont="1" applyBorder="1" applyAlignment="1">
      <alignment horizontal="left" vertical="center" wrapText="1"/>
    </xf>
    <xf numFmtId="0" fontId="9" fillId="0" borderId="1" xfId="0" applyFont="1" applyBorder="1" applyAlignment="1">
      <alignment horizontal="right" vertical="center" wrapText="1"/>
    </xf>
    <xf numFmtId="0" fontId="3" fillId="0" borderId="1" xfId="0" applyFont="1" applyBorder="1" applyAlignment="1">
      <alignment horizontal="left" vertical="center" wrapText="1"/>
    </xf>
    <xf numFmtId="1" fontId="9" fillId="0" borderId="3" xfId="0" applyNumberFormat="1" applyFont="1" applyBorder="1" applyAlignment="1">
      <alignment horizontal="right" vertical="center" wrapText="1"/>
    </xf>
    <xf numFmtId="14" fontId="9" fillId="0" borderId="1" xfId="0" applyNumberFormat="1" applyFont="1" applyBorder="1" applyAlignment="1">
      <alignment horizontal="right" vertical="center" wrapText="1"/>
    </xf>
    <xf numFmtId="164" fontId="12" fillId="0" borderId="1" xfId="0" applyNumberFormat="1" applyFont="1" applyBorder="1"/>
    <xf numFmtId="0" fontId="12" fillId="0" borderId="3" xfId="0" applyFont="1" applyBorder="1"/>
    <xf numFmtId="14" fontId="3" fillId="0" borderId="1" xfId="0" applyNumberFormat="1" applyFont="1" applyBorder="1" applyAlignment="1">
      <alignment horizontal="right" vertical="center" wrapText="1"/>
    </xf>
    <xf numFmtId="164" fontId="13" fillId="0" borderId="1" xfId="0" applyNumberFormat="1" applyFont="1" applyBorder="1"/>
    <xf numFmtId="0" fontId="13" fillId="0" borderId="3" xfId="0" applyFont="1" applyBorder="1"/>
    <xf numFmtId="49" fontId="7" fillId="0" borderId="3" xfId="0" applyNumberFormat="1" applyFont="1" applyBorder="1"/>
    <xf numFmtId="49" fontId="16" fillId="0" borderId="3" xfId="0" applyNumberFormat="1" applyFont="1" applyBorder="1" applyAlignment="1">
      <alignment horizontal="left" vertical="center" wrapText="1"/>
    </xf>
    <xf numFmtId="164" fontId="3" fillId="0" borderId="1" xfId="0" applyNumberFormat="1" applyFont="1" applyBorder="1" applyAlignment="1">
      <alignment horizontal="right" vertical="center" wrapText="1"/>
    </xf>
    <xf numFmtId="0" fontId="3" fillId="0" borderId="1" xfId="0" applyFont="1" applyBorder="1" applyAlignment="1">
      <alignment horizontal="right" vertical="center" wrapText="1"/>
    </xf>
    <xf numFmtId="0" fontId="9" fillId="0" borderId="3" xfId="0" applyFont="1" applyBorder="1" applyAlignment="1">
      <alignment horizontal="left" vertical="center" wrapText="1"/>
    </xf>
    <xf numFmtId="14" fontId="9" fillId="0" borderId="3" xfId="0" applyNumberFormat="1" applyFont="1" applyBorder="1" applyAlignment="1">
      <alignment horizontal="right" vertical="center" wrapText="1"/>
    </xf>
    <xf numFmtId="14" fontId="13" fillId="0" borderId="1" xfId="0" applyNumberFormat="1" applyFont="1" applyBorder="1"/>
    <xf numFmtId="0" fontId="13" fillId="0" borderId="1" xfId="0" applyFont="1" applyBorder="1" applyAlignment="1">
      <alignment horizontal="left"/>
    </xf>
    <xf numFmtId="14" fontId="12" fillId="0" borderId="1" xfId="0" applyNumberFormat="1" applyFont="1" applyBorder="1"/>
    <xf numFmtId="0" fontId="12" fillId="0" borderId="1" xfId="0" applyFont="1" applyBorder="1" applyAlignment="1">
      <alignment horizontal="left"/>
    </xf>
    <xf numFmtId="20" fontId="2" fillId="0" borderId="1" xfId="0" applyNumberFormat="1" applyFont="1" applyBorder="1"/>
    <xf numFmtId="164" fontId="9" fillId="0" borderId="1" xfId="0" applyNumberFormat="1" applyFont="1" applyBorder="1" applyAlignment="1">
      <alignment horizontal="right" vertical="center" wrapText="1"/>
    </xf>
    <xf numFmtId="14" fontId="3" fillId="0" borderId="3" xfId="0" applyNumberFormat="1" applyFont="1" applyBorder="1" applyAlignment="1">
      <alignment horizontal="right" vertical="center" wrapText="1"/>
    </xf>
    <xf numFmtId="49" fontId="1" fillId="0" borderId="3" xfId="0" applyNumberFormat="1" applyFont="1" applyBorder="1"/>
    <xf numFmtId="49" fontId="1" fillId="0" borderId="3" xfId="0" applyNumberFormat="1" applyFont="1" applyBorder="1" applyAlignment="1">
      <alignment horizontal="left"/>
    </xf>
    <xf numFmtId="164" fontId="12" fillId="0" borderId="1" xfId="0" applyNumberFormat="1" applyFont="1" applyBorder="1" applyAlignment="1">
      <alignment horizontal="right"/>
    </xf>
    <xf numFmtId="164" fontId="13" fillId="0" borderId="1" xfId="0" applyNumberFormat="1" applyFont="1" applyBorder="1" applyAlignment="1">
      <alignment horizontal="right"/>
    </xf>
    <xf numFmtId="164" fontId="18" fillId="0" borderId="1" xfId="0" applyNumberFormat="1" applyFont="1" applyBorder="1" applyAlignment="1">
      <alignment horizontal="right" vertical="center" wrapText="1"/>
    </xf>
    <xf numFmtId="49" fontId="2" fillId="0" borderId="1" xfId="0" applyNumberFormat="1" applyFont="1" applyBorder="1" applyAlignment="1">
      <alignment horizontal="left" vertical="center" wrapText="1"/>
    </xf>
    <xf numFmtId="1" fontId="2" fillId="0" borderId="1" xfId="0" applyNumberFormat="1" applyFont="1" applyBorder="1" applyAlignment="1">
      <alignment horizontal="right" vertical="center" wrapText="1"/>
    </xf>
    <xf numFmtId="0" fontId="19" fillId="0" borderId="1" xfId="0" applyFont="1" applyBorder="1"/>
    <xf numFmtId="0" fontId="7" fillId="0" borderId="3" xfId="0" applyFont="1" applyBorder="1"/>
    <xf numFmtId="49" fontId="7" fillId="0" borderId="3" xfId="0" applyNumberFormat="1" applyFont="1" applyBorder="1" applyAlignment="1">
      <alignment horizontal="left"/>
    </xf>
    <xf numFmtId="0" fontId="7" fillId="0" borderId="1" xfId="0" applyFont="1" applyBorder="1"/>
    <xf numFmtId="14" fontId="0" fillId="0" borderId="1" xfId="0" applyNumberFormat="1" applyBorder="1"/>
    <xf numFmtId="49" fontId="5" fillId="0" borderId="1" xfId="0" applyNumberFormat="1" applyFont="1" applyBorder="1" applyAlignment="1">
      <alignment vertical="center" wrapText="1"/>
    </xf>
    <xf numFmtId="164" fontId="5" fillId="0" borderId="3" xfId="0" applyNumberFormat="1" applyFont="1" applyBorder="1" applyAlignment="1">
      <alignment horizontal="right"/>
    </xf>
    <xf numFmtId="49" fontId="5" fillId="0" borderId="1" xfId="0" applyNumberFormat="1" applyFont="1" applyBorder="1"/>
    <xf numFmtId="49" fontId="5" fillId="0" borderId="1" xfId="0" applyNumberFormat="1" applyFont="1" applyBorder="1" applyAlignment="1">
      <alignment horizontal="left"/>
    </xf>
    <xf numFmtId="1" fontId="5" fillId="0" borderId="1" xfId="0" applyNumberFormat="1" applyFont="1" applyBorder="1"/>
    <xf numFmtId="49" fontId="2" fillId="0" borderId="1" xfId="0" applyNumberFormat="1" applyFont="1" applyBorder="1"/>
    <xf numFmtId="49" fontId="2" fillId="0" borderId="1" xfId="0" applyNumberFormat="1" applyFont="1" applyBorder="1" applyAlignment="1">
      <alignment horizontal="left"/>
    </xf>
    <xf numFmtId="1" fontId="2" fillId="0" borderId="1" xfId="0" applyNumberFormat="1" applyFont="1" applyBorder="1"/>
    <xf numFmtId="49" fontId="9" fillId="0" borderId="1" xfId="0" applyNumberFormat="1" applyFont="1" applyBorder="1" applyAlignment="1">
      <alignment horizontal="left" vertical="center" wrapText="1"/>
    </xf>
    <xf numFmtId="0" fontId="0" fillId="0" borderId="1" xfId="0" pivotButton="1" applyBorder="1"/>
    <xf numFmtId="0" fontId="20" fillId="0" borderId="1" xfId="0" applyFont="1" applyBorder="1"/>
    <xf numFmtId="0" fontId="20" fillId="0" borderId="3" xfId="0" applyFont="1" applyBorder="1" applyAlignment="1">
      <alignment vertical="center" wrapText="1"/>
    </xf>
    <xf numFmtId="49" fontId="20" fillId="0" borderId="3" xfId="0" applyNumberFormat="1" applyFont="1" applyBorder="1" applyAlignment="1">
      <alignment horizontal="left" vertical="center" wrapText="1"/>
    </xf>
    <xf numFmtId="1" fontId="20" fillId="0" borderId="3" xfId="0" applyNumberFormat="1" applyFont="1" applyBorder="1" applyAlignment="1">
      <alignment horizontal="right" vertical="center" wrapText="1"/>
    </xf>
    <xf numFmtId="0" fontId="20" fillId="0" borderId="3" xfId="0" applyFont="1" applyBorder="1" applyAlignment="1">
      <alignment horizontal="right" vertical="center" wrapText="1"/>
    </xf>
    <xf numFmtId="14" fontId="20" fillId="0" borderId="1" xfId="0" applyNumberFormat="1" applyFont="1" applyBorder="1"/>
    <xf numFmtId="164" fontId="20" fillId="0" borderId="1" xfId="0" applyNumberFormat="1" applyFont="1" applyBorder="1"/>
    <xf numFmtId="0" fontId="21" fillId="0" borderId="1" xfId="0" applyFont="1" applyBorder="1"/>
    <xf numFmtId="0" fontId="23" fillId="0" borderId="3" xfId="0" applyFont="1" applyBorder="1" applyAlignment="1">
      <alignment vertical="center" wrapText="1"/>
    </xf>
    <xf numFmtId="14" fontId="23" fillId="0" borderId="1" xfId="0" applyNumberFormat="1" applyFont="1" applyBorder="1"/>
    <xf numFmtId="14" fontId="24" fillId="0" borderId="1" xfId="0" applyNumberFormat="1" applyFont="1" applyBorder="1" applyAlignment="1">
      <alignment horizontal="right" vertical="center" wrapText="1"/>
    </xf>
    <xf numFmtId="14" fontId="22" fillId="0" borderId="1" xfId="0" applyNumberFormat="1" applyFont="1" applyBorder="1" applyAlignment="1">
      <alignment horizontal="right" vertical="center" wrapText="1"/>
    </xf>
    <xf numFmtId="14" fontId="23" fillId="0" borderId="3" xfId="0" applyNumberFormat="1" applyFont="1" applyBorder="1"/>
    <xf numFmtId="0" fontId="23" fillId="0" borderId="1" xfId="0" applyFont="1" applyBorder="1"/>
    <xf numFmtId="49" fontId="23" fillId="0" borderId="3" xfId="0" applyNumberFormat="1" applyFont="1" applyBorder="1" applyAlignment="1">
      <alignment horizontal="left" vertical="center" wrapText="1"/>
    </xf>
    <xf numFmtId="1" fontId="23" fillId="0" borderId="3" xfId="0" applyNumberFormat="1" applyFont="1" applyBorder="1" applyAlignment="1">
      <alignment horizontal="right" vertical="center" wrapText="1"/>
    </xf>
    <xf numFmtId="164" fontId="23" fillId="0" borderId="1" xfId="0" applyNumberFormat="1" applyFont="1" applyBorder="1" applyAlignment="1">
      <alignment horizontal="right"/>
    </xf>
    <xf numFmtId="0" fontId="20" fillId="0" borderId="3" xfId="0" applyFont="1" applyBorder="1"/>
    <xf numFmtId="0" fontId="20" fillId="0" borderId="3" xfId="0" applyFont="1" applyBorder="1" applyAlignment="1">
      <alignment horizontal="left" vertical="center" wrapText="1"/>
    </xf>
    <xf numFmtId="49" fontId="20" fillId="0" borderId="3" xfId="0" applyNumberFormat="1" applyFont="1" applyBorder="1" applyAlignment="1">
      <alignment horizontal="right" vertical="center" wrapText="1"/>
    </xf>
    <xf numFmtId="0" fontId="20" fillId="0" borderId="1" xfId="0" applyFont="1" applyBorder="1" applyAlignment="1">
      <alignment horizontal="left"/>
    </xf>
    <xf numFmtId="0" fontId="20" fillId="0" borderId="1" xfId="0" applyFont="1" applyBorder="1" applyAlignment="1">
      <alignment vertical="center" wrapText="1"/>
    </xf>
    <xf numFmtId="0" fontId="24" fillId="0" borderId="3" xfId="0" applyFont="1" applyBorder="1" applyAlignment="1">
      <alignment vertical="center" wrapText="1"/>
    </xf>
    <xf numFmtId="0" fontId="23" fillId="0" borderId="1" xfId="0" applyFont="1" applyBorder="1" applyAlignment="1">
      <alignment vertical="center" wrapText="1"/>
    </xf>
    <xf numFmtId="49" fontId="2" fillId="0" borderId="1" xfId="0" applyNumberFormat="1" applyFont="1" applyBorder="1" applyAlignment="1">
      <alignment vertical="center" wrapText="1"/>
    </xf>
    <xf numFmtId="0" fontId="20" fillId="0" borderId="1" xfId="0" applyFont="1" applyBorder="1" applyAlignment="1">
      <alignment horizontal="right" vertical="center" wrapText="1"/>
    </xf>
    <xf numFmtId="0" fontId="0" fillId="0" borderId="6" xfId="0" pivotButton="1" applyBorder="1"/>
    <xf numFmtId="0" fontId="0" fillId="0" borderId="7" xfId="0" applyBorder="1"/>
    <xf numFmtId="0" fontId="0" fillId="0" borderId="8" xfId="0" applyBorder="1"/>
    <xf numFmtId="0" fontId="0" fillId="0" borderId="6" xfId="0" applyBorder="1"/>
    <xf numFmtId="0" fontId="0" fillId="0" borderId="9" xfId="0" applyBorder="1"/>
    <xf numFmtId="0" fontId="0" fillId="0" borderId="10" xfId="0" applyBorder="1"/>
    <xf numFmtId="14" fontId="0" fillId="0" borderId="6" xfId="0" applyNumberFormat="1" applyBorder="1"/>
    <xf numFmtId="14" fontId="0" fillId="0" borderId="9" xfId="0" applyNumberFormat="1" applyBorder="1"/>
    <xf numFmtId="14" fontId="0" fillId="0" borderId="10" xfId="0" applyNumberFormat="1" applyBorder="1"/>
    <xf numFmtId="0" fontId="0" fillId="0" borderId="11" xfId="0" applyBorder="1"/>
    <xf numFmtId="0" fontId="0" fillId="0" borderId="12" xfId="0" applyBorder="1"/>
    <xf numFmtId="14" fontId="0" fillId="0" borderId="12" xfId="0" applyNumberFormat="1" applyBorder="1"/>
    <xf numFmtId="14" fontId="0" fillId="0" borderId="13" xfId="0" applyNumberFormat="1" applyBorder="1"/>
    <xf numFmtId="0" fontId="0" fillId="0" borderId="14" xfId="0" pivotButton="1" applyBorder="1"/>
    <xf numFmtId="0" fontId="0" fillId="0" borderId="14" xfId="0" applyBorder="1"/>
    <xf numFmtId="0" fontId="25" fillId="0" borderId="1" xfId="0" applyFont="1" applyBorder="1"/>
    <xf numFmtId="0" fontId="26" fillId="0" borderId="1" xfId="0" applyFont="1" applyBorder="1"/>
    <xf numFmtId="0" fontId="23" fillId="0" borderId="1" xfId="0" applyFont="1" applyBorder="1" applyAlignment="1">
      <alignment horizontal="left"/>
    </xf>
    <xf numFmtId="0" fontId="23" fillId="0" borderId="3" xfId="0" applyFont="1" applyBorder="1" applyAlignment="1">
      <alignment horizontal="right" vertical="center" wrapText="1"/>
    </xf>
    <xf numFmtId="0" fontId="23" fillId="0" borderId="1" xfId="0" applyFont="1" applyBorder="1" applyAlignment="1">
      <alignment horizontal="left" vertical="center" wrapText="1"/>
    </xf>
    <xf numFmtId="164" fontId="23" fillId="0" borderId="1" xfId="0" applyNumberFormat="1" applyFont="1" applyBorder="1"/>
    <xf numFmtId="0" fontId="28" fillId="0" borderId="1" xfId="0" applyFont="1" applyBorder="1"/>
    <xf numFmtId="0" fontId="27" fillId="0" borderId="1" xfId="0" applyFont="1" applyBorder="1"/>
    <xf numFmtId="49" fontId="3" fillId="0" borderId="1" xfId="0" applyNumberFormat="1" applyFont="1" applyBorder="1" applyAlignment="1">
      <alignment horizontal="left" vertical="center" wrapText="1"/>
    </xf>
    <xf numFmtId="0" fontId="12" fillId="0" borderId="3" xfId="0" applyFont="1" applyBorder="1" applyAlignment="1">
      <alignment horizontal="left"/>
    </xf>
    <xf numFmtId="49" fontId="20" fillId="0" borderId="3" xfId="0" applyNumberFormat="1" applyFont="1" applyBorder="1"/>
    <xf numFmtId="49" fontId="20" fillId="0" borderId="3" xfId="0" applyNumberFormat="1" applyFont="1" applyBorder="1" applyAlignment="1">
      <alignment horizontal="left"/>
    </xf>
    <xf numFmtId="1" fontId="20" fillId="0" borderId="3" xfId="0" applyNumberFormat="1" applyFont="1" applyBorder="1"/>
    <xf numFmtId="0" fontId="23" fillId="0" borderId="1" xfId="0" applyFont="1" applyBorder="1" applyAlignment="1">
      <alignment horizontal="right" vertical="center" wrapText="1"/>
    </xf>
    <xf numFmtId="0" fontId="1" fillId="0" borderId="1" xfId="0" applyFont="1" applyBorder="1" applyAlignment="1">
      <alignment horizontal="right" vertical="center" wrapText="1"/>
    </xf>
    <xf numFmtId="0" fontId="9" fillId="0" borderId="3" xfId="0" applyNumberFormat="1" applyFont="1" applyBorder="1" applyAlignment="1">
      <alignment horizontal="left" vertical="center" wrapText="1"/>
    </xf>
    <xf numFmtId="0" fontId="5" fillId="0" borderId="1" xfId="0" applyFont="1" applyFill="1" applyBorder="1"/>
    <xf numFmtId="0" fontId="2" fillId="0" borderId="1" xfId="0" applyNumberFormat="1" applyFont="1" applyBorder="1"/>
    <xf numFmtId="0" fontId="2" fillId="0" borderId="1" xfId="0" applyFont="1" applyFill="1" applyBorder="1"/>
    <xf numFmtId="1" fontId="20" fillId="0" borderId="1" xfId="0" applyNumberFormat="1" applyFont="1" applyBorder="1" applyAlignment="1">
      <alignment horizontal="right" vertical="center" wrapText="1"/>
    </xf>
    <xf numFmtId="0" fontId="12" fillId="0" borderId="1" xfId="0" applyFont="1" applyBorder="1" applyAlignment="1">
      <alignment horizontal="right"/>
    </xf>
    <xf numFmtId="0" fontId="13" fillId="0" borderId="1" xfId="0" applyFont="1" applyBorder="1" applyAlignment="1">
      <alignment horizontal="right"/>
    </xf>
    <xf numFmtId="0" fontId="29" fillId="0" borderId="1" xfId="0" applyFont="1" applyBorder="1" applyAlignment="1">
      <alignment horizontal="right"/>
    </xf>
    <xf numFmtId="0" fontId="5" fillId="0" borderId="1" xfId="0" applyFont="1" applyBorder="1" applyAlignment="1">
      <alignment horizontal="right"/>
    </xf>
    <xf numFmtId="0" fontId="2" fillId="0" borderId="1" xfId="0" applyFont="1" applyBorder="1" applyAlignment="1">
      <alignment horizontal="right"/>
    </xf>
    <xf numFmtId="0" fontId="12" fillId="0" borderId="3" xfId="0" applyFont="1" applyBorder="1" applyAlignment="1">
      <alignment horizontal="right"/>
    </xf>
    <xf numFmtId="0" fontId="13" fillId="0" borderId="3" xfId="0" applyFont="1" applyBorder="1" applyAlignment="1">
      <alignment horizontal="right"/>
    </xf>
    <xf numFmtId="0" fontId="32" fillId="0" borderId="1" xfId="0" applyFont="1" applyBorder="1"/>
    <xf numFmtId="0" fontId="13" fillId="0" borderId="3" xfId="0" applyFont="1" applyBorder="1" applyAlignment="1">
      <alignment horizontal="left"/>
    </xf>
    <xf numFmtId="0" fontId="33" fillId="0" borderId="1" xfId="0" applyFont="1" applyBorder="1"/>
    <xf numFmtId="0" fontId="14" fillId="0" borderId="1" xfId="0" applyFont="1" applyFill="1" applyBorder="1"/>
    <xf numFmtId="164" fontId="15" fillId="0" borderId="1" xfId="0" applyNumberFormat="1" applyFont="1" applyFill="1" applyBorder="1"/>
    <xf numFmtId="0" fontId="15" fillId="0" borderId="3" xfId="0" applyFont="1" applyFill="1" applyBorder="1"/>
    <xf numFmtId="0" fontId="2" fillId="0" borderId="1" xfId="0" applyFont="1" applyFill="1" applyBorder="1" applyAlignment="1">
      <alignment horizontal="left"/>
    </xf>
    <xf numFmtId="164" fontId="2" fillId="0" borderId="5" xfId="0" applyNumberFormat="1" applyFont="1" applyBorder="1"/>
    <xf numFmtId="0" fontId="34" fillId="0" borderId="1" xfId="0" applyFont="1" applyBorder="1"/>
    <xf numFmtId="14" fontId="18" fillId="0" borderId="1" xfId="0" applyNumberFormat="1" applyFont="1" applyBorder="1" applyAlignment="1">
      <alignment horizontal="right" vertical="center" wrapText="1"/>
    </xf>
    <xf numFmtId="20" fontId="5" fillId="0" borderId="1" xfId="0" applyNumberFormat="1" applyFont="1" applyBorder="1"/>
    <xf numFmtId="14" fontId="35" fillId="0" borderId="1" xfId="0" applyNumberFormat="1" applyFont="1" applyBorder="1" applyAlignment="1">
      <alignment horizontal="right" vertical="center" wrapText="1"/>
    </xf>
    <xf numFmtId="164" fontId="35" fillId="0" borderId="1" xfId="0" applyNumberFormat="1" applyFont="1" applyBorder="1" applyAlignment="1">
      <alignment horizontal="right" vertical="center" wrapText="1"/>
    </xf>
    <xf numFmtId="14" fontId="5" fillId="0" borderId="1" xfId="0" applyNumberFormat="1" applyFont="1" applyBorder="1" applyAlignment="1">
      <alignment vertical="center" wrapText="1"/>
    </xf>
    <xf numFmtId="0" fontId="5" fillId="0" borderId="3" xfId="0" applyNumberFormat="1" applyFont="1" applyBorder="1" applyAlignment="1">
      <alignment horizontal="left" vertical="center" wrapText="1"/>
    </xf>
    <xf numFmtId="0" fontId="2" fillId="0" borderId="3" xfId="0" applyNumberFormat="1" applyFont="1" applyBorder="1" applyAlignment="1">
      <alignment horizontal="left" vertical="center" wrapText="1"/>
    </xf>
    <xf numFmtId="0" fontId="5" fillId="0" borderId="3" xfId="0" applyNumberFormat="1" applyFont="1" applyBorder="1" applyAlignment="1">
      <alignment horizontal="left"/>
    </xf>
    <xf numFmtId="0" fontId="2" fillId="0" borderId="3" xfId="0" applyNumberFormat="1" applyFont="1" applyBorder="1" applyAlignment="1">
      <alignment horizontal="left"/>
    </xf>
    <xf numFmtId="0" fontId="20" fillId="0" borderId="3" xfId="0" applyNumberFormat="1" applyFont="1" applyBorder="1" applyAlignment="1">
      <alignment horizontal="left" vertical="center" wrapText="1"/>
    </xf>
    <xf numFmtId="0" fontId="23" fillId="0" borderId="3" xfId="0" applyNumberFormat="1" applyFont="1" applyBorder="1" applyAlignment="1">
      <alignment horizontal="left" vertical="center" wrapText="1"/>
    </xf>
    <xf numFmtId="0" fontId="3" fillId="0" borderId="3" xfId="0" applyNumberFormat="1" applyFont="1" applyBorder="1" applyAlignment="1">
      <alignment horizontal="left" vertical="center" wrapText="1"/>
    </xf>
    <xf numFmtId="0" fontId="20" fillId="0" borderId="1" xfId="0" applyNumberFormat="1" applyFont="1" applyBorder="1" applyAlignment="1">
      <alignment horizontal="left" vertical="center" wrapText="1"/>
    </xf>
    <xf numFmtId="0" fontId="5" fillId="0" borderId="1" xfId="0" applyNumberFormat="1" applyFont="1" applyBorder="1" applyAlignment="1">
      <alignment horizontal="left" vertical="center" wrapText="1"/>
    </xf>
    <xf numFmtId="20" fontId="13" fillId="0" borderId="1" xfId="0" applyNumberFormat="1" applyFont="1" applyBorder="1"/>
    <xf numFmtId="14" fontId="5" fillId="0" borderId="1" xfId="0" applyNumberFormat="1" applyFont="1" applyFill="1" applyBorder="1"/>
    <xf numFmtId="0" fontId="5" fillId="0" borderId="1" xfId="0" applyFont="1" applyFill="1" applyBorder="1" applyAlignment="1">
      <alignment horizontal="left"/>
    </xf>
    <xf numFmtId="164" fontId="5" fillId="0" borderId="1" xfId="0" applyNumberFormat="1" applyFont="1" applyFill="1" applyBorder="1"/>
    <xf numFmtId="0" fontId="2" fillId="0" borderId="1" xfId="0" applyFont="1" applyBorder="1" applyAlignment="1">
      <alignment horizontal="left" wrapText="1"/>
    </xf>
    <xf numFmtId="14" fontId="2" fillId="3" borderId="1" xfId="0" applyNumberFormat="1" applyFont="1" applyFill="1" applyBorder="1"/>
    <xf numFmtId="0" fontId="2" fillId="0" borderId="1" xfId="0" applyFont="1" applyFill="1" applyBorder="1" applyAlignment="1">
      <alignment horizontal="left" vertical="center" wrapText="1"/>
    </xf>
    <xf numFmtId="0" fontId="36" fillId="0" borderId="3" xfId="0" applyFont="1" applyBorder="1" applyAlignment="1">
      <alignment vertical="center" wrapText="1"/>
    </xf>
    <xf numFmtId="0" fontId="23" fillId="0" borderId="3" xfId="0" applyFont="1" applyBorder="1"/>
    <xf numFmtId="0" fontId="0" fillId="0" borderId="2" xfId="0" pivotButton="1" applyBorder="1"/>
    <xf numFmtId="0" fontId="0" fillId="0" borderId="2" xfId="0" applyBorder="1"/>
    <xf numFmtId="14" fontId="0" fillId="0" borderId="2" xfId="0" pivotButton="1" applyNumberFormat="1" applyBorder="1"/>
    <xf numFmtId="0" fontId="0" fillId="0" borderId="2" xfId="0" applyNumberFormat="1" applyBorder="1"/>
    <xf numFmtId="0" fontId="2" fillId="0" borderId="1" xfId="0" applyNumberFormat="1" applyFont="1" applyFill="1" applyBorder="1" applyAlignment="1" applyProtection="1">
      <alignment horizontal="left" vertical="center" wrapText="1"/>
    </xf>
    <xf numFmtId="0" fontId="2" fillId="0" borderId="1" xfId="0" applyNumberFormat="1" applyFont="1" applyBorder="1" applyAlignment="1">
      <alignment horizontal="left"/>
    </xf>
    <xf numFmtId="0" fontId="37" fillId="0" borderId="1" xfId="0" applyNumberFormat="1" applyFont="1" applyFill="1" applyBorder="1" applyAlignment="1" applyProtection="1">
      <alignment horizontal="left" vertical="center" wrapText="1"/>
    </xf>
    <xf numFmtId="14" fontId="0" fillId="0" borderId="2" xfId="0" applyNumberFormat="1" applyBorder="1"/>
    <xf numFmtId="21" fontId="0" fillId="0" borderId="2" xfId="0" applyNumberFormat="1" applyBorder="1"/>
    <xf numFmtId="0" fontId="2" fillId="0" borderId="3" xfId="0" applyFont="1" applyFill="1" applyBorder="1" applyAlignment="1">
      <alignment vertical="center" wrapText="1"/>
    </xf>
    <xf numFmtId="49" fontId="2" fillId="0" borderId="3" xfId="0" applyNumberFormat="1" applyFont="1" applyFill="1" applyBorder="1" applyAlignment="1">
      <alignment horizontal="left" vertical="center" wrapText="1"/>
    </xf>
    <xf numFmtId="1" fontId="2" fillId="0" borderId="3" xfId="0" applyNumberFormat="1" applyFont="1" applyFill="1" applyBorder="1" applyAlignment="1">
      <alignment horizontal="right" vertical="center" wrapText="1"/>
    </xf>
    <xf numFmtId="0" fontId="2" fillId="0" borderId="3" xfId="0" applyFont="1" applyFill="1" applyBorder="1" applyAlignment="1">
      <alignment horizontal="right" vertical="center" wrapText="1"/>
    </xf>
    <xf numFmtId="14" fontId="2" fillId="0" borderId="1" xfId="0" applyNumberFormat="1" applyFont="1" applyFill="1" applyBorder="1"/>
    <xf numFmtId="164" fontId="2" fillId="0" borderId="1" xfId="0" applyNumberFormat="1" applyFont="1" applyFill="1" applyBorder="1"/>
    <xf numFmtId="0" fontId="0" fillId="0" borderId="1" xfId="0" applyFill="1" applyBorder="1"/>
    <xf numFmtId="0" fontId="3" fillId="0" borderId="3" xfId="0" applyFont="1" applyFill="1" applyBorder="1" applyAlignment="1">
      <alignment vertical="center" wrapText="1"/>
    </xf>
    <xf numFmtId="0" fontId="5" fillId="0" borderId="3" xfId="0" applyFont="1" applyFill="1" applyBorder="1" applyAlignment="1">
      <alignment vertical="center" wrapText="1"/>
    </xf>
    <xf numFmtId="0" fontId="5" fillId="0" borderId="3" xfId="0" applyFont="1" applyFill="1" applyBorder="1"/>
    <xf numFmtId="0" fontId="20" fillId="0" borderId="3" xfId="0" applyFont="1" applyFill="1" applyBorder="1" applyAlignment="1">
      <alignment vertical="center" wrapText="1"/>
    </xf>
    <xf numFmtId="0" fontId="9" fillId="0" borderId="3" xfId="0" applyFont="1" applyFill="1" applyBorder="1" applyAlignment="1">
      <alignment vertical="center" wrapText="1"/>
    </xf>
    <xf numFmtId="0" fontId="2" fillId="0" borderId="4" xfId="0" applyFont="1" applyFill="1" applyBorder="1" applyAlignment="1">
      <alignment horizontal="left"/>
    </xf>
    <xf numFmtId="0" fontId="2" fillId="0" borderId="1" xfId="0" applyFont="1" applyFill="1" applyBorder="1" applyAlignment="1">
      <alignment horizontal="right" vertical="center" wrapText="1"/>
    </xf>
    <xf numFmtId="0" fontId="0" fillId="0" borderId="1" xfId="0" applyBorder="1" applyAlignment="1">
      <alignment horizontal="left"/>
    </xf>
    <xf numFmtId="0" fontId="2" fillId="0" borderId="3" xfId="0" applyFont="1" applyFill="1" applyBorder="1"/>
    <xf numFmtId="49" fontId="2" fillId="0" borderId="3" xfId="0" applyNumberFormat="1" applyFont="1" applyFill="1" applyBorder="1"/>
    <xf numFmtId="0" fontId="5" fillId="0" borderId="3" xfId="0" applyNumberFormat="1" applyFont="1" applyFill="1" applyBorder="1" applyAlignment="1">
      <alignment horizontal="left" vertical="center" wrapText="1"/>
    </xf>
    <xf numFmtId="1" fontId="5" fillId="0" borderId="3" xfId="0" applyNumberFormat="1" applyFont="1" applyFill="1" applyBorder="1" applyAlignment="1">
      <alignment horizontal="right" vertical="center" wrapText="1"/>
    </xf>
    <xf numFmtId="0" fontId="5" fillId="0" borderId="3" xfId="0" applyFont="1" applyFill="1" applyBorder="1" applyAlignment="1">
      <alignment horizontal="right" vertical="center" wrapText="1"/>
    </xf>
    <xf numFmtId="0" fontId="5" fillId="0" borderId="1" xfId="0" applyFont="1" applyFill="1" applyBorder="1" applyAlignment="1">
      <alignment horizontal="left" vertical="center" wrapText="1"/>
    </xf>
    <xf numFmtId="0" fontId="4" fillId="0" borderId="1" xfId="0" applyFont="1" applyFill="1" applyBorder="1"/>
    <xf numFmtId="49" fontId="5" fillId="0" borderId="3" xfId="0" applyNumberFormat="1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horizontal="right" vertical="center" wrapText="1"/>
    </xf>
    <xf numFmtId="0" fontId="2" fillId="0" borderId="1" xfId="0" applyFont="1" applyFill="1" applyBorder="1" applyAlignment="1">
      <alignment vertical="center" wrapText="1"/>
    </xf>
    <xf numFmtId="49" fontId="2" fillId="0" borderId="1" xfId="0" applyNumberFormat="1" applyFont="1" applyFill="1" applyBorder="1" applyAlignment="1">
      <alignment horizontal="left" vertical="center" wrapText="1"/>
    </xf>
    <xf numFmtId="1" fontId="2" fillId="0" borderId="1" xfId="0" applyNumberFormat="1" applyFont="1" applyFill="1" applyBorder="1" applyAlignment="1">
      <alignment horizontal="right" vertical="center" wrapText="1"/>
    </xf>
    <xf numFmtId="14" fontId="2" fillId="0" borderId="3" xfId="0" applyNumberFormat="1" applyFont="1" applyFill="1" applyBorder="1"/>
    <xf numFmtId="0" fontId="2" fillId="0" borderId="3" xfId="0" applyFont="1" applyFill="1" applyBorder="1" applyAlignment="1">
      <alignment horizontal="left" vertical="center" wrapText="1"/>
    </xf>
    <xf numFmtId="164" fontId="2" fillId="0" borderId="3" xfId="0" applyNumberFormat="1" applyFont="1" applyFill="1" applyBorder="1"/>
    <xf numFmtId="0" fontId="6" fillId="0" borderId="1" xfId="0" applyFont="1" applyFill="1" applyBorder="1"/>
    <xf numFmtId="0" fontId="2" fillId="0" borderId="3" xfId="0" applyFont="1" applyFill="1" applyBorder="1" applyAlignment="1">
      <alignment wrapText="1"/>
    </xf>
    <xf numFmtId="49" fontId="2" fillId="0" borderId="3" xfId="0" applyNumberFormat="1" applyFont="1" applyFill="1" applyBorder="1" applyAlignment="1">
      <alignment horizontal="left" wrapText="1"/>
    </xf>
    <xf numFmtId="1" fontId="2" fillId="0" borderId="3" xfId="0" applyNumberFormat="1" applyFont="1" applyFill="1" applyBorder="1" applyAlignment="1">
      <alignment horizontal="right" wrapText="1"/>
    </xf>
    <xf numFmtId="0" fontId="2" fillId="0" borderId="3" xfId="0" applyFont="1" applyFill="1" applyBorder="1" applyAlignment="1">
      <alignment horizontal="right" wrapText="1"/>
    </xf>
    <xf numFmtId="0" fontId="26" fillId="0" borderId="1" xfId="0" applyFont="1" applyFill="1" applyBorder="1"/>
    <xf numFmtId="49" fontId="5" fillId="0" borderId="3" xfId="0" applyNumberFormat="1" applyFont="1" applyFill="1" applyBorder="1"/>
    <xf numFmtId="0" fontId="5" fillId="0" borderId="3" xfId="0" applyNumberFormat="1" applyFont="1" applyFill="1" applyBorder="1" applyAlignment="1">
      <alignment horizontal="left"/>
    </xf>
    <xf numFmtId="1" fontId="5" fillId="0" borderId="3" xfId="0" applyNumberFormat="1" applyFont="1" applyFill="1" applyBorder="1"/>
    <xf numFmtId="0" fontId="33" fillId="0" borderId="1" xfId="0" applyFont="1" applyFill="1" applyBorder="1"/>
    <xf numFmtId="49" fontId="2" fillId="0" borderId="3" xfId="0" applyNumberFormat="1" applyFont="1" applyFill="1" applyBorder="1" applyAlignment="1">
      <alignment horizontal="left"/>
    </xf>
    <xf numFmtId="1" fontId="2" fillId="0" borderId="3" xfId="0" applyNumberFormat="1" applyFont="1" applyFill="1" applyBorder="1"/>
    <xf numFmtId="0" fontId="2" fillId="0" borderId="1" xfId="0" applyFont="1" applyFill="1" applyBorder="1" applyAlignment="1">
      <alignment horizontal="right"/>
    </xf>
    <xf numFmtId="49" fontId="5" fillId="0" borderId="3" xfId="0" applyNumberFormat="1" applyFont="1" applyFill="1" applyBorder="1" applyAlignment="1">
      <alignment horizontal="left"/>
    </xf>
    <xf numFmtId="0" fontId="5" fillId="0" borderId="1" xfId="0" applyFont="1" applyFill="1" applyBorder="1" applyAlignment="1">
      <alignment wrapText="1"/>
    </xf>
    <xf numFmtId="0" fontId="5" fillId="0" borderId="3" xfId="0" applyFont="1" applyFill="1" applyBorder="1" applyAlignment="1">
      <alignment wrapText="1"/>
    </xf>
    <xf numFmtId="0" fontId="10" fillId="0" borderId="1" xfId="0" applyFont="1" applyFill="1" applyBorder="1"/>
    <xf numFmtId="0" fontId="27" fillId="0" borderId="1" xfId="0" applyFont="1" applyFill="1" applyBorder="1"/>
    <xf numFmtId="0" fontId="2" fillId="0" borderId="3" xfId="0" applyFont="1" applyFill="1" applyBorder="1" applyAlignment="1">
      <alignment horizontal="left"/>
    </xf>
    <xf numFmtId="164" fontId="2" fillId="0" borderId="1" xfId="0" applyNumberFormat="1" applyFont="1" applyFill="1" applyBorder="1" applyAlignment="1">
      <alignment horizontal="right"/>
    </xf>
    <xf numFmtId="0" fontId="5" fillId="0" borderId="1" xfId="0" applyFont="1" applyFill="1" applyBorder="1" applyAlignment="1">
      <alignment vertical="center" wrapText="1"/>
    </xf>
    <xf numFmtId="0" fontId="8" fillId="0" borderId="1" xfId="0" applyFont="1" applyFill="1" applyBorder="1"/>
    <xf numFmtId="0" fontId="12" fillId="0" borderId="1" xfId="0" applyFont="1" applyFill="1" applyBorder="1"/>
    <xf numFmtId="0" fontId="5" fillId="0" borderId="3" xfId="0" applyFont="1" applyFill="1" applyBorder="1" applyAlignment="1">
      <alignment horizontal="left"/>
    </xf>
    <xf numFmtId="0" fontId="13" fillId="0" borderId="1" xfId="0" applyFont="1" applyFill="1" applyBorder="1"/>
    <xf numFmtId="0" fontId="34" fillId="0" borderId="1" xfId="0" applyFont="1" applyFill="1" applyBorder="1"/>
    <xf numFmtId="0" fontId="15" fillId="0" borderId="1" xfId="0" applyFont="1" applyFill="1" applyBorder="1"/>
    <xf numFmtId="0" fontId="5" fillId="0" borderId="1" xfId="0" applyNumberFormat="1" applyFont="1" applyFill="1" applyBorder="1" applyAlignment="1" applyProtection="1">
      <alignment horizontal="left" vertical="center" wrapText="1"/>
    </xf>
    <xf numFmtId="0" fontId="2" fillId="0" borderId="3" xfId="0" applyNumberFormat="1" applyFont="1" applyFill="1" applyBorder="1" applyAlignment="1">
      <alignment horizontal="left" vertical="center" wrapText="1"/>
    </xf>
    <xf numFmtId="0" fontId="5" fillId="0" borderId="4" xfId="0" applyFont="1" applyFill="1" applyBorder="1" applyAlignment="1">
      <alignment horizontal="left"/>
    </xf>
    <xf numFmtId="0" fontId="5" fillId="0" borderId="4" xfId="0" applyFont="1" applyFill="1" applyBorder="1" applyAlignment="1">
      <alignment horizontal="left" vertical="center" wrapText="1"/>
    </xf>
    <xf numFmtId="0" fontId="20" fillId="0" borderId="1" xfId="0" applyFont="1" applyFill="1" applyBorder="1"/>
    <xf numFmtId="49" fontId="3" fillId="0" borderId="3" xfId="0" applyNumberFormat="1" applyFont="1" applyFill="1" applyBorder="1" applyAlignment="1">
      <alignment horizontal="left" vertical="center" wrapText="1"/>
    </xf>
    <xf numFmtId="0" fontId="3" fillId="0" borderId="3" xfId="0" applyFont="1" applyFill="1" applyBorder="1" applyAlignment="1">
      <alignment horizontal="right" vertical="center" wrapText="1"/>
    </xf>
    <xf numFmtId="0" fontId="5" fillId="0" borderId="3" xfId="0" applyFont="1" applyFill="1" applyBorder="1" applyAlignment="1">
      <alignment horizontal="right" wrapText="1"/>
    </xf>
    <xf numFmtId="0" fontId="2" fillId="0" borderId="1" xfId="0" applyFont="1" applyFill="1" applyBorder="1" applyAlignment="1">
      <alignment wrapText="1"/>
    </xf>
    <xf numFmtId="164" fontId="5" fillId="0" borderId="1" xfId="0" applyNumberFormat="1" applyFont="1" applyFill="1" applyBorder="1" applyAlignment="1">
      <alignment horizontal="right"/>
    </xf>
    <xf numFmtId="14" fontId="5" fillId="0" borderId="3" xfId="0" applyNumberFormat="1" applyFont="1" applyFill="1" applyBorder="1"/>
    <xf numFmtId="0" fontId="5" fillId="0" borderId="3" xfId="0" applyFont="1" applyFill="1" applyBorder="1" applyAlignment="1">
      <alignment horizontal="left" vertical="center" wrapText="1"/>
    </xf>
    <xf numFmtId="0" fontId="2" fillId="0" borderId="3" xfId="0" applyNumberFormat="1" applyFont="1" applyFill="1" applyBorder="1" applyAlignment="1">
      <alignment horizontal="left"/>
    </xf>
    <xf numFmtId="14" fontId="23" fillId="0" borderId="1" xfId="0" applyNumberFormat="1" applyFont="1" applyFill="1" applyBorder="1"/>
    <xf numFmtId="0" fontId="5" fillId="0" borderId="1" xfId="0" applyNumberFormat="1" applyFont="1" applyBorder="1" applyAlignment="1">
      <alignment horizontal="left"/>
    </xf>
    <xf numFmtId="14" fontId="9" fillId="0" borderId="1" xfId="0" applyNumberFormat="1" applyFont="1" applyFill="1" applyBorder="1" applyAlignment="1">
      <alignment horizontal="right" vertical="center" wrapText="1"/>
    </xf>
    <xf numFmtId="0" fontId="9" fillId="0" borderId="1" xfId="0" applyFont="1" applyFill="1" applyBorder="1" applyAlignment="1">
      <alignment horizontal="left" vertical="center" wrapText="1"/>
    </xf>
    <xf numFmtId="164" fontId="9" fillId="0" borderId="1" xfId="0" applyNumberFormat="1" applyFont="1" applyFill="1" applyBorder="1" applyAlignment="1">
      <alignment horizontal="right" vertical="center" wrapText="1"/>
    </xf>
    <xf numFmtId="49" fontId="5" fillId="0" borderId="3" xfId="0" applyNumberFormat="1" applyFont="1" applyFill="1" applyBorder="1" applyAlignment="1">
      <alignment vertical="center" wrapText="1"/>
    </xf>
    <xf numFmtId="1" fontId="3" fillId="0" borderId="3" xfId="0" applyNumberFormat="1" applyFont="1" applyFill="1" applyBorder="1" applyAlignment="1">
      <alignment horizontal="right" vertical="center" wrapText="1"/>
    </xf>
    <xf numFmtId="14" fontId="5" fillId="0" borderId="1" xfId="0" applyNumberFormat="1" applyFont="1" applyFill="1" applyBorder="1" applyAlignment="1">
      <alignment horizontal="right"/>
    </xf>
    <xf numFmtId="1" fontId="5" fillId="0" borderId="1" xfId="0" applyNumberFormat="1" applyFont="1" applyFill="1" applyBorder="1" applyAlignment="1">
      <alignment horizontal="right" vertical="center" wrapText="1"/>
    </xf>
    <xf numFmtId="0" fontId="9" fillId="0" borderId="3" xfId="0" applyNumberFormat="1" applyFont="1" applyFill="1" applyBorder="1" applyAlignment="1">
      <alignment horizontal="left" vertical="center" wrapText="1"/>
    </xf>
    <xf numFmtId="0" fontId="9" fillId="0" borderId="3" xfId="0" applyFont="1" applyFill="1" applyBorder="1" applyAlignment="1">
      <alignment horizontal="right" vertical="center" wrapText="1"/>
    </xf>
    <xf numFmtId="49" fontId="9" fillId="0" borderId="3" xfId="0" applyNumberFormat="1" applyFont="1" applyFill="1" applyBorder="1" applyAlignment="1">
      <alignment horizontal="left" vertical="center" wrapText="1"/>
    </xf>
    <xf numFmtId="0" fontId="3" fillId="0" borderId="3" xfId="0" applyNumberFormat="1" applyFont="1" applyFill="1" applyBorder="1" applyAlignment="1">
      <alignment horizontal="left" vertical="center" wrapText="1"/>
    </xf>
    <xf numFmtId="14" fontId="3" fillId="0" borderId="1" xfId="0" applyNumberFormat="1" applyFont="1" applyFill="1" applyBorder="1" applyAlignment="1">
      <alignment horizontal="right" vertical="center" wrapText="1"/>
    </xf>
    <xf numFmtId="164" fontId="3" fillId="0" borderId="1" xfId="0" applyNumberFormat="1" applyFont="1" applyFill="1" applyBorder="1" applyAlignment="1">
      <alignment horizontal="right" vertical="center" wrapText="1"/>
    </xf>
    <xf numFmtId="0" fontId="13" fillId="0" borderId="3" xfId="0" applyFont="1" applyFill="1" applyBorder="1"/>
    <xf numFmtId="1" fontId="9" fillId="0" borderId="3" xfId="0" applyNumberFormat="1" applyFont="1" applyFill="1" applyBorder="1" applyAlignment="1">
      <alignment horizontal="right" vertical="center" wrapText="1"/>
    </xf>
    <xf numFmtId="0" fontId="3" fillId="0" borderId="1" xfId="0" applyFont="1" applyFill="1" applyBorder="1" applyAlignment="1">
      <alignment horizontal="left" vertical="center" wrapText="1"/>
    </xf>
    <xf numFmtId="164" fontId="13" fillId="0" borderId="1" xfId="0" applyNumberFormat="1" applyFont="1" applyFill="1" applyBorder="1"/>
    <xf numFmtId="0" fontId="3" fillId="0" borderId="1" xfId="0" applyFont="1" applyFill="1" applyBorder="1" applyAlignment="1">
      <alignment horizontal="right" vertical="center" wrapText="1"/>
    </xf>
    <xf numFmtId="0" fontId="11" fillId="0" borderId="1" xfId="0" applyFont="1" applyFill="1" applyBorder="1"/>
    <xf numFmtId="0" fontId="5" fillId="0" borderId="1" xfId="0" applyFont="1" applyFill="1" applyBorder="1" applyAlignment="1">
      <alignment horizontal="right"/>
    </xf>
    <xf numFmtId="0" fontId="31" fillId="0" borderId="1" xfId="0" applyFont="1" applyFill="1" applyBorder="1" applyAlignment="1">
      <alignment horizontal="left"/>
    </xf>
    <xf numFmtId="49" fontId="5" fillId="0" borderId="1" xfId="0" applyNumberFormat="1" applyFont="1" applyFill="1" applyBorder="1" applyAlignment="1">
      <alignment horizontal="left"/>
    </xf>
    <xf numFmtId="1" fontId="5" fillId="0" borderId="1" xfId="0" applyNumberFormat="1" applyFont="1" applyFill="1" applyBorder="1"/>
    <xf numFmtId="164" fontId="5" fillId="0" borderId="3" xfId="0" applyNumberFormat="1" applyFont="1" applyFill="1" applyBorder="1"/>
    <xf numFmtId="49" fontId="5" fillId="0" borderId="1" xfId="0" applyNumberFormat="1" applyFont="1" applyFill="1" applyBorder="1" applyAlignment="1">
      <alignment horizontal="left" vertical="center" wrapText="1"/>
    </xf>
    <xf numFmtId="164" fontId="12" fillId="0" borderId="1" xfId="0" applyNumberFormat="1" applyFont="1" applyFill="1" applyBorder="1"/>
    <xf numFmtId="0" fontId="13" fillId="0" borderId="3" xfId="0" applyFont="1" applyFill="1" applyBorder="1" applyAlignment="1">
      <alignment horizontal="left"/>
    </xf>
    <xf numFmtId="49" fontId="2" fillId="0" borderId="3" xfId="0" applyNumberFormat="1" applyFont="1" applyFill="1" applyBorder="1" applyAlignment="1">
      <alignment vertical="center" wrapText="1"/>
    </xf>
    <xf numFmtId="14" fontId="20" fillId="0" borderId="1" xfId="0" applyNumberFormat="1" applyFont="1" applyFill="1" applyBorder="1"/>
    <xf numFmtId="0" fontId="3" fillId="0" borderId="3" xfId="0" applyFont="1" applyFill="1" applyBorder="1" applyAlignment="1">
      <alignment horizontal="left" vertical="center" wrapText="1"/>
    </xf>
    <xf numFmtId="14" fontId="13" fillId="0" borderId="1" xfId="0" applyNumberFormat="1" applyFont="1" applyFill="1" applyBorder="1"/>
    <xf numFmtId="0" fontId="13" fillId="0" borderId="3" xfId="0" applyFont="1" applyFill="1" applyBorder="1" applyAlignment="1">
      <alignment horizontal="right"/>
    </xf>
    <xf numFmtId="164" fontId="13" fillId="0" borderId="1" xfId="0" applyNumberFormat="1" applyFont="1" applyFill="1" applyBorder="1" applyAlignment="1">
      <alignment horizontal="right"/>
    </xf>
    <xf numFmtId="14" fontId="12" fillId="0" borderId="1" xfId="0" applyNumberFormat="1" applyFont="1" applyFill="1" applyBorder="1"/>
    <xf numFmtId="14" fontId="2" fillId="0" borderId="1" xfId="0" applyNumberFormat="1" applyFont="1" applyFill="1" applyBorder="1" applyAlignment="1">
      <alignment horizontal="right"/>
    </xf>
    <xf numFmtId="0" fontId="9" fillId="0" borderId="1" xfId="0" applyFont="1" applyFill="1" applyBorder="1" applyAlignment="1">
      <alignment horizontal="right" vertical="center" wrapText="1"/>
    </xf>
    <xf numFmtId="0" fontId="13" fillId="0" borderId="1" xfId="0" applyFont="1" applyFill="1" applyBorder="1" applyAlignment="1">
      <alignment horizontal="right"/>
    </xf>
    <xf numFmtId="0" fontId="12" fillId="0" borderId="1" xfId="0" applyFont="1" applyFill="1" applyBorder="1" applyAlignment="1">
      <alignment horizontal="right"/>
    </xf>
    <xf numFmtId="164" fontId="2" fillId="0" borderId="1" xfId="0" applyNumberFormat="1" applyFont="1" applyBorder="1" applyAlignment="1">
      <alignment wrapText="1"/>
    </xf>
    <xf numFmtId="0" fontId="12" fillId="0" borderId="1" xfId="0" applyFont="1" applyFill="1" applyBorder="1" applyAlignment="1">
      <alignment horizontal="left"/>
    </xf>
    <xf numFmtId="0" fontId="13" fillId="0" borderId="1" xfId="0" applyFont="1" applyFill="1" applyBorder="1" applyAlignment="1">
      <alignment horizontal="left"/>
    </xf>
    <xf numFmtId="0" fontId="39" fillId="0" borderId="3" xfId="0" applyFont="1" applyBorder="1" applyAlignment="1">
      <alignment vertical="center" wrapText="1"/>
    </xf>
    <xf numFmtId="49" fontId="39" fillId="0" borderId="3" xfId="0" applyNumberFormat="1" applyFont="1" applyBorder="1" applyAlignment="1">
      <alignment horizontal="left" vertical="center" wrapText="1"/>
    </xf>
    <xf numFmtId="1" fontId="39" fillId="0" borderId="3" xfId="0" applyNumberFormat="1" applyFont="1" applyBorder="1" applyAlignment="1">
      <alignment horizontal="right" vertical="center" wrapText="1"/>
    </xf>
    <xf numFmtId="0" fontId="39" fillId="0" borderId="3" xfId="0" applyFont="1" applyBorder="1" applyAlignment="1">
      <alignment horizontal="right" vertical="center" wrapText="1"/>
    </xf>
    <xf numFmtId="0" fontId="40" fillId="0" borderId="1" xfId="0" applyNumberFormat="1" applyFont="1" applyFill="1" applyBorder="1" applyAlignment="1" applyProtection="1">
      <alignment horizontal="left" vertical="center" wrapText="1"/>
    </xf>
    <xf numFmtId="49" fontId="23" fillId="0" borderId="1" xfId="0" applyNumberFormat="1" applyFont="1" applyBorder="1" applyAlignment="1">
      <alignment horizontal="left" vertical="center" wrapText="1"/>
    </xf>
    <xf numFmtId="0" fontId="2" fillId="0" borderId="1" xfId="0" applyNumberFormat="1" applyFont="1" applyBorder="1" applyAlignment="1">
      <alignment horizontal="left" vertical="center" wrapText="1"/>
    </xf>
    <xf numFmtId="1" fontId="23" fillId="0" borderId="1" xfId="0" applyNumberFormat="1" applyFont="1" applyBorder="1" applyAlignment="1">
      <alignment horizontal="right" vertical="center" wrapText="1"/>
    </xf>
    <xf numFmtId="14" fontId="5" fillId="0" borderId="3" xfId="0" applyNumberFormat="1" applyFont="1" applyBorder="1" applyAlignment="1">
      <alignment horizontal="right"/>
    </xf>
    <xf numFmtId="14" fontId="13" fillId="0" borderId="3" xfId="0" applyNumberFormat="1" applyFont="1" applyBorder="1"/>
    <xf numFmtId="14" fontId="12" fillId="0" borderId="3" xfId="0" applyNumberFormat="1" applyFont="1" applyBorder="1"/>
    <xf numFmtId="14" fontId="5" fillId="0" borderId="1" xfId="0" applyNumberFormat="1" applyFont="1" applyBorder="1" applyAlignment="1">
      <alignment horizontal="left" vertical="center" wrapText="1"/>
    </xf>
    <xf numFmtId="0" fontId="3" fillId="0" borderId="4" xfId="0" applyFont="1" applyBorder="1" applyAlignment="1">
      <alignment horizontal="left" vertical="center" wrapText="1"/>
    </xf>
    <xf numFmtId="0" fontId="5" fillId="0" borderId="1" xfId="0" applyFont="1" applyBorder="1" applyAlignment="1">
      <alignment horizontal="left" vertical="center"/>
    </xf>
    <xf numFmtId="164" fontId="12" fillId="0" borderId="1" xfId="0" applyNumberFormat="1" applyFont="1" applyFill="1" applyBorder="1" applyAlignment="1">
      <alignment horizontal="right"/>
    </xf>
    <xf numFmtId="14" fontId="17" fillId="0" borderId="1" xfId="0" applyNumberFormat="1" applyFont="1" applyBorder="1" applyAlignment="1">
      <alignment horizontal="right" vertical="center" wrapText="1"/>
    </xf>
    <xf numFmtId="14" fontId="38" fillId="0" borderId="1" xfId="0" applyNumberFormat="1" applyFont="1" applyFill="1" applyBorder="1" applyAlignment="1">
      <alignment horizontal="right" vertical="center" wrapText="1"/>
    </xf>
    <xf numFmtId="164" fontId="17" fillId="0" borderId="1" xfId="0" applyNumberFormat="1" applyFont="1" applyBorder="1" applyAlignment="1">
      <alignment horizontal="right" vertical="center" wrapText="1"/>
    </xf>
    <xf numFmtId="164" fontId="38" fillId="0" borderId="1" xfId="0" applyNumberFormat="1" applyFont="1" applyFill="1" applyBorder="1" applyAlignment="1">
      <alignment horizontal="right" vertical="center" wrapText="1"/>
    </xf>
    <xf numFmtId="164" fontId="1" fillId="0" borderId="3" xfId="0" applyNumberFormat="1" applyFont="1" applyBorder="1"/>
    <xf numFmtId="0" fontId="8" fillId="0" borderId="3" xfId="0" applyFont="1" applyBorder="1"/>
    <xf numFmtId="14" fontId="5" fillId="0" borderId="1" xfId="0" applyNumberFormat="1" applyFont="1" applyFill="1" applyBorder="1" applyAlignment="1">
      <alignment vertical="center" wrapText="1"/>
    </xf>
    <xf numFmtId="0" fontId="23" fillId="0" borderId="1" xfId="0" applyFont="1" applyFill="1" applyBorder="1"/>
    <xf numFmtId="0" fontId="23" fillId="0" borderId="3" xfId="0" applyFont="1" applyFill="1" applyBorder="1" applyAlignment="1">
      <alignment vertical="center" wrapText="1"/>
    </xf>
    <xf numFmtId="0" fontId="23" fillId="0" borderId="3" xfId="0" applyFont="1" applyFill="1" applyBorder="1" applyAlignment="1">
      <alignment horizontal="right" vertical="center" wrapText="1"/>
    </xf>
    <xf numFmtId="0" fontId="23" fillId="0" borderId="1" xfId="0" applyFont="1" applyFill="1" applyBorder="1" applyAlignment="1">
      <alignment horizontal="right" vertical="center" wrapText="1"/>
    </xf>
    <xf numFmtId="164" fontId="23" fillId="0" borderId="1" xfId="0" applyNumberFormat="1" applyFont="1" applyFill="1" applyBorder="1" applyAlignment="1">
      <alignment horizontal="right"/>
    </xf>
    <xf numFmtId="0" fontId="28" fillId="0" borderId="1" xfId="0" applyFont="1" applyFill="1" applyBorder="1"/>
    <xf numFmtId="0" fontId="32" fillId="0" borderId="1" xfId="0" applyFont="1" applyFill="1" applyBorder="1"/>
    <xf numFmtId="0" fontId="5" fillId="0" borderId="1" xfId="0" applyNumberFormat="1" applyFont="1" applyFill="1" applyBorder="1"/>
    <xf numFmtId="0" fontId="12" fillId="0" borderId="3" xfId="0" applyFont="1" applyFill="1" applyBorder="1" applyAlignment="1">
      <alignment horizontal="right"/>
    </xf>
    <xf numFmtId="1" fontId="3" fillId="0" borderId="1" xfId="0" applyNumberFormat="1" applyFont="1" applyBorder="1" applyAlignment="1">
      <alignment horizontal="right" vertical="center" wrapText="1"/>
    </xf>
    <xf numFmtId="14" fontId="23" fillId="0" borderId="1" xfId="0" applyNumberFormat="1" applyFont="1" applyBorder="1" applyAlignment="1">
      <alignment horizontal="right"/>
    </xf>
    <xf numFmtId="0" fontId="2" fillId="0" borderId="4" xfId="0" applyFont="1" applyFill="1" applyBorder="1" applyAlignment="1">
      <alignment horizontal="left" vertical="center" wrapText="1"/>
    </xf>
    <xf numFmtId="164" fontId="12" fillId="0" borderId="3" xfId="0" applyNumberFormat="1" applyFont="1" applyBorder="1"/>
    <xf numFmtId="164" fontId="13" fillId="0" borderId="3" xfId="0" applyNumberFormat="1" applyFont="1" applyBorder="1"/>
    <xf numFmtId="14" fontId="2" fillId="0" borderId="3" xfId="0" applyNumberFormat="1" applyFont="1" applyBorder="1" applyAlignment="1">
      <alignment horizontal="right"/>
    </xf>
    <xf numFmtId="164" fontId="2" fillId="0" borderId="3" xfId="0" applyNumberFormat="1" applyFont="1" applyBorder="1" applyAlignment="1">
      <alignment horizontal="right"/>
    </xf>
    <xf numFmtId="0" fontId="14" fillId="0" borderId="3" xfId="0" applyFont="1" applyFill="1" applyBorder="1"/>
    <xf numFmtId="0" fontId="2" fillId="0" borderId="4" xfId="0" applyFont="1" applyBorder="1" applyAlignment="1">
      <alignment horizontal="left" vertical="center" wrapText="1"/>
    </xf>
    <xf numFmtId="49" fontId="23" fillId="0" borderId="3" xfId="0" applyNumberFormat="1" applyFont="1" applyFill="1" applyBorder="1" applyAlignment="1">
      <alignment horizontal="left" vertical="center" wrapText="1"/>
    </xf>
    <xf numFmtId="1" fontId="23" fillId="0" borderId="3" xfId="0" applyNumberFormat="1" applyFont="1" applyFill="1" applyBorder="1" applyAlignment="1">
      <alignment horizontal="right" vertical="center" wrapText="1"/>
    </xf>
    <xf numFmtId="0" fontId="20" fillId="0" borderId="3" xfId="0" applyNumberFormat="1" applyFont="1" applyFill="1" applyBorder="1" applyAlignment="1">
      <alignment horizontal="left" vertical="center" wrapText="1"/>
    </xf>
    <xf numFmtId="1" fontId="20" fillId="0" borderId="3" xfId="0" applyNumberFormat="1" applyFont="1" applyFill="1" applyBorder="1" applyAlignment="1">
      <alignment horizontal="right" vertical="center" wrapText="1"/>
    </xf>
    <xf numFmtId="0" fontId="20" fillId="0" borderId="3" xfId="0" applyFont="1" applyFill="1" applyBorder="1" applyAlignment="1">
      <alignment horizontal="right" vertical="center" wrapText="1"/>
    </xf>
    <xf numFmtId="0" fontId="20" fillId="0" borderId="1" xfId="0" applyFont="1" applyFill="1" applyBorder="1" applyAlignment="1">
      <alignment horizontal="right" vertical="center" wrapText="1"/>
    </xf>
    <xf numFmtId="164" fontId="35" fillId="0" borderId="1" xfId="0" applyNumberFormat="1" applyFont="1" applyFill="1" applyBorder="1" applyAlignment="1">
      <alignment horizontal="right" vertical="center" wrapText="1"/>
    </xf>
    <xf numFmtId="0" fontId="8" fillId="0" borderId="3" xfId="0" applyFont="1" applyFill="1" applyBorder="1"/>
    <xf numFmtId="0" fontId="9" fillId="0" borderId="1" xfId="0" applyFont="1" applyFill="1" applyBorder="1" applyAlignment="1">
      <alignment vertical="center" wrapText="1"/>
    </xf>
    <xf numFmtId="0" fontId="27" fillId="0" borderId="3" xfId="0" applyFont="1" applyFill="1" applyBorder="1"/>
    <xf numFmtId="0" fontId="2" fillId="0" borderId="1" xfId="0" applyNumberFormat="1" applyFont="1" applyFill="1" applyBorder="1" applyAlignment="1">
      <alignment horizontal="left"/>
    </xf>
    <xf numFmtId="0" fontId="12" fillId="0" borderId="3" xfId="0" applyFont="1" applyFill="1" applyBorder="1" applyAlignment="1">
      <alignment wrapText="1"/>
    </xf>
    <xf numFmtId="0" fontId="12" fillId="0" borderId="3" xfId="0" applyFont="1" applyFill="1" applyBorder="1"/>
    <xf numFmtId="0" fontId="5" fillId="0" borderId="1" xfId="0" applyNumberFormat="1" applyFont="1" applyFill="1" applyBorder="1" applyAlignment="1">
      <alignment horizontal="left"/>
    </xf>
    <xf numFmtId="49" fontId="5" fillId="0" borderId="1" xfId="0" applyNumberFormat="1" applyFont="1" applyFill="1" applyBorder="1"/>
    <xf numFmtId="49" fontId="2" fillId="0" borderId="1" xfId="0" applyNumberFormat="1" applyFont="1" applyFill="1" applyBorder="1" applyAlignment="1">
      <alignment horizontal="left"/>
    </xf>
    <xf numFmtId="1" fontId="2" fillId="0" borderId="1" xfId="0" applyNumberFormat="1" applyFont="1" applyFill="1" applyBorder="1"/>
    <xf numFmtId="14" fontId="7" fillId="0" borderId="1" xfId="0" applyNumberFormat="1" applyFont="1" applyFill="1" applyBorder="1"/>
    <xf numFmtId="164" fontId="7" fillId="0" borderId="1" xfId="0" applyNumberFormat="1" applyFont="1" applyFill="1" applyBorder="1"/>
    <xf numFmtId="0" fontId="7" fillId="0" borderId="1" xfId="0" applyFont="1" applyFill="1" applyBorder="1"/>
    <xf numFmtId="0" fontId="30" fillId="0" borderId="1" xfId="0" applyFont="1" applyFill="1" applyBorder="1" applyAlignment="1">
      <alignment vertical="center" wrapText="1"/>
    </xf>
    <xf numFmtId="0" fontId="31" fillId="0" borderId="1" xfId="0" applyFont="1" applyBorder="1" applyAlignment="1">
      <alignment horizontal="left"/>
    </xf>
    <xf numFmtId="0" fontId="2" fillId="0" borderId="1" xfId="0" applyNumberFormat="1" applyFont="1" applyFill="1" applyBorder="1" applyAlignment="1" applyProtection="1">
      <alignment vertical="center" wrapText="1"/>
    </xf>
    <xf numFmtId="0" fontId="41" fillId="0" borderId="1" xfId="1" applyBorder="1" applyAlignment="1">
      <alignment vertical="center"/>
    </xf>
    <xf numFmtId="0" fontId="5" fillId="0" borderId="1" xfId="0" applyFont="1" applyFill="1" applyBorder="1" applyAlignment="1">
      <alignment horizontal="right" wrapText="1"/>
    </xf>
    <xf numFmtId="0" fontId="2" fillId="0" borderId="4" xfId="0" applyFont="1" applyBorder="1" applyAlignment="1">
      <alignment vertical="center" wrapText="1"/>
    </xf>
    <xf numFmtId="14" fontId="5" fillId="0" borderId="1" xfId="0" applyNumberFormat="1" applyFont="1" applyBorder="1" applyAlignment="1">
      <alignment horizontal="left"/>
    </xf>
    <xf numFmtId="0" fontId="1" fillId="0" borderId="3" xfId="0" applyFont="1" applyBorder="1" applyAlignment="1">
      <alignment horizontal="right" vertical="center" wrapText="1"/>
    </xf>
    <xf numFmtId="49" fontId="5" fillId="0" borderId="3" xfId="0" applyNumberFormat="1" applyFont="1" applyFill="1" applyBorder="1" applyAlignment="1">
      <alignment horizontal="left" wrapText="1"/>
    </xf>
    <xf numFmtId="49" fontId="23" fillId="0" borderId="1" xfId="0" applyNumberFormat="1" applyFont="1" applyBorder="1" applyAlignment="1">
      <alignment vertical="center" wrapText="1"/>
    </xf>
    <xf numFmtId="49" fontId="5" fillId="0" borderId="1" xfId="0" applyNumberFormat="1" applyFont="1" applyBorder="1" applyAlignment="1">
      <alignment horizontal="right" vertical="center" wrapText="1"/>
    </xf>
    <xf numFmtId="14" fontId="5" fillId="0" borderId="3" xfId="0" applyNumberFormat="1" applyFont="1" applyFill="1" applyBorder="1" applyAlignment="1">
      <alignment horizontal="right"/>
    </xf>
    <xf numFmtId="14" fontId="20" fillId="0" borderId="3" xfId="0" applyNumberFormat="1" applyFont="1" applyBorder="1"/>
    <xf numFmtId="14" fontId="23" fillId="0" borderId="3" xfId="0" applyNumberFormat="1" applyFont="1" applyBorder="1" applyAlignment="1">
      <alignment horizontal="right"/>
    </xf>
    <xf numFmtId="0" fontId="23" fillId="0" borderId="3" xfId="0" applyFont="1" applyBorder="1" applyAlignment="1">
      <alignment horizontal="left"/>
    </xf>
    <xf numFmtId="0" fontId="2" fillId="0" borderId="4" xfId="0" applyNumberFormat="1" applyFont="1" applyBorder="1" applyAlignment="1">
      <alignment horizontal="left"/>
    </xf>
    <xf numFmtId="14" fontId="2" fillId="0" borderId="3" xfId="0" applyNumberFormat="1" applyFont="1" applyBorder="1" applyAlignment="1">
      <alignment horizontal="left"/>
    </xf>
    <xf numFmtId="20" fontId="2" fillId="0" borderId="1" xfId="0" applyNumberFormat="1" applyFont="1" applyBorder="1" applyAlignment="1">
      <alignment horizontal="left"/>
    </xf>
    <xf numFmtId="0" fontId="31" fillId="0" borderId="1" xfId="0" applyFont="1" applyFill="1" applyBorder="1" applyAlignment="1">
      <alignment vertical="center" wrapText="1"/>
    </xf>
    <xf numFmtId="0" fontId="5" fillId="0" borderId="4" xfId="0" applyFont="1" applyBorder="1"/>
    <xf numFmtId="164" fontId="5" fillId="0" borderId="3" xfId="0" applyNumberFormat="1" applyFont="1" applyFill="1" applyBorder="1" applyAlignment="1">
      <alignment horizontal="right"/>
    </xf>
    <xf numFmtId="164" fontId="23" fillId="0" borderId="3" xfId="0" applyNumberFormat="1" applyFont="1" applyBorder="1"/>
    <xf numFmtId="164" fontId="7" fillId="0" borderId="1" xfId="0" applyNumberFormat="1" applyFont="1" applyBorder="1"/>
    <xf numFmtId="164" fontId="23" fillId="0" borderId="3" xfId="0" applyNumberFormat="1" applyFont="1" applyBorder="1" applyAlignment="1">
      <alignment horizontal="right"/>
    </xf>
    <xf numFmtId="164" fontId="20" fillId="0" borderId="3" xfId="0" applyNumberFormat="1" applyFont="1" applyBorder="1"/>
    <xf numFmtId="164" fontId="20" fillId="0" borderId="3" xfId="0" applyNumberFormat="1" applyFont="1" applyFill="1" applyBorder="1"/>
    <xf numFmtId="0" fontId="2" fillId="0" borderId="3" xfId="0" applyFont="1" applyBorder="1" applyAlignment="1">
      <alignment horizontal="right"/>
    </xf>
    <xf numFmtId="0" fontId="5" fillId="0" borderId="3" xfId="0" applyFont="1" applyBorder="1" applyAlignment="1">
      <alignment horizontal="right"/>
    </xf>
    <xf numFmtId="0" fontId="0" fillId="0" borderId="15" xfId="0" applyBorder="1"/>
    <xf numFmtId="14" fontId="0" fillId="0" borderId="15" xfId="0" applyNumberFormat="1" applyBorder="1"/>
    <xf numFmtId="14" fontId="0" fillId="0" borderId="16" xfId="0" applyNumberFormat="1" applyBorder="1"/>
    <xf numFmtId="14" fontId="0" fillId="0" borderId="17" xfId="0" applyNumberFormat="1" applyBorder="1"/>
    <xf numFmtId="0" fontId="23" fillId="0" borderId="3" xfId="0" applyFont="1" applyBorder="1" applyAlignment="1">
      <alignment horizontal="left" vertical="center" wrapText="1"/>
    </xf>
    <xf numFmtId="0" fontId="0" fillId="0" borderId="3" xfId="0" applyBorder="1"/>
    <xf numFmtId="49" fontId="9" fillId="0" borderId="1" xfId="0" applyNumberFormat="1" applyFont="1" applyFill="1" applyBorder="1" applyAlignment="1">
      <alignment horizontal="left" vertical="center" wrapText="1"/>
    </xf>
    <xf numFmtId="0" fontId="23" fillId="0" borderId="1" xfId="0" applyNumberFormat="1" applyFont="1" applyBorder="1" applyAlignment="1">
      <alignment horizontal="left" vertical="center" wrapText="1"/>
    </xf>
    <xf numFmtId="0" fontId="2" fillId="0" borderId="1" xfId="0" applyNumberFormat="1" applyFont="1" applyFill="1" applyBorder="1" applyAlignment="1">
      <alignment horizontal="left" vertical="center" wrapText="1"/>
    </xf>
    <xf numFmtId="1" fontId="9" fillId="0" borderId="1" xfId="0" applyNumberFormat="1" applyFont="1" applyFill="1" applyBorder="1" applyAlignment="1">
      <alignment horizontal="right" vertical="center" wrapText="1"/>
    </xf>
    <xf numFmtId="1" fontId="9" fillId="0" borderId="1" xfId="0" applyNumberFormat="1" applyFont="1" applyBorder="1" applyAlignment="1">
      <alignment horizontal="right" vertical="center" wrapText="1"/>
    </xf>
    <xf numFmtId="14" fontId="32" fillId="0" borderId="3" xfId="0" applyNumberFormat="1" applyFont="1" applyBorder="1"/>
    <xf numFmtId="14" fontId="3" fillId="0" borderId="3" xfId="0" applyNumberFormat="1" applyFont="1" applyFill="1" applyBorder="1" applyAlignment="1">
      <alignment horizontal="right" vertical="center" wrapText="1"/>
    </xf>
    <xf numFmtId="14" fontId="2" fillId="0" borderId="4" xfId="0" applyNumberFormat="1" applyFont="1" applyBorder="1" applyAlignment="1">
      <alignment horizontal="left" vertical="center" wrapText="1"/>
    </xf>
    <xf numFmtId="0" fontId="23" fillId="0" borderId="4" xfId="0" applyFont="1" applyBorder="1" applyAlignment="1">
      <alignment horizontal="left" vertical="center" wrapText="1"/>
    </xf>
    <xf numFmtId="0" fontId="2" fillId="0" borderId="4" xfId="0" applyFont="1" applyFill="1" applyBorder="1" applyAlignment="1">
      <alignment vertical="center" wrapText="1"/>
    </xf>
    <xf numFmtId="14" fontId="5" fillId="0" borderId="4" xfId="0" applyNumberFormat="1" applyFont="1" applyBorder="1"/>
    <xf numFmtId="164" fontId="5" fillId="0" borderId="5" xfId="0" applyNumberFormat="1" applyFont="1" applyBorder="1" applyAlignment="1">
      <alignment horizontal="right"/>
    </xf>
    <xf numFmtId="164" fontId="32" fillId="0" borderId="3" xfId="0" applyNumberFormat="1" applyFont="1" applyBorder="1"/>
    <xf numFmtId="0" fontId="40" fillId="0" borderId="3" xfId="0" applyNumberFormat="1" applyFont="1" applyFill="1" applyBorder="1" applyAlignment="1" applyProtection="1">
      <alignment horizontal="left" vertical="center" wrapText="1"/>
    </xf>
    <xf numFmtId="0" fontId="5" fillId="0" borderId="3" xfId="0" applyNumberFormat="1" applyFont="1" applyFill="1" applyBorder="1" applyAlignment="1" applyProtection="1">
      <alignment vertical="center" wrapText="1"/>
    </xf>
    <xf numFmtId="0" fontId="29" fillId="0" borderId="3" xfId="0" applyFont="1" applyBorder="1" applyAlignment="1">
      <alignment horizontal="right"/>
    </xf>
    <xf numFmtId="14" fontId="2" fillId="0" borderId="4" xfId="0" applyNumberFormat="1" applyFont="1" applyBorder="1" applyAlignment="1">
      <alignment horizontal="left"/>
    </xf>
    <xf numFmtId="14" fontId="0" fillId="0" borderId="1" xfId="0" applyNumberFormat="1" applyBorder="1" applyAlignment="1">
      <alignment horizontal="left"/>
    </xf>
    <xf numFmtId="164" fontId="5" fillId="0" borderId="5" xfId="0" applyNumberFormat="1" applyFont="1" applyFill="1" applyBorder="1"/>
    <xf numFmtId="0" fontId="9" fillId="0" borderId="3" xfId="0" applyFont="1" applyFill="1" applyBorder="1" applyAlignment="1">
      <alignment horizontal="left" vertical="center" wrapText="1"/>
    </xf>
    <xf numFmtId="0" fontId="32" fillId="0" borderId="1" xfId="0" pivotButton="1" applyFont="1" applyBorder="1"/>
    <xf numFmtId="0" fontId="32" fillId="0" borderId="1" xfId="0" applyFont="1" applyBorder="1" applyAlignment="1">
      <alignment horizontal="left"/>
    </xf>
  </cellXfs>
  <cellStyles count="2">
    <cellStyle name="Link" xfId="1" builtinId="8"/>
    <cellStyle name="Standard" xfId="0" builtinId="0"/>
  </cellStyles>
  <dxfs count="70">
    <dxf>
      <numFmt numFmtId="19" formatCode="dd/mm/yyyy"/>
    </dxf>
    <dxf>
      <numFmt numFmtId="0" formatCode="General"/>
    </dxf>
    <dxf>
      <numFmt numFmtId="19" formatCode="dd/mm/yyyy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9" formatCode="dd/mm/yyyy"/>
    </dxf>
    <dxf>
      <numFmt numFmtId="0" formatCode="General"/>
    </dxf>
    <dxf>
      <numFmt numFmtId="19" formatCode="dd/mm/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3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2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11" Type="http://schemas.openxmlformats.org/officeDocument/2006/relationships/connections" Target="connections.xml"/><Relationship Id="rId5" Type="http://schemas.openxmlformats.org/officeDocument/2006/relationships/worksheet" Target="worksheets/sheet5.xml"/><Relationship Id="rId15" Type="http://schemas.openxmlformats.org/officeDocument/2006/relationships/powerPivotData" Target="model/item.data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4.xml"/><Relationship Id="rId14" Type="http://schemas.openxmlformats.org/officeDocument/2006/relationships/sheetMetadata" Target="metadata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saveData="0" refreshOnLoad="1" refreshedBy="Gaschermann, Gudula" refreshedDate="44811.503002199075" backgroundQuery="1" createdVersion="6" refreshedVersion="6" minRefreshableVersion="3" recordCount="0" supportSubquery="1" supportAdvancedDrill="1">
  <cacheSource type="external" connectionId="1"/>
  <cacheFields count="8">
    <cacheField name="[Bereich].[Fachbereich].[Fachbereich]" caption="Fachbereich" numFmtId="0" hierarchy="3" level="1">
      <sharedItems containsSemiMixedTypes="0" containsNonDate="0" containsString="0"/>
    </cacheField>
    <cacheField name="[Bereich].[Prüfungsform].[Prüfungsform]" caption="Prüfungsform" numFmtId="0" hierarchy="14" level="1">
      <sharedItems containsBlank="1" count="165">
        <m/>
        <s v=" Raum an der Uni"/>
        <s v="0"/>
        <s v="A01-16"/>
        <s v="A01-17, A0-20, A0-22"/>
        <s v="A0-15"/>
        <s v="A0-15 (Hausarbeit mit mündl. Prüfung)"/>
        <s v="A0-15 mündl. Prüfung"/>
        <s v="A0-16"/>
        <s v="A0-16 mündl. Prüfung"/>
        <s v="A0-17"/>
        <s v="A0-17 mündl. Prüfung"/>
        <s v="A0-18/19"/>
        <s v="A0-20"/>
        <s v="A0-22"/>
        <s v="A1-19"/>
        <s v="Abhängig vom jeweils gewählten Sprachkurs"/>
        <s v="abstract/paper, talk and poster presentation"/>
        <s v="Ausarbeitung und Präsentation einer Unterrichtssequenz, Portfolio, Kolloquium; Benotetes Portfolio"/>
        <s v="AW 1-41"/>
        <s v="AW01-36"/>
        <s v="AW01-36, AW01-37"/>
        <s v="AW01-36, AW01-37, AW01-39"/>
        <s v="AW01-39"/>
        <s v="AW0-38"/>
        <s v="AW0-38, AW0-39"/>
        <s v="AW0-39"/>
        <s v="AW1-39, AW1-40, AW1-41, AW2-33"/>
        <s v="AW1-39, AW1-41"/>
        <s v="AW1-40"/>
        <s v="AW1-40 Hausarbeit mit mündl. Prüfung"/>
        <s v="AW1-41"/>
        <s v="AW2-33"/>
        <s v="AW2-33, AW2-35"/>
        <s v="AW2-35"/>
        <s v="AW2-35 , AW3-35"/>
        <s v="AW3-33"/>
        <s v="AW3-33, AW 3-35"/>
        <s v="AW3-33, AW3-35"/>
        <s v="AW3-35"/>
        <s v="AW4-25"/>
        <s v="AW5-26"/>
        <s v="Blue Box"/>
        <s v="Blue Box, H9"/>
        <s v="C0-06"/>
        <s v="C0-06, C0-07, C0-09, C1-06, C1-07"/>
        <s v="C0-06, C0-07, C0-09, C1-06, C1-07, C3-14, C5-11"/>
        <s v="C0-06, C0-07, C0-09, C1-06, C1-07, C3-14, C5-11, C7-19"/>
        <s v="C0-06, C0-07, C0-09, C5-11"/>
        <s v="C0-07, C0-09"/>
        <s v="C1-06"/>
        <s v="C1-06, C1-07"/>
        <s v="C1-06, C1-07, C3-14"/>
        <s v="C1-07"/>
        <s v="C1-08"/>
        <s v="C1-08, C1-16"/>
        <s v="C1-16"/>
        <s v="C2-11"/>
        <s v="C2-11, C2-18"/>
        <s v="C2-18"/>
        <s v="C3-09"/>
        <s v="C3-09, C3-10"/>
        <s v="C3-09, C3-10, C3-13"/>
        <s v="C3-10"/>
        <s v="C3-10, C3-13"/>
        <s v="C3-13"/>
        <s v="C3-14"/>
        <s v="C5-07"/>
        <s v="C5-07, C5-14"/>
        <s v="C5-11"/>
        <s v="C5-14"/>
        <s v="C5-14, C6-13, C7-09, C7-10"/>
        <s v="C5-14, C7-09, C7-10"/>
        <s v="C6-07"/>
        <s v="C6-13"/>
        <s v="C6-13 mündl. Prüfung"/>
        <s v="C6-13, C7-09, C7-10"/>
        <s v="C7-09"/>
        <s v="C7-09, C7-10"/>
        <s v="C7-10"/>
        <s v="D3-12 mündl. Prüfung (45 Min.)"/>
        <s v="D3-12, D3-16, D3-33"/>
        <s v="D3-12, D3-33"/>
        <s v="D3-16"/>
        <s v="D3-16 mündl. Prüfung"/>
        <s v="D3-16, D3-33"/>
        <s v="D3-33"/>
        <s v="Dokumentation und Präsentation des Projektergebnisses"/>
        <s v="E-Klausur mit Fernaufsicht"/>
        <s v="Entwurf mit Kolloquium"/>
        <s v="H3-02"/>
        <s v="H3-18"/>
        <s v="H3-19"/>
        <s v="H3-19, H4-17, H4-18"/>
        <s v="H4-02"/>
        <s v="H4-17"/>
        <s v="H4-17, H4-18"/>
        <s v="H4-18"/>
        <s v="H4-18 Thesis with presentation"/>
        <s v="H5-20"/>
        <s v="H5-20, H5-21"/>
        <s v="H5-21"/>
        <s v="H9"/>
        <s v="H9, C0-06, C0-07, C0-09, C1-06, C3-14"/>
        <s v="H9, C0-07, C0-09"/>
        <s v="H9, C7-09"/>
        <s v="Hausarbeit"/>
        <s v="Hausarbeit ggf. mit mündl. Prüfung"/>
        <s v="Hausarbeit inkl. Präsentation (in englischer Sprache, mündl. Prüfung (deutsch)"/>
        <s v="Hausarbeit mit Kolloquium"/>
        <s v="Hausarbeit mit mündl. Prüfung"/>
        <s v="Hausarbeit mit Präsentation"/>
        <s v="Hausarbeit mit Referat"/>
        <s v="Hausarbeit und Kolloquium"/>
        <s v="Hausarbeit und mündl. 45 Min."/>
        <s v="Hausarbeit und mündl. Prüfung"/>
        <s v="Hausarbeit und mündl. Prüfüng"/>
        <s v="Hausarbeit und mündl. Vorträge"/>
        <s v="Hausarbeit und Präsentation"/>
        <s v="Hausarbeit und Referat"/>
        <s v="Hausarbeit, Seminarvortrag und Kolloquium"/>
        <s v="Hausarbeit/Referat mit entweder mündl. Prüfung oder Vortrag/Diskussion (20Min.)"/>
        <s v="Hausarbeit/Referat mit mündl. Prüfung"/>
        <s v="Hausarbeit/Referat mit mündl. Prüfung oder Vortrag (20 Min.)"/>
        <s v="Hausarbeit/Referat mit mündlicher Prüfung"/>
        <s v="Hausübung mit Kolloquium"/>
        <s v="https://online-exam.hs-bochum.de/course/view.php?id=63"/>
        <s v="ISD"/>
        <s v="Klausur"/>
        <s v="Kolloquium"/>
        <s v="Kolloquium 4/6 und Versuchsbericht 2/6"/>
        <s v="Kombination (jeweils 1/3) aus Beurteilung der Mitarbeit am Projekt, individuellem Projektordner und Referat mit Fragen (10 Min.)"/>
        <s v="Kombination (jeweils 1/3) aus Beurteilung der Mitarbeit am Projekt, individuellem Projektordner und Referat mit Fragen (10 Minuten)"/>
        <s v="Laborbericht und mündl. Prüfung"/>
        <s v="Mensa, A1-19, AW 0-38, AW 0-39, AW 1-41"/>
        <s v="Mensa, C3-09, C3-10"/>
        <s v="Mensa, H9, C4-20"/>
        <s v="mündl. oder schriftliche Prüfung nach Absprache"/>
        <s v="mündl. Prüfung"/>
        <s v="mündl. Prüfung (20 Min.)"/>
        <s v="mündl. Prüfung Termin nach Vereinbarung"/>
        <s v="mündl. Prüfung von 60 Min. oder Semesterarbeit"/>
        <s v="mündl. Vorträge, evtl. schriftl. Ausarbeitung und Planung Hausarbeit"/>
        <s v="Open Book Prüfung"/>
        <s v="Portfolio"/>
        <s v="Praktische Prüfung am Rechner über 90 Min."/>
        <s v="Praxisprojekt mitProjektdokumentation sowie Präsentation"/>
        <s v="Projektausarbeitung mit Präsentation"/>
        <s v="Protokoll (20%), Hausarbeit (60%), Referat (20%)"/>
        <s v="Rechnerraum"/>
        <s v="Referat"/>
        <s v="Referat (mit schriftlicher Ausarbeitung &quot;Handout&quot;)"/>
        <s v="Referat mit Handout"/>
        <s v="Referat mit Hangout"/>
        <s v="Referat mit mündl. Prüfung"/>
        <s v="Referat zur Projektarbeit (20 Min.)"/>
        <s v="Selbstlernkurs"/>
        <s v="Seminararbeit + mündl. Prüfung"/>
        <s v="Seminararbeit und mündl. Prüfung"/>
        <s v="Seminarvortrag"/>
        <s v="Siehe jeweilige Kursbeschreibung aus dem ausgewähltem Angebot des Katalogs des ISD"/>
        <s v="Solution of excercise tasks or thesis with colloquium or written examination (60 Min)"/>
        <s v="Thesis with Kolloquium"/>
        <s v="verbindlicher Anmeldezeitraum 04.04.2022 - 29.04.2022 Rücktritt bis 29.04.2022"/>
        <s v="wird nicht angeboten"/>
      </sharedItems>
    </cacheField>
    <cacheField name="[Bereich].[Datum].[Datum]" caption="Datum" numFmtId="0" hierarchy="13" level="1">
      <sharedItems containsNonDate="0" containsDate="1" containsString="0" containsBlank="1" minDate="2022-06-25T00:00:00" maxDate="2022-09-17T00:00:00" count="28">
        <m/>
        <d v="2022-06-27T00:00:00"/>
        <d v="2022-06-28T00:00:00"/>
        <d v="2022-06-29T00:00:00"/>
        <d v="2022-07-06T00:00:00"/>
        <d v="2022-07-08T00:00:00"/>
        <d v="2022-09-05T00:00:00"/>
        <d v="2022-09-08T00:00:00"/>
        <d v="2022-09-09T00:00:00"/>
        <d v="2022-09-13T00:00:00"/>
        <d v="2022-07-07T00:00:00"/>
        <d v="2022-07-04T00:00:00"/>
        <d v="2022-09-15T00:00:00"/>
        <d v="2022-07-01T00:00:00"/>
        <d v="2022-06-30T00:00:00"/>
        <d v="2022-07-05T00:00:00"/>
        <d v="2022-09-07T00:00:00"/>
        <d v="2022-09-12T00:00:00"/>
        <d v="2022-09-16T00:00:00"/>
        <d v="2022-07-12T00:00:00"/>
        <d v="2022-07-13T00:00:00"/>
        <d v="2022-07-11T00:00:00"/>
        <d v="2022-07-14T00:00:00"/>
        <d v="2022-07-16T00:00:00"/>
        <d v="2022-06-25T00:00:00"/>
        <d v="2022-09-06T00:00:00"/>
        <d v="2022-09-14T00:00:00"/>
        <d v="2022-07-15T00:00:00"/>
      </sharedItems>
    </cacheField>
    <cacheField name="[Bereich].[Startzeit].[Startzeit]" caption="Startzeit" numFmtId="0" hierarchy="15" level="1">
      <sharedItems containsBlank="1" count="28">
        <m/>
        <s v="12:00"/>
        <s v="9:00"/>
        <s v="10:30"/>
        <s v="8:30"/>
        <s v="9:30"/>
        <s v="14:00"/>
        <s v="10:00"/>
        <s v="13:00"/>
        <s v="8:00"/>
        <s v="09:00:00 + 12:30"/>
        <s v="13:30"/>
        <s v="ab 09:00"/>
        <s v="14:30"/>
        <s v="11:00"/>
        <s v="9:00 +11:00"/>
        <s v="11:30"/>
        <s v="12:30"/>
        <s v="15:00"/>
        <s v="15:30"/>
        <s v="16:00"/>
        <s v="ab 08:00"/>
        <s v="17:00"/>
        <s v="09:00"/>
        <s v="0:00"/>
        <s v="ab 9:00"/>
        <s v="ab 12:00"/>
        <s v="16:30"/>
      </sharedItems>
    </cacheField>
    <cacheField name="[Bereich].[Dauer].[Dauer]" caption="Dauer" numFmtId="0" hierarchy="16" level="1">
      <sharedItems containsBlank="1" count="19">
        <m/>
        <s v="90"/>
        <s v="120"/>
        <s v="180"/>
        <s v="60+15"/>
        <s v="60"/>
        <s v="30"/>
        <s v="150"/>
        <s v="45"/>
        <s v="135"/>
        <s v="270"/>
        <s v="240"/>
        <s v="75"/>
        <s v="140"/>
        <s v="60+?"/>
        <s v="Kolloquium"/>
        <s v="25"/>
        <s v="je 30 Min."/>
        <s v="20"/>
      </sharedItems>
    </cacheField>
    <cacheField name="[Bereich].[Studiengang].[Studiengang]" caption="Studiengang" numFmtId="0" hierarchy="6" level="1">
      <sharedItems containsBlank="1" count="42">
        <m/>
        <s v="Maschinenbau"/>
        <s v="Maschinenbau - KIA"/>
        <s v="Mechatronik"/>
        <s v="Mechatronik KIA"/>
        <s v="Wirtschaftsing. Masch.Bau"/>
        <s v="Betriebswirtschaftslehre"/>
        <s v="Geoinformatik"/>
        <s v="B. Geoinformatik"/>
        <s v="Geodäsie o. A."/>
        <s v="Nachhaltige Entwicklung"/>
        <s v="Informatik"/>
        <s v="Wirtschaftsinformatik"/>
        <s v="Bauingenieurwesen o.A."/>
        <s v="V/H Elektrotechnik KIA"/>
        <s v="Int. Business and Management"/>
        <s v="B. Geoinformatik KIA"/>
        <s v="Geodäsie"/>
        <s v="B. Vermessung"/>
        <s v="B. Vermessung KIA"/>
        <s v="Wirtschaftsing. E-Technik"/>
        <s v="Elektrotechnik"/>
        <s v="Elektrotechnik m. Praxis"/>
        <s v="Bauingenieurwesen"/>
        <s v="Bauingenieurwesen Dual"/>
        <s v="KIA - Bauingenieurwesen"/>
        <s v="Umweltingenieurwesen"/>
        <s v="KIA B. Geoinformatik"/>
        <s v="Interna. Management"/>
        <s v="Wirtschaftsingenieur Bau"/>
        <s v="Acc. Aud."/>
        <s v="Accounting and Taxation"/>
        <s v="Acc. Aud. Taxation"/>
        <s v="Business and Law"/>
        <s v="Master Angew.Nachhaltigk."/>
        <s v="Master Nachhaltige Entwicklung"/>
        <s v="KIA-Bauingenieurwesen"/>
        <s v="Informatik KIA"/>
        <s v="Elektrotechnik KIA"/>
        <s v="Umwelting."/>
        <s v="Informatik mit A."/>
        <s v="Angewandte Nachhaltigkeit"/>
      </sharedItems>
    </cacheField>
    <cacheField name="[Bereich].[Prüfer].[Prüfer]" caption="Prüfer" numFmtId="0" hierarchy="12" level="1">
      <sharedItems containsBlank="1" count="317">
        <m/>
        <s v="Nied-Menninger"/>
        <s v="Habich"/>
        <s v="Fulst"/>
        <s v="Hannemann"/>
        <s v="Henzen"/>
        <s v="Schmidt"/>
        <s v="Zimmermann/Schmidt"/>
        <s v="Greiwe"/>
        <s v="Radscheit"/>
        <s v="Müller-Schneiders"/>
        <s v="Zimmermanns"/>
        <s v="Oesing"/>
        <s v="Dörendahl"/>
        <s v="Coersmeier"/>
        <s v="Mueller/Höffer"/>
        <s v="Kasper"/>
        <s v="Weigt"/>
        <s v="Eling/Lipkowski"/>
        <s v="Zacheja"/>
        <s v="Eling/Steinhoff"/>
        <s v="Kersting/Mischke"/>
        <s v="Keßler"/>
        <s v="Zimmermann"/>
        <s v="Schulze-Althoff/Schmidt"/>
        <s v="Kersting"/>
        <s v="Lipkowski"/>
        <s v="Jackenkroll"/>
        <s v="Keßler/Schmidt"/>
        <s v="Keßler/Kelz"/>
        <s v="Balla"/>
        <s v="Bäumker"/>
        <s v="Schulze-Althoff/Zimmermann"/>
        <s v="Mischke"/>
        <s v="Eling"/>
        <s v="Schmidt/Greiwe"/>
        <s v="Keßler/Müller-Klett"/>
        <s v="Schmidt/Drost"/>
        <s v="Mischke/Zimmermann"/>
        <s v="Schmidt/Schulze Althoff"/>
        <s v="Gundlich"/>
        <s v="Schulze Althoff/Wytzik"/>
        <s v="Greiwe/Gundlich"/>
        <s v="Keßler/Mischke"/>
        <s v="Frielinghaus"/>
        <s v="Bäumker/Gundlich"/>
        <s v="Schmidt/Wytzisk"/>
        <s v="Eling/Gundlich"/>
        <s v="Keßler/Müller-Kett"/>
        <s v="Eling/Staiger"/>
        <s v="Frielinghaus/Weigt"/>
        <s v="Frielinghaus/Jackenkroll"/>
        <s v="Albert"/>
        <s v="Löring"/>
        <s v="Weigt/Frielinghaus/Mischke/Keßler"/>
        <s v="Kronenberg"/>
        <s v="Werthebach"/>
        <s v="Fritsler"/>
        <s v="Eckehard-Müller"/>
        <s v="Eckehard-Müller/ Radermacher"/>
        <s v="Eckehard Müller/Radermacher"/>
        <s v="Nechaeva"/>
        <s v="Brockmann/Schennonek"/>
        <s v="Hennicke/Siebenbrock"/>
        <s v="Böttcher"/>
        <s v="Moos"/>
        <s v="Böttcher/Kellermann"/>
        <s v="Tappe"/>
        <s v="Skill"/>
        <s v="Vogt/Lienhoop"/>
        <s v="Toth"/>
        <s v="Haeder"/>
        <s v="Weiß"/>
        <s v="Stengel/Becker"/>
        <s v="Renner"/>
        <s v="Sodmann"/>
        <s v="Hannemann/Förster"/>
        <s v="Sturm"/>
        <s v="Sommer"/>
        <s v="Klönne/Wiesmann"/>
        <s v="Klönne/Sturm/Wiesmann"/>
        <s v="Theile"/>
        <s v="Schlottmann/Sturm"/>
        <s v="Becker"/>
        <s v="Evert"/>
        <s v="Schlottmann"/>
        <s v="Kolb"/>
        <s v="Stark"/>
        <s v="Wiesmann"/>
        <s v="Hendler/Theile/Weiß"/>
        <s v="Kaiser"/>
        <s v="Förster"/>
        <s v="Abstoss"/>
        <s v="Weißel"/>
        <s v="Theile/Dittmar"/>
        <s v="Kellermann"/>
        <s v="Theile/Klönne"/>
        <s v="Hannemann/Siegmund/Theile/Reinfeld"/>
        <s v="Hannemann/Siegmund/Reinfeld"/>
        <s v="Ritzerfeld-Zell"/>
        <s v="Hendler"/>
        <s v="Hannemann/Kramer/Lüken"/>
        <s v="Rauenbusch"/>
        <s v="Hendler/Reichmann/Theile"/>
        <s v="Theile/Wildoer/Sturm/Reichmann"/>
        <s v="Kohl/Renner/Baumeister"/>
        <s v="Klönne"/>
        <s v="Frohn-Schauf"/>
        <s v="Hense/Exner"/>
        <s v="Baitsch"/>
        <s v="Kazner"/>
        <s v="Mueller"/>
        <s v="Zwiers"/>
        <s v="Mudersbach/Kazner"/>
        <s v="Nolting"/>
        <s v="Mudersbach"/>
        <s v="Seipel"/>
        <s v="Lindken"/>
        <s v="Hendler/Türksch"/>
        <s v="Hendler/Wiesman"/>
        <s v="Theile/Türksch"/>
        <s v="Theile/Wiesmann"/>
        <s v="Pohl"/>
        <s v="Pohl/Mohr"/>
        <s v="Albert/Busch"/>
        <s v="Mende"/>
        <s v="Sandmann"/>
        <s v="Kattenbusch/Kotulla"/>
        <s v="Vogt"/>
        <s v="Lienhoop"/>
        <s v="Kohl"/>
        <s v="Mohr"/>
        <s v="Haffert/Lützig/Richard"/>
        <s v="Gerber"/>
        <s v="Bosselmann"/>
        <s v="Bergmann"/>
        <s v="Haffert/Richard"/>
        <s v="Haffert"/>
        <s v="Mertens"/>
        <s v="Robra"/>
        <s v="Sturm/Türksch"/>
        <s v="Sturm/Wiesmann"/>
        <s v="Sturm/Wolik/Düren"/>
        <s v="Förster/Rauenbusch"/>
        <s v="Hendler/Theile"/>
        <s v="Kaiser/Fuchs"/>
        <s v="Merchiers"/>
        <s v="Segtrop"/>
        <s v="Grote, Julian/Moos/Wolik/Skill"/>
        <s v="Grote, Julian/Staupe"/>
        <s v="Malysiak"/>
        <s v="Püstow"/>
        <s v="Brabender"/>
        <s v="Pautzke"/>
        <s v="Fechtner/Hennicke"/>
        <s v="Hennicke"/>
        <s v="Lütticke"/>
        <s v="Eikelberg"/>
        <s v="Feldermann"/>
        <s v="Eder"/>
        <s v="Feldermann/ Binder"/>
        <s v="Feldermann/Binder"/>
        <s v="Feldermann/Binder/Haffert"/>
        <s v="Richard"/>
        <s v="Tooten"/>
        <s v="Scheffer"/>
        <s v="Scholz"/>
        <s v="Janzen"/>
        <s v="Eder/Kellermann"/>
        <s v="Biesenbach/Stepien"/>
        <s v="Risius/Weis"/>
        <s v="Neumann"/>
        <s v="Frank"/>
        <s v="Lützig"/>
        <s v="Koch"/>
        <s v="Lindner/Schröter"/>
        <s v="Biesenbach"/>
        <s v="Passmore"/>
        <s v="Albers"/>
        <s v="Schugt"/>
        <s v="Köhn"/>
        <s v="Oesing/Czekalla"/>
        <s v="Schwoerer"/>
        <s v="Akselrod"/>
        <s v="Tenberge, Anja"/>
        <s v="Lipphardt"/>
        <s v="Bock"/>
        <s v="Schugt/Kremzow-Tennie"/>
        <s v="Schilberg"/>
        <s v="Leggemann/Lütticke"/>
        <s v="Ritschel"/>
        <s v="Ritschel/Brabender/Lütticke"/>
        <s v="Jonker"/>
        <s v="Asmah"/>
        <s v="Severengiz"/>
        <s v="Albers/Müller/Sternberg"/>
        <s v="Lütticke/Tenberge, Anja"/>
        <s v="Coersmeier/Köhn"/>
        <s v="Coersmeier/Köhn/Koch"/>
        <s v="Printz"/>
        <s v="Gurris"/>
        <s v="Seipel/Vieten"/>
        <s v="Höfker"/>
        <s v="Mudersbach/Netzel"/>
        <s v="Mühlenbruch/Seipel"/>
        <s v="Kattenbusch"/>
        <s v="Hense"/>
        <s v="Welsch/Exner"/>
        <s v="Saenger"/>
        <s v="Gehlen"/>
        <s v="Baitsch/Busch"/>
        <s v="Kotulla"/>
        <s v="Wittig"/>
        <s v="Nierhoff/Hense"/>
        <s v="Hense/Nellesen"/>
        <s v="Austermann"/>
        <s v="Knöpper"/>
        <s v="Simonovis"/>
        <s v="Kettenbusch"/>
        <s v="Dridiger"/>
        <s v="Weiß/Türksch"/>
        <s v="Weiß/Wiesmann"/>
        <s v="Türksch"/>
        <s v="Weiß/Kresse"/>
        <s v="Biesenbach/Thesseling"/>
        <s v="Klönne/Vogt/Dittmar"/>
        <s v="Renner/Gudera/Wietfeld"/>
        <s v="Lindner"/>
        <s v="Torchala"/>
        <s v="Blunck"/>
        <s v="Mueller/Zwiers"/>
        <s v="Frielinghaus/Keßler"/>
        <s v="Kempmann"/>
        <s v="Jakubczyk/Siebenbrock"/>
        <s v="Sprenger/Siebenbrock"/>
        <s v="Jakubczyk"/>
        <s v="Sprenger"/>
        <s v="Tenberge"/>
        <s v="Nellesen"/>
        <s v="Grote, Julian"/>
        <s v="Lucas"/>
        <s v="Schröter"/>
        <s v="Wicke"/>
        <s v="Klein/Schweizer-Ries"/>
        <s v="Warode"/>
        <s v="Zimmermann/Wytzisk"/>
        <s v="Kränke"/>
        <s v="Schweizer-Ries/Stengel"/>
        <s v="Bockermann"/>
        <s v="Mühlenbruch"/>
        <s v="Vogel"/>
        <s v="Marzahn"/>
        <s v="Albert/Hartmann"/>
        <s v="Gieselmann"/>
        <s v="Lindner/Kellermann"/>
        <s v="Stengel"/>
        <s v="Bertram/Böcek-Schleking"/>
        <s v="Geiger"/>
        <s v="Gerber/Lindner"/>
        <s v="Kier"/>
        <s v="Meyer-Schwickerath"/>
        <s v="Nellesen/Stengel"/>
        <s v="Schweizer-Ries"/>
        <s v="Wallaschkowski"/>
        <s v="Letzing"/>
        <s v="Priesett"/>
        <s v="Liehhoop"/>
        <s v="Bambal"/>
        <s v="Blümel/Klingspor"/>
        <s v="Fuchs"/>
        <s v="Leuteritz/McKay/Rößer"/>
        <s v="Ravenschlag/Rößer"/>
        <s v="Zielke"/>
        <s v="Ünsal"/>
        <s v="Siebenbrock"/>
        <s v="Kuhnke/Blümel/Klingspor/Bockermann/Metzger"/>
        <s v="Institut für Bildung, Kultur und Na"/>
        <s v="Wangermann"/>
        <s v="Callahan"/>
        <s v="Perez"/>
        <s v="Saenger/Exner"/>
        <s v="Müller/Tenberge, Anja"/>
        <s v="Speler/Steinhoff"/>
        <s v="ISD"/>
        <s v="Steinhoff"/>
        <s v="Seipel/Klar"/>
        <s v="Wolik"/>
        <s v="Blunck/Torchala"/>
        <s v="Bacharach"/>
        <s v="Bäumker/Eling"/>
        <s v="Wytzisk"/>
        <s v="Zhour/Leschnikowski-Bordan"/>
        <s v="Lienhoop/Kronenberg"/>
        <s v="Kronenberg/Kellermann"/>
        <s v="Geiger/Siebenbrock"/>
        <s v="Gieselman/Siebenbrock"/>
        <s v="Gieselmann/Geiger"/>
        <s v="Becker/Lindner"/>
        <s v="Rath"/>
        <s v="?"/>
        <s v="Jüdt/Bernhardt"/>
        <s v="Schlottmann/Börsig"/>
        <s v="Mecit"/>
        <s v="Hennemann"/>
        <s v="König"/>
        <s v="Baitsch/Püstow"/>
        <s v="Frochte/Schwoerer"/>
        <s v="N.N."/>
        <s v="Taubert"/>
        <s v="Feldmann"/>
        <s v="Guéguen"/>
        <s v="Kiygi"/>
        <s v="Pavone-Doberenz"/>
        <s v="Exner"/>
        <s v="Nied-Menninger/Pohl"/>
        <s v="Pomp"/>
        <s v="N.N"/>
      </sharedItems>
    </cacheField>
    <cacheField name="[Bereich].[Prüfung].[Prüfung]" caption="Prüfung" numFmtId="0" hierarchy="10" level="1">
      <sharedItems containsBlank="1" count="811">
        <m/>
        <s v="Simultaneous Engineering"/>
        <s v="Fertigungsplanung"/>
        <s v="Simulation dynamischer Systeme"/>
        <s v="Verkehr-u Substanzsteuern"/>
        <s v="Design von Geoinformationsprodukten"/>
        <s v="Internet-Technik und web-basierte GIS-Technologien"/>
        <s v="Datenbanken Internet"/>
        <s v="Industrielle Messtechnik"/>
        <s v="Produktionstechnik"/>
        <s v="Video Fahrerassistenzsys"/>
        <s v="Hybride e Antriebssysteme"/>
        <s v="Softwaretechnik -Archi 1"/>
        <s v="Numerische Methoden in der Geotechnik"/>
        <s v="Hardwarenahe Progr."/>
        <s v="Geovisualisierung"/>
        <s v="Einführung in Structural Health Monitoring"/>
        <s v="Simulationsmethoden"/>
        <s v="Verkehrs- und Substanzsteuern"/>
        <s v="Softwaredesign"/>
        <s v="Software Engineering"/>
        <s v="Hybride Antriebssysteme"/>
        <s v="Immobilienwirtschaft"/>
        <s v="Mess-Auswertetechn II GI"/>
        <s v="Geodätische Erfassungsmethoden für Geoinformatiker"/>
        <s v="Ausgewählte Methoden der Ingenieurvermessung"/>
        <s v="Photogramm + Fernerkund"/>
        <s v="Mikrosystemtechnik"/>
        <s v="Ingenieurvermessung III"/>
        <s v="Mess- u. Auswertetechn II"/>
        <s v="Geodatenmanagement"/>
        <s v="Anwendungen der GI"/>
        <s v="Praktische Informatik"/>
        <s v="Sensorprogrammierung und -integration"/>
        <s v="Architekturen für verteilte Geoanwendungen"/>
        <s v="Geodatenmodellierung"/>
        <s v="Geoinformatik"/>
        <s v="Geoinformationssysteme"/>
        <s v="Geoinformationssysteme II"/>
        <s v="BWl/Technik/ProjMan"/>
        <s v="Ingenieurvermessung II"/>
        <s v="GIS Technologien"/>
        <s v="Einführung Vermessung"/>
        <s v="Grundlagen der Ingenieurvermessung"/>
        <s v="Fernerk. u. Web-GIS"/>
        <s v="Grundlagen der Kartographie"/>
        <s v="Räumliche Entscheidungsu"/>
        <s v="Fortgeschrittene Methoden des Software-Engineering"/>
        <s v="Mess-Auswertetechn I GI"/>
        <s v="Basismodelle der Geoinformatik"/>
        <s v="Modelle der Geoinformatik"/>
        <s v="Grundlagen der Informatik"/>
        <s v="Grundlagen Informatik"/>
        <s v="Industrielle Messtechnik 2"/>
        <s v="Industrielle Messtechnik 1"/>
        <s v="Erdmessung"/>
        <s v="Modellierung und Prozessierung von Punktwolken"/>
        <s v="Höhere Mathematik für Ingenieure"/>
        <s v="Höhere Mathematik"/>
        <s v="Mathematische Methoden der Geoinformatik"/>
        <s v="Datenbanken"/>
        <s v="GIS Entwicklungsumgeb."/>
        <s v="Instrumententechnik"/>
        <s v="Wertermittlung u. L.-Kat."/>
        <s v="Immobilienwertermittlung u. Liegenschaftskataster"/>
        <s v="Immobilienbewertung"/>
        <s v="LiegeKat + Land"/>
        <s v="Algorithmen und Datenstrukturen"/>
        <s v="Softwaretechnik"/>
        <s v="Mess-Auswertetechn III GI"/>
        <s v="Programmiersprachen"/>
        <s v="Landmanag.+ Geogr."/>
        <s v="Landmanagement u. Liegen"/>
        <s v="Landmanagement u. Liegenschaftskataster"/>
        <s v="Landmanagement und Liegenschaftskataster I"/>
        <s v="Mess- und Auswertetechn I"/>
        <s v="BIM"/>
        <s v="Parameterschätzung"/>
        <s v="Geom.-graph. Grundlagen"/>
        <s v="Geometrisch-graphische Grundlagen"/>
        <s v="Geodät. Bezugssysteme / Positionsbestimmung"/>
        <s v="Landes- u. Satellitenverm"/>
        <s v="Landvermessung/Positionsbest. GNSS"/>
        <s v="Liegenschaftskataster"/>
        <s v="Landmanagement und nachhaltiges Flächenmanagement"/>
        <s v="Enterprise GIS"/>
        <s v="Ingenieurvermessung I"/>
        <s v="Ausgewählte Themen der Programmierung"/>
        <s v="Zeitreihenanalyse / Kalman-Filterung"/>
        <s v="Raumzeitliche Mod. u. Sim"/>
        <s v="Einführung Geoinformatik"/>
        <s v="Statist. Verfahren d. Geo"/>
        <s v="Optische 3D-Messtchnik II"/>
        <s v="Räumliche Analysemethoden"/>
        <s v="Statistik"/>
        <s v="Statistik für Geoinformatiker"/>
        <s v="Fernerkundung"/>
        <s v="Optische 3D-Messtechnik"/>
        <s v="Optische 3D-Messtechnik I"/>
        <s v="Topographie"/>
        <s v="Topo- und Kartographie"/>
        <s v="Landmanagement und Liegenschaftskataster II"/>
        <s v="Vertiefung Immobilienwertermittlung"/>
        <s v="Normen und Standards"/>
        <s v="Massivbau 3"/>
        <s v="Geotechnik 1"/>
        <s v="Grundbau"/>
        <s v="Mauerwerksbau"/>
        <s v="Planungsgdl u. Geoinfo"/>
        <s v="Planungsgrundlagen / CAD"/>
        <s v="Deutsch als Fremdsprache"/>
        <s v="Engineering Conferences"/>
        <s v="Ingenieurpädagogische Ausbildung"/>
        <s v="Wirtschaftsrussisch 1"/>
        <s v="Inform. u. Kom.-systeme 1"/>
        <s v="Unternehmensführung"/>
        <s v="Digital Business Transformation 1"/>
        <s v="Quantitative Methoden - Statistische und ökonometrische Verfahren"/>
        <s v="Quantitative Methoden: statistische und ökonometrische Verfahren"/>
        <s v="Strategische Planung 1"/>
        <s v="Strategisches Management 1"/>
        <s v="Innovationsmanagement 1"/>
        <s v="Intern. Wirt.-spolitik"/>
        <s v="Beschaffung und Logistik 1"/>
        <s v="Logistik 1"/>
        <s v="Institutionsökonomik"/>
        <s v="Grundlagen der Rechnungslegung"/>
        <s v="Ökologie u. Gesellschaft"/>
        <s v="Rechtliche Aspekte NE"/>
        <s v="Wirtschaftsenglisch 1"/>
        <s v="Grundlagen de Unternehmensbesteuerung"/>
        <s v="Taxation 1"/>
        <s v="Steuerrecht u. Pr."/>
        <s v="Controlling 1"/>
        <s v="Volkswirtschaftslehre"/>
        <s v="Makroökonomie für WING"/>
        <s v="Controlling"/>
        <s v="BWL/VWL 2"/>
        <s v="Business Case Studies"/>
        <s v="Business case Studies, englisch/deutsch"/>
        <s v="Nachhaltigkeitsb u -zert"/>
        <s v="Wirtschaftsdeutsch-Einf"/>
        <s v="Wirtschaftsdeutsch-Vert."/>
        <s v="Sales Management 1"/>
        <s v="Existenzgründung"/>
        <s v="Nachhaltigkeitso. Market."/>
        <s v="Energie- und Umweltöko. I"/>
        <s v="Energie und Umwelt 1 (EU)"/>
        <s v="Energie und Umwel 1"/>
        <s v="Energie und Umwelt 1"/>
        <s v="Kostenmanagement 1"/>
        <s v="Accounting 1"/>
        <s v="Grundlagen der Statistik"/>
        <s v="Finanzmanagement 1"/>
        <s v="Unternehmensbesteuerung 2"/>
        <s v="Projektmanagement"/>
        <s v="Service-Management 1"/>
        <s v="Service Management"/>
        <s v="Rechnungslegung und Governance"/>
        <s v="Corporate Social Responsibility"/>
        <s v="BWL/VWL 1"/>
        <s v="Taxation 2a"/>
        <s v="Marketing 1"/>
        <s v="Jahresabschl. u. Rating"/>
        <s v="Wirtschaftsprüfung"/>
        <s v="Rechnungslegung 2"/>
        <s v="Rechnungslegung 1"/>
        <s v="Auditing"/>
        <s v="Vertiefung der Unternehmensbesteuerung"/>
        <s v="Unternehmensbesteuerung 1"/>
        <s v="Accounting"/>
        <s v="Accounting 2a"/>
        <s v="Wirtschaftsrecht 2"/>
        <s v="Wirtschaftsrecht"/>
        <s v="Internat Controlling"/>
        <s v="International Finance"/>
        <s v="Marktforschung"/>
        <s v="Mathematik 2"/>
        <s v="Vermessung"/>
        <s v="Umwelttechnik 1"/>
        <s v="Umwelttechnik im Bauwesen"/>
        <s v="Umwelttechnik"/>
        <s v="Englisch"/>
        <s v="Fachbezogenes Englisch"/>
        <s v="Mathematik 1"/>
        <s v="Wasser 2"/>
        <s v="Wasser II"/>
        <s v="Statik (Stereostatik und Elastostatik I)"/>
        <s v="Statik - Stereo und Elastostatik"/>
        <s v="Statik"/>
        <s v="Wasser"/>
        <s v="Siedlungswasserwirtschaft"/>
        <s v="Wasser 1"/>
        <s v="Wasserbau u. Hydrologie"/>
        <s v="Pl. u. Entw. von Verkehrs"/>
        <s v="Planung u. Entwurf v. Verkehrsanlagen"/>
        <s v="Baukonstruktion 2 und Technisches Darstellen"/>
        <s v="Baukonstruktion 2 - Technisches Darstellen"/>
        <s v="Fluidmechanik"/>
        <s v="Buchhaltung und Kostenrechnung"/>
        <s v="Regelungstechnik"/>
        <s v="Regelungs-, Steuer- und Messtechnik"/>
        <s v="Steuerungs- Regelungstech"/>
        <s v="Massivbau 1"/>
        <s v="Grundlagen Marketing"/>
        <s v="Bauwirtschaft"/>
        <s v="Bauwirtschaft Baurecht"/>
        <s v="Volkswirtschaftslehre 1"/>
        <s v="Mikroökonomie für WING"/>
        <s v="Volkswirtschaftslehre 2"/>
        <s v="Prozessdatenerfassung und -verarbeitung"/>
        <s v="Grundlagen Produktdesign"/>
        <s v="Thermodynamik"/>
        <s v="Thermodynamik und Wärmeübertragung"/>
        <s v="Thermodyn. Wärmeübertra."/>
        <s v="Thermodyn. Fluidmechanik"/>
        <s v="Elektrotechnik"/>
        <s v="Elektrotechnik/Elektro 1"/>
        <s v="Maschinenelemente und CAD"/>
        <s v="Maschinenelemente"/>
        <s v="Technische Mechanik 2"/>
        <s v="Bodenmechanik"/>
        <s v="Bodenmechanik U"/>
        <s v="Stahlbau 1"/>
        <s v="Kostenrechnung und Controlling"/>
        <s v="Unternehmensrechnung"/>
        <s v="Controlling/Unternehmens."/>
        <s v="Grundlagen der Ertragsbe"/>
        <s v="Jahresabschluss"/>
        <s v="Investition und Finanzierung"/>
        <s v="Werkstoffauswahl"/>
        <s v="Werkstofftechnik 2"/>
        <s v="Werkstoffkunde II"/>
        <s v="Wirtschaftsstatistik"/>
        <s v="Wirtschaftsmathematik"/>
        <s v="Programmieren in Java 2"/>
        <s v="Informatik 2"/>
        <s v="Technische Informatik"/>
        <s v="Grundlagen der Elektromobilität"/>
        <s v="Mitarbeiterführung"/>
        <s v="Führungslehre"/>
        <s v="Programmieren in Java 1"/>
        <s v="Einführung in die KI"/>
        <s v="Informatik"/>
        <s v="Informatik 1"/>
        <s v="Objektorientierte Programmierung"/>
        <s v="Werkstofftechnik 1"/>
        <s v="Werkstoffkunde"/>
        <s v="Werkstoffkunde I"/>
        <s v="Optimierung mechanischer Strukturen"/>
        <s v="Strukturierte Programmierung"/>
        <s v="Informatik 2 (KIA)"/>
        <s v="Betriebsorganisation"/>
        <s v="CAD/CAE"/>
        <s v="CAE/ FEM"/>
        <s v="CA-Methoden"/>
        <s v="CAD/PLM"/>
        <s v="CAD"/>
        <s v="Oberflächentechnik"/>
        <s v="Mechat Sys u Simulationen"/>
        <s v="Mechatronik Design"/>
        <s v="Technisches Management"/>
        <s v="Sicherheitstechnik"/>
        <s v="Numerische Methoden"/>
        <s v="Regelungstheorie"/>
        <s v="English for International Purposes"/>
        <s v="Produkts. u. QM"/>
        <s v="Qualitätsmanagement"/>
        <s v="Maschinendynamik"/>
        <s v="Fabrikplanung und Fabriksimulation"/>
        <s v="Nachhaltigkeitsoriet. BWL"/>
        <s v="Mehrkörpersimulation"/>
        <s v="Systemanalyse"/>
        <s v="Höhere technische Mechanik"/>
        <s v="Strömungsmesstechnik"/>
        <s v="Mathematische Methoden der Ingenieurpraxis"/>
        <s v="Simulationstechnik"/>
        <s v="Prozessmesstechnik"/>
        <s v="Technische Bildverarbeitung"/>
        <s v="Werkstofftechnik  des Maschinenbaus"/>
        <s v="Konst.-syst. u. CA-Tech."/>
        <s v="Laseranwendung"/>
        <s v="Werkzeugmaschinen - Gegenwart und Zukunft"/>
        <s v="Werkzeugmaschinen"/>
        <s v="Mechanische Bauelemente und CAD"/>
        <s v="Produktionslogistik"/>
        <s v="Produktionslogistik und Wertschöpfungsmanag."/>
        <s v="Automatisierung"/>
        <s v="Echtzeitregelung"/>
        <s v="Rapid Prototyping"/>
        <s v="Konstruktionstechnik"/>
        <s v="Energiet. u. Strömungsm."/>
        <s v="Strömungsmaschinen"/>
        <s v="Angewandte Informatik"/>
        <s v="Fertigungsverfahren"/>
        <s v="Schweiß- und Fügetechnik"/>
        <s v="Mess- u. Fügetechnik"/>
        <s v="Mess- und Fügetechnik"/>
        <s v="Technikfolgenabschätzung und mehrkriterielle Entscheidungsunterstützung"/>
        <s v="Anwendungsprogrammierung"/>
        <s v="Industrieroboter"/>
        <s v="Objektorientierte Programmiertechniken"/>
        <s v="Softwaretechnik -Archi 2"/>
        <s v="Technisches Englisch 1"/>
        <s v="Regelungstechnik 2"/>
        <s v="Energiespeicher"/>
        <s v="Batterietechnik"/>
        <s v="Hochvoltsysteme"/>
        <s v="Technisches Englisch 2"/>
        <s v="Systemtheorie"/>
        <s v="Software-Engineering"/>
        <s v="Physikal.-mathemat. Gdl 2"/>
        <s v="Sensor-Messverfahren"/>
        <s v="Elektrische Komponenten"/>
        <s v="Elektrische Systeme im Hochvolt-Fahrzeug"/>
        <s v="Web-Engineering"/>
        <s v="Grundlagen Elektrotechnik 2"/>
        <s v="Elektrotechnik II"/>
        <s v="Englisch für Informatiker"/>
        <s v="VHDL"/>
        <s v="Energieeffizienz"/>
        <s v="Signalübertragung"/>
        <s v="MesstechSignalübertragung"/>
        <s v="Mathe für Informatiker 1"/>
        <s v="W. Inhalte IT-Sicherheit"/>
        <s v="Nachrichtentechnik"/>
        <s v="IT-Sicherheit"/>
        <s v="Grundlagen Elektrotechnik"/>
        <s v="Elektrotechnik I"/>
        <s v="Mikroprozessor und DSP"/>
        <s v="Elektrische Netze"/>
        <s v="Aktorik und Leistungselektronik"/>
        <s v="E. Systeme im Fahrzeug"/>
        <s v="Elektronische Systeme im Fahrzeug"/>
        <s v="Leistungselektronik"/>
        <s v="Program. u. Softwareq."/>
        <s v="Programmieren in C"/>
        <s v="Elektrische Aktorik"/>
        <s v="Messtechnik Elektronik"/>
        <s v="Theoret. Elektrotechnik"/>
        <s v="Elektronische Bauelemente"/>
        <s v="Theoretische Informatik"/>
        <s v="Elektrom. Verträglichkeit"/>
        <s v="Signale und Systeme"/>
        <s v="Antriebstechnik"/>
        <s v="Prozessleittechnik"/>
        <s v="Prozesslenkung"/>
        <s v="Energietechnik"/>
        <s v="Einf in mod Webtechnol"/>
        <s v="Einführung in moderene Webtechnologien"/>
        <s v="Einführung in Webtechnologien"/>
        <s v="Cyber Physical Systems"/>
        <s v="Ans u Meth d Nachhaltigk."/>
        <s v="Physik 2"/>
        <s v="Identifikationst.-RFID"/>
        <s v="Identifikationstechnik"/>
        <s v="Elektrotechnik/Elektro 2"/>
        <s v="Digitale Signalverarbeitung"/>
        <s v="Digitale Systeme"/>
        <s v="Physikal.-mathemat. Gdl 1"/>
        <s v="Einf. i. w. Programmiersp"/>
        <s v="Physik 1"/>
        <s v="Digitaltechnik"/>
        <s v="Digitale Schaltung"/>
        <s v="Analoge digi Schaltungen"/>
        <s v="Analoge Schaltungstechnik"/>
        <s v="Analoge Schaltung"/>
        <s v="Bauelemente"/>
        <s v="Bauelemente Elektronik"/>
        <s v="Messtechnik"/>
        <s v="Betriebssysteme"/>
        <s v="Computergestützte Messwerterfassung"/>
        <s v="GIS-Vertiefungsproj. III"/>
        <s v="GIS-Vertiefungsprojekt I"/>
        <s v="GIS-Vertiefungsprojekt II"/>
        <s v="Ang. Strömungssimulation"/>
        <s v="Mathematik 3"/>
        <s v="Mathematik 1 u. 2"/>
        <s v="Baukonstruktion 3 - Skelettbauten"/>
        <s v="EDV-Programme im Verkehrswesen"/>
        <s v="Tragwerksplanung Mauer."/>
        <s v="Straßenraumgestaltung im kommunalen Bestand"/>
        <s v="Straßenraumgestaltung"/>
        <s v="Kranbahnen, Betriebsfest."/>
        <s v="Baustatik 3"/>
        <s v="Bauphysik 4"/>
        <s v="Bauphysik 4-Bauakustik"/>
        <s v="Stahl- u Verkehrswasserba"/>
        <s v="Massivbau 4"/>
        <s v="Sondergeb. Stahlbetonbau"/>
        <s v="Baumechanik"/>
        <s v="Technisches Englisch"/>
        <s v="Erdbau"/>
        <s v="Grundbau U"/>
        <s v="Öffentlicher Personennahv"/>
        <s v="Öffentlicher Personennahverkehr"/>
        <s v="Umwelttechnik 2"/>
        <s v="Technische Hydromechanik"/>
        <s v="Planung der Kanalisation"/>
        <s v="Planungs-, Bau- und Umweltrecht"/>
        <s v="Sondergebiete der Kalkulation"/>
        <s v="Ingenieurhydrologie"/>
        <s v="Tragwerksplanung Best."/>
        <s v="Wasserbau"/>
        <s v="Vergabe- und Vertragsrecht"/>
        <s v="Bauverfahrenstechnik im Fertigteilbau"/>
        <s v="Stahlleichtbau"/>
        <s v="Stahlbau 2"/>
        <s v="Verfahrenstechnik Wasser"/>
        <s v="Grundlagen Prozess- und Verfahrenstechnik"/>
        <s v="Geothermal Systems 1"/>
        <s v="Massivbau 2"/>
        <s v="Geothermal Systems 2"/>
        <s v="Brandschutz"/>
        <s v="Naturwissenschaften 2"/>
        <s v="Holzbau"/>
        <s v="Ingenieurholzbau"/>
        <s v="Geologie und Georessourcen"/>
        <s v="Massivbaukonstruktionen"/>
        <s v="Mathematik A"/>
        <s v="Energietechnik 1"/>
        <s v="Gew. Abwas.Niederschl."/>
        <s v="Logistik Sicherheit Baust"/>
        <s v="Logistik und Sicherheit auf Baustellen"/>
        <s v="Drilling Engineering 1"/>
        <s v="Verkehrssteuerung"/>
        <s v="Energieversorgung"/>
        <s v="Stahlverbundbau"/>
        <s v="Mathematik C"/>
        <s v="Energietechnik 2"/>
        <s v="Umwelttechnik 3"/>
        <s v="Kreislaufwirtschaft"/>
        <s v="Bauverfahrenstechnik"/>
        <s v="Bau- und Betrieb von Verkehrsanlagen"/>
        <s v="Verkehrswegebau"/>
        <s v="Ökosysteme"/>
        <s v="Baustatik 2"/>
        <s v="Rock Physics"/>
        <s v="Biologie und Chemie"/>
        <s v="Biologie und Chemie (Naturwissenschaften 1)"/>
        <s v="Außenwirtschaft 2"/>
        <s v="Internationales Management 2"/>
        <s v="Außenwirtschaft 1"/>
        <s v="Internationales Management 1"/>
        <s v="Wirtschaftsenglisch 2"/>
        <s v="Onlinemarketing"/>
        <s v="Motorische Antriebe"/>
        <s v="Projektentwicklung Vertr."/>
        <s v="Projekt. und Vertragsm."/>
        <s v="Projektentwicklung u. Vertragsmanagement"/>
        <s v="Baustoffkunde"/>
        <s v="Rechnungswesen"/>
        <s v="Kostenrechnung"/>
        <s v="Sensorik Regelungstechnik"/>
        <s v="Regelungst. und Numerik"/>
        <s v="Regelungstechnik 1"/>
        <s v="Org. u. Fremdsprache"/>
        <s v="Organisation u. Fremdspr."/>
        <s v="Rechts- u. Verw."/>
        <s v="Rechts- u. Verwaltungsl."/>
        <s v="Economics"/>
        <s v="BWL/VWL 3"/>
        <s v="Gesellschaftsrecht"/>
        <s v="Handels- und Wirtschaftsprivatrecht"/>
        <s v="Wirtschaftsrecht 1"/>
        <s v="Ökosystemleistungen"/>
        <s v="Additive Fertigungsverfahren"/>
        <s v="QS in der additiven Fertigung"/>
        <s v="Mathematik für Informatiker 3"/>
        <s v="Einführung digi. Bildv."/>
        <s v="Digitale Bildverarbeitung und Game Development"/>
        <s v="Programmieren in Python"/>
        <s v="Dynamik (Elastostatik II, Kinematik)"/>
        <s v="Dynamik"/>
        <s v="Dynamik - Kinematik und Kinetik"/>
        <s v="Mikrocontroller"/>
        <s v="Webtechnologien II"/>
        <s v="Elektrotechnik 2"/>
        <s v="Robotik"/>
        <s v="Smart Robotics"/>
        <s v="Elektrotechnik 1"/>
        <s v="Grundlagen Beschaffung und Logistik + Organisation"/>
        <s v="Grundlagen Beschaffung und Logistik"/>
        <s v="Produktionsmanagement (D)"/>
        <s v="Produktionsmanagement (E)"/>
        <s v="Mathematik für Informatiker 2"/>
        <s v="Mathe für Informatiker 2"/>
        <s v="Taxation 2b"/>
        <s v="Softwareentwicklungsprojekt"/>
        <s v="Nachh. Lebenszyklusan."/>
        <s v="Strategische Planung 2"/>
        <s v="Strategisches Management 2"/>
        <s v="Quantitative Methoden; Multivariate Methoden in der BWL und VWL"/>
        <s v="WiEnglisch 3 WE 3"/>
        <s v="Beschaffung und Logistik 2"/>
        <s v="Logistik 2"/>
        <s v="Controlling mit SAP"/>
        <s v="Nachhaltigkeit und Unternehmensführung"/>
        <s v="Internationale Summer School"/>
        <s v="Modelle zur Entscheidungsunterstütztung"/>
        <s v="Modellierung u Simulation dynamischer raumbezog Prozesse"/>
        <s v="Nachhaltigkeit"/>
        <s v="GI Projekt"/>
        <s v="Entwicklung mobiler und web-basierter Geoanwenduungen"/>
        <s v="Dataw. Datam."/>
        <s v="Beschaffung und Logistik 2 (englisch)"/>
        <s v="Logistik 2 (englisch)"/>
        <s v="Research Methods (E)"/>
        <s v="Ressourceneffizienz und Ökobilanzierung"/>
        <s v="Input-Output-Analayse"/>
        <s v="Wissenschaftsth. u. Ethik"/>
        <s v="Governance und Partizipation"/>
        <s v="Ressourceneffizienz"/>
        <s v="Digitalisierung im industriellen Umfeld (D/E)"/>
        <s v="Data Science 1"/>
        <s v="Betriebl. Informationssys"/>
        <s v="Enterprise Planning"/>
        <s v="Enterprise Resource Planning Systeme"/>
        <s v="Interk. Kom. und Teamb"/>
        <s v="Accounting 2b"/>
        <s v="Grundbaustatik"/>
        <s v="Bauphysik"/>
        <s v="Bauphysik 1"/>
        <s v="Bauphysik 2"/>
        <s v="Bauphysik 2-Therm Bauphy"/>
        <s v="Baumanagement"/>
        <s v="Baumanagement 1"/>
        <s v="Baumanagement 2"/>
        <s v="Sondergebiete der Bauverfahrenstechnik"/>
        <s v="Baukonstruktion 1"/>
        <s v="Baukonstruktion 4 - Details"/>
        <s v="Baukonstruktion im Detail"/>
        <s v="Technische Mechanik 1"/>
        <s v="Stadt-, Raum- und Umweltplanung"/>
        <s v="Verkehrssysteme und Verkehrskonzepte"/>
        <s v="Raumordnung u. Umwelt"/>
        <s v="Business English"/>
        <s v="Immissionsschutz"/>
        <s v="Bauinformatik"/>
        <s v="Stadt-, Raum-, und Umweltplanung"/>
        <s v="Mathematik B"/>
        <s v="Raumakustik"/>
        <s v="Brückenbau"/>
        <s v="Wassermengen &amp; Hydro"/>
        <s v="Planung von Radverkehrsanlagen"/>
        <s v="Sanierung SiWaWi"/>
        <s v="Verkehrssicherheit"/>
        <s v="Immissionsschutz - Lärmschutz und Luftschadstoffe"/>
        <s v="Immissionsschutz - Lärm-schutz und Luftschadstoffe"/>
        <s v="Interdisziplinäres BIM-Seminar"/>
        <s v="Nachh u Lebenszyklusana"/>
        <s v="Betonfertigteilbau"/>
        <s v="Nachhaltige Mobilität"/>
        <s v="Konst. Bau Elektroversuch"/>
        <s v="Basiswissen Nachhaltigkeit"/>
        <s v="Software Elektroversuchsf"/>
        <s v="Compilerbau"/>
        <s v="Int. Personalmanagement"/>
        <s v="Produ and Log Management"/>
        <s v="Operations Research"/>
        <s v="Proj./Forschendes Lernen"/>
        <s v="Nachhaltigkeit: Leitbild, Hintergrund und Strategien"/>
        <s v="Softwareentwicklungsproj"/>
        <s v="Gestaltungsorientierte Ansätze einer Guten Gesellschaft"/>
        <s v="Wissenschaftliches Arbeiten"/>
        <s v="Personalmanagement 1"/>
        <s v="Personalmanagement 2"/>
        <s v="Ökobil u nachh Technikg"/>
        <s v="Umweltverfahrenstechnik"/>
        <s v="Life Cycle Assessment"/>
        <s v="Ressourceneff/Lebenszykl"/>
        <s v="Szenariotechnik"/>
        <s v="Nachhaltigkeitsinnovat."/>
        <s v="Bioeconomy"/>
        <s v="Naturwissenschaftliche Aspekte Nachhaltiger Entwicklung"/>
        <s v="Nachh. Gesellschaftsent."/>
        <s v="Nachhaltigkeit in der Technik"/>
        <s v="The Great Transformation"/>
        <s v="Globalisierung und disparate Entwicklung"/>
        <s v="Gesprächsführung und Konfliktmanagement"/>
        <s v="Managing Diversity"/>
        <s v="Methoden Verkehrsplanung"/>
        <s v="Transdisz  Ansätze u Meth"/>
        <s v="Zukunfts- und Akzeptanzforschung"/>
        <s v="Empirische Forschung"/>
        <s v="Gdl. Empirischer Forschung"/>
        <s v="Wissenschaftliche Arbeitstechniken"/>
        <s v="Wissenschaftl. Arbeitst."/>
        <s v="Modellbildung und Simulation"/>
        <s v="Entw. solar. Fahrzeugen"/>
        <s v="Entwicklung nachhaltiger Elektrofahrzeuge"/>
        <s v="Entw. solar. Fahrzeuge"/>
        <s v="Entw. solarb. Fahrzeuge"/>
        <s v="Modellbild. u. Simulation"/>
        <s v="Nachh. in Prod. und Log."/>
        <s v="Smart Grids"/>
        <s v="Ang transd Nachhaltigk"/>
        <s v="Big GeoData"/>
        <s v="Ausgewählte Themen der Geoinformatik"/>
        <s v="E-Learning"/>
        <s v="PM i Fokus v Glob,Dig,Ag"/>
        <s v="Nachhaltiges Flächenmanagement u. Bauleitpl."/>
        <s v="Data Science 2"/>
        <s v="Energie und Umwelt 2"/>
        <s v="Energieöko. u. Umweltpol2"/>
        <s v="Einf. i. d. Deb. Nachhalt"/>
        <s v="Int. Management"/>
        <s v="Mitarbeiterführung im internationalen Kontext"/>
        <s v="Sondergebiete der Geotechnik"/>
        <s v="Ausgew. Kapitel SiWaWi"/>
        <s v="Umweltpolitik"/>
        <s v="Schlüsselquali. Projekt"/>
        <s v="Wissenschafliches Arbeiten"/>
        <s v="Prozess- System-Analyse"/>
        <s v="Innovationspolitik"/>
        <s v="Mittelstandspolitik"/>
        <s v="Interkulturelle Kommunikation"/>
        <s v="Diversity, Gesprächsführung und Konfliktman."/>
        <s v="Wirtschaftsenglisch"/>
        <s v="Int. Economic Policy"/>
        <s v="Lean Management und Logistikinnovationen"/>
        <s v="Sozialpolitik"/>
        <s v="Controlling 2"/>
        <s v="Kreditmanagement 2"/>
        <s v="Interkulturelle Kompet."/>
        <s v="Wirtschaftsspanisch 1"/>
        <s v="Wirtschaftsspanisch 2"/>
        <s v="Wirtschaftsrussisch 2"/>
        <s v="Arbeitsrecht"/>
        <s v="Branchenpolitik"/>
        <s v="Jahresabschluss: Ausgewählte Fragen der nationalen und inter-nationalen Rechnungslegung"/>
        <s v="Jahresabschluss:Ausgew Fragen der Rechnungslegung"/>
        <s v="Interkulturelles Management"/>
        <s v="Interkulturelles Mmg"/>
        <s v="Organisation 1"/>
        <s v="Math.Gdl.num. Berech.verf"/>
        <s v="Wirtschaftsinformatik"/>
        <s v="Kunst/Ästhetik und Kreativität"/>
        <s v="Umgang mit kultureller Vielfalt"/>
        <s v="Englisch II"/>
        <s v="Spanisch II"/>
        <s v="Projektb. Vertiefung"/>
        <s v="Wasserbauliches Versuchs."/>
        <s v="Alternativ angetriebene Fahrzeuge"/>
        <s v="Entw v alt angetr Fahrz"/>
        <s v="Aerodynamik von Effizienzfahrzeugen"/>
        <s v="Digital Rock Physics"/>
        <s v="Baustatik 1"/>
        <s v="Physik"/>
        <s v="Tunnelbau"/>
        <s v="Rhetorik u. Präsentation"/>
        <s v="Geotechnik 2"/>
        <s v="Ing.methoden Brandschutz"/>
        <s v="Num. Meth. Wasserbau"/>
        <s v="Grundlagen BIM-basierter Zusammenarbeit"/>
        <s v="Leit- und informationssys"/>
        <s v="Sales Management 2"/>
        <s v="Strategisches Unternehmensplanspiel"/>
        <s v="Cont_Aware_Mob_Comp"/>
        <s v="Nachrichtentechnik 2"/>
        <s v="Geodätisches Monitoring"/>
        <s v="Künstliche Intelligenz"/>
        <s v="Diskrete u Angew Mathe"/>
        <s v="Lokalisierung u mob. Apps"/>
        <s v="Big Data"/>
        <s v="Computer Vision für autonomes Fahren"/>
        <s v="Algorithmische Aspekte von Industrie 4.0"/>
        <s v="Rechnernetze"/>
        <s v="Bildung für Nachhaltige Entwicklung und Nachhaltigkeitskommunikation"/>
        <s v="Wettbewerbsrecht"/>
        <s v="Kinematische Messtechnik"/>
        <s v="Supply Chain Management"/>
        <s v="Bioenergie"/>
        <s v="Energietechnik 3"/>
        <s v="Photogrammetrie u. L.-Sc."/>
        <s v="Mathematik II"/>
        <s v="Energieerzeugung, -verteilung und -netze"/>
        <s v="Energieerzeugung und Energieversorgung"/>
        <s v="Energieerzeugung- und Ernegieversorgung"/>
        <s v="Energieerzeugung"/>
        <s v="Mathematik I"/>
        <s v="Nachh. Flächenmanagement"/>
        <s v="3D-Modelle und ihre Anwendung"/>
        <s v="Mechanik"/>
        <s v="Technische Mechanik"/>
        <s v="Projekt der Ingenieurvermessung"/>
        <s v="Naturwissenschaften für Geoinformatiker"/>
        <s v="Geodateninfrastrukturen"/>
        <s v="Grundlagen der Kommunikation"/>
        <s v="Kommunikationspolitik"/>
        <s v="Ruhrturtlebot Competition"/>
        <s v="Bodenordnung u. Planung"/>
        <s v="Nachhaltige Ökonomie"/>
        <s v="The Global Economy"/>
        <s v="Nachhaltiges Wirtschaften"/>
        <s v="Führung im int. Kontext"/>
        <s v="Organisation 2"/>
        <s v="Nachh. Wirtschaftspolitik"/>
        <s v="Wirtschaftspolitik"/>
        <s v="Wasser Stadt Straßenplan"/>
        <s v="Grundlagen Personalmanagement"/>
        <s v="Grundlagen Perso und Orga"/>
        <s v="Sozialverantwortliche Mitarbeiterführung"/>
        <s v="Personalmanagement / Sozialverantwortliche Mitarbeiterführung"/>
        <s v="Gdl Nachhaltiger Entwickl"/>
        <s v="Gdl Nachhaltiger Endwicklung"/>
        <s v="Fluidtechnik"/>
        <s v="Aktorik"/>
        <s v="Bauphysik 3"/>
        <s v="Bauphysik 3-Energet Bewert"/>
        <s v="Bauklimatik"/>
        <s v="Finanzmanagement 2"/>
        <s v="Marketing 2"/>
        <s v="Nachhaltigkeitskom."/>
        <s v="Wissensch Arbeiten/Präs"/>
        <s v="Methoden der Verkehrsplanung"/>
        <s v="Int. Sales Management (E)"/>
        <s v="CAD 2"/>
        <s v="Innovationsmanagement 2"/>
        <s v="Strategic Management"/>
        <s v="Architekturen und APIs"/>
        <s v="Nachhaltigkeitswissenschaft und Evaluation"/>
        <s v="Ingenieurinformatik 2"/>
        <s v="Verkehrswirt. Tourismus"/>
        <s v="Digitalisierung in der Energiewende"/>
        <s v="Verkehr und Tourismus"/>
        <s v="Veränderungsprozesse und Mediation / Moderation von Konflikten"/>
        <s v="Nachhaltigkeitsinnovationen"/>
        <s v="IT-Plattformen Development und Digitale Zwillinge"/>
        <s v="Automotive Bussysteme"/>
        <s v="Automotive Radarsensorik"/>
        <s v="Inter. Arb.-Gese-R"/>
        <s v="Konzept. u. Entw. Smart City"/>
        <s v="Konzeption und Entwicklung von Smart-City-Lösungen"/>
        <s v="Eimführung in die BWL"/>
        <s v="Einführung in die BWL"/>
        <s v="Vertiefung Fernerkundung"/>
        <s v="Optische 3D-Messtechnik III"/>
        <s v="Nachhaltigkeit Klima"/>
        <s v="Interkulturelle Kompetenzen"/>
        <s v="Groundwater Hydraulics"/>
        <s v="International Waste Management"/>
        <s v="Inf. und Kommsysteme 2"/>
        <s v="Inform. u. Kom.-systeme 2"/>
        <s v="Numerische Mathematik"/>
        <s v="Landwirtschaft. Wasserbau"/>
        <s v="Numerik partieller Diff"/>
        <s v="Numerische Methoden der Baumechanik"/>
        <s v="Current Topics of Marketing"/>
        <s v="SAP R/3"/>
        <s v="Umwelt- und Wirtschaftsethik"/>
        <s v="Digital Business Transformation 2"/>
        <s v="Methoden in der Erwachsenenbildung"/>
        <s v="Ausgewählte F d Personalm"/>
        <s v="Ausgewählte Fragen des Personalmanagements"/>
        <s v="Geld- und Finanzpolitik"/>
        <s v="Quantitative Methoden: Mathematische Planungsverfahren"/>
        <s v="Insolvenzrecht"/>
        <s v="Qual. Innovationsmanag."/>
        <s v="DV-gest. Contr."/>
        <s v="DV-gestütztes Controlling"/>
        <s v="Kostenmanagement 2"/>
        <s v="Parallel-Prog u vert Sys"/>
        <s v="Techn. d. Mensch Maschine"/>
        <s v="Softwareentw Solarfahrz"/>
        <s v="Computer Vision"/>
        <s v="Techn. d. M. Masch. Int."/>
        <s v="Technik der Mensch-Masch"/>
        <s v="Parallele Algorithmen"/>
        <s v="Wirtschaftsport-bras 2"/>
        <s v="Wirtschaftsfranzösisch 1"/>
        <s v="Wirtschaftsfranzösisch 2"/>
        <s v="Wirtschaftstürkisch 1"/>
        <s v="Wirtschaftstürkisch 2"/>
        <s v="Wirtschaftsitalienisch 2"/>
        <s v="Fertigungsmesstechnik"/>
        <s v="Technik der Mensch-Maschine-Interaktion"/>
        <s v="Geothermal Geology and Ex"/>
        <s v="Service-Management"/>
        <s v="Steuergestaltungen"/>
        <s v="Vertragsmanagement"/>
        <s v="Höhere Wirtschaftsmathe 1"/>
        <s v="Höhere Wirtschaftsmathe 2"/>
        <s v="Kreditmanagement 1"/>
        <s v="Softwaret. u. Systemsoft"/>
        <s v="Internationales Marketing"/>
        <s v="Verbrennungsmotoren"/>
        <s v="Fahrerassistenzsysteme"/>
        <s v="Industrial Big Data"/>
        <s v="Kreditmanagement 1 (KM)"/>
        <s v="Elektrom. Fahrerass."/>
        <s v="Wirtschaftsitalienisch 1"/>
        <s v="Gesteinsphysik"/>
        <s v="Integraltransformation und ihre Anwendung in den Ingenieurwissenschaften"/>
        <s v="Hydro- and Geochemistry"/>
        <s v="Drilling Engineering 2"/>
        <s v="Zement- und Betontechnologie"/>
        <s v="Geologie und geogene Energieträger"/>
        <s v="DV-gest. Steuerplanung"/>
        <s v="Recht der Unternehmensfi."/>
        <s v="B2B-Marketing"/>
        <s v="Mensch-Roboter-Kolab"/>
        <s v="Industrielle Messtechik"/>
        <s v="Internet der Dinge"/>
        <s v="Lokalisierung und Funktinteraktion"/>
        <s v="Verteilte Anwendungen"/>
        <s v="DV-gestützte Steuerplanung"/>
        <s v="Recht der Unternehmensfinanzierung"/>
        <s v="Applied Geophysics"/>
        <s v="Reservoir Engineering"/>
        <s v="Landschafts- und Stadtökologie"/>
      </sharedItems>
    </cacheField>
  </cacheFields>
  <cacheHierarchies count="29">
    <cacheHierarchy uniqueName="[Bereich].[Kennung]" caption="Kennung" attribute="1" defaultMemberUniqueName="[Bereich].[Kennung].[All]" allUniqueName="[Bereich].[Kennung].[All]" dimensionUniqueName="[Bereich]" displayFolder="" count="0" memberValueDatatype="130" unbalanced="0"/>
    <cacheHierarchy uniqueName="[Bereich].[Referenz]" caption="Referenz" attribute="1" defaultMemberUniqueName="[Bereich].[Referenz].[All]" allUniqueName="[Bereich].[Referenz].[All]" dimensionUniqueName="[Bereich]" displayFolder="" count="0" memberValueDatatype="130" unbalanced="0"/>
    <cacheHierarchy uniqueName="[Bereich].[pform lt. MHB]" caption="pform lt. MHB" attribute="1" defaultMemberUniqueName="[Bereich].[pform lt. MHB].[All]" allUniqueName="[Bereich].[pform lt. MHB].[All]" dimensionUniqueName="[Bereich]" displayFolder="" count="0" memberValueDatatype="130" unbalanced="0"/>
    <cacheHierarchy uniqueName="[Bereich].[Fachbereich]" caption="Fachbereich" attribute="1" defaultMemberUniqueName="[Bereich].[Fachbereich].[All]" allUniqueName="[Bereich].[Fachbereich].[All]" dimensionUniqueName="[Bereich]" displayFolder="" count="2" memberValueDatatype="130" unbalanced="0">
      <fieldsUsage count="2">
        <fieldUsage x="-1"/>
        <fieldUsage x="0"/>
      </fieldsUsage>
    </cacheHierarchy>
    <cacheHierarchy uniqueName="[Bereich].[Abschluss]" caption="Abschluss" attribute="1" defaultMemberUniqueName="[Bereich].[Abschluss].[All]" allUniqueName="[Bereich].[Abschluss].[All]" dimensionUniqueName="[Bereich]" displayFolder="" count="0" memberValueDatatype="130" unbalanced="0"/>
    <cacheHierarchy uniqueName="[Bereich].[stg]" caption="stg" attribute="1" defaultMemberUniqueName="[Bereich].[stg].[All]" allUniqueName="[Bereich].[stg].[All]" dimensionUniqueName="[Bereich]" displayFolder="" count="0" memberValueDatatype="130" unbalanced="0"/>
    <cacheHierarchy uniqueName="[Bereich].[Studiengang]" caption="Studiengang" attribute="1" defaultMemberUniqueName="[Bereich].[Studiengang].[All]" allUniqueName="[Bereich].[Studiengang].[All]" dimensionUniqueName="[Bereich]" displayFolder="" count="2" memberValueDatatype="130" unbalanced="0">
      <fieldsUsage count="2">
        <fieldUsage x="-1"/>
        <fieldUsage x="5"/>
      </fieldsUsage>
    </cacheHierarchy>
    <cacheHierarchy uniqueName="[Bereich].[PO]" caption="PO" attribute="1" defaultMemberUniqueName="[Bereich].[PO].[All]" allUniqueName="[Bereich].[PO].[All]" dimensionUniqueName="[Bereich]" displayFolder="" count="0" memberValueDatatype="20" unbalanced="0"/>
    <cacheHierarchy uniqueName="[Bereich].[Semester]" caption="Semester" attribute="1" defaultMemberUniqueName="[Bereich].[Semester].[All]" allUniqueName="[Bereich].[Semester].[All]" dimensionUniqueName="[Bereich]" displayFolder="" count="0" memberValueDatatype="130" unbalanced="0"/>
    <cacheHierarchy uniqueName="[Bereich].[pnr]" caption="pnr" attribute="1" defaultMemberUniqueName="[Bereich].[pnr].[All]" allUniqueName="[Bereich].[pnr].[All]" dimensionUniqueName="[Bereich]" displayFolder="" count="0" memberValueDatatype="20" unbalanced="0"/>
    <cacheHierarchy uniqueName="[Bereich].[Prüfung]" caption="Prüfung" attribute="1" defaultMemberUniqueName="[Bereich].[Prüfung].[All]" allUniqueName="[Bereich].[Prüfung].[All]" dimensionUniqueName="[Bereich]" displayFolder="" count="2" memberValueDatatype="130" unbalanced="0">
      <fieldsUsage count="2">
        <fieldUsage x="-1"/>
        <fieldUsage x="7"/>
      </fieldsUsage>
    </cacheHierarchy>
    <cacheHierarchy uniqueName="[Bereich].[Fach]" caption="Fach" attribute="1" defaultMemberUniqueName="[Bereich].[Fach].[All]" allUniqueName="[Bereich].[Fach].[All]" dimensionUniqueName="[Bereich]" displayFolder="" count="0" memberValueDatatype="130" unbalanced="0"/>
    <cacheHierarchy uniqueName="[Bereich].[Prüfer]" caption="Prüfer" attribute="1" defaultMemberUniqueName="[Bereich].[Prüfer].[All]" allUniqueName="[Bereich].[Prüfer].[All]" dimensionUniqueName="[Bereich]" displayFolder="" count="2" memberValueDatatype="130" unbalanced="0">
      <fieldsUsage count="2">
        <fieldUsage x="-1"/>
        <fieldUsage x="6"/>
      </fieldsUsage>
    </cacheHierarchy>
    <cacheHierarchy uniqueName="[Bereich].[Datum]" caption="Datum" attribute="1" time="1" defaultMemberUniqueName="[Bereich].[Datum].[All]" allUniqueName="[Bereich].[Datum].[All]" dimensionUniqueName="[Bereich]" displayFolder="" count="2" memberValueDatatype="7" unbalanced="0">
      <fieldsUsage count="2">
        <fieldUsage x="-1"/>
        <fieldUsage x="2"/>
      </fieldsUsage>
    </cacheHierarchy>
    <cacheHierarchy uniqueName="[Bereich].[Prüfungsform]" caption="Prüfungsform" attribute="1" defaultMemberUniqueName="[Bereich].[Prüfungsform].[All]" allUniqueName="[Bereich].[Prüfungsform].[All]" dimensionUniqueName="[Bereich]" displayFolder="" count="2" memberValueDatatype="130" unbalanced="0">
      <fieldsUsage count="2">
        <fieldUsage x="-1"/>
        <fieldUsage x="1"/>
      </fieldsUsage>
    </cacheHierarchy>
    <cacheHierarchy uniqueName="[Bereich].[Startzeit]" caption="Startzeit" attribute="1" defaultMemberUniqueName="[Bereich].[Startzeit].[All]" allUniqueName="[Bereich].[Startzeit].[All]" dimensionUniqueName="[Bereich]" displayFolder="" count="2" memberValueDatatype="130" unbalanced="0">
      <fieldsUsage count="2">
        <fieldUsage x="-1"/>
        <fieldUsage x="3"/>
      </fieldsUsage>
    </cacheHierarchy>
    <cacheHierarchy uniqueName="[Bereich].[Dauer]" caption="Dauer" attribute="1" defaultMemberUniqueName="[Bereich].[Dauer].[All]" allUniqueName="[Bereich].[Dauer].[All]" dimensionUniqueName="[Bereich]" displayFolder="" count="2" memberValueDatatype="130" unbalanced="0">
      <fieldsUsage count="2">
        <fieldUsage x="-1"/>
        <fieldUsage x="4"/>
      </fieldsUsage>
    </cacheHierarchy>
    <cacheHierarchy uniqueName="[Bereich].[Dauer neu]" caption="Dauer neu" attribute="1" defaultMemberUniqueName="[Bereich].[Dauer neu].[All]" allUniqueName="[Bereich].[Dauer neu].[All]" dimensionUniqueName="[Bereich]" displayFolder="" count="0" memberValueDatatype="130" unbalanced="0"/>
    <cacheHierarchy uniqueName="[Bereich].[TN-Zahlen]" caption="TN-Zahlen" attribute="1" defaultMemberUniqueName="[Bereich].[TN-Zahlen].[All]" allUniqueName="[Bereich].[TN-Zahlen].[All]" dimensionUniqueName="[Bereich]" displayFolder="" count="0" memberValueDatatype="20" unbalanced="0"/>
    <cacheHierarchy uniqueName="[Bereich].[Aufsicht]" caption="Aufsicht" attribute="1" defaultMemberUniqueName="[Bereich].[Aufsicht].[All]" allUniqueName="[Bereich].[Aufsicht].[All]" dimensionUniqueName="[Bereich]" displayFolder="" count="0" memberValueDatatype="130" unbalanced="0"/>
    <cacheHierarchy uniqueName="[Bereich].[x]" caption="x" attribute="1" defaultMemberUniqueName="[Bereich].[x].[All]" allUniqueName="[Bereich].[x].[All]" dimensionUniqueName="[Bereich]" displayFolder="" count="0" memberValueDatatype="130" unbalanced="0"/>
    <cacheHierarchy uniqueName="[Bereich].[Datum (Jahr)]" caption="Datum (Jahr)" attribute="1" defaultMemberUniqueName="[Bereich].[Datum (Jahr)].[All]" allUniqueName="[Bereich].[Datum (Jahr)].[All]" dimensionUniqueName="[Bereich]" displayFolder="" count="0" memberValueDatatype="130" unbalanced="0"/>
    <cacheHierarchy uniqueName="[Bereich].[Datum (Quartal)]" caption="Datum (Quartal)" attribute="1" defaultMemberUniqueName="[Bereich].[Datum (Quartal)].[All]" allUniqueName="[Bereich].[Datum (Quartal)].[All]" dimensionUniqueName="[Bereich]" displayFolder="" count="0" memberValueDatatype="130" unbalanced="0"/>
    <cacheHierarchy uniqueName="[Bereich].[Datum (Monat)]" caption="Datum (Monat)" attribute="1" defaultMemberUniqueName="[Bereich].[Datum (Monat)].[All]" allUniqueName="[Bereich].[Datum (Monat)].[All]" dimensionUniqueName="[Bereich]" displayFolder="" count="0" memberValueDatatype="130" unbalanced="0"/>
    <cacheHierarchy uniqueName="[Bereich].[Datum (Monatsindex)]" caption="Datum (Monatsindex)" attribute="1" defaultMemberUniqueName="[Bereich].[Datum (Monatsindex)].[All]" allUniqueName="[Bereich].[Datum (Monatsindex)].[All]" dimensionUniqueName="[Bereich]" displayFolder="" count="0" memberValueDatatype="20" unbalanced="0" hidden="1"/>
    <cacheHierarchy uniqueName="[Measures].[__XL_Count Bereich]" caption="__XL_Count Bereich" measure="1" displayFolder="" measureGroup="Bereich" count="0" hidden="1"/>
    <cacheHierarchy uniqueName="[Measures].[__No measures defined]" caption="__No measures defined" measure="1" displayFolder="" count="0" hidden="1"/>
    <cacheHierarchy uniqueName="[Measures].[Summe von PO]" caption="Summe von PO" measure="1" displayFolder="" measureGroup="Bereich" count="0" hidden="1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Count of esing]" caption="Count of esing" measure="1" displayFolder="" measureGroup="Bereich" count="0" hidden="1">
      <extLst>
        <ext xmlns:x15="http://schemas.microsoft.com/office/spreadsheetml/2010/11/main" uri="{B97F6D7D-B522-45F9-BDA1-12C45D357490}">
          <x15:cacheHierarchy aggregatedColumn="13"/>
        </ext>
      </extLst>
    </cacheHierarchy>
  </cacheHierarchies>
  <kpis count="0"/>
  <dimensions count="2">
    <dimension name="Bereich" uniqueName="[Bereich]" caption="Bereich"/>
    <dimension measure="1" name="Measures" uniqueName="[Measures]" caption="Measures"/>
  </dimensions>
  <measureGroups count="1">
    <measureGroup name="Bereich" caption="Bereich"/>
  </measureGroups>
  <maps count="1">
    <map measureGroup="0" dimension="0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saveData="0" refreshOnLoad="1" refreshedBy="Gaschermann, Gudula" refreshedDate="44811.503004398146" backgroundQuery="1" createdVersion="6" refreshedVersion="6" minRefreshableVersion="3" recordCount="0" supportSubquery="1" supportAdvancedDrill="1">
  <cacheSource type="external" connectionId="1"/>
  <cacheFields count="12">
    <cacheField name="[Bereich].[Abschluss].[Abschluss]" caption="Abschluss" numFmtId="0" hierarchy="4" level="1">
      <sharedItems count="1">
        <s v="Bachelor"/>
      </sharedItems>
    </cacheField>
    <cacheField name="[Bereich].[stg].[stg]" caption="stg" numFmtId="0" hierarchy="5" level="1">
      <sharedItems count="2">
        <s v="F04"/>
        <s v="758"/>
      </sharedItems>
    </cacheField>
    <cacheField name="[Bereich].[Studiengang].[Studiengang]" caption="Studiengang" numFmtId="0" hierarchy="6" level="1">
      <sharedItems count="2">
        <s v="Nachhaltige Entwicklung"/>
        <s v="Bauingenieurwesen"/>
      </sharedItems>
    </cacheField>
    <cacheField name="[Bereich].[Prüfung].[Prüfung]" caption="Prüfung" numFmtId="0" hierarchy="10" level="1">
      <sharedItems count="26">
        <s v="Bildung für Nachhaltige Entwicklung und Nachhaltigkeitskommunikation"/>
        <s v="Kunst/Ästhetik und Kreativität"/>
        <s v="Modellbild. u. Simulation"/>
        <s v="Transdisz  Ansätze u Meth"/>
        <s v="Governance und Partizipation"/>
        <s v="Energieerzeugung"/>
        <s v="Umwelttechnik"/>
        <s v="Wasser 2"/>
        <s v="Wasser II"/>
        <s v="Konst.-syst. u. CA-Tech."/>
        <s v="Planung u. Entwurf v. Verkehrsanlagen"/>
        <s v="Pl. u. Entw. von Verkehrs"/>
        <s v="Rechnungswesen"/>
        <s v="Massivbau 1"/>
        <s v="Personalmanagement / Sozialverantwortliche Mitarbeiterführung"/>
        <s v="Ökologie u. Gesellschaft"/>
        <s v="Unternehmensführung"/>
        <s v="Investition und Finanzierung"/>
        <s v="Ökosystemleistungen"/>
        <s v="Grundbau"/>
        <s v="Werkstoffkunde II"/>
        <s v="Maschinenelemente"/>
        <s v="Elektrotechnik II"/>
        <s v="Planungsgdl u. Geoinfo"/>
        <s v="Planungsgrundlagen / CAD"/>
        <s v="Stahlbau 1"/>
      </sharedItems>
    </cacheField>
    <cacheField name="[Bereich].[Prüfer].[Prüfer]" caption="Prüfer" numFmtId="0" hierarchy="12" level="1">
      <sharedItems count="24">
        <s v="Kellermann"/>
        <s v="Institut für Bildung, Kultur und Na"/>
        <s v="Schröter"/>
        <s v="Schweizer-Ries"/>
        <s v="Lipphardt"/>
        <s v="Hense/Exner"/>
        <s v="Kazner"/>
        <s v="Neumann"/>
        <s v="Seipel"/>
        <s v="Weiß/Türksch"/>
        <s v="Weiß/Wiesmann"/>
        <s v="Albert"/>
        <s v="Gieselmann/Geiger"/>
        <s v="Stengel/Becker"/>
        <s v="Böttcher/Kellermann"/>
        <s v="Kaiser/Fuchs"/>
        <s v="Lindner"/>
        <s v="Dörendahl"/>
        <s v="Segtrop"/>
        <s v="Schilberg"/>
        <s v="Akselrod"/>
        <s v="Weigt"/>
        <s v="Weigt/Frielinghaus/Mischke/Keßler"/>
        <s v="Robra"/>
      </sharedItems>
    </cacheField>
    <cacheField name="[Bereich].[Datum].[Datum]" caption="Datum" numFmtId="0" hierarchy="13" level="1">
      <sharedItems containsNonDate="0" containsDate="1" containsString="0" containsBlank="1" minDate="2022-06-28T00:00:00" maxDate="2022-09-17T00:00:00" count="16">
        <m/>
        <d v="2022-06-28T00:00:00"/>
        <d v="2022-06-30T00:00:00"/>
        <d v="2022-07-04T00:00:00"/>
        <d v="2022-07-05T00:00:00"/>
        <d v="2022-07-06T00:00:00"/>
        <d v="2022-07-07T00:00:00"/>
        <d v="2022-07-08T00:00:00"/>
        <d v="2022-07-12T00:00:00"/>
        <d v="2022-07-15T00:00:00"/>
        <d v="2022-09-05T00:00:00"/>
        <d v="2022-09-07T00:00:00"/>
        <d v="2022-09-09T00:00:00"/>
        <d v="2022-09-12T00:00:00"/>
        <d v="2022-09-13T00:00:00"/>
        <d v="2022-09-16T00:00:00"/>
      </sharedItems>
    </cacheField>
    <cacheField name="[Bereich].[Prüfungsform].[Prüfungsform]" caption="Prüfungsform" numFmtId="0" hierarchy="14" level="1">
      <sharedItems count="16">
        <s v="mündl. Prüfung"/>
        <s v="ISD"/>
        <s v="Hausarbeit mit Referat"/>
        <s v="Hausarbeit mit Präsentation"/>
        <s v="Portfolio"/>
        <s v="Blue Box"/>
        <s v="C3-09"/>
        <s v="H9"/>
        <s v="Open Book Prüfung"/>
        <s v="AW0-38"/>
        <s v="AW01-36, AW01-37"/>
        <s v="Blue Box, H9"/>
        <s v="C0-06, C0-07, C0-09, C1-06, C1-07"/>
        <s v="C7-09"/>
        <s v="C6-07"/>
        <s v="A1-19"/>
      </sharedItems>
    </cacheField>
    <cacheField name="[Bereich].[Startzeit].[Startzeit]" caption="Startzeit" numFmtId="0" hierarchy="15" level="1">
      <sharedItems containsBlank="1" count="13">
        <m/>
        <s v="ab 08:00"/>
        <s v="13:30"/>
        <s v="11:00"/>
        <s v="8:30"/>
        <s v="12:30"/>
        <s v="8:00"/>
        <s v="15:00"/>
        <s v="16:30"/>
        <s v="9:30"/>
        <s v="10:00"/>
        <s v="11:30"/>
        <s v="9:00"/>
      </sharedItems>
    </cacheField>
    <cacheField name="[Bereich].[Dauer].[Dauer]" caption="Dauer" numFmtId="0" hierarchy="16" level="1">
      <sharedItems containsSemiMixedTypes="0" containsNonDate="0" containsString="0"/>
    </cacheField>
    <cacheField name="[Bereich].[Semester].[Semester]" caption="Semester" numFmtId="0" hierarchy="8" level="1">
      <sharedItems count="1">
        <s v="4"/>
      </sharedItems>
    </cacheField>
    <cacheField name="[Bereich].[PO].[PO]" caption="PO" numFmtId="0" hierarchy="7" level="1">
      <sharedItems containsSemiMixedTypes="0" containsString="0" containsNumber="1" containsInteger="1" minValue="2016" maxValue="2020" count="3">
        <n v="2016"/>
        <n v="2020"/>
        <n v="2018"/>
      </sharedItems>
      <extLst>
        <ext xmlns:x15="http://schemas.microsoft.com/office/spreadsheetml/2010/11/main" uri="{4F2E5C28-24EA-4eb8-9CBF-B6C8F9C3D259}">
          <x15:cachedUniqueNames>
            <x15:cachedUniqueName index="0" name="[Bereich].[PO].&amp;[2016]"/>
            <x15:cachedUniqueName index="1" name="[Bereich].[PO].&amp;[2020]"/>
            <x15:cachedUniqueName index="2" name="[Bereich].[PO].&amp;[2018]"/>
          </x15:cachedUniqueNames>
        </ext>
      </extLst>
    </cacheField>
    <cacheField name="[Bereich].[pnr].[pnr]" caption="pnr" numFmtId="0" hierarchy="9" level="1">
      <sharedItems containsSemiMixedTypes="0" containsString="0" containsNumber="1" containsInteger="1" minValue="1332" maxValue="3461" count="26">
        <n v="1342"/>
        <n v="1332"/>
        <n v="3241"/>
        <n v="1421"/>
        <n v="3081"/>
        <n v="3341"/>
        <n v="2081"/>
        <n v="3461"/>
        <n v="3031"/>
        <n v="2101"/>
        <n v="3331"/>
        <n v="3451"/>
        <n v="3231"/>
        <n v="2031"/>
        <n v="3251"/>
        <n v="1411"/>
        <n v="3221"/>
        <n v="3321"/>
        <n v="2061"/>
        <n v="3052"/>
        <n v="3022"/>
        <n v="3061"/>
        <n v="3042"/>
        <n v="3111"/>
        <n v="3441"/>
        <n v="2021"/>
      </sharedItems>
      <extLst>
        <ext xmlns:x15="http://schemas.microsoft.com/office/spreadsheetml/2010/11/main" uri="{4F2E5C28-24EA-4eb8-9CBF-B6C8F9C3D259}">
          <x15:cachedUniqueNames>
            <x15:cachedUniqueName index="0" name="[Bereich].[pnr].&amp;[1342]"/>
            <x15:cachedUniqueName index="1" name="[Bereich].[pnr].&amp;[1332]"/>
            <x15:cachedUniqueName index="2" name="[Bereich].[pnr].&amp;[3241]"/>
            <x15:cachedUniqueName index="3" name="[Bereich].[pnr].&amp;[1421]"/>
            <x15:cachedUniqueName index="4" name="[Bereich].[pnr].&amp;[3081]"/>
            <x15:cachedUniqueName index="5" name="[Bereich].[pnr].&amp;[3341]"/>
            <x15:cachedUniqueName index="6" name="[Bereich].[pnr].&amp;[2081]"/>
            <x15:cachedUniqueName index="7" name="[Bereich].[pnr].&amp;[3461]"/>
            <x15:cachedUniqueName index="8" name="[Bereich].[pnr].&amp;[3031]"/>
            <x15:cachedUniqueName index="9" name="[Bereich].[pnr].&amp;[2101]"/>
            <x15:cachedUniqueName index="10" name="[Bereich].[pnr].&amp;[3331]"/>
            <x15:cachedUniqueName index="11" name="[Bereich].[pnr].&amp;[3451]"/>
            <x15:cachedUniqueName index="12" name="[Bereich].[pnr].&amp;[3231]"/>
            <x15:cachedUniqueName index="13" name="[Bereich].[pnr].&amp;[2031]"/>
            <x15:cachedUniqueName index="14" name="[Bereich].[pnr].&amp;[3251]"/>
            <x15:cachedUniqueName index="15" name="[Bereich].[pnr].&amp;[1411]"/>
            <x15:cachedUniqueName index="16" name="[Bereich].[pnr].&amp;[3221]"/>
            <x15:cachedUniqueName index="17" name="[Bereich].[pnr].&amp;[3321]"/>
            <x15:cachedUniqueName index="18" name="[Bereich].[pnr].&amp;[2061]"/>
            <x15:cachedUniqueName index="19" name="[Bereich].[pnr].&amp;[3052]"/>
            <x15:cachedUniqueName index="20" name="[Bereich].[pnr].&amp;[3022]"/>
            <x15:cachedUniqueName index="21" name="[Bereich].[pnr].&amp;[3061]"/>
            <x15:cachedUniqueName index="22" name="[Bereich].[pnr].&amp;[3042]"/>
            <x15:cachedUniqueName index="23" name="[Bereich].[pnr].&amp;[3111]"/>
            <x15:cachedUniqueName index="24" name="[Bereich].[pnr].&amp;[3441]"/>
            <x15:cachedUniqueName index="25" name="[Bereich].[pnr].&amp;[2021]"/>
          </x15:cachedUniqueNames>
        </ext>
      </extLst>
    </cacheField>
  </cacheFields>
  <cacheHierarchies count="29">
    <cacheHierarchy uniqueName="[Bereich].[Kennung]" caption="Kennung" attribute="1" defaultMemberUniqueName="[Bereich].[Kennung].[All]" allUniqueName="[Bereich].[Kennung].[All]" dimensionUniqueName="[Bereich]" displayFolder="" count="0" memberValueDatatype="130" unbalanced="0"/>
    <cacheHierarchy uniqueName="[Bereich].[Referenz]" caption="Referenz" attribute="1" defaultMemberUniqueName="[Bereich].[Referenz].[All]" allUniqueName="[Bereich].[Referenz].[All]" dimensionUniqueName="[Bereich]" displayFolder="" count="0" memberValueDatatype="130" unbalanced="0"/>
    <cacheHierarchy uniqueName="[Bereich].[pform lt. MHB]" caption="pform lt. MHB" attribute="1" defaultMemberUniqueName="[Bereich].[pform lt. MHB].[All]" allUniqueName="[Bereich].[pform lt. MHB].[All]" dimensionUniqueName="[Bereich]" displayFolder="" count="0" memberValueDatatype="130" unbalanced="0"/>
    <cacheHierarchy uniqueName="[Bereich].[Fachbereich]" caption="Fachbereich" attribute="1" defaultMemberUniqueName="[Bereich].[Fachbereich].[All]" allUniqueName="[Bereich].[Fachbereich].[All]" dimensionUniqueName="[Bereich]" displayFolder="" count="0" memberValueDatatype="130" unbalanced="0"/>
    <cacheHierarchy uniqueName="[Bereich].[Abschluss]" caption="Abschluss" attribute="1" defaultMemberUniqueName="[Bereich].[Abschluss].[All]" allUniqueName="[Bereich].[Abschluss].[All]" dimensionUniqueName="[Bereich]" displayFolder="" count="2" memberValueDatatype="130" unbalanced="0">
      <fieldsUsage count="2">
        <fieldUsage x="-1"/>
        <fieldUsage x="0"/>
      </fieldsUsage>
    </cacheHierarchy>
    <cacheHierarchy uniqueName="[Bereich].[stg]" caption="stg" attribute="1" defaultMemberUniqueName="[Bereich].[stg].[All]" allUniqueName="[Bereich].[stg].[All]" dimensionUniqueName="[Bereich]" displayFolder="" count="2" memberValueDatatype="130" unbalanced="0">
      <fieldsUsage count="2">
        <fieldUsage x="-1"/>
        <fieldUsage x="1"/>
      </fieldsUsage>
    </cacheHierarchy>
    <cacheHierarchy uniqueName="[Bereich].[Studiengang]" caption="Studiengang" attribute="1" defaultMemberUniqueName="[Bereich].[Studiengang].[All]" allUniqueName="[Bereich].[Studiengang].[All]" dimensionUniqueName="[Bereich]" displayFolder="" count="2" memberValueDatatype="130" unbalanced="0">
      <fieldsUsage count="2">
        <fieldUsage x="-1"/>
        <fieldUsage x="2"/>
      </fieldsUsage>
    </cacheHierarchy>
    <cacheHierarchy uniqueName="[Bereich].[PO]" caption="PO" attribute="1" defaultMemberUniqueName="[Bereich].[PO].[All]" allUniqueName="[Bereich].[PO].[All]" dimensionUniqueName="[Bereich]" displayFolder="" count="2" memberValueDatatype="20" unbalanced="0">
      <fieldsUsage count="2">
        <fieldUsage x="-1"/>
        <fieldUsage x="10"/>
      </fieldsUsage>
    </cacheHierarchy>
    <cacheHierarchy uniqueName="[Bereich].[Semester]" caption="Semester" attribute="1" defaultMemberUniqueName="[Bereich].[Semester].[All]" allUniqueName="[Bereich].[Semester].[All]" dimensionUniqueName="[Bereich]" displayFolder="" count="2" memberValueDatatype="130" unbalanced="0">
      <fieldsUsage count="2">
        <fieldUsage x="-1"/>
        <fieldUsage x="9"/>
      </fieldsUsage>
    </cacheHierarchy>
    <cacheHierarchy uniqueName="[Bereich].[pnr]" caption="pnr" attribute="1" defaultMemberUniqueName="[Bereich].[pnr].[All]" allUniqueName="[Bereich].[pnr].[All]" dimensionUniqueName="[Bereich]" displayFolder="" count="2" memberValueDatatype="20" unbalanced="0">
      <fieldsUsage count="2">
        <fieldUsage x="-1"/>
        <fieldUsage x="11"/>
      </fieldsUsage>
    </cacheHierarchy>
    <cacheHierarchy uniqueName="[Bereich].[Prüfung]" caption="Prüfung" attribute="1" defaultMemberUniqueName="[Bereich].[Prüfung].[All]" allUniqueName="[Bereich].[Prüfung].[All]" dimensionUniqueName="[Bereich]" displayFolder="" count="2" memberValueDatatype="130" unbalanced="0">
      <fieldsUsage count="2">
        <fieldUsage x="-1"/>
        <fieldUsage x="3"/>
      </fieldsUsage>
    </cacheHierarchy>
    <cacheHierarchy uniqueName="[Bereich].[Fach]" caption="Fach" attribute="1" defaultMemberUniqueName="[Bereich].[Fach].[All]" allUniqueName="[Bereich].[Fach].[All]" dimensionUniqueName="[Bereich]" displayFolder="" count="0" memberValueDatatype="130" unbalanced="0"/>
    <cacheHierarchy uniqueName="[Bereich].[Prüfer]" caption="Prüfer" attribute="1" defaultMemberUniqueName="[Bereich].[Prüfer].[All]" allUniqueName="[Bereich].[Prüfer].[All]" dimensionUniqueName="[Bereich]" displayFolder="" count="2" memberValueDatatype="130" unbalanced="0">
      <fieldsUsage count="2">
        <fieldUsage x="-1"/>
        <fieldUsage x="4"/>
      </fieldsUsage>
    </cacheHierarchy>
    <cacheHierarchy uniqueName="[Bereich].[Datum]" caption="Datum" attribute="1" time="1" defaultMemberUniqueName="[Bereich].[Datum].[All]" allUniqueName="[Bereich].[Datum].[All]" dimensionUniqueName="[Bereich]" displayFolder="" count="2" memberValueDatatype="7" unbalanced="0">
      <fieldsUsage count="2">
        <fieldUsage x="-1"/>
        <fieldUsage x="5"/>
      </fieldsUsage>
    </cacheHierarchy>
    <cacheHierarchy uniqueName="[Bereich].[Prüfungsform]" caption="Prüfungsform" attribute="1" defaultMemberUniqueName="[Bereich].[Prüfungsform].[All]" allUniqueName="[Bereich].[Prüfungsform].[All]" dimensionUniqueName="[Bereich]" displayFolder="" count="2" memberValueDatatype="130" unbalanced="0">
      <fieldsUsage count="2">
        <fieldUsage x="-1"/>
        <fieldUsage x="6"/>
      </fieldsUsage>
    </cacheHierarchy>
    <cacheHierarchy uniqueName="[Bereich].[Startzeit]" caption="Startzeit" attribute="1" defaultMemberUniqueName="[Bereich].[Startzeit].[All]" allUniqueName="[Bereich].[Startzeit].[All]" dimensionUniqueName="[Bereich]" displayFolder="" count="2" memberValueDatatype="130" unbalanced="0">
      <fieldsUsage count="2">
        <fieldUsage x="-1"/>
        <fieldUsage x="7"/>
      </fieldsUsage>
    </cacheHierarchy>
    <cacheHierarchy uniqueName="[Bereich].[Dauer]" caption="Dauer" attribute="1" defaultMemberUniqueName="[Bereich].[Dauer].[All]" allUniqueName="[Bereich].[Dauer].[All]" dimensionUniqueName="[Bereich]" displayFolder="" count="2" memberValueDatatype="130" unbalanced="0">
      <fieldsUsage count="2">
        <fieldUsage x="-1"/>
        <fieldUsage x="8"/>
      </fieldsUsage>
    </cacheHierarchy>
    <cacheHierarchy uniqueName="[Bereich].[Dauer neu]" caption="Dauer neu" attribute="1" defaultMemberUniqueName="[Bereich].[Dauer neu].[All]" allUniqueName="[Bereich].[Dauer neu].[All]" dimensionUniqueName="[Bereich]" displayFolder="" count="0" memberValueDatatype="130" unbalanced="0"/>
    <cacheHierarchy uniqueName="[Bereich].[TN-Zahlen]" caption="TN-Zahlen" attribute="1" defaultMemberUniqueName="[Bereich].[TN-Zahlen].[All]" allUniqueName="[Bereich].[TN-Zahlen].[All]" dimensionUniqueName="[Bereich]" displayFolder="" count="0" memberValueDatatype="20" unbalanced="0"/>
    <cacheHierarchy uniqueName="[Bereich].[Aufsicht]" caption="Aufsicht" attribute="1" defaultMemberUniqueName="[Bereich].[Aufsicht].[All]" allUniqueName="[Bereich].[Aufsicht].[All]" dimensionUniqueName="[Bereich]" displayFolder="" count="0" memberValueDatatype="130" unbalanced="0"/>
    <cacheHierarchy uniqueName="[Bereich].[x]" caption="x" attribute="1" defaultMemberUniqueName="[Bereich].[x].[All]" allUniqueName="[Bereich].[x].[All]" dimensionUniqueName="[Bereich]" displayFolder="" count="0" memberValueDatatype="130" unbalanced="0"/>
    <cacheHierarchy uniqueName="[Bereich].[Datum (Jahr)]" caption="Datum (Jahr)" attribute="1" defaultMemberUniqueName="[Bereich].[Datum (Jahr)].[All]" allUniqueName="[Bereich].[Datum (Jahr)].[All]" dimensionUniqueName="[Bereich]" displayFolder="" count="0" memberValueDatatype="130" unbalanced="0"/>
    <cacheHierarchy uniqueName="[Bereich].[Datum (Quartal)]" caption="Datum (Quartal)" attribute="1" defaultMemberUniqueName="[Bereich].[Datum (Quartal)].[All]" allUniqueName="[Bereich].[Datum (Quartal)].[All]" dimensionUniqueName="[Bereich]" displayFolder="" count="0" memberValueDatatype="130" unbalanced="0"/>
    <cacheHierarchy uniqueName="[Bereich].[Datum (Monat)]" caption="Datum (Monat)" attribute="1" defaultMemberUniqueName="[Bereich].[Datum (Monat)].[All]" allUniqueName="[Bereich].[Datum (Monat)].[All]" dimensionUniqueName="[Bereich]" displayFolder="" count="0" memberValueDatatype="130" unbalanced="0"/>
    <cacheHierarchy uniqueName="[Bereich].[Datum (Monatsindex)]" caption="Datum (Monatsindex)" attribute="1" defaultMemberUniqueName="[Bereich].[Datum (Monatsindex)].[All]" allUniqueName="[Bereich].[Datum (Monatsindex)].[All]" dimensionUniqueName="[Bereich]" displayFolder="" count="0" memberValueDatatype="20" unbalanced="0" hidden="1"/>
    <cacheHierarchy uniqueName="[Measures].[__XL_Count Bereich]" caption="__XL_Count Bereich" measure="1" displayFolder="" measureGroup="Bereich" count="0" hidden="1"/>
    <cacheHierarchy uniqueName="[Measures].[__No measures defined]" caption="__No measures defined" measure="1" displayFolder="" count="0" hidden="1"/>
    <cacheHierarchy uniqueName="[Measures].[Summe von PO]" caption="Summe von PO" measure="1" displayFolder="" measureGroup="Bereich" count="0" hidden="1">
      <extLst>
        <ext xmlns:x15="http://schemas.microsoft.com/office/spreadsheetml/2010/11/main" uri="{B97F6D7D-B522-45F9-BDA1-12C45D357490}">
          <x15:cacheHierarchy aggregatedColumn="7"/>
        </ext>
      </extLst>
    </cacheHierarchy>
    <cacheHierarchy uniqueName="[Measures].[Count of esing]" caption="Count of esing" measure="1" displayFolder="" measureGroup="Bereich" count="0" hidden="1">
      <extLst>
        <ext xmlns:x15="http://schemas.microsoft.com/office/spreadsheetml/2010/11/main" uri="{B97F6D7D-B522-45F9-BDA1-12C45D357490}">
          <x15:cacheHierarchy aggregatedColumn="13"/>
        </ext>
      </extLst>
    </cacheHierarchy>
  </cacheHierarchies>
  <kpis count="0"/>
  <dimensions count="2">
    <dimension name="Bereich" uniqueName="[Bereich]" caption="Bereich"/>
    <dimension measure="1" name="Measures" uniqueName="[Measures]" caption="Measures"/>
  </dimensions>
  <measureGroups count="1">
    <measureGroup name="Bereich" caption="Bereich"/>
  </measureGroups>
  <maps count="1">
    <map measureGroup="0" dimension="0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saveData="0" refreshOnLoad="1" refreshedBy="Gaschermann, Gudula" refreshedDate="44811.503004629631" missingItemsLimit="0" createdVersion="5" refreshedVersion="6" minRefreshableVersion="3" recordCount="2480">
  <cacheSource type="worksheet">
    <worksheetSource ref="C1:V2481" sheet="Pruefungen"/>
  </cacheSource>
  <cacheFields count="20">
    <cacheField name="pform lt. MHB" numFmtId="0">
      <sharedItems/>
    </cacheField>
    <cacheField name="Fachbereich" numFmtId="0">
      <sharedItems/>
    </cacheField>
    <cacheField name="Abschluss" numFmtId="0">
      <sharedItems/>
    </cacheField>
    <cacheField name="stg" numFmtId="0">
      <sharedItems containsMixedTypes="1" containsNumber="1" containsInteger="1" minValue="273" maxValue="779"/>
    </cacheField>
    <cacheField name="Studiengang" numFmtId="0">
      <sharedItems count="51">
        <s v="B. Geoinformatik"/>
        <s v="Acc. Aud. Taxation"/>
        <s v="Accounting and Taxation"/>
        <s v="Maschinenbau"/>
        <s v="Maschinenbau - KIA"/>
        <s v="Mechatronik"/>
        <s v="Mechatronik KIA"/>
        <s v="Elektrotechnik"/>
        <s v="Nachhaltige Entwicklung"/>
        <s v="Wirtschaftsing. E-Technik "/>
        <s v="KIA B. Geoinformatik"/>
        <s v="Informatik"/>
        <s v="V/H Elektrotechnik KIA"/>
        <s v="Wirtschaftsing. E-Technik"/>
        <s v="Elektrotechnik KIA"/>
        <s v="Master Angew.Nachhaltigk."/>
        <s v="Master Nachhaltige Entwicklung"/>
        <s v="Elektrotechnik m. Praxis"/>
        <s v="B. Geoinformatik KIA"/>
        <s v="Wirtschaftsing. Masch.Bau"/>
        <s v="Umwelting."/>
        <s v="Betriebswirtschaftslehre"/>
        <s v="Int. Business and Management"/>
        <s v="Geoinformatik"/>
        <s v="Geodäsie o. A."/>
        <s v="Acc. Aud."/>
        <s v="Bauingenieurwesen o.A."/>
        <s v="B. Vermessung"/>
        <s v="B. Vermessung KIA"/>
        <s v="Wirtschaftsinformatik"/>
        <s v="Wirtschaftsingenieur Bau"/>
        <s v="Bauingenieurwesen"/>
        <s v="Bauingenieurwesen Dual"/>
        <s v="KIA - Bauingenieurwesen"/>
        <s v="Umweltingenieurwesen"/>
        <s v="KIA-Bauingenieurwesen"/>
        <s v="Bauingenieurwesen "/>
        <s v="Informatik "/>
        <s v="B. Vermessung "/>
        <s v="Maschinenbau "/>
        <s v="B. Geoinformatik "/>
        <s v="Business and Law"/>
        <s v="Informatik KIA"/>
        <s v="Interna. Management"/>
        <s v="Geodäsie"/>
        <s v="Geoinformatik "/>
        <s v="Angewandte Nachhaltigkeit"/>
        <s v="Mechatronik "/>
        <s v="Informatik mit A."/>
        <s v="Wirtschaftsinformatik "/>
        <s v="Elektrotechnik "/>
      </sharedItems>
    </cacheField>
    <cacheField name="PO" numFmtId="0">
      <sharedItems containsSemiMixedTypes="0" containsString="0" containsNumber="1" containsInteger="1" minValue="2011" maxValue="2022" count="11">
        <n v="2019"/>
        <n v="2021"/>
        <n v="2015"/>
        <n v="2018"/>
        <n v="2020"/>
        <n v="2014"/>
        <n v="2016"/>
        <n v="2012"/>
        <n v="2011"/>
        <n v="2022"/>
        <n v="2013"/>
      </sharedItems>
    </cacheField>
    <cacheField name="Semester" numFmtId="0">
      <sharedItems containsBlank="1" containsMixedTypes="1" containsNumber="1" containsInteger="1" minValue="1" maxValue="99"/>
    </cacheField>
    <cacheField name="pnr" numFmtId="0">
      <sharedItems containsString="0" containsBlank="1" containsNumber="1" containsInteger="1" minValue="110" maxValue="10010"/>
    </cacheField>
    <cacheField name="Prüfung" numFmtId="0">
      <sharedItems count="785">
        <s v="3D-Modelle und ihre Anwendung "/>
        <s v="Accounting"/>
        <s v="Accounting 1"/>
        <s v="Accounting 2a"/>
        <s v="Accounting 2b"/>
        <s v="Additive Fertigungsverfahren "/>
        <s v="Aerodynamik von Effizienzfahrzeugen"/>
        <s v="Aktorik"/>
        <s v="Aktorik und Leistungselektronik"/>
        <s v="Aktorik und Leistungselektronik "/>
        <s v="Ökosystemleistungen"/>
        <s v="QS in der additiven Fertigung"/>
        <s v="Mathematik 1"/>
        <s v="Mathematik 1 "/>
        <s v="Algorithmen und Datenstrukturen"/>
        <s v="Algorithmische Aspekte von Industrie 4.0 "/>
        <s v="Alternativ angetriebene Fahrzeuge"/>
        <s v="Analoge digi Schaltungen"/>
        <s v="Analoge Schaltung"/>
        <s v="Analoge Schaltungstechnik"/>
        <s v="Ang transd Nachhaltigk"/>
        <s v="Ang transd Nachhaltigk "/>
        <s v="Ang. Strömungssimulation"/>
        <s v="Angewandte Informatik"/>
        <s v="Ans u Meth d Nachhaltigk."/>
        <s v="Antriebstechnik"/>
        <s v="Anwendungen der GI"/>
        <s v="Anwendungsprogrammierung"/>
        <s v="Applied Geophysics"/>
        <s v="Arbeitsrecht"/>
        <s v="Architekturen für verteilte Geoanwendungen"/>
        <s v="Architekturen und APIs"/>
        <s v="Auditing"/>
        <s v="Ausgew. Kapitel SiWaWi"/>
        <s v="Ausgewählte F d Personalm"/>
        <s v="Ausgewählte Fragen des Personalmanagements"/>
        <s v="Ausgewählte Methoden der Ingenieurvermessung"/>
        <s v="Ausgewählte Themen der Geoinformatik"/>
        <s v="Ausgewählte Themen der Programmierung"/>
        <s v="Außenwirtschaft 1"/>
        <s v="Außenwirtschaft 2"/>
        <s v="Automatisierung"/>
        <s v="Automotive Bussysteme"/>
        <s v="Automotive Radarsensorik"/>
        <s v="B2B-Marketing"/>
        <s v="Basismodelle der Geoinformatik"/>
        <s v="Basiswissen Nachhaltigkeit"/>
        <s v="Batterietechnik"/>
        <s v="Bau- und Betrieb von Verkehrsanlagen"/>
        <s v="Bauelemente"/>
        <s v="Bauelemente Elektronik"/>
        <s v="Bauinformatik"/>
        <s v="Bauklimatik"/>
        <s v="Baukonstruktion 1"/>
        <s v="Baukonstruktion 2 - Technisches Darstellen"/>
        <s v="Baukonstruktion 2 und Technisches Darstellen"/>
        <s v="Baukonstruktion 3 - Skelettbauten"/>
        <s v="Baukonstruktion 4 - Details"/>
        <s v="Baukonstruktion im Detail"/>
        <s v="Baumanagement"/>
        <s v="Baumanagement 1"/>
        <s v="Baumanagement 2"/>
        <s v="Baumechanik"/>
        <s v="Bauphysik"/>
        <s v="Bauphysik 1"/>
        <s v="Bauphysik 2"/>
        <s v="Bauphysik 2-Therm Bauphy"/>
        <s v="Bauphysik 3"/>
        <s v="Bauphysik 3-Energet Bewert"/>
        <s v="Bauphysik 4"/>
        <s v="Bauphysik 4-Bauakustik"/>
        <s v="Baustatik 1"/>
        <s v="Baustatik 2"/>
        <s v="Baustatik 3"/>
        <s v="Baustoffkunde"/>
        <s v="Bauverfahrenstechnik"/>
        <s v="Bauverfahrenstechnik im Fertigteilbau"/>
        <s v="Bauwirtschaft"/>
        <s v="Bauwirtschaft Baurecht"/>
        <s v="Beschaffung und Logistik 1"/>
        <s v="Beschaffung und Logistik 2"/>
        <s v="Beschaffung und Logistik 2 (englisch)"/>
        <s v="Betonfertigteilbau"/>
        <s v="Betriebl. Informationssys"/>
        <s v="Betriebsorganisation"/>
        <s v="Betriebssysteme"/>
        <s v="Big Data"/>
        <s v="Big GeoData"/>
        <s v="Bildung für Nachhaltige Entwicklung und Nachhaltigkeitskommunikation"/>
        <s v="BIM "/>
        <s v="Bioeconomy"/>
        <s v="Bioenergie"/>
        <s v="Biologie und Chemie"/>
        <s v="Biologie und Chemie (Naturwissenschaften 1)"/>
        <s v="Bodenmechanik"/>
        <s v="Bodenmechanik "/>
        <s v="Bodenmechanik U"/>
        <s v="Bodenordnung u. Planung"/>
        <s v="Branchenpolitik"/>
        <s v="Brandschutz"/>
        <s v="Brückenbau"/>
        <s v="Buchhaltung und Kostenrechnung"/>
        <s v="Business Case Studies"/>
        <s v="Business case Studies, englisch/deutsch"/>
        <s v="Business English"/>
        <s v="BWl/Technik/ProjMan"/>
        <s v="BWL/VWL 1"/>
        <s v="BWL/VWL 2"/>
        <s v="BWL/VWL 3"/>
        <s v="CAD"/>
        <s v="CAD 2"/>
        <s v="CAD/CAE"/>
        <s v="CAD/PLM"/>
        <s v="CAE/ FEM"/>
        <s v="CA-Methoden"/>
        <s v="Compilerbau"/>
        <s v="Computer Vision "/>
        <s v="Computer Vision für autonomes Fahren"/>
        <s v="Computergestützte Messwerterfassung"/>
        <s v="Cont_Aware_Mob_Comp"/>
        <s v="Controlling"/>
        <s v="Controlling 1"/>
        <s v="Controlling 2"/>
        <s v="Controlling mit SAP"/>
        <s v="Controlling/Unternehmens."/>
        <s v="Corporate Social Responsibility"/>
        <s v="Current Topics of Marketing"/>
        <s v="Cyber Physical Systems"/>
        <s v="Data Science 1"/>
        <s v="Data Science 2"/>
        <s v="Dataw. Datam."/>
        <s v="Datenbanken"/>
        <s v="Datenbanken "/>
        <s v="Datenbanken Internet"/>
        <s v="Design von Geoinformationsprodukten"/>
        <s v="Deutsch als Fremdsprache"/>
        <s v="Digital Business Transformation 1"/>
        <s v="Digital Business Transformation 2"/>
        <s v="Digital Rock Physics"/>
        <s v="Digitale Schaltung"/>
        <s v="Digitale Signalverarbeitung"/>
        <s v="Digitale Systeme"/>
        <s v="Digitalisierung im industriellen Umfeld (D/E)"/>
        <s v="Digitalisierung in der Energiewende"/>
        <s v="Digitaltechnik"/>
        <s v="Diskrete u Angew Mathe"/>
        <s v="Diversity, Gesprächsführung und Konfliktman. "/>
        <s v="Drilling Engineering 1"/>
        <s v="Drilling Engineering 2"/>
        <s v="DV-gest. Contr."/>
        <s v="DV-gest. Steuerplanung"/>
        <s v="DV-gestützte Steuerplanung"/>
        <s v="DV-gestütztes Controlling"/>
        <s v="Dynamik"/>
        <s v="Dynamik - Kinematik und Kinetik"/>
        <s v="Dynamik (Elastostatik II, Kinematik)"/>
        <s v="E. Systeme im Fahrzeug"/>
        <s v="Echtzeitregelung"/>
        <s v="Economics"/>
        <s v="EDV-Programme im Verkehrswesen"/>
        <s v="Eimführung in die BWL"/>
        <s v="Einf in mod Webtechnol"/>
        <s v="Einf. i. d. Deb. Nachhalt"/>
        <s v="Einf. i. w. Programmiersp"/>
        <s v="Digitale Bildverarbeitung und Game Development"/>
        <s v="Einführung Geoinformatik"/>
        <s v="Einführung Geoinformatik "/>
        <s v="Einführung in die BWL"/>
        <s v="Einführung in die KI"/>
        <s v="Einführung in moderene Webtechnologien "/>
        <s v="Einführung in Structural Health Monitoring"/>
        <s v="Einführung in Webtechnologien"/>
        <s v="Einführung Vermessung    "/>
        <s v="E-Learning"/>
        <s v="Elektrische Aktorik"/>
        <s v="Elektrische Komponenten"/>
        <s v="Elektrische Netze"/>
        <s v="Elektrische Systeme im Hochvolt-Fahrzeug"/>
        <s v="Elektrom. Fahrerass."/>
        <s v="Elektrom. Verträglichkeit"/>
        <s v="Elektronische Bauelemente"/>
        <s v="Elektronische Systeme im Fahrzeug"/>
        <s v="Elektrotechnik"/>
        <s v="Einführung digi. Bildv."/>
        <s v="Elektrotechnik I"/>
        <s v="Elektrotechnik II"/>
        <s v="Elektrotechnik/Elektro 1"/>
        <s v="Elektrotechnik/Elektro 2"/>
        <s v="Empirische Forschung"/>
        <s v="Energie und Umwel 1"/>
        <s v="Energie und Umwelt 1"/>
        <s v="Energie und Umwelt 1 (EU)"/>
        <s v="Energie und Umwelt 2"/>
        <s v="Energie- und Umweltöko. I"/>
        <s v="Energieeffizienz"/>
        <s v="Energieerzeugung"/>
        <s v="Energieerzeugung und Energieversorgung"/>
        <s v="Energieerzeugung- und Ernegieversorgung"/>
        <s v="Energieerzeugung, -verteilung und -netze"/>
        <s v="Energieöko. u. Umweltpol2"/>
        <s v="Energiespeicher"/>
        <s v="Energiet. u. Strömungsm."/>
        <s v="Energietechnik"/>
        <s v="Energietechnik 1"/>
        <s v="Energietechnik 2"/>
        <s v="Energietechnik 3"/>
        <s v="Energieversorgung"/>
        <s v="Engineering Conferences "/>
        <s v="Englisch"/>
        <s v="Englisch für Informatiker"/>
        <s v="Englisch II"/>
        <s v="English for International Purposes"/>
        <s v="Enterprise GIS"/>
        <s v="Enterprise Planning"/>
        <s v="Enterprise Resource Planning Systeme"/>
        <s v="Entw v alt angetr Fahrz"/>
        <s v="Entw. solar. Fahrzeuge"/>
        <s v="Entw. solar. Fahrzeugen"/>
        <s v="Entw. solarb. Fahrzeuge"/>
        <s v="Entwicklung mobiler und web-basierter Geoanwenduungen"/>
        <s v="Entwicklung nachhaltiger Elektrofahrzeuge"/>
        <s v="Erdbau"/>
        <s v="Erdmessung"/>
        <s v="Existenzgründung"/>
        <s v="Fabrikplanung und Fabriksimulation"/>
        <s v="Fachbezogenes Englisch"/>
        <s v="Fahrerassistenzsysteme"/>
        <s v="Fernerk. u. Web-GIS"/>
        <s v="Fernerkundung"/>
        <s v="Fertigungsmesstechnik"/>
        <s v="Fertigungsplanung"/>
        <s v="Fertigungsverfahren"/>
        <s v="Finanzmanagement 1"/>
        <s v="Finanzmanagement 2"/>
        <s v="Fluidmechanik"/>
        <s v="Fluidtechnik"/>
        <s v="Fortgeschrittene Methoden des Software-Engineering"/>
        <s v="Führung im int. Kontext"/>
        <s v="Führungslehre"/>
        <s v="Gdl Nachhaltiger Endwicklung"/>
        <s v="Gdl Nachhaltiger Entwickl"/>
        <s v="Gdl. Empirischer Forschung"/>
        <s v="Geld- und Finanzpolitik"/>
        <s v="Geodät. Bezugssysteme / Positionsbestimmung"/>
        <s v="Geodateninfrastrukturen"/>
        <s v="Geodatenmanagement"/>
        <s v="Geodatenmodellierung"/>
        <s v="Geodätische Erfassungsmethoden für Geoinformatiker"/>
        <s v="Geodätisches Monitoring"/>
        <s v="Mathematik für Informatiker 3"/>
        <s v="Mathe für Informatiker 1"/>
        <s v="Geoinformatik"/>
        <s v="Geoinformationssysteme"/>
        <s v="Geoinformationssysteme "/>
        <s v="Geoinformationssysteme II"/>
        <s v="Geologie und geogene Energieträger"/>
        <s v="Geologie und geogene Energieträger "/>
        <s v="Geologie und Georessourcen"/>
        <s v="Geom.-graph. Grundlagen"/>
        <s v="Geom.-graph. Grundlagen "/>
        <s v="Geom.-graph. Grundlagen  "/>
        <s v="Geometrisch-graphische Grundlagen"/>
        <s v="Geotechnik 1"/>
        <s v="Geotechnik 2"/>
        <s v="Geothermal Geology and Ex"/>
        <s v="Geothermal Systems 1"/>
        <s v="Geothermal Systems 2"/>
        <s v="Geovisualisierung"/>
        <s v="Gesellschaftsrecht"/>
        <s v="Gesprächsführung und Konfliktmanagement"/>
        <s v="Gestaltungsorientierte Ansätze einer Guten Gesellschaft"/>
        <s v="Gesteinsphysik"/>
        <s v="Gew. Abwas.Niederschl."/>
        <s v="GI Projekt"/>
        <s v="GIS Entwicklungsumgeb."/>
        <s v="GIS Technologien"/>
        <s v="GIS-Vertiefungsproj. III"/>
        <s v="GIS-Vertiefungsprojekt I"/>
        <s v="GIS-Vertiefungsprojekt II"/>
        <s v="Globalisierung und disparate Entwicklung"/>
        <s v="Governance und Partizipation"/>
        <s v="Groundwater Hydraulics"/>
        <s v="Grundbau"/>
        <s v="Grundbau U"/>
        <s v="Grundbaustatik"/>
        <s v="Grundlagen Beschaffung und Logistik"/>
        <s v="Grundlagen Beschaffung und Logistik "/>
        <s v="Grundlagen Beschaffung und Logistik + Organisation "/>
        <s v="Grundlagen BIM-basierter Zusammenarbeit"/>
        <s v="Grundlagen de Unternehmensbesteuerung"/>
        <s v="Grundlagen der Elektromobilität"/>
        <s v="Grundlagen der Ertragsbe"/>
        <s v="Grundlagen der Informatik"/>
        <s v="Grundlagen der Ingenieurvermessung"/>
        <s v="Grundlagen der Kartographie"/>
        <s v="Grundlagen der Kommunikation"/>
        <s v="Grundlagen der Rechnungslegung"/>
        <s v="Grundlagen der Statistik"/>
        <s v="Grundlagen Elektrotechnik"/>
        <s v="Grundlagen Elektrotechnik 2"/>
        <s v="Grundlagen Informatik    "/>
        <s v="Grundlagen Marketing"/>
        <s v="Grundlagen Perso und Orga"/>
        <s v="Grundlagen Personalmanagement"/>
        <s v="Grundlagen Produktdesign "/>
        <s v="Grundlagen Prozess- und Verfahrenstechnik"/>
        <s v="Handels- und Wirtschaftsprivatrecht"/>
        <s v="Hardwarenahe Progr."/>
        <s v="Hochvoltsysteme"/>
        <s v="Höhere Mathematik"/>
        <s v="Höhere Mathematik für Ingenieure"/>
        <s v="Höhere technische Mechanik "/>
        <s v="Höhere Wirtschaftsmathe 1"/>
        <s v="Höhere Wirtschaftsmathe 2"/>
        <s v="Holzbau"/>
        <s v="Hybride Antriebssysteme"/>
        <s v="Hybride e Antriebssysteme"/>
        <s v="Hydro- and Geochemistry"/>
        <s v="Identifikationst.-RFID"/>
        <s v="Identifikationstechnik"/>
        <s v="Identifikationstechnik "/>
        <s v="Immissionsschutz"/>
        <s v="Immissionsschutz - Lärmschutz und Luftschadstoffe"/>
        <s v="Immissionsschutz - Lärm-schutz und Luftschadstoffe"/>
        <s v="Immobilienbewertung"/>
        <s v="Immobilienwertermittlung u. Liegenschaftskataster"/>
        <s v="Immobilienwirtschaft"/>
        <s v="Industrial Big Data"/>
        <s v="Industrielle Messtechik"/>
        <s v="Industrielle Messtechnik"/>
        <s v="Industrielle Messtechnik 1"/>
        <s v="Industrielle Messtechnik 2"/>
        <s v="Industrieroboter"/>
        <s v="Inf. und Kommsysteme 2"/>
        <s v="Inform. u. Kom.-systeme 1"/>
        <s v="Inform. u. Kom.-systeme 2"/>
        <s v="Informatik"/>
        <s v="Informatik  "/>
        <s v="Informatik 1"/>
        <s v="Informatik 1 "/>
        <s v="Informatik 2"/>
        <s v="Informatik 2 (KIA)"/>
        <s v="Ing.methoden Brandschutz"/>
        <s v="Ingenieurholzbau"/>
        <s v="Ingenieurhydrologie"/>
        <s v="Ingenieurinformatik 2"/>
        <s v="Ingenieurpädagogische Ausbildung "/>
        <s v="Ingenieurvermessung I"/>
        <s v="Ingenieurvermessung II"/>
        <s v="Ingenieurvermessung III"/>
        <s v="Innovationsmanagement 1"/>
        <s v="Innovationsmanagement 2"/>
        <s v="Innovationspolitik"/>
        <s v="Input-Output-Analayse"/>
        <s v="Insolvenzrecht"/>
        <s v="Institutionsökonomik"/>
        <s v="Instrumententechnik"/>
        <s v="Int. Economic Policy"/>
        <s v="Int. Management"/>
        <s v="Int. Personalmanagement"/>
        <s v="Int. Sales Management (E)"/>
        <s v="Integraltransformation und ihre Anwendung in den Ingenieurwissenschaften"/>
        <s v="Inter. Arb.-Gese-R"/>
        <s v="Interdisziplinäres BIM-Seminar"/>
        <s v="Interk. Kom. und Teamb"/>
        <s v="Interkulturelle Kommunikation"/>
        <s v="Interkulturelle Kompet."/>
        <s v="Interkulturelle Kompetenzen"/>
        <s v="Interkulturelles Management"/>
        <s v="Interkulturelles Mmg"/>
        <s v="Intern. Wirt.-spolitik"/>
        <s v="Internat Controlling"/>
        <s v="International Finance"/>
        <s v="International Waste Management"/>
        <s v="Internationale Summer School"/>
        <s v="Internationales Management 1"/>
        <s v="Internationales Management 2"/>
        <s v="Internationales Marketing"/>
        <s v="Internet der Dinge "/>
        <s v="Internet-Technik und web-basierte GIS-Technologien"/>
        <s v="Investition und Finanzierung"/>
        <s v="IT-Plattformen Development und Digitale Zwillinge"/>
        <s v="IT-Sicherheit"/>
        <s v="Jahresabschl. u. Rating"/>
        <s v="Jahresabschluss"/>
        <s v="Jahresabschluss: Ausgewählte Fragen der nationalen und inter-nationalen Rechnungslegung"/>
        <s v="Jahresabschluss:Ausgew Fragen der Rechnungslegung"/>
        <s v="Kinematische Messtechnik"/>
        <s v="Kommunikationspolitik"/>
        <s v="Konst. Bau Elektroversuch"/>
        <s v="Konst.-syst. u. CA-Tech."/>
        <s v="Konstruktionstechnik"/>
        <s v="Konzept. u. Entw. Smart City"/>
        <s v="Konzeption und Entwicklung von Smart-City-Lösungen"/>
        <s v="Kostenmanagement 1"/>
        <s v="Kostenmanagement 2"/>
        <s v="Kostenrechnung"/>
        <s v="Kostenrechnung und Controlling"/>
        <s v="Kranbahnen, Betriebsfest."/>
        <s v="Kreditmanagement 1"/>
        <s v="Kreditmanagement 1 (KM)"/>
        <s v="Kreditmanagement 2"/>
        <s v="Kreislaufwirtschaft"/>
        <s v="Kunst/Ästhetik und Kreativität"/>
        <s v="Künstliche Intelligenz"/>
        <s v="Landes- u. Satellitenverm"/>
        <s v="Landmanag.+ Geogr."/>
        <s v="Landmanagement u. Liegen"/>
        <s v="Landmanagement u. Liegenschaftskataster"/>
        <s v="Landmanagement und Liegenschaftskataster I"/>
        <s v="Landmanagement und Liegenschaftskataster II"/>
        <s v="Landmanagement und nachhaltiges Flächenmanagement"/>
        <s v="Landschafts- und Stadtökologie"/>
        <s v="Landvermessung/Positionsbest. GNSS"/>
        <s v="Landwirtschaft. Wasserbau"/>
        <s v="Laseranwendung"/>
        <s v="Lean Management und Logistikinnovationen"/>
        <s v="Leistungselektronik"/>
        <s v="Leit- und informationssys"/>
        <s v="LiegeKat + Land"/>
        <s v="Liegenschaftskataster"/>
        <s v="Life Cycle Assessment"/>
        <s v="Logistik 1"/>
        <s v="Logistik 2"/>
        <s v="Logistik 2 (englisch)"/>
        <s v="Logistik Sicherheit Baust"/>
        <s v="Logistik und Sicherheit auf Baustellen "/>
        <s v="Lokalisierung u mob. Apps"/>
        <s v="Lokalisierung und Funktinteraktion"/>
        <s v="Makroökonomie für WING"/>
        <s v="Managing Diversity"/>
        <s v="Marketing 1"/>
        <s v="Marketing 2"/>
        <s v="Marktforschung"/>
        <s v="Maschinendynamik"/>
        <s v="Maschinenelemente"/>
        <s v="Maschinenelemente und CAD"/>
        <s v="Massivbau 1"/>
        <s v="Massivbau 2"/>
        <s v="Massivbau 3"/>
        <s v="Massivbau 4"/>
        <s v="Massivbaukonstruktionen"/>
        <s v="Math.Gdl.num. Berech.verf"/>
        <s v="Mathe für Informatiker 1 "/>
        <s v="Programmieren in Python"/>
        <s v="Mathe für Informatiker 2"/>
        <s v="Mathematik 1 u. 2"/>
        <s v="Mathematik 2"/>
        <s v="Mathematik 2 "/>
        <s v="Mathematik 3"/>
        <s v="Mathematik A"/>
        <s v="Mathematik B"/>
        <s v="Mathematik C"/>
        <s v="Mathematik für Informatiker 2"/>
        <s v="Mathematik I"/>
        <s v="Mathematik II"/>
        <s v="Mathematische Methoden der Geoinformatik"/>
        <s v="Mathematische Methoden der Ingenieurpraxis"/>
        <s v="Mauerwerksbau"/>
        <s v="Mechanik"/>
        <s v="Mechanische Bauelemente und CAD"/>
        <s v="Mechat Sys u Simulationen"/>
        <s v="Mechatronik Design"/>
        <s v="Mehrkörpersimulation "/>
        <s v="Mensch-Roboter-Kolab"/>
        <s v="Mess- u. Auswertetechn II"/>
        <s v="Mess- u. Fügetechnik"/>
        <s v="Mess- und Auswertetechn I"/>
        <s v="Mess- und Fügetechnik"/>
        <s v="Mess-Auswertetechn I GI"/>
        <s v="Mess-Auswertetechn II GI"/>
        <s v="Mess-Auswertetechn III GI"/>
        <s v="Messtechnik"/>
        <s v="Messtechnik Elektronik"/>
        <s v="MesstechSignalübertragung"/>
        <s v="Methoden der Verkehrsplanung"/>
        <s v="Methoden in der Erwachsenenbildung"/>
        <s v="Methoden Verkehrsplanung"/>
        <s v="Mikroökonomie für WING"/>
        <s v="Mikroprozessor und DSP"/>
        <s v="Mikrosystemtechnik"/>
        <s v="Mitarbeiterführung"/>
        <s v="Mitarbeiterführung im internationalen Kontext"/>
        <s v="Mittelstandspolitik"/>
        <s v="Modellbild. u. Simulation"/>
        <s v="Modellbildung und Simulation"/>
        <s v="Modelle der Geoinformatik"/>
        <s v="Modelle zur Entscheidungsunterstütztung"/>
        <s v="Modellierung u Simulation dynamischer raumbezog Prozesse"/>
        <s v="Modellierung und Prozessierung von Punktwolken"/>
        <s v="Motorische Antriebe"/>
        <s v="Nachh u Lebenszyklusana"/>
        <s v="Nachh. Flächenmanagement"/>
        <s v="Nachh. Gesellschaftsent."/>
        <s v="Nachh. in Prod. und Log."/>
        <s v="Nachh. Lebenszyklusan."/>
        <s v="Nachh. Wirtschaftspolitik"/>
        <s v="Nachhaltige Mobilität"/>
        <s v="Nachhaltige Ökonomie"/>
        <s v="Nachhaltiges Flächenmanagement u. Bauleitpl."/>
        <s v="Nachhaltiges Wirtschaften"/>
        <s v="Nachhaltigkeit"/>
        <s v="Nachhaltigkeit in der Technik"/>
        <s v="Nachhaltigkeit Klima"/>
        <s v="Nachhaltigkeit und Unternehmensführung"/>
        <s v="Nachhaltigkeit: Leitbild, Hintergrund und Strategien"/>
        <s v="Nachhaltigkeitsb u -zert"/>
        <s v="Nachhaltigkeitsinnovat."/>
        <s v="Nachhaltigkeitsinnovationen"/>
        <s v="Nachhaltigkeitskom."/>
        <s v="Nachhaltigkeitso. Market."/>
        <s v="Nachhaltigkeitsoriet. BWL"/>
        <s v="Nachhaltigkeitswissenschaft und Evaluation"/>
        <s v="Nachrichtentechnik "/>
        <s v="Nachrichtentechnik 2"/>
        <s v="Naturwissenschaften 2"/>
        <s v="Naturwissenschaften für Geoinformatiker"/>
        <s v="Naturwissenschaftliche Aspekte Nachhaltiger Entwicklung"/>
        <s v="Normen und Standards"/>
        <s v="Num. Meth. Wasserbau"/>
        <s v="Numerik partieller Diff"/>
        <s v="Numerische Mathematik"/>
        <s v="Numerische Mathematik "/>
        <s v="Numerische Methoden"/>
        <s v="Numerische Methoden "/>
        <s v="Numerische Methoden der Baumechanik"/>
        <s v="Numerische Methoden in der Geotechnik"/>
        <s v="Oberflächentechnik"/>
        <s v="Objektorientierte Programmiertechniken"/>
        <s v="Objektorientierte Programmierung "/>
        <s v="Öffentlicher Personennahv"/>
        <s v="Öffentlicher Personennahverkehr"/>
        <s v="Öffentlicher Personennahverkehr "/>
        <s v="Ökobil u nachh Technikg"/>
        <s v="Ökologie u. Gesellschaft"/>
        <s v="Ökosysteme"/>
        <s v="Onlinemarketing"/>
        <s v="Operations Research"/>
        <s v="Optimierung mechanischer Strukturen "/>
        <s v="Optische 3D-Messtchnik II"/>
        <s v="Optische 3D-Messtechnik"/>
        <s v="Optische 3D-Messtechnik I"/>
        <s v="Optische 3D-Messtechnik III"/>
        <s v="Org. u. Fremdsprache"/>
        <s v="Organisation 1"/>
        <s v="Organisation 2"/>
        <s v="Organisation u. Fremdspr."/>
        <s v="Parallele Algorithmen"/>
        <s v="Parallel-Prog u vert Sys"/>
        <s v="Parameterschätzung"/>
        <s v="Personalmanagement / Sozialverantwortliche Mitarbeiterführung"/>
        <s v="Personalmanagement 1"/>
        <s v="Personalmanagement 2"/>
        <s v="Photogramm + Fernerkund"/>
        <s v="Photogrammetrie u. L.-Sc."/>
        <s v="Physik"/>
        <s v="Physik "/>
        <s v="Physik 1"/>
        <s v="Physikal.-mathemat. Gdl 1"/>
        <s v="Physikal.-mathemat. Gdl 2"/>
        <s v="Pl. u. Entw. von Verkehrs"/>
        <s v="Planung der Kanalisation"/>
        <s v="Planung der Kanalisation "/>
        <s v="Planung u. Entwurf v. Verkehrsanlagen "/>
        <s v="Planung von Radverkehrsanlagen "/>
        <s v="Planungs-, Bau- und Umweltrecht"/>
        <s v="Planungsgdl u. Geoinfo"/>
        <s v="Planungsgrundlagen / CAD"/>
        <s v="PM i Fokus v Glob,Dig,Ag"/>
        <s v="Praktische Informatik"/>
        <s v="Produ and Log Management"/>
        <s v="Produktionslogistik"/>
        <s v="Produktionslogistik und Wertschöpfungsmanag."/>
        <s v="Produktionsmanagement (D)"/>
        <s v="Produktionsmanagement (E)"/>
        <s v="Mikrocontroller"/>
        <s v="Produktionstechnik"/>
        <s v="Physik 2"/>
        <s v="Produkts. u. QM"/>
        <s v="Program. u. Softwareq."/>
        <s v="Programmieren in C"/>
        <s v="Programmieren in Java 1"/>
        <s v="Programmieren in Java 2"/>
        <s v="Webtechnologien II"/>
        <s v="Elektrotechnik 1"/>
        <s v="Elektrotechnik 2"/>
        <s v="Programmiersprachen"/>
        <s v="Proj./Forschendes Lernen"/>
        <s v="Projekt der Ingenieurvermessung"/>
        <s v="Projekt. und Vertragsm."/>
        <s v="Projektb. Vertiefung"/>
        <s v="Projektentwicklung u. Vertragsmanagement "/>
        <s v="Projektentwicklung Vertr."/>
        <s v="Projektmanagement"/>
        <s v="Prozess- System-Analyse"/>
        <s v="Prozessdatenerfassung und -verarbeitung"/>
        <s v="Prozessleittechnik"/>
        <s v="Prozesslenkung"/>
        <s v="Prozessmesstechnik"/>
        <s v="Qual. Innovationsmanag."/>
        <s v="Qualitätsmanagement"/>
        <s v="Quantitative Methoden - Statistische und ökonometrische Verfahren"/>
        <s v="Quantitative Methoden: Mathematische Planungsverfahren"/>
        <s v="Quantitative Methoden: statistische und ökonometrische Verfahren"/>
        <s v="Quantitative Methoden; Multivariate Methoden in der BWL und VWL"/>
        <s v="Rapid Prototyping"/>
        <s v="Raumakustik"/>
        <s v="Räumliche Analysemethoden"/>
        <s v="Räumliche Entscheidungsu"/>
        <s v="Raumordnung u. Umwelt"/>
        <s v="Raumzeitliche Mod. u. Sim"/>
        <s v="Rechnernetze"/>
        <s v="Rechnungslegung 1"/>
        <s v="Rechnungslegung 2"/>
        <s v="Rechnungslegung und Governance"/>
        <s v="Rechnungswesen"/>
        <s v="Recht der Unternehmensfi."/>
        <s v="Recht der Unternehmensfinanzierung"/>
        <s v="Rechtliche Aspekte NE"/>
        <s v="Rechts- u. Verw."/>
        <s v="Rechts- u. Verwaltungsl. "/>
        <s v="Regelungs-, Steuer- und Messtechnik"/>
        <s v="Regelungst. und Numerik"/>
        <s v="Regelungstechnik"/>
        <s v="Regelungstechnik 1"/>
        <s v="Regelungstechnik 2"/>
        <s v="Regelungstheorie "/>
        <s v="Research Methods (E)"/>
        <s v="Reservoir Engineering"/>
        <s v="Ressourceneff/Lebenszykl"/>
        <s v="Ressourceneffizienz"/>
        <s v="Ressourceneffizienz und Ökobilanzierung"/>
        <s v="Rhetorik u. Präsentation"/>
        <s v="Robotik"/>
        <s v="Rock Physics"/>
        <s v="Ruhrturtlebot Competition"/>
        <s v="Sales Management 1"/>
        <s v="Sales Management 2"/>
        <s v="Sanierung SiWaWi"/>
        <s v="SAP R/3"/>
        <s v="Schlüsselquali. Projekt"/>
        <s v="Schweiß- und Fügetechnik"/>
        <s v="Sensorik Regelungstechnik"/>
        <s v="Sensor-Messverfahren"/>
        <s v="Sensorprogrammierung und -integration"/>
        <s v="Service Management"/>
        <s v="Service Management "/>
        <s v="Service-Management"/>
        <s v="Service-Management 1"/>
        <s v="Sicherheitstechnik"/>
        <s v="Siedlungswasserwirtschaft"/>
        <s v="Signale und Systeme"/>
        <s v="Signalübertragung"/>
        <s v="Simulation dynamischer Systeme"/>
        <s v="Simulationsmethoden"/>
        <s v="Simulationstechnik"/>
        <s v="Simultaneous Engineering"/>
        <s v="Smart Grids"/>
        <s v="Software Elektroversuchsf"/>
        <s v="Software Engineering"/>
        <s v="Softwaredesign"/>
        <s v="Software-Engineering"/>
        <s v="Softwareentw Solarfahrz"/>
        <s v="Softwareentwicklungsproj"/>
        <s v="Softwareentwicklungsprojekt"/>
        <s v="Softwaret. u. Systemsoft"/>
        <s v="Softwaretechnik"/>
        <s v="Softwaretechnik -Archi 1"/>
        <s v="Softwaretechnik -Archi 2"/>
        <s v="Sondergeb. Stahlbetonbau"/>
        <s v="Sondergebiete der Bauverfahrenstechnik "/>
        <s v="Sondergebiete der Geotechnik "/>
        <s v="Sondergebiete der Kalkulation "/>
        <s v="Sozialpolitik"/>
        <s v="Sozialverantwortliche Mitarbeiterführung"/>
        <s v="Spanisch II"/>
        <s v="Stadt-, Raum- und Umweltplanung"/>
        <s v="Stadt-, Raum-, und Umweltplanung"/>
        <s v="Stahl- u Verkehrswasserba"/>
        <s v="Stahlbau 1"/>
        <s v="Stahlbau 2"/>
        <s v="Stahlleichtbau"/>
        <s v="Stahlverbundbau"/>
        <s v="Statik"/>
        <s v="Statik - Stereo und Elastostatik"/>
        <s v="Statik (Stereostatik und Elastostatik I)"/>
        <s v="Statist. Verfahren d. Geo"/>
        <s v="Statistik"/>
        <s v="Statistik für Geoinformatiker"/>
        <s v="Steuergestaltungen"/>
        <s v="Steuerrecht u. Pr."/>
        <s v="Steuerungs- Regelungstech"/>
        <s v="Straßenraumgestaltung"/>
        <s v="Straßenraumgestaltung im kommunalen Bestand"/>
        <s v="Strategic Management"/>
        <s v="Strategische Planung 1"/>
        <s v="Strategische Planung 2"/>
        <s v="Strategisches Management 1"/>
        <s v="Strategisches Management 2"/>
        <s v="Strategisches Unternehmensplanspiel"/>
        <s v="Strömungsmaschinen"/>
        <s v="Strömungsmesstechnik "/>
        <s v="Strukturierte Programmierung"/>
        <s v="Supply Chain Management"/>
        <s v="Systemanalyse"/>
        <s v="Systemtheorie"/>
        <s v="Szenariotechnik"/>
        <s v="Taxation 1"/>
        <s v="Taxation 2a"/>
        <s v="Taxation 2b"/>
        <s v="Techn. d. M. Masch. Int."/>
        <s v="Techn. d. Mensch Maschine"/>
        <s v="Technik der Mensch-Masch"/>
        <s v="Technik der Mensch-Maschine-Interaktion"/>
        <s v="Technikfolgenabschätzung und mehrkriterielle Entscheidungsunterstützung"/>
        <s v="Technische Bildverarbeitung"/>
        <s v="Technische Hydromechanik"/>
        <s v="Technische Informatik"/>
        <s v="Technische Mechanik"/>
        <s v="Technische Mechanik 1"/>
        <s v="Technische Mechanik 2"/>
        <s v="Technisches Englisch"/>
        <s v="Technisches Englisch "/>
        <s v="Technisches Englisch    "/>
        <s v="Technisches Englisch 1"/>
        <s v="Technisches Englisch 2"/>
        <s v="Technisches Management "/>
        <s v="The Global Economy"/>
        <s v="The Great Transformation"/>
        <s v="Theoret. Elektrotechnik"/>
        <s v="Theoretische Informatik"/>
        <s v="Thermodyn. Fluidmechanik"/>
        <s v="Thermodyn. Wärmeübertra."/>
        <s v="Thermodynamik     "/>
        <s v="Thermodynamik und Wärmeübertragung"/>
        <s v="Topo- und Kartographie"/>
        <s v="Topographie"/>
        <s v="Tragwerksplanung Best."/>
        <s v="Tragwerksplanung Mauer."/>
        <s v="Transdisz  Ansätze u Meth"/>
        <s v="Tunnelbau "/>
        <s v="Umgang mit kultureller Vielfalt"/>
        <s v="Umwelt- und Wirtschaftsethik"/>
        <s v="Umweltpolitik"/>
        <s v="Umwelttechnik"/>
        <s v="Umwelttechnik 1"/>
        <s v="Umwelttechnik 2"/>
        <s v="Umwelttechnik 3"/>
        <s v="Umwelttechnik im Bauwesen"/>
        <s v="Umweltverfahrenstechnik"/>
        <s v="Unternehmensbesteuerung 1"/>
        <s v="Unternehmensbesteuerung 2"/>
        <s v="Unternehmensführung"/>
        <s v="Unternehmensrechnung"/>
        <s v="Veränderungsprozesse und Mediation / Moderation von Konflikten"/>
        <s v="Verbrennungsmotoren"/>
        <s v="Verfahrenstechnik Wasser"/>
        <s v="Vergabe- und Vertragsrecht"/>
        <s v="Verkehr und Tourismus"/>
        <s v="Verkehrs- und Substanzsteuern"/>
        <s v="Verkehrssicherheit"/>
        <s v="Verkehrssteuerung"/>
        <s v="Verkehrssteuerung "/>
        <s v="Verkehrssysteme und Verkehrskonzepte"/>
        <s v="Verkehrswegebau"/>
        <s v="Verkehrswirt. Tourismus"/>
        <s v="Verkehr-u Substanzsteuern"/>
        <s v="Vermessung"/>
        <s v="Verteilte Anwendungen"/>
        <s v="Vertiefung der Unternehmensbesteuerung"/>
        <s v="Vertiefung Fernerkundung"/>
        <s v="Vertiefung Immobilienwertermittlung"/>
        <s v="Vertragsmanagement"/>
        <s v="VHDL"/>
        <s v="Video Fahrerassistenzsys"/>
        <s v="Volkswirtschaftslehre"/>
        <s v="Volkswirtschaftslehre 1"/>
        <s v="Volkswirtschaftslehre 2"/>
        <s v="W. Inhalte IT-Sicherheit"/>
        <s v="Wasser"/>
        <s v="Wasser 1"/>
        <s v="Wasser 2"/>
        <s v="Wasser II"/>
        <s v="Wasser Stadt Straßenplan"/>
        <s v="Wasserbau"/>
      </sharedItems>
    </cacheField>
    <cacheField name="Fach" numFmtId="0">
      <sharedItems count="790">
        <s v="3D-Modelle und ihre Anwendung "/>
        <s v="Accounting"/>
        <s v="Accounting 1"/>
        <s v="Accounting 2a"/>
        <s v="Accounting 2b"/>
        <s v="Additive Fertigungsverfahren"/>
        <s v="Aerodynamik von Effizienzfahrzeugen"/>
        <s v="Elektrische Aktorik"/>
        <s v="Fluidtechnik"/>
        <s v="Aktorik und Leitstungselektronik"/>
        <s v="Aktorik und Leistungselektronik "/>
        <s v="Ökosystemleistungen"/>
        <s v="QS in der additiven Fertigung"/>
        <s v="Mathematik 1"/>
        <s v="Algorithmen und Datenstrukturen"/>
        <s v="Algorithmische Aspekte von Industrie 4.0 "/>
        <s v="Alternativ angetriebene Fahrzeuge"/>
        <s v="Analoge digi Schaltungen"/>
        <s v="Analoge Schaltung"/>
        <s v="Analoge Schaltungstechnik"/>
        <s v="Ang transd Nachhaltigk"/>
        <s v="Ang transd Nachhaltigk "/>
        <s v="Ang. Strömungssimulation"/>
        <s v="C-Programmierung"/>
        <s v="Bildverarbeitung"/>
        <s v="Ans u Meth d Nachhaltigk."/>
        <s v="Antriebstechnik"/>
        <s v="Anwendungen der GI"/>
        <s v="Anwendungsprogrammierung"/>
        <s v="Applied Geophysics"/>
        <s v="Arbeitsrecht"/>
        <s v="Architekturen für verteilte Geoanwendungen"/>
        <s v="Architekturen und APIs"/>
        <s v="Auditing"/>
        <s v="Ausgew. Kapitel SiWaWi"/>
        <s v="Ausgewählte F d Personalm"/>
        <s v="Ausgewählte Fragen des Personalmanagements"/>
        <s v="Ausgewählte Methoden der Ingenieurvermessung"/>
        <s v="Ausgewählte Themen der Geoinformatik"/>
        <s v="Ausgewählte Themen der Programmierung"/>
        <s v="Außenwirtschaft 1"/>
        <s v="Außenwirtschaft 2"/>
        <s v="Außenwirtschaft 2 (engl.)"/>
        <s v="Microcontoler"/>
        <s v="Echtzeitregelung"/>
        <s v="Automotive Bussysteme"/>
        <s v="Automotive Radarsensorik"/>
        <s v="B2B-Marketing"/>
        <s v="Basismodelle der Geoinformatik"/>
        <s v="Basiswissen Nachhaltigkeit"/>
        <s v="Batterietechnik"/>
        <s v="Bau- und Betrieb von Verkehrsanlagen"/>
        <s v="Bauelemente"/>
        <s v="Bauelemente Elektronik"/>
        <s v="Bauinformatik"/>
        <s v="Bauklimatik"/>
        <s v="Baukonstruktion 1"/>
        <s v="Baukonstruktion 2 - Technisches Darstellen"/>
        <s v="Konstr. t. Darstellen"/>
        <s v="Baukonstruktion 3 - Skelettbauten"/>
        <s v="Baukonstruktion 4 - Details"/>
        <s v="Baukonstruktion im Detail"/>
        <s v="Baumanagement"/>
        <s v="Baumanagement 1"/>
        <s v="Baumanagement 2"/>
        <s v="Baumechanik"/>
        <s v="Bauphysik"/>
        <s v="Bauphysik 1"/>
        <s v="Bauphysik 2"/>
        <s v="Bauphysik 2-Therm Bauphy"/>
        <s v="Bauphysik 3"/>
        <s v="Bauphysik 3-Energet Bewert"/>
        <s v="Bauphysik 4"/>
        <s v="Bauphysik 4-Bauakustik"/>
        <s v="Baustatik 1"/>
        <s v="Baustatik 2"/>
        <s v="Baustatik 3"/>
        <s v="Baustoffkunde"/>
        <s v="Bauverfahrenstechnik"/>
        <s v="Bauverfahrenstechnik im Fertigteilbau"/>
        <s v="Bauwirtschaft"/>
        <s v="Bauwirtschaft Baurecht"/>
        <s v="Beschaffung und Logistik 1"/>
        <s v="Beschaffung und Logistik 2"/>
        <s v="Betonfertigteilbau"/>
        <s v="Betriebl. Informationssys"/>
        <s v="Betriebsorganisation"/>
        <s v="Betriebssysteme"/>
        <s v="Big Data"/>
        <s v="Big GeoData"/>
        <s v="Bildung für Nachhaltige Entwicklung und Nachhaltigkeitskommunikation"/>
        <s v="BIM"/>
        <s v="Bioeconomy"/>
        <s v="Bioenergie"/>
        <s v="Biologie und Chemie"/>
        <s v="Bodenmechanik"/>
        <s v="Bodenmechanik "/>
        <s v="Bodenmechanik U"/>
        <s v="Bodenordnung u. Planung"/>
        <s v="Branchenpolitik"/>
        <s v="Brandschutz"/>
        <s v="Brückenbau"/>
        <s v="Buchhaltung und Kostenrechnung"/>
        <s v="Business Case Studies"/>
        <s v="Business case Studies, englisch/deutsch"/>
        <s v="Business English"/>
        <s v="BWl/Technik/ProjMan"/>
        <s v="BWL/VWL 1"/>
        <s v="BWL/VWL 2"/>
        <s v="BWL/VWL 3"/>
        <s v="CAD"/>
        <s v="CAD 2"/>
        <s v="CAD/CAE"/>
        <s v="CAD/PLM"/>
        <s v="CAE/ FEM"/>
        <s v="CAE"/>
        <s v="Compilerbau"/>
        <s v="Computer Vision "/>
        <s v="Computer Vision für autonomes Fahren"/>
        <s v="Computergestützte Messwerterfassung"/>
        <s v="Cont_Aware_Mob_Comp"/>
        <s v="Controlling"/>
        <s v="Controlling 1"/>
        <s v="Controlling 2"/>
        <s v="Controlling mit SAP"/>
        <s v="Controlling/Unternehmens."/>
        <s v="Corporate Social Responsibility"/>
        <s v="Current Topics of Marketing"/>
        <s v="Cyber Physical Systems"/>
        <s v="Data Science 1"/>
        <s v="Data Science 2"/>
        <s v="Dataw. Datam."/>
        <s v="Datenbanken"/>
        <s v="Datenbanken "/>
        <s v="Datenbanken Internet"/>
        <s v="Design von Geoinformationsprodukten"/>
        <s v="Deutsch als Fremdsprache"/>
        <s v="Digital Business Transformation 1"/>
        <s v="Digital Business Transformation 2"/>
        <s v="Digital Rock Physics"/>
        <s v="Digitalte Schaltung"/>
        <s v="Digitale Signalverarbeitung"/>
        <s v="Digitale Systeme"/>
        <s v="Digitalisierung im industriellen Umfeld (D/E)"/>
        <s v="Digitalisierung in der Energiewende"/>
        <s v="Digitaltechnik"/>
        <s v="Diskrete u Angew Mathe"/>
        <s v="Diversity, Gesprächsführung und Konfliktman. "/>
        <s v="Drilling Engineering 1"/>
        <s v="Drilling Engineering 2"/>
        <s v="DV-gest. Contr."/>
        <s v="DV-gest. Steuerplanung"/>
        <s v="DV-gestützte Steuerplanung"/>
        <s v="DV-gestütztes Controlling"/>
        <s v="Dynamik"/>
        <s v="Dynamik - Kinematik und Kinetik"/>
        <s v="Dynamik (Elastostatik II, Kinematik)"/>
        <s v="Leistungselektronik"/>
        <s v="Fahrzeugelektronik"/>
        <s v="Economics"/>
        <s v="EDV-Programme im Verkehrswesen"/>
        <s v="Einführung in die BWL"/>
        <s v="Einf in mod Webtechnol"/>
        <s v="Einf. i. d. Deb. Nachhalt"/>
        <s v="Einf. i. w. Programmiersp"/>
        <s v="Digitale Bildverarbeitung und Game Development"/>
        <s v="Einführung Geoinformatik"/>
        <s v="Einführung Geoinformatik "/>
        <s v="Einführung in die KI"/>
        <s v="Einf. in mod. Webtechnol"/>
        <s v="Einf. in mod. Webtechnol (Bachelor Informatik)"/>
        <s v="Einf. m. Webtechnologien"/>
        <s v="Einführung in moderene Webtechnologien "/>
        <s v="Einführung in Structural Health Monitoring"/>
        <s v="Einführung in Webtechnologien"/>
        <s v="Einführung Vermessung    "/>
        <s v="E-Learning"/>
        <s v="Elektrische Komponenten"/>
        <s v="Elektrische Netze"/>
        <s v="Elektrische Systeme im Hochvolt-Fahrzeug"/>
        <s v="Fahrerassistenzsysteme"/>
        <s v="Grundlagen Elektromobilität "/>
        <s v="Elektrom. Verträglichkeit"/>
        <s v="Elektronische Bauelemente"/>
        <s v="Elektronische Systeme im Fahrzeug"/>
        <s v="Elektrotechnik"/>
        <s v="Elektrotechnik "/>
        <s v="Einführung digi. Bildv."/>
        <s v="Elektrotechnik I"/>
        <s v="Elektrotechnik II"/>
        <s v="Elektrotechnik/Elektro 1"/>
        <s v="Elektrotechnik/Elektro 2"/>
        <s v="Empirische Forschung"/>
        <s v="Energie und Umwelt 1"/>
        <s v="Energie und Umwelt 1 (EU)"/>
        <s v="Energie und Umwelt 2"/>
        <s v="Energie- und Umweltöko. I"/>
        <s v="Energieeffizienz"/>
        <s v="Energieerzeugung"/>
        <s v="Energieerzeugung und Energieversorgung"/>
        <s v="Energieerzeugung- und Ernegieversorgung"/>
        <s v="Energieerzeugung, -verteilung und -netze"/>
        <s v="Energieöko. u. Umweltpol2"/>
        <s v="Energiespeicher"/>
        <s v="Energietechnik"/>
        <s v="Strömungsmaschinen"/>
        <s v="Energietechnik 1"/>
        <s v="Energietechnik 2 - Energien und Energieversorgung"/>
        <s v="Energietechnik 2 "/>
        <s v="Energietechnik 2"/>
        <s v="Energietechnik 3 - Bioenergie"/>
        <s v="Energieversorgung"/>
        <s v="Engineering Conferences "/>
        <s v="Englisch"/>
        <s v="Englisch für Informatiker"/>
        <s v="Englisch II"/>
        <s v="English for International Purposes "/>
        <s v="English for International Purposes"/>
        <s v="Enterprise GIS"/>
        <s v="Enterprise Planning"/>
        <s v="Enterprise Resource Planning Systeme"/>
        <s v="Entw v alt angetr Fahrz"/>
        <s v="Entw. solar. Fahrzeuge"/>
        <s v="Entw. solar. Fahrzeugen"/>
        <s v="Entw. solarb. Fahrzeuge"/>
        <s v="Entwicklung mobiler und web-basierter Geoanwenduungen"/>
        <s v="Entwicklung nachhaltiger Elektrofahrzeuge"/>
        <s v="Erdbau"/>
        <s v="Erdmessung"/>
        <s v="Existenzgründung"/>
        <s v="Fabrikplanung und Fabriksimulation"/>
        <s v="Fachbezogenes Englisch"/>
        <s v="Fernerk. u. Web-GIS"/>
        <s v="Fernerkundung"/>
        <s v="Fertigungsmesstechnik"/>
        <s v="Fertigungsplanung"/>
        <s v="Fertigungsverfahren"/>
        <s v="Finanzmanagement 1"/>
        <s v="Finanzmanagement 2"/>
        <s v="Fluidmechanik"/>
        <s v="Fortgeschrittene Methoden des Software-Engineering"/>
        <s v="Führung im int. Kontext"/>
        <s v="Führungslehre"/>
        <s v="Grundlagen Nachhaltiger Endwicklung"/>
        <s v="Gdl Nachhaltiger Entwickl"/>
        <s v="Grundlagen der Nachhaltigkeit"/>
        <s v="Gdl. Empirischer Forschung"/>
        <s v="Geld- und Finanzpolitik"/>
        <s v="Geodät. Bezugssysteme / Positionsbestimmung"/>
        <s v="Geodateninfrastrukturen"/>
        <s v="Geodatenmanagement"/>
        <s v="Geodatenmodellierung"/>
        <s v="Geodätische Erfassungsmethoden für Geoinformatiker"/>
        <s v="Geodätisches Monitoring"/>
        <s v="Mathematik für Informatiker 3"/>
        <s v="Mathe für Informatiker 1 "/>
        <s v="Geoinformatik"/>
        <s v="Geoinformationssysteme"/>
        <s v="Geoinformationssysteme "/>
        <s v="Geoinformationssysteme II"/>
        <s v="Geologie und geogene Energieträger"/>
        <s v="Geologie g. Energieträger"/>
        <s v="Geologie und Georessourcen"/>
        <s v="Geom.-graph. Grundlagen"/>
        <s v="Geom.-graph. Grundlagen "/>
        <s v="Geom.-graph. Grundlagen  "/>
        <s v="Geometrisch-graphische Grundlagen"/>
        <s v="Geotechnik 1"/>
        <s v="Geotechnik 2"/>
        <s v="Geothermal Geology and Ex"/>
        <s v="Geothermal Systems 1"/>
        <s v="Geothermal Systems 2"/>
        <s v="Geovisualisierung"/>
        <s v="Gesellschaftsrecht"/>
        <s v="Gesprächsführung und Konfliktmanagement"/>
        <s v="Gestaltungsorientierte Ansätze einer Guten Gesellschaft"/>
        <s v="Gesteinsphysik"/>
        <s v="Gew. Abwas.Niederschl."/>
        <s v="GI Projekt"/>
        <s v="GIS Entwicklungsumgeb."/>
        <s v="GIS Technologien"/>
        <s v="GIS-Vertiefungsproj. III"/>
        <s v="GIS-Vertiefungsprojekt I"/>
        <s v="GIS-Vertiefungsprojekt II"/>
        <s v="Globalisierung und disparate Entwicklung"/>
        <s v="Governance u. Partizipat."/>
        <s v="Groundwater Hydraulics"/>
        <s v="Grundbau"/>
        <s v="Grundbau U - Erdbau und Verbundkonsturkionen in der Geotechnik"/>
        <s v="Grundbaustatik"/>
        <s v="Grundlagen Beschaffung und Logistik"/>
        <s v="Grundlagen Beschaffung und Logistik "/>
        <s v="Grundlagen Beschaffung und Logistik + Organisation "/>
        <s v="Grundlagen BIM-basierter Zusammenarbeit"/>
        <s v="Grundlagen der Unternehmensbesteuerung"/>
        <s v="Grundlagen der Elektromobilität"/>
        <s v="Grundlagen der Ertragsbe"/>
        <s v="Grundlagen der Informatik"/>
        <s v="Grundlagen der Ingenieurvermessung"/>
        <s v="Grundlagen der Kartographie"/>
        <s v="Gdl der Kommunikation  "/>
        <s v="Grundlagen der Rechnungslegung"/>
        <s v="Grundlagen der Statistik"/>
        <s v="Grundlagen Elektrotechnik"/>
        <s v="Grundlagen Elektrotechnik 2"/>
        <s v="Grundlagen Informatik    "/>
        <s v="Gundlagen Marketing"/>
        <s v="Grundlagen Marketing"/>
        <s v="Grundlagen Perso und Orga"/>
        <s v="Grundlagen Personalmanagement "/>
        <s v="Grundlagen Produktdesign "/>
        <s v="Grundlagen Prozess- und Verfahrenstechnik"/>
        <s v="Handels- und Wirtschaftsprivatrecht"/>
        <s v="Hardwarenahe Progr."/>
        <s v="Hochvoltsysteme"/>
        <s v="Höhere Mathematik"/>
        <s v="Höhere Mathematik für Ingenieure"/>
        <s v="Höhere technische Mechanik "/>
        <s v="Höhere Wirtschaftsmathe 1"/>
        <s v="Höhere Wirtschaftsmathematik 1"/>
        <s v="Höhere Wirtschaftsmathe 2"/>
        <s v="Holzbau"/>
        <s v="Hybride e Antriebssysteme"/>
        <s v="Hydro- and Geochemistry"/>
        <s v="Identifikationst.-RFID"/>
        <s v="Identifikationstechnik"/>
        <s v="Immissionsschutz"/>
        <s v="Immissionsschutz - Lärmschutz und Luftschadstoffe"/>
        <s v="Immissionsschutz - Lärm-schutz und Luftschadstoffe"/>
        <s v="Immobilienbewertung"/>
        <s v="Immobilienwertermittlung u. Liegenschaftskataster"/>
        <s v="Immobilienwirtschaft"/>
        <s v="Industrial Big Data"/>
        <s v="Industrielle Messtechnik"/>
        <s v="Industrielle Messtechnik 1"/>
        <s v="Industrielle Messtechnik 2"/>
        <s v="Industrieroboter"/>
        <s v="Inf. und Kommsysteme 2"/>
        <s v="Inform. u. Kom.-systeme 1"/>
        <s v="Inform. u. Kom.-systeme 2"/>
        <s v="Informatik"/>
        <s v="Informatik "/>
        <s v="Informatik 1"/>
        <s v="Informatik 2 "/>
        <s v="Informatik 2"/>
        <s v="Ing.methoden Brandschutz"/>
        <s v="Ingenieurholzbau"/>
        <s v="Ingenieurhydrologie"/>
        <s v="Ingenieurinformatik 2"/>
        <s v="Ingenieurpädagogische Ausbildung "/>
        <s v="Ingenieurvermessung I"/>
        <s v="Ingenieurvermessung II"/>
        <s v="Ingenieurvermessung III"/>
        <s v="Innovationsmanagement 1"/>
        <s v="Innovationsmanagement 2"/>
        <s v="Innovationspolitik"/>
        <s v="Input-Output-Analayse"/>
        <s v="Insolvenzrecht"/>
        <s v="Institutionsökonomik"/>
        <s v="Instrumententechnik"/>
        <s v="Int. Economic Policy"/>
        <s v="Int. Management"/>
        <s v="Int. Personalmanagement"/>
        <s v="Int. Sales Management (E)"/>
        <s v="Integraltransformation und ihre Anwendung in den Ingenieurwissenschaften"/>
        <s v="Inter. Arb.-Gese-R"/>
        <s v="Interdisziplinäres BIM-Seminar"/>
        <s v="Interk. Kom. und Teamb"/>
        <s v="Interkulturelle Kommunikation"/>
        <s v="Interkulturelle Kompet."/>
        <s v="Interkulturelles Management"/>
        <s v="Interkulturelles Mmg"/>
        <s v="Intern. Wirt.-spolitik"/>
        <s v="Internat Controlling"/>
        <s v="International Finance"/>
        <s v="International Waste Management"/>
        <s v="Internationale Summer School"/>
        <s v="Internationales Management 1"/>
        <s v="Internationales Management 2"/>
        <s v="Internationales Marketing"/>
        <s v="Internet der Dinge"/>
        <s v="Internet-Technik und web-basierte GIS-Technologien"/>
        <s v="Investition und Finanzierung "/>
        <s v="Investition und Finanzierung"/>
        <s v="IT-Plattformen Development und Digitale Zwillinge"/>
        <s v="IT-Sicherheit"/>
        <s v="Jahresabschl. u. Rating"/>
        <s v="Jahresabschluss und Rating"/>
        <s v="Jahresabschluss"/>
        <s v="Jahresabschluss: Ausgewählte Fragen der nationalen und inter-nationalen Rechnungslegung"/>
        <s v="Ausgew Fragen der Rechnungslegung"/>
        <s v="Kinematische Messtechnik"/>
        <s v="Kommunikationspolitik"/>
        <s v="Konst. Bau Elektroversuch"/>
        <s v="Konst.-syst. u. CA-Tech."/>
        <s v="Konstruktionssystematik"/>
        <s v="Antriebstechnik/Getriebelehre"/>
        <s v="Konstruktionstechnik"/>
        <s v="Konzept. u. Entw. Smart City"/>
        <s v="Konzeption und Entwicklung von Smart-City-Lösungen"/>
        <s v="Kostenmanagement 1"/>
        <s v="Kostenmanagement 2"/>
        <s v="Kostenrechnung"/>
        <s v="Kostenrechnung und Controlling"/>
        <s v="Kranbahnen, Betriebsfest."/>
        <s v="Kreditmanagement 1"/>
        <s v="Kreditmanagement 1 (KM)"/>
        <s v="Kreditmanagement 2"/>
        <s v="Kreislaufwirtschaft"/>
        <s v="Kunst/Ästhetik u Kreat.  "/>
        <s v="Künstliche Intelligenz"/>
        <s v="Landes- u. Satellitenverm"/>
        <s v="Landmanag.+ Geogr."/>
        <s v="Landmanagement u. Liegen"/>
        <s v="Landmanagement u. Liegenschaftskataster"/>
        <s v="Landmanagement und Liegenschaftskataster I"/>
        <s v="Landmanagement und Liegenschaftskataster II"/>
        <s v="Landmanagement und nachhaltiges Flächenmanagement"/>
        <s v="Landschafts- und Stadtökologie"/>
        <s v="Landvermessung/Positionsbest. GNSS"/>
        <s v="Landwirtschaft. Wasserbau"/>
        <s v="Laseranwendung"/>
        <s v="Lean Management und Logistikinnovationen"/>
        <s v="Leit- und informationssys"/>
        <s v="LiegeKat + Land"/>
        <s v="Liegenschaftskataster"/>
        <s v="Life Cycle Assessment"/>
        <s v="Logistik 1"/>
        <s v="Logistik 2"/>
        <s v="Logistik Sicherheit Baust"/>
        <s v="Logistik und Sicherheit auf Baustellen "/>
        <s v="Lokalisierung u mob. Apps"/>
        <s v="Lokalisierung und Funktinteraktion"/>
        <s v="Makroökonomie für WING"/>
        <s v="Managing Diversity"/>
        <s v="Marketing 1"/>
        <s v="Marketing 2"/>
        <s v="Marktforschung"/>
        <s v="Maschinendynamik"/>
        <s v="Maschinenelemente"/>
        <s v="Maschinenelemente und CAD"/>
        <s v="Massivbau 1"/>
        <s v="Massivbau 1 - Grundlagen des Stahlbetonbaus"/>
        <s v="Massivbau 2"/>
        <s v="Massivbau 3 - Grenzzustand der Gebrauchstauglichkeit"/>
        <s v="Massivbau 3"/>
        <s v="Massivbau 4 - Computerorientierte Methoden"/>
        <s v="Massivbaukonstruktionen"/>
        <s v="Math.Gdl.num. Berech.verf"/>
        <s v="Programmieren in Python"/>
        <s v="Mathe für Informatiker 2"/>
        <s v="Mathematik I"/>
        <s v="Mathematik 1 "/>
        <s v="Mathematik 1 u. 2"/>
        <s v="Mathematik 2"/>
        <s v="Mathematik 3"/>
        <s v="Mathematik A"/>
        <s v="Mathematik B"/>
        <s v="Mathematik C"/>
        <s v="Mathematik für Informatiker 2"/>
        <s v="Mathematik II"/>
        <s v="Mathematische Methoden der Geoinformatik"/>
        <s v="Mathematische Methoden der Ingenieurpraxis"/>
        <s v="Mauerwerksbau"/>
        <s v="Mechanik"/>
        <s v="Mechanische Bauelemente und CAD"/>
        <s v="Mechatronische Systeme und Simulationen"/>
        <s v="Mechatronik Design"/>
        <s v="Mehrkörpersimulation "/>
        <s v="Mensch-Roboter-Kolab"/>
        <s v="Mess- u. Auswertetechn II"/>
        <s v="Fügetechnik/Schweißtechnik"/>
        <s v="Mess- und Auswertetechn I"/>
        <s v="Mess-Auswertetechn I GI"/>
        <s v="Mess-Auswertetechn II GI"/>
        <s v="Mess-Auswertetechn III GI"/>
        <s v="Messtechnik"/>
        <s v="Elektronik"/>
        <s v="Signalübertragung"/>
        <s v="Methoden der Verkehrsplanung"/>
        <s v="Methoden in der Erwachsenenbildung"/>
        <s v="Methoden Verkehrsplanung"/>
        <s v="Mikroökonomie für WING"/>
        <s v="Mikroprozessor und DSP"/>
        <s v="Mikrosystemtechnik"/>
        <s v="Mitarbeiterführung"/>
        <s v="Mitarbeiterführung im internationalen Kontext"/>
        <s v="Mittelstandspolitik"/>
        <s v="Modellbild. u. Simulation"/>
        <s v="Modellbildung und Simulation"/>
        <s v="Modelle der Geoinformatik"/>
        <s v="Modelle zur Entscheidungsunterstütztung"/>
        <s v="Modellierung u Simulation dynamischer raumbezog Prozesse"/>
        <s v="Modellierung und Prozessierung von Punktwolken"/>
        <s v="Motorische Antriebe"/>
        <s v="Nachh u Lebenszyklusana"/>
        <s v="Nachh. Flächenmanagement"/>
        <s v="Nachh. Gesellschaftsent."/>
        <s v="Nachh. in Prod. und Log."/>
        <s v="Nachh. Lebenszyklusan."/>
        <s v="Nachh. Wirtschaftspolitik"/>
        <s v="Nachhaltige Mobilität"/>
        <s v="Nachhaltige Ökonomie"/>
        <s v="Nachhaltiges Flächenmanagement u. Bauleitpl."/>
        <s v="Nachhaltiges Wirtschaften"/>
        <s v="Nachhaltigkeit"/>
        <s v="Nachhaltigkeit in der Technik"/>
        <s v="Nachhaltigkeit Klima"/>
        <s v="Nachhaltigkeit und Unternehmensführung"/>
        <s v="Nachhaltigkeit: Leitbild, Hintergrund und Strategien"/>
        <s v="Nachhaltigkeitsb u -zert"/>
        <s v="Nachhaltigkeitsinnovat."/>
        <s v="Nachhaltigkeitsinnovationen"/>
        <s v="Nachhaltigkeitskom."/>
        <s v="Nachhaltigkeitso. Market."/>
        <s v="Nachhaltigkeitswissenschaft und Evaluation"/>
        <s v="Nachrichtentechnik "/>
        <s v="Nachrichtentechnik 2"/>
        <s v="Physik und Ökologie"/>
        <s v="Naturwissenschaften für Geoinformatiker"/>
        <s v="Naturwissenschaftliche Aspekte Nachhaltiger Entwicklung"/>
        <s v="Normen und Standards"/>
        <s v="Num. Meth. Wasserbau"/>
        <s v="Numerik partieller Diff"/>
        <s v="Numerische Mathematik"/>
        <s v="Numerische Mathematik "/>
        <s v="Numerische Methoden"/>
        <s v="Numerische Methoden der Baumechanik"/>
        <s v="Numerische Methoden in der Geotechnik"/>
        <s v="Oberflächentechnik"/>
        <s v="Objektorientierte Programmiertechniken"/>
        <s v="Objektorientierte Programmierung "/>
        <s v="Öffentlicher Personennahv"/>
        <s v="Öffentlicher Personennahverkehr"/>
        <s v="Öffentlicher Personennahverkehr "/>
        <s v="Ökobil u nachh Technikg"/>
        <s v="Ökologie u. Gesellschaft"/>
        <s v="Ökosysteme"/>
        <s v="Onlinemarketing"/>
        <s v="Operations Research"/>
        <s v="Optimierung mechanischer Strukturen "/>
        <s v="Optische 3D-Messtechnik II"/>
        <s v="Optische 3D-Messtechnik"/>
        <s v="Optische 3D-Messtechnik I"/>
        <s v="Optische 3D-Messtechnik III"/>
        <s v="Organisation 1"/>
        <s v="Organisation 2"/>
        <s v="Parallele Algorithmen"/>
        <s v="Parallel-Prog u vert Sys"/>
        <s v="Parameterschätzung"/>
        <s v="Personalmanagement / Sozialverantwortliche Mitarbeiterführung"/>
        <s v="Personalmanagement 1"/>
        <s v="Personalmanagement 2"/>
        <s v="Photogramm + Fernerkund"/>
        <s v="Photogrammetrie u. L.-Sc."/>
        <s v="Physik"/>
        <s v="Physik "/>
        <s v="Physik 1"/>
        <s v="Physikal.-mathemat. Gdl 1"/>
        <s v="Physikal.-mathemat. Gdl 2"/>
        <s v="Pl. u. Entw. von Verkehrs"/>
        <s v="Planung der Kanalisation"/>
        <s v="Planung der Kanalisation "/>
        <s v="Planung und Entwurf von Verkehrsanlagen"/>
        <s v="Planung von Radverkehrsanlagen "/>
        <s v="Planungs-, Bau- und Umweltrecht"/>
        <s v="Planungsgdl u. Geoinfo"/>
        <s v="Planungsgrundlagen / CAD"/>
        <s v="PM i Fokus v Glob,Dig,Ag"/>
        <s v="Praktische Informatik"/>
        <s v="Produ and Log Management"/>
        <s v="Produktionslogistik"/>
        <s v="Produktionslogistik und Wertschöpfungsmanag."/>
        <s v="Produktionsmanagement "/>
        <s v="Produktionsmanagement (D)"/>
        <s v="Produktionsmanagement"/>
        <s v="Produktionsmanagement (E)"/>
        <s v="Mikrocontroller"/>
        <s v="Mikrocontroller (für Informatiker)"/>
        <s v="Werkzeugmaschinen/Fertigungsverfahren"/>
        <s v="Mikrocontroller (für Elektrotechniker)"/>
        <s v="Physik 2"/>
        <s v="Produktsicherheit u. QM"/>
        <s v="Machine Vision"/>
        <s v="Program. u. Softwareq."/>
        <s v="Programmieren in C"/>
        <s v="Programmieren in Java 1"/>
        <s v="Programmieren in Java 2"/>
        <s v="Webtechnologien II"/>
        <s v="Elektrotechnik 1"/>
        <s v="Elektrotechnik 2"/>
        <s v="Elektrotechnik 2 "/>
        <s v="Werkzeugmaschinen"/>
        <s v="Programmiersprachen"/>
        <s v="Proj./Forschendes Lernen"/>
        <s v="Projekt der Ingenieurvermessung"/>
        <s v="Projekt. und Vertragsm."/>
        <s v="Projektb. Vertiefung"/>
        <s v="Projektentwicklung u. Vertragsmanagement "/>
        <s v="Projektentwicklung Vertr."/>
        <s v="Projektmanagement"/>
        <s v="Prozess- System-Analyse"/>
        <s v="Prozessdatenerfassung und -verarbeitung"/>
        <s v="Prozessleittechnik"/>
        <s v="Prozesslenkung"/>
        <s v="Prozessmesstechnik"/>
        <s v="Robotik"/>
        <s v="Qual. Innovationsmanag."/>
        <s v="Qualitätsmanagement"/>
        <s v="Quantitative Methoden - Statistische und ökonometrische Verfahren"/>
        <s v="Quantitative Methoden: Mathematische Planungsverfahren"/>
        <s v="Quantitative Methoden: statistische und ökonometrische Verfahren"/>
        <s v="Quantitative Methoden; Multivariate Methoden in der BWL und VWL"/>
        <s v="Rapid Prototyping"/>
        <s v="Raumakustik"/>
        <s v="Räumliche Analysemethoden"/>
        <s v="Räumliche Entscheidungsu"/>
        <s v="Raumordnung u. Umwelt"/>
        <s v="Raumzeitliche Mod. u. Sim"/>
        <s v="Rechnernetze"/>
        <s v="Rechnungslegung 1"/>
        <s v="Rechnungslegung 2"/>
        <s v="Rechnungslegung und Governance"/>
        <s v="Rechnungswesen"/>
        <s v="Recht der Unternehmensfi."/>
        <s v="Recht der Unternehmensfinanzierung"/>
        <s v="Rechtliche Aspekte NE"/>
        <s v="Rechts- u. Verw."/>
        <s v="Rechts- u. Verwaltungsl."/>
        <s v="Regelungs-, Steuer- und Messtechnik"/>
        <s v="Regelungstechnik"/>
        <s v="Regelungstechnik 1"/>
        <s v="Regelungstechnik 2"/>
        <s v="Regelungstheorie "/>
        <s v="Research Methods (E)"/>
        <s v="Reservoir Engineering"/>
        <s v="Ressourceneff/Lebenszykl"/>
        <s v="Ressourceneffizienz"/>
        <s v="Ressourceneffizienz und Ökobilanzierung"/>
        <s v="Rhetorik u. Präsentation"/>
        <s v="Rock Physics"/>
        <s v="Ruhrturtlebot Competition"/>
        <s v="Sales Management 1"/>
        <s v="Sales Management 2"/>
        <s v="Sanierung SiWaWi"/>
        <s v="SAP R/3"/>
        <s v="Schlüsselquali. Projekt"/>
        <s v="Schweiß- und Fügetechnik"/>
        <s v="Sensorik "/>
        <s v="Sensor-Messverfahren"/>
        <s v="Sensorprogrammierung und -integration"/>
        <s v="Service Management"/>
        <s v="Service Management "/>
        <s v="Service-Management"/>
        <s v="Service-Management 1"/>
        <s v="Sicherheitstechnik"/>
        <s v="Siedlungswasserwirtschaft"/>
        <s v="Signale und Systeme"/>
        <s v="Simulation dynamischer Systeme"/>
        <s v="Simulationsmethoden"/>
        <s v="Simulationstechnik"/>
        <s v="Simultaneous Engineering"/>
        <s v="Smart Grids"/>
        <s v="Software Elektroversuchsf"/>
        <s v="Software Engineering"/>
        <s v="Softwaredesign"/>
        <s v="Software-Engineering"/>
        <s v="Softwareentw Solarfahrz"/>
        <s v="Softwareentwicklungsproj"/>
        <s v="Softwareentwicklungsprojekt"/>
        <s v="Softwaret. u. Systemsoft"/>
        <s v="Softwaretechnik"/>
        <s v="Softwaretechnik -Archi 1"/>
        <s v="Softwaretechnik -Archi 2"/>
        <s v="Sondergeb. Stahlbetonbau"/>
        <s v="Sondergebiete der Bauverfahrenstechnik "/>
        <s v="Sondergebiete der Geotechnik"/>
        <s v="Sondergebiete der Kalkulation "/>
        <s v="Sozialpolitik"/>
        <s v="Sozialver.l Mitarbeiterf."/>
        <s v="Spanisch II"/>
        <s v="Stadt-, Raum- und Umweltplanung"/>
        <s v="Stadt-, Raum-, und Umweltplanung"/>
        <s v="Stahl- u Verkehrswasserba"/>
        <s v="Stahlbau 1"/>
        <s v="Stahlbau 2"/>
        <s v="Stahlleichtbau"/>
        <s v="Stahlverbundbau"/>
        <s v="Statik"/>
        <s v="Statik - Stereo und Elastostatik"/>
        <s v="Statik (Stereostatik und Elastostatik I)"/>
        <s v="Statist. Verfahren d. Geo"/>
        <s v="Statistik"/>
        <s v="Statistik für Geoinformatiker"/>
        <s v="Steuergestaltungen"/>
        <s v="Steuerrecht u. Pr."/>
        <s v="Steuerungs- Regelungstech"/>
        <s v="Straßenraumgestaltung"/>
        <s v="Straßenraumgestaltung im kommunalen Bestand"/>
        <s v="Strategic Management"/>
        <s v="Strategische Planung 1"/>
        <s v="Strategische Planung 2"/>
        <s v="Strategisches Management 1"/>
        <s v="Strategisches Management 2"/>
        <s v="Strategisches Unternehmensplanspiel"/>
        <s v="Strömungsmesstechnik "/>
        <s v="Strukturierte Programmierung"/>
        <s v="Supply Chain Management"/>
        <s v="Simulation/MATLAB"/>
        <s v="Systemtheorie "/>
        <s v="Systemtheorie"/>
        <s v="Szenariotechnik"/>
        <s v="Taxation 1"/>
        <s v="Taxation 2a"/>
        <s v="Taxation 2b"/>
        <s v="Techn. d. M. Masch. Int."/>
        <s v="Techn. d. Mensch Maschine"/>
        <s v="Technik der Mensch-Masch"/>
        <s v="Technik der Mensch-Maschine-Interaktion"/>
        <s v="Technikfolgenabschätzung und mehrkriterielle Entscheidungsunterstützung"/>
        <s v="Technische Bildverarbeitung"/>
        <s v="Technische Hydromechanik"/>
        <s v="Technische Informatik"/>
        <s v="Technische Mechanik"/>
        <s v="Technische Mechanik 1"/>
        <s v="Technische Mechanik 2"/>
        <s v="Technisches Englisch"/>
        <s v="Technisches Englisch "/>
        <s v="Technisches Englisch    "/>
        <s v="Technisches Englisch 1"/>
        <s v="Technisches Englisch 2"/>
        <s v="Technisches Management"/>
        <s v="The Global Economy"/>
        <s v="The Great Transformation"/>
        <s v="Theoret. Elektrotechnik"/>
        <s v="Theoretische Informatik"/>
        <s v="Thermodynamik"/>
        <s v="Thermodyn. Wärmeübertra."/>
        <s v="Thermodynamik     "/>
        <s v="Thermodynamik und Wärmeübertragung"/>
        <s v="Topo- und Kartographie"/>
        <s v="Topographie"/>
        <s v="Tragwerksplanung Best."/>
        <s v="Tragwerksplanung Mauer."/>
        <s v="Transdisz  Ansätze u Meth"/>
        <s v="Tunnelbau "/>
        <s v="Umgang mit kult. Vielfalt"/>
        <s v="Umwelt- und Wirtschaftsethik"/>
        <s v="Umweltpolitik"/>
        <s v="Umwelttechnik"/>
        <s v="Umwelttechnik 1"/>
        <s v="Umwelttechnik 2 - Umweltverfahrenstechnik"/>
        <s v="Umwelttechnik 3 - Kreislaufwirtschaft"/>
        <s v="Umwelttechnik im Bauwesen"/>
        <s v="Umweltverfahrenstechnik"/>
        <s v="Unternehmensbesteuerung 1"/>
        <s v="Unternehmensbesteuerung 2"/>
        <s v="Unternehmensführung"/>
        <s v="Unternehmensrechnung"/>
        <s v="Veränderungsprozesse und Mediation / Moderation von Konflikten"/>
        <s v="Verbrennungsmotoren"/>
        <s v="Verfahrenstechnik Wasser"/>
        <s v="Vergabe- und Vertragsrecht"/>
        <s v="Verkehr und Tourismus"/>
        <s v="Verkehrs- und Substanzsteuern"/>
        <s v="Verkehrssicherheit"/>
        <s v="Verkehrssteuerung"/>
        <s v="Verkehrssteuerung "/>
        <s v="Verkehrssysteme und Verkehrskonzepte"/>
        <s v="Verkehrswegebau"/>
        <s v="Verkehrswirt. Tourismus"/>
        <s v="Verkehr-u Substanzsteuern"/>
        <s v="Vermessung"/>
        <s v="Verteilte Anwendungen"/>
        <s v="Vertiefung der Unternehmensbesteuerung"/>
        <s v="Vertiefung Fernerkundung"/>
        <s v="Vertiefung Immobilienwertermittlung"/>
        <s v="Vertragsmanagement"/>
        <s v="VHDL"/>
        <s v="Video Fahrerassistenzsys"/>
        <s v="Volkswirtschaftslehre"/>
        <s v="Volkswirtschaftslehre 1"/>
        <s v="Volkswirtschaftslehre 2"/>
        <s v="W. Inhalte IT-Sicherheit"/>
        <s v="Wasser"/>
        <s v="Wasser 1"/>
        <s v="Wasser 2 - Grundlagen der Siedlungswasserwirtschaft"/>
        <s v="Wasser II"/>
        <s v="Wasser Stadt Straßenplan"/>
        <s v="Wasserbau"/>
      </sharedItems>
    </cacheField>
    <cacheField name="Prüfer" numFmtId="0">
      <sharedItems containsBlank="1" count="300">
        <s v="Schmidt"/>
        <s v="Hendler/Reichmann/Theile"/>
        <s v="Hendler/Theile/Weiß"/>
        <s v="Theile/Wildoer/Sturm/Reichmann"/>
        <s v="Hendler"/>
        <s v="Hendler/Theile"/>
        <s v="Janzen"/>
        <s v="Lindken"/>
        <s v="Bergmann"/>
        <s v="Nied-Menninger"/>
        <s v="Lindner"/>
        <s v="Schwoerer"/>
        <s v="Blunck"/>
        <s v="Scheffer"/>
        <s v="Lützig"/>
        <s v="Bosselmann"/>
        <s v="Severengiz"/>
        <s v="Gurris"/>
        <s v="Coersmeier"/>
        <s v="Mohr"/>
        <s v="Bock"/>
        <s v="Schulze-Althoff/Schmidt"/>
        <s v="Eikelberg"/>
        <s v="Saenger"/>
        <s v="Ünsal"/>
        <s v="Jackenkroll"/>
        <s v="Zimmermann/Wytzisk"/>
        <s v="Hannemann"/>
        <s v="Hense"/>
        <s v="Gieselmann"/>
        <s v="Eling/Lipkowski"/>
        <s v="Keßler"/>
        <s v="Zimmermann"/>
        <s v="Austermann"/>
        <s v="Lucas"/>
        <s v="Koch"/>
        <s v="Pohl"/>
        <s v="Ritschel"/>
        <s v="Ritzerfeld-Zell"/>
        <s v="Mischke/Zimmermann"/>
        <s v="Kasper"/>
        <s v="Seipel"/>
        <s v="Vogel"/>
        <s v="Höfker"/>
        <s v="Löring"/>
        <s v="Kattenbusch/Kotulla"/>
        <s v="Kettenbusch"/>
        <s v="Mertens"/>
        <s v="Rath"/>
        <s v="Dridiger"/>
        <s v="Toth"/>
        <s v="Schröter"/>
        <s v="Sprenger"/>
        <s v="Albert/Hartmann"/>
        <s v="Eder"/>
        <s v="Köhn"/>
        <s v="Blunck/Torchala"/>
        <s v="Kellermann"/>
        <s v="Eling"/>
        <s v="Püstow"/>
        <s v="Becker"/>
        <s v="Gerber"/>
        <s v="Hense/Nellesen"/>
        <s v="Dörendahl"/>
        <s v="Weigt"/>
        <s v="Haeder"/>
        <s v="Marzahn"/>
        <s v="Hendler/Türksch"/>
        <s v="Hendler/Wiesman"/>
        <s v="Theile/Türksch"/>
        <s v="Theile/Wiesmann"/>
        <s v="Schlottmann/Sturm"/>
        <s v="Balla"/>
        <s v="Theile/Klönne"/>
        <s v="Klönne/Sturm/Wiesmann"/>
        <s v="Theile"/>
        <s v="Klönne/Vogt/Dittmar"/>
        <s v="Vogt"/>
        <s v="Haffert"/>
        <s v="Feldermann"/>
        <s v="Feldermann/Binder"/>
        <s v="Feldermann/ Binder"/>
        <s v="Feldermann/Binder/Haffert"/>
        <s v="Müller-Schneiders"/>
        <s v="Zimmermanns"/>
        <s v="Klönne/Wiesmann"/>
        <s v="Sturm"/>
        <s v="Weiß"/>
        <s v="Wiesmann"/>
        <s v="Wicke"/>
        <s v="Sturm/Wolik/Düren"/>
        <m/>
        <s v="Schilberg"/>
        <s v="Bockermann"/>
        <s v="Brabender"/>
        <s v="Zimmermann/Schmidt"/>
        <s v="Henzen"/>
        <s v="Kronenberg"/>
        <s v="Böttcher"/>
        <s v="Saenger/Exner"/>
        <s v="Schugt"/>
        <s v="Merchiers"/>
        <s v="Mecit"/>
        <s v="Ravenschlag/Rößer"/>
        <s v="Wittig"/>
        <s v="Rauenbusch"/>
        <s v="Mueller/Zwiers"/>
        <s v="Schugt/Kremzow-Tennie"/>
        <s v="Schweizer-Ries"/>
        <s v="Coersmeier/Köhn"/>
        <s v="Coersmeier/Köhn/Koch"/>
        <s v="Mueller/Höffer"/>
        <s v="Mischke"/>
        <s v="Lütticke"/>
        <s v="Lipphardt"/>
        <s v="Nied-Menninger/Pohl"/>
        <s v="Pautzke"/>
        <s v="Albers"/>
        <s v="Tenberge, Anja"/>
        <s v="Akselrod"/>
        <s v="Wallaschkowski"/>
        <s v="Asmah"/>
        <s v="Welsch/Exner"/>
        <s v="Fritsler"/>
        <s v="Werthebach "/>
        <s v="Passmore"/>
        <s v="Callahan"/>
        <s v="Gundlich"/>
        <s v="Kolb"/>
        <s v="Habich"/>
        <s v="Schmidt/Greiwe"/>
        <s v="Greiwe"/>
        <s v="Kaiser"/>
        <s v="Schmidt/Drost"/>
        <s v="Siebenbrock"/>
        <s v="Hennicke"/>
        <s v="Becker/Lindner"/>
        <s v="Wytzisk"/>
        <s v="?"/>
        <s v="Keßler/Schmidt"/>
        <s v="Torchala"/>
        <s v="Keßler/Kelz"/>
        <s v="Exner"/>
        <s v="Keßler/Mischke"/>
        <s v="Steinhoff"/>
        <s v="Renner"/>
        <s v="Kohl"/>
        <s v="Kier"/>
        <s v="Stengel"/>
        <s v="Kazner"/>
        <s v="Schulze Althoff/Wytzik"/>
        <s v="Schulze-Althoff/Zimmermann"/>
        <s v="Printz"/>
        <s v="Schweizer-Ries/Stengel"/>
        <s v="König"/>
        <s v="Jakubczyk"/>
        <s v="Jakubczyk/Siebenbrock"/>
        <s v="Sprenger/Siebenbrock"/>
        <s v="Hannemann/Förster"/>
        <s v="Förster/Rauenbusch"/>
        <s v="Oesing"/>
        <s v="Schmidt/Schulze Althoff"/>
        <s v="Zhour/Leschnikowski-Bordan"/>
        <s v="Moos"/>
        <s v="Mende"/>
        <s v="Sandmann"/>
        <s v="Schlottmann"/>
        <s v="Geiger/Siebenbrock"/>
        <s v="Gieselman/Siebenbrock"/>
        <s v="Geiger"/>
        <s v="Haffert/Lützig/Richard"/>
        <s v="Renner/Gudera/Wietfeld"/>
        <s v="Zwiers"/>
        <s v="Skill"/>
        <s v="Gehlen"/>
        <s v="Pomp"/>
        <s v="N.N"/>
        <s v="Lipkowski"/>
        <s v="Biesenbach"/>
        <s v="Brockmann/Schennonek"/>
        <s v="Baitsch"/>
        <s v="Mudersbach/Netzel"/>
        <s v="Eckehard Müller/Radermacher"/>
        <s v="Eckehard-Müller"/>
        <s v="Eckehard-Müller/ Radermacher"/>
        <s v="Bäumker/Eling"/>
        <s v="Bäumker/Gundlich"/>
        <s v="Bäumker"/>
        <s v="Eling/Steinhoff"/>
        <s v="Tappe"/>
        <s v="Fuchs"/>
        <s v="Sommer"/>
        <s v="Letzing"/>
        <s v="Priesett"/>
        <s v="Schlottmann/Börsig"/>
        <s v="Leuteritz/McKay/Rößer"/>
        <s v="Meyer-Schwickerath"/>
        <s v="Vogt/Lienhoop"/>
        <s v="Klönne"/>
        <s v="Hense/Exner"/>
        <s v="Stark"/>
        <s v="Kaiser/Fuchs"/>
        <s v="Neumann"/>
        <s v="Türksch"/>
        <s v="Sturm/Türksch"/>
        <s v="Sturm/Wiesmann"/>
        <s v="Robra"/>
        <s v="Nierhoff/Hense"/>
        <s v="Institut für Bildung, Kultur und Na"/>
        <s v="Frielinghaus/Weigt"/>
        <s v="Mudersbach"/>
        <s v="Radscheit"/>
        <s v="Seipel/Klar"/>
        <s v="Frielinghaus"/>
        <s v="Kotulla"/>
        <s v="Mueller"/>
        <s v="Haffert/Richard"/>
        <s v="Albert"/>
        <s v="Albert/Busch"/>
        <s v="Frohn-Schauf"/>
        <s v="Baitsch/Busch"/>
        <s v="Richard"/>
        <s v="Kersting/Mischke"/>
        <s v="Greiwe/Gundlich"/>
        <s v="Leggemann/Lütticke"/>
        <s v="Mühlenbruch/Seipel"/>
        <s v="Zacheja"/>
        <s v="Fechtner/Hennicke"/>
        <s v="Keßler/Müller-Klett"/>
        <s v="Nellesen"/>
        <s v="Kronenberg/Kellermann"/>
        <s v="Klein/Schweizer-Ries"/>
        <s v="Lindner/Kellermann"/>
        <s v="Eder/Kellermann"/>
        <s v="Frielinghaus/Jackenkroll"/>
        <s v="Baitsch/Püstow"/>
        <s v="Segtrop"/>
        <s v="Stengel/Becker"/>
        <s v="Frochte/Schwoerer"/>
        <s v="Gieselmann/Geiger"/>
        <s v="Müller/Tenberge, Anja"/>
        <s v="Frielinghaus/Keßler"/>
        <s v="Lütticke/Tenberge, Anja"/>
        <s v="Nolting"/>
        <s v="Mühlenbruch"/>
        <s v="Kattenbusch"/>
        <s v="Weigt/Frielinghaus/Mischke/Keßler"/>
        <s v="Kersting"/>
        <s v="Tenberge"/>
        <s v="Malysiak"/>
        <s v="Albers/Müller/Sternberg"/>
        <s v="Kempmann"/>
        <s v="Eling/Gundlich"/>
        <s v="Abstoss"/>
        <s v="Bacharach"/>
        <s v="Oesing/Czekalla"/>
        <s v="Blümel/Klingspor"/>
        <s v="Jonker"/>
        <s v="Grote, Julian"/>
        <s v="Keßler/Müller-Kett"/>
        <s v="Schmidt/Wytzisk"/>
        <s v="Theile/Dittmar"/>
        <s v="Weiß/Kresse"/>
        <s v="Weiß/Türksch"/>
        <s v="Weiß/Wiesmann"/>
        <s v="Pohl/Mohr"/>
        <s v="Biesenbach/Thesseling"/>
        <s v="Scholz"/>
        <s v="ISD"/>
        <s v="Bambal"/>
        <s v="Weißel"/>
        <s v="Tooten"/>
        <s v="Fulst"/>
        <s v="Perez"/>
        <s v="Eling/Staiger"/>
        <s v="Seipel/Vieten"/>
        <s v="Wolik"/>
        <s v="Risius/Weis"/>
        <s v="Biesenbach/Stepien"/>
        <s v="Nellesen/Stengel"/>
        <s v="Hannemann/Siegmund/Reinfeld"/>
        <s v="Hannemann/Siegmund/Theile/Reinfeld"/>
        <s v="N.N."/>
        <s v="Lindner/Schröter"/>
        <s v="Werthebach"/>
        <s v="Lienhoop/Kronenberg"/>
        <s v="Ritschel/Brabender/Lütticke"/>
        <s v="Speler/Steinhoff"/>
        <s v="Wangermann"/>
        <s v="Liehhoop"/>
        <s v="Lienhoop"/>
        <s v="Gerber/Lindner"/>
        <s v="Förster"/>
        <s v="Böttcher/Kellermann"/>
        <s v="Hennicke/Siebenbrock"/>
        <s v="Taubert"/>
        <s v="Warode"/>
        <s v="Hennemann"/>
        <s v="Hannemann/Kramer/Lüken"/>
        <s v="Mudersbach/Kazner"/>
      </sharedItems>
    </cacheField>
    <cacheField name="Datum" numFmtId="0">
      <sharedItems containsNonDate="0" containsDate="1" containsString="0" containsBlank="1" minDate="2022-06-25T00:00:00" maxDate="2022-09-17T00:00:00"/>
    </cacheField>
    <cacheField name="Prüfungsform" numFmtId="0">
      <sharedItems containsBlank="1" containsMixedTypes="1" containsNumber="1" containsInteger="1" minValue="0" maxValue="0"/>
    </cacheField>
    <cacheField name="Startzeit" numFmtId="0">
      <sharedItems containsDate="1" containsBlank="1" containsMixedTypes="1" minDate="1899-12-30T00:00:00" maxDate="1899-12-30T17:00:00"/>
    </cacheField>
    <cacheField name="Dauer" numFmtId="0">
      <sharedItems containsBlank="1" containsMixedTypes="1" containsNumber="1" containsInteger="1" minValue="20" maxValue="270"/>
    </cacheField>
    <cacheField name="Dauer neu" numFmtId="0">
      <sharedItems containsNonDate="0" containsString="0" containsBlank="1"/>
    </cacheField>
    <cacheField name="TN-Zahlen" numFmtId="0">
      <sharedItems containsString="0" containsBlank="1" containsNumber="1" containsInteger="1" minValue="0" maxValue="186"/>
    </cacheField>
    <cacheField name="Aufsicht" numFmtId="0">
      <sharedItems containsNonDate="0" containsString="0" containsBlank="1"/>
    </cacheField>
    <cacheField name="x" numFmtId="0">
      <sharedItems containsNonDate="0" containsString="0" containsBlank="1"/>
    </cacheField>
    <cacheField name="07.09.2022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saveData="0" refreshOnLoad="1" refreshedBy="Gaschermann, Gudula" refreshedDate="44811.503004861108" createdVersion="6" refreshedVersion="6" minRefreshableVersion="3" recordCount="2607">
  <cacheSource type="worksheet">
    <worksheetSource ref="C1:S2643" sheet="Pruefungen"/>
  </cacheSource>
  <cacheFields count="17">
    <cacheField name="pform lt. MHB" numFmtId="0">
      <sharedItems containsBlank="1"/>
    </cacheField>
    <cacheField name="Fachbereich" numFmtId="0">
      <sharedItems containsBlank="1" count="13">
        <s v="FB G"/>
        <s v="FB W"/>
        <s v="FB M"/>
        <s v="FB E+I"/>
        <s v="FB M "/>
        <s v="FB B"/>
        <s v="FB B "/>
        <s v="FB W "/>
        <s v="FG G"/>
        <m/>
        <s v="BF G " u="1"/>
        <s v=" " u="1"/>
        <s v="Geiger" u="1"/>
      </sharedItems>
    </cacheField>
    <cacheField name="Abschluss" numFmtId="0">
      <sharedItems containsBlank="1"/>
    </cacheField>
    <cacheField name="stg" numFmtId="0">
      <sharedItems containsBlank="1" containsMixedTypes="1" containsNumber="1" containsInteger="1" minValue="172" maxValue="779" count="48">
        <n v="771"/>
        <s v="ACC"/>
        <s v="MAT"/>
        <n v="704"/>
        <s v="K04"/>
        <n v="757"/>
        <s v="K57"/>
        <s v="MMT"/>
        <s v="MET"/>
        <s v="F04"/>
        <s v="MMB"/>
        <n v="748"/>
        <s v="WIE"/>
        <s v="K71"/>
        <n v="779"/>
        <s v="H48"/>
        <s v="MAN"/>
        <s v="MNE"/>
        <s v="P48"/>
        <s v="WIM"/>
        <s v="UMM"/>
        <s v="A67"/>
        <s v="IBM"/>
        <n v="273"/>
        <n v="719"/>
        <s v="MBI"/>
        <n v="718"/>
        <s v="K18"/>
        <s v="WII"/>
        <s v="WIB"/>
        <s v="704"/>
        <n v="758"/>
        <s v="K58"/>
        <n v="298"/>
        <s v="UMT"/>
        <s v="298"/>
        <s v="MIT"/>
        <s v="MBL"/>
        <s v="K79"/>
        <s v="779"/>
        <s v="MIM"/>
        <s v="757"/>
        <s v="273"/>
        <s v="718"/>
        <s v="IMA"/>
        <m/>
        <n v="272" u="1"/>
        <n v="172" u="1"/>
      </sharedItems>
    </cacheField>
    <cacheField name="Studiengang" numFmtId="0">
      <sharedItems containsBlank="1"/>
    </cacheField>
    <cacheField name="PO" numFmtId="0">
      <sharedItems containsString="0" containsBlank="1" containsNumber="1" containsInteger="1" minValue="2011" maxValue="2022"/>
    </cacheField>
    <cacheField name="Semester" numFmtId="0">
      <sharedItems containsBlank="1" containsMixedTypes="1" containsNumber="1" containsInteger="1" minValue="1" maxValue="99"/>
    </cacheField>
    <cacheField name="pnr" numFmtId="0">
      <sharedItems containsString="0" containsBlank="1" containsNumber="1" containsInteger="1" minValue="110" maxValue="10110"/>
    </cacheField>
    <cacheField name="Prüfung" numFmtId="0">
      <sharedItems containsBlank="1" count="947">
        <s v="3D-Modelle und ihre Anwendung "/>
        <s v="Accounting"/>
        <s v="Accounting 1"/>
        <s v="Accounting 2a"/>
        <s v="Accounting 2b"/>
        <s v="Additive Fertigungsverfahren "/>
        <s v="Aerodynamik von Effizienzfahrzeugen"/>
        <s v="Aktorik"/>
        <s v="Aktorik und Leistungselektronik"/>
        <s v="Aktorik und Leistungselektronik "/>
        <s v="Ökosystemleistungen"/>
        <s v="QS in der additiven Fertigung"/>
        <s v="Mathematik 1"/>
        <s v="Mathematik 1 "/>
        <s v="Algorithmen und Datenstrukturen"/>
        <s v="Algorithmische Aspekte von Industrie 4.0 "/>
        <s v="Alternativ angetriebene Fahrzeuge"/>
        <s v="Analoge digi Schaltungen"/>
        <s v="Analoge Schaltung"/>
        <s v="Analoge Schaltungstechnik"/>
        <s v="Ang transd Nachhaltigk"/>
        <s v="Ang transd Nachhaltigk "/>
        <s v="Ang. Strömungssimulation"/>
        <s v="Angewandte Informatik"/>
        <s v="Ans u Meth d Nachhaltigk."/>
        <s v="Antriebstechnik"/>
        <s v="Anwendungen der GI"/>
        <s v="Anwendungsprogrammierung"/>
        <s v="Applied Geophysics"/>
        <s v="Arbeitsrecht"/>
        <s v="Architekturen für verteilte Geoanwendungen"/>
        <s v="Architekturen und APIs"/>
        <s v="Auditing"/>
        <s v="Ausgew. Kapitel SiWaWi"/>
        <s v="Ausgewählte F d Personalm"/>
        <s v="Ausgewählte Fragen des Personalmanagements"/>
        <s v="Ausgewählte Methoden der Ingenieurvermessung"/>
        <s v="Ausgewählte Themen der Geoinformatik"/>
        <s v="Ausgewählte Themen der Programmierung"/>
        <s v="Außenwirtschaft 1"/>
        <s v="Außenwirtschaft 2"/>
        <s v="Automatisierung"/>
        <s v="Automotive Bussysteme"/>
        <s v="Automotive Radarsensorik"/>
        <s v="B2B-Marketing"/>
        <s v="Basismodelle der Geoinformatik"/>
        <s v="Basiswissen Nachhaltigkeit"/>
        <s v="Batterietechnik"/>
        <s v="Bau- und Betrieb von Verkehrsanlagen"/>
        <s v="Bauelemente"/>
        <s v="Bauelemente Elektronik"/>
        <s v="Bauinformatik"/>
        <s v="Bauklimatik"/>
        <s v="Baukonstruktion 1"/>
        <s v="Baukonstruktion 2 - Technisches Darstellen"/>
        <s v="Baukonstruktion 2 und Technisches Darstellen"/>
        <s v="Baukonstruktion 3 - Skelettbauten"/>
        <s v="Baukonstruktion 4 - Details"/>
        <s v="Baukonstruktion im Detail"/>
        <s v="Baumanagement"/>
        <s v="Baumanagement 1"/>
        <s v="Baumanagement 2"/>
        <s v="Baumechanik"/>
        <s v="Bauphysik"/>
        <s v="Bauphysik 1"/>
        <s v="Bauphysik 2"/>
        <s v="Bauphysik 2-Therm Bauphy"/>
        <s v="Bauphysik 3"/>
        <s v="Bauphysik 3-Energet Bewert"/>
        <s v="Bauphysik 4"/>
        <s v="Bauphysik 4-Bauakustik"/>
        <s v="Baustatik 1"/>
        <s v="Baustatik 2"/>
        <s v="Baustatik 3"/>
        <s v="Baustoffkunde"/>
        <s v="Bauverfahrenstechnik"/>
        <s v="Bauverfahrenstechnik im Fertigteilbau"/>
        <s v="Bauwirtschaft"/>
        <s v="Bauwirtschaft Baurecht"/>
        <s v="Beschaffung und Logistik 1"/>
        <s v="Beschaffung und Logistik 2"/>
        <s v="Beschaffung und Logistik 2 (englisch)"/>
        <s v="Betonfertigteilbau"/>
        <s v="Betriebl. Informationssys"/>
        <s v="Betriebsorganisation"/>
        <s v="Betriebssysteme"/>
        <s v="Big Data"/>
        <s v="Big GeoData"/>
        <s v="Bildung für Nachhaltige Entwicklung und Nachhaltigkeitskommunikation"/>
        <s v="BIM "/>
        <s v="Bioeconomy"/>
        <s v="Bioenergie"/>
        <s v="Biologie und Chemie"/>
        <s v="Biologie und Chemie (Naturwissenschaften 1)"/>
        <s v="Bodenmechanik"/>
        <s v="Bodenmechanik "/>
        <s v="Bodenmechanik U"/>
        <s v="Bodenordnung u. Planung"/>
        <s v="Branchenpolitik"/>
        <s v="Brandschutz"/>
        <s v="Brückenbau"/>
        <s v="Buchhaltung und Kostenrechnung"/>
        <s v="Business Case Studies"/>
        <s v="Business case Studies, englisch/deutsch"/>
        <s v="Business English"/>
        <s v="BWl/Technik/ProjMan"/>
        <s v="BWL/VWL 1"/>
        <s v="BWL/VWL 2"/>
        <s v="BWL/VWL 3"/>
        <s v="CAD"/>
        <s v="CAD 2"/>
        <s v="CAD/CAE"/>
        <s v="CAD/PLM"/>
        <s v="CAE/ FEM"/>
        <s v="CA-Methoden"/>
        <s v="Compilerbau"/>
        <s v="Computer Vision "/>
        <s v="Computer Vision für autonomes Fahren"/>
        <s v="Computergestützte Messwerterfassung"/>
        <s v="Cont_Aware_Mob_Comp"/>
        <s v="Controlling"/>
        <s v="Controlling 1"/>
        <s v="Controlling 2"/>
        <s v="Controlling mit SAP"/>
        <s v="Controlling/Unternehmens."/>
        <s v="Corporate Social Responsibility"/>
        <s v="Current Topics of Marketing"/>
        <s v="Cyber Physical Systems"/>
        <s v="Data Science 1"/>
        <s v="Data Science 2"/>
        <s v="Dataw. Datam."/>
        <s v="Datenbanken"/>
        <s v="Datenbanken "/>
        <s v="Datenbanken Internet"/>
        <s v="Design von Geoinformationsprodukten"/>
        <s v="Deutsch als Fremdsprache"/>
        <s v="Digital Business Transformation 1"/>
        <s v="Digital Business Transformation 2"/>
        <s v="Digital Rock Physics"/>
        <s v="Digitale Schaltung"/>
        <s v="Digitale Signalverarbeitung"/>
        <s v="Digitale Systeme"/>
        <s v="Digitalisierung im industriellen Umfeld (D/E)"/>
        <s v="Digitalisierung in der Energiewende"/>
        <s v="Digitaltechnik"/>
        <s v="Diskrete u Angew Mathe"/>
        <s v="Diversity, Gesprächsführung und Konfliktman. "/>
        <s v="Drilling Engineering 1"/>
        <s v="Drilling Engineering 2"/>
        <s v="DV-gest. Contr."/>
        <s v="DV-gest. Steuerplanung"/>
        <s v="DV-gestützte Steuerplanung"/>
        <s v="DV-gestütztes Controlling"/>
        <s v="Dynamik"/>
        <s v="Dynamik - Kinematik und Kinetik"/>
        <s v="Dynamik (Elastostatik II, Kinematik)"/>
        <s v="E. Systeme im Fahrzeug"/>
        <s v="Echtzeitregelung"/>
        <s v="Economics"/>
        <s v="EDV-Programme im Verkehrswesen"/>
        <s v="Eimführung in die BWL"/>
        <s v="Einf in mod Webtechnol"/>
        <s v="Einf. i. d. Deb. Nachhalt"/>
        <s v="Einf. i. w. Programmiersp"/>
        <s v="Digitale Bildverarbeitung und Game Development"/>
        <s v="Einführung Geoinformatik"/>
        <s v="Einführung Geoinformatik "/>
        <s v="Einführung in die BWL"/>
        <s v="Einführung in die KI"/>
        <s v="Einführung in moderene Webtechnologien "/>
        <s v="Einführung in Structural Health Monitoring"/>
        <s v="Einführung in Webtechnologien"/>
        <s v="Einführung Vermessung    "/>
        <s v="E-Learning"/>
        <s v="Elektrische Aktorik"/>
        <s v="Elektrische Komponenten"/>
        <s v="Elektrische Netze"/>
        <s v="Elektrische Systeme im Hochvolt-Fahrzeug"/>
        <s v="Elektrom. Fahrerass."/>
        <s v="Elektrom. Verträglichkeit"/>
        <s v="Elektronische Bauelemente"/>
        <s v="Elektronische Systeme im Fahrzeug"/>
        <s v="Elektrotechnik"/>
        <s v="Einführung digi. Bildv."/>
        <s v="Elektrotechnik I"/>
        <s v="Elektrotechnik II"/>
        <s v="Elektrotechnik/Elektro 1"/>
        <s v="Elektrotechnik/Elektro 2"/>
        <s v="Empirische Forschung"/>
        <s v="Energie und Umwel 1"/>
        <s v="Energie und Umwelt 1"/>
        <s v="Energie und Umwelt 1 (EU)"/>
        <s v="Energie und Umwelt 2"/>
        <s v="Energie- und Umweltöko. I"/>
        <s v="Energieeffizienz"/>
        <s v="Energieerzeugung"/>
        <s v="Energieerzeugung und Energieversorgung"/>
        <s v="Energieerzeugung- und Ernegieversorgung"/>
        <s v="Energieerzeugung, -verteilung und -netze"/>
        <s v="Energieöko. u. Umweltpol2"/>
        <s v="Energiespeicher"/>
        <s v="Energiet. u. Strömungsm."/>
        <s v="Energietechnik"/>
        <s v="Energietechnik 1"/>
        <s v="Energietechnik 2"/>
        <s v="Energietechnik 3"/>
        <s v="Energieversorgung"/>
        <s v="Engineering Conferences "/>
        <s v="Englisch"/>
        <s v="Englisch für Informatiker"/>
        <s v="Englisch II"/>
        <s v="English for International Purposes"/>
        <s v="Enterprise GIS"/>
        <s v="Enterprise Planning"/>
        <s v="Enterprise Resource Planning Systeme"/>
        <s v="Entw v alt angetr Fahrz"/>
        <s v="Entw. solar. Fahrzeuge"/>
        <s v="Entw. solar. Fahrzeugen"/>
        <s v="Entw. solarb. Fahrzeuge"/>
        <s v="Entwicklung mobiler und web-basierter Geoanwenduungen"/>
        <s v="Entwicklung nachhaltiger Elektrofahrzeuge"/>
        <s v="Erdbau"/>
        <s v="Erdmessung"/>
        <s v="Existenzgründung"/>
        <s v="Fabrikplanung und Fabriksimulation"/>
        <s v="Fachbezogenes Englisch"/>
        <s v="Fahrerassistenzsysteme"/>
        <s v="Fernerk. u. Web-GIS"/>
        <s v="Fernerkundung"/>
        <s v="Fertigungsmesstechnik"/>
        <s v="Fertigungsplanung"/>
        <s v="Fertigungsverfahren"/>
        <s v="Finanzmanagement 1"/>
        <s v="Finanzmanagement 2"/>
        <s v="Fluidmechanik"/>
        <s v="Fluidtechnik"/>
        <s v="Fortgeschrittene Methoden des Software-Engineering"/>
        <s v="Führung im int. Kontext"/>
        <s v="Führungslehre"/>
        <s v="Gdl Nachhaltiger Endwicklung"/>
        <s v="Gdl Nachhaltiger Entwickl"/>
        <s v="Gdl. Empirischer Forschung"/>
        <s v="Geld- und Finanzpolitik"/>
        <s v="Geodät. Bezugssysteme / Positionsbestimmung"/>
        <s v="Geodateninfrastrukturen"/>
        <s v="Geodatenmanagement"/>
        <s v="Geodatenmodellierung"/>
        <s v="Geodätische Erfassungsmethoden für Geoinformatiker"/>
        <s v="Geodätisches Monitoring"/>
        <s v="Mathematik für Informatiker 3"/>
        <s v="Mathe für Informatiker 1"/>
        <s v="Geoinformatik"/>
        <s v="Geoinformationssysteme"/>
        <s v="Geoinformationssysteme "/>
        <s v="Geoinformationssysteme II"/>
        <s v="Geologie und geogene Energieträger"/>
        <s v="Geologie und geogene Energieträger "/>
        <s v="Geologie und Georessourcen"/>
        <s v="Geom.-graph. Grundlagen"/>
        <s v="Geom.-graph. Grundlagen "/>
        <s v="Geom.-graph. Grundlagen  "/>
        <s v="Geometrisch-graphische Grundlagen"/>
        <s v="Geotechnik 1"/>
        <s v="Geotechnik 2"/>
        <s v="Geothermal Geology and Ex"/>
        <s v="Geothermal Systems 1"/>
        <s v="Geothermal Systems 2"/>
        <s v="Geovisualisierung"/>
        <s v="Gesellschaftsrecht"/>
        <s v="Gesprächsführung und Konfliktmanagement"/>
        <s v="Gestaltungsorientierte Ansätze einer Guten Gesellschaft"/>
        <s v="Gesteinsphysik"/>
        <s v="Gew. Abwas.Niederschl."/>
        <s v="GI Projekt"/>
        <s v="GIS Entwicklungsumgeb."/>
        <s v="GIS Technologien"/>
        <s v="GIS-Vertiefungsproj. III"/>
        <s v="GIS-Vertiefungsprojekt I"/>
        <s v="GIS-Vertiefungsprojekt II"/>
        <s v="Globalisierung und disparate Entwicklung"/>
        <s v="Governance und Partizipation"/>
        <s v="Groundwater Hydraulics"/>
        <s v="Grundbau"/>
        <s v="Grundbau U"/>
        <s v="Grundbaustatik"/>
        <s v="Grundlagen Beschaffung und Logistik"/>
        <s v="Grundlagen Beschaffung und Logistik "/>
        <s v="Grundlagen Beschaffung und Logistik + Organisation "/>
        <s v="Grundlagen BIM-basierter Zusammenarbeit"/>
        <s v="Grundlagen de Unternehmensbesteuerung"/>
        <s v="Grundlagen der Elektromobilität"/>
        <s v="Grundlagen der Ertragsbe"/>
        <s v="Grundlagen der Informatik"/>
        <s v="Grundlagen der Ingenieurvermessung"/>
        <s v="Grundlagen der Kartographie"/>
        <s v="Grundlagen der Kommunikation"/>
        <s v="Grundlagen der Rechnungslegung"/>
        <s v="Grundlagen der Statistik"/>
        <s v="Grundlagen Elektrotechnik"/>
        <s v="Grundlagen Elektrotechnik 2"/>
        <s v="Grundlagen Informatik    "/>
        <s v="Grundlagen Marketing"/>
        <s v="Grundlagen Perso und Orga"/>
        <s v="Grundlagen Personalmanagement"/>
        <s v="Grundlagen Produktdesign "/>
        <s v="Grundlagen Prozess- und Verfahrenstechnik"/>
        <s v="Handels- und Wirtschaftsprivatrecht"/>
        <s v="Hardwarenahe Progr."/>
        <s v="Hochvoltsysteme"/>
        <s v="Höhere Mathematik"/>
        <s v="Höhere Mathematik für Ingenieure"/>
        <s v="Höhere technische Mechanik "/>
        <s v="Höhere Wirtschaftsmathe 1"/>
        <s v="Höhere Wirtschaftsmathe 2"/>
        <s v="Holzbau"/>
        <s v="Hybride Antriebssysteme"/>
        <s v="Hybride e Antriebssysteme"/>
        <s v="Hydro- and Geochemistry"/>
        <s v="Identifikationst.-RFID"/>
        <s v="Identifikationstechnik"/>
        <s v="Identifikationstechnik "/>
        <s v="Immissionsschutz"/>
        <s v="Immissionsschutz - Lärmschutz und Luftschadstoffe"/>
        <s v="Immissionsschutz - Lärm-schutz und Luftschadstoffe"/>
        <s v="Immobilienbewertung"/>
        <s v="Immobilienwertermittlung u. Liegenschaftskataster"/>
        <s v="Immobilienwirtschaft"/>
        <s v="Industrial Big Data"/>
        <s v="Industrielle Messtechik"/>
        <s v="Industrielle Messtechnik"/>
        <s v="Industrielle Messtechnik 1"/>
        <s v="Industrielle Messtechnik 2"/>
        <s v="Industrieroboter"/>
        <s v="Inf. und Kommsysteme 2"/>
        <s v="Inform. u. Kom.-systeme 1"/>
        <s v="Inform. u. Kom.-systeme 2"/>
        <s v="Informatik"/>
        <s v="Informatik  "/>
        <s v="Informatik 1"/>
        <s v="Informatik 1 "/>
        <s v="Informatik 2"/>
        <s v="Informatik 2 (KIA)"/>
        <s v="Ing.methoden Brandschutz"/>
        <s v="Ingenieurholzbau"/>
        <s v="Ingenieurhydrologie"/>
        <s v="Ingenieurinformatik 2"/>
        <s v="Ingenieurpädagogische Ausbildung "/>
        <s v="Ingenieurvermessung I"/>
        <s v="Ingenieurvermessung II"/>
        <s v="Ingenieurvermessung III"/>
        <s v="Innovationsmanagement 1"/>
        <s v="Innovationsmanagement 2"/>
        <s v="Innovationspolitik"/>
        <s v="Input-Output-Analayse"/>
        <s v="Insolvenzrecht"/>
        <s v="Institutionsökonomik"/>
        <s v="Instrumententechnik"/>
        <s v="Int. Economic Policy"/>
        <s v="Int. Management"/>
        <s v="Int. Personalmanagement"/>
        <s v="Int. Sales Management (E)"/>
        <s v="Integraltransformation und ihre Anwendung in den Ingenieurwissenschaften"/>
        <s v="Inter. Arb.-Gese-R"/>
        <s v="Interdisziplinäres BIM-Seminar"/>
        <s v="Interk. Kom. und Teamb"/>
        <s v="Interkulturelle Kommunikation"/>
        <s v="Interkulturelle Kompet."/>
        <s v="Interkulturelle Kompetenzen"/>
        <s v="Interkulturelles Management"/>
        <s v="Interkulturelles Mmg"/>
        <s v="Intern. Wirt.-spolitik"/>
        <s v="Internat Controlling"/>
        <s v="International Finance"/>
        <s v="International Waste Management"/>
        <s v="Internationale Summer School"/>
        <s v="Internationales Management 1"/>
        <s v="Internationales Management 2"/>
        <s v="Internationales Marketing"/>
        <s v="Internet der Dinge "/>
        <s v="Internet-Technik und web-basierte GIS-Technologien"/>
        <s v="Investition und Finanzierung"/>
        <s v="IT-Plattformen Development und Digitale Zwillinge"/>
        <s v="IT-Sicherheit"/>
        <s v="Jahresabschl. u. Rating"/>
        <s v="Jahresabschluss"/>
        <s v="Jahresabschluss: Ausgewählte Fragen der nationalen und inter-nationalen Rechnungslegung"/>
        <s v="Jahresabschluss:Ausgew Fragen der Rechnungslegung"/>
        <s v="Kinematische Messtechnik"/>
        <s v="Kommunikationspolitik"/>
        <s v="Konst. Bau Elektroversuch"/>
        <s v="Konst.-syst. u. CA-Tech."/>
        <s v="Konstruktionstechnik"/>
        <s v="Konzept. u. Entw. Smart City"/>
        <s v="Konzeption und Entwicklung von Smart-City-Lösungen"/>
        <s v="Kostenmanagement 1"/>
        <s v="Kostenmanagement 2"/>
        <s v="Kostenrechnung"/>
        <s v="Kostenrechnung und Controlling"/>
        <s v="Kranbahnen, Betriebsfest."/>
        <s v="Kreditmanagement 1"/>
        <s v="Kreditmanagement 1 (KM)"/>
        <s v="Kreditmanagement 2"/>
        <s v="Kreislaufwirtschaft"/>
        <s v="Kunst/Ästhetik und Kreativität"/>
        <s v="Künstliche Intelligenz"/>
        <s v="Landes- u. Satellitenverm"/>
        <s v="Landmanag.+ Geogr."/>
        <s v="Landmanagement u. Liegen"/>
        <s v="Landmanagement u. Liegenschaftskataster"/>
        <s v="Landmanagement und Liegenschaftskataster I"/>
        <s v="Landmanagement und Liegenschaftskataster II"/>
        <s v="Landmanagement und nachhaltiges Flächenmanagement"/>
        <s v="Landschafts- und Stadtökologie"/>
        <s v="Landvermessung/Positionsbest. GNSS"/>
        <s v="Landwirtschaft. Wasserbau"/>
        <s v="Laseranwendung"/>
        <s v="Lean Management und Logistikinnovationen"/>
        <s v="Leistungselektronik"/>
        <s v="Leit- und informationssys"/>
        <s v="LiegeKat + Land"/>
        <s v="Liegenschaftskataster"/>
        <s v="Life Cycle Assessment"/>
        <s v="Logistik 1"/>
        <s v="Logistik 2"/>
        <s v="Logistik 2 (englisch)"/>
        <s v="Logistik Sicherheit Baust"/>
        <s v="Logistik und Sicherheit auf Baustellen "/>
        <s v="Lokalisierung u mob. Apps"/>
        <s v="Lokalisierung und Funktinteraktion"/>
        <s v="Makroökonomie für WING"/>
        <s v="Managing Diversity"/>
        <s v="Marketing 1"/>
        <s v="Marketing 2"/>
        <s v="Marktforschung"/>
        <s v="Maschinendynamik"/>
        <s v="Maschinenelemente"/>
        <s v="Maschinenelemente und CAD"/>
        <s v="Massivbau 1"/>
        <s v="Massivbau 2"/>
        <s v="Massivbau 3"/>
        <s v="Massivbau 4"/>
        <s v="Massivbaukonstruktionen"/>
        <s v="Math.Gdl.num. Berech.verf"/>
        <s v="Mathe für Informatiker 1 "/>
        <s v="Programmieren in Python"/>
        <s v="Mathe für Informatiker 2"/>
        <s v="Mathematik 1 u. 2"/>
        <s v="Mathematik 2"/>
        <s v="Mathematik 2 "/>
        <s v="Mathematik 3"/>
        <s v="Mathematik A"/>
        <s v="Mathematik B"/>
        <s v="Mathematik C"/>
        <s v="Mathematik für Informatiker 2"/>
        <s v="Mathematik I"/>
        <s v="Mathematik II"/>
        <s v="Mathematische Methoden der Geoinformatik"/>
        <s v="Mathematische Methoden der Ingenieurpraxis"/>
        <s v="Mauerwerksbau"/>
        <s v="Mechanik"/>
        <s v="Mechanische Bauelemente und CAD"/>
        <s v="Mechat Sys u Simulationen"/>
        <s v="Mechatronik Design"/>
        <s v="Mehrkörpersimulation "/>
        <s v="Mensch-Roboter-Kolab"/>
        <s v="Mess- u. Auswertetechn II"/>
        <s v="Mess- u. Fügetechnik"/>
        <s v="Mess- und Auswertetechn I"/>
        <s v="Mess- und Fügetechnik"/>
        <s v="Mess-Auswertetechn I GI"/>
        <s v="Mess-Auswertetechn II GI"/>
        <s v="Mess-Auswertetechn III GI"/>
        <s v="Messtechnik"/>
        <s v="Messtechnik Elektronik"/>
        <s v="MesstechSignalübertragung"/>
        <s v="Methoden der Verkehrsplanung"/>
        <s v="Methoden in der Erwachsenenbildung"/>
        <s v="Methoden Verkehrsplanung"/>
        <s v="Mikroökonomie für WING"/>
        <s v="Mikroprozessor und DSP"/>
        <s v="Mikrosystemtechnik"/>
        <s v="Mitarbeiterführung"/>
        <s v="Mitarbeiterführung im internationalen Kontext"/>
        <s v="Mittelstandspolitik"/>
        <s v="Modellbild. u. Simulation"/>
        <s v="Modellbildung und Simulation"/>
        <s v="Modelle der Geoinformatik"/>
        <s v="Modelle zur Entscheidungsunterstütztung"/>
        <s v="Modellierung u Simulation dynamischer raumbezog Prozesse"/>
        <s v="Modellierung und Prozessierung von Punktwolken"/>
        <s v="Motorische Antriebe"/>
        <s v="Nachh u Lebenszyklusana"/>
        <s v="Nachh. Flächenmanagement"/>
        <s v="Nachh. Gesellschaftsent."/>
        <s v="Nachh. in Prod. und Log."/>
        <s v="Nachh. Lebenszyklusan."/>
        <s v="Nachh. Wirtschaftspolitik"/>
        <s v="Nachhaltige Mobilität"/>
        <s v="Nachhaltige Ökonomie"/>
        <s v="Nachhaltiges Flächenmanagement u. Bauleitpl."/>
        <s v="Nachhaltiges Wirtschaften"/>
        <s v="Nachhaltigkeit"/>
        <s v="Nachhaltigkeit in der Technik"/>
        <s v="Nachhaltigkeit Klima"/>
        <s v="Nachhaltigkeit und Unternehmensführung"/>
        <s v="Nachhaltigkeit: Leitbild, Hintergrund und Strategien"/>
        <s v="Nachhaltigkeitsb u -zert"/>
        <s v="Nachhaltigkeitsinnovat."/>
        <s v="Nachhaltigkeitsinnovationen"/>
        <s v="Nachhaltigkeitskom."/>
        <s v="Nachhaltigkeitso. Market."/>
        <s v="Nachhaltigkeitsoriet. BWL"/>
        <s v="Nachhaltigkeitswissenschaft und Evaluation"/>
        <s v="Nachrichtentechnik "/>
        <s v="Nachrichtentechnik 2"/>
        <s v="Naturwissenschaften 2"/>
        <s v="Naturwissenschaften für Geoinformatiker"/>
        <s v="Naturwissenschaftliche Aspekte Nachhaltiger Entwicklung"/>
        <s v="Normen und Standards"/>
        <s v="Num. Meth. Wasserbau"/>
        <s v="Numerik partieller Diff"/>
        <s v="Numerische Mathematik"/>
        <s v="Numerische Mathematik "/>
        <s v="Numerische Methoden"/>
        <s v="Numerische Methoden "/>
        <s v="Numerische Methoden der Baumechanik"/>
        <s v="Numerische Methoden in der Geotechnik"/>
        <s v="Oberflächentechnik"/>
        <s v="Objektorientierte Programmiertechniken"/>
        <s v="Objektorientierte Programmierung "/>
        <s v="Öffentlicher Personennahv"/>
        <s v="Öffentlicher Personennahverkehr"/>
        <s v="Öffentlicher Personennahverkehr "/>
        <s v="Ökobil u nachh Technikg"/>
        <s v="Ökologie u. Gesellschaft"/>
        <s v="Ökosysteme"/>
        <s v="Onlinemarketing"/>
        <s v="Operations Research"/>
        <s v="Optimierung mechanischer Strukturen "/>
        <s v="Optische 3D-Messtchnik II"/>
        <s v="Optische 3D-Messtechnik"/>
        <s v="Optische 3D-Messtechnik I"/>
        <s v="Optische 3D-Messtechnik III"/>
        <s v="Org. u. Fremdsprache"/>
        <s v="Organisation 1"/>
        <s v="Organisation 2"/>
        <s v="Organisation u. Fremdspr."/>
        <s v="Parallele Algorithmen"/>
        <s v="Parallel-Prog u vert Sys"/>
        <s v="Parameterschätzung"/>
        <s v="Personalmanagement / Sozialverantwortliche Mitarbeiterführung"/>
        <s v="Personalmanagement 1"/>
        <s v="Personalmanagement 2"/>
        <s v="Photogramm + Fernerkund"/>
        <s v="Photogrammetrie u. L.-Sc."/>
        <s v="Physik"/>
        <s v="Physik "/>
        <s v="Physik 1"/>
        <s v="Physikal.-mathemat. Gdl 1"/>
        <s v="Physikal.-mathemat. Gdl 2"/>
        <s v="Pl. u. Entw. von Verkehrs"/>
        <s v="Planung der Kanalisation"/>
        <s v="Planung der Kanalisation "/>
        <s v="Planung u. Entwurf v. Verkehrsanlagen "/>
        <s v="Planung von Radverkehrsanlagen "/>
        <s v="Planungs-, Bau- und Umweltrecht"/>
        <s v="Planungsgdl u. Geoinfo"/>
        <s v="Planungsgrundlagen / CAD"/>
        <s v="PM i Fokus v Glob,Dig,Ag"/>
        <s v="Praktische Informatik"/>
        <s v="Produ and Log Management"/>
        <s v="Produktionslogistik"/>
        <s v="Produktionslogistik und Wertschöpfungsmanag."/>
        <s v="Produktionsmanagement (D)"/>
        <s v="Produktionsmanagement (E)"/>
        <s v="Mikrocontroller"/>
        <s v="Produktionstechnik"/>
        <s v="Physik 2"/>
        <s v="Produkts. u. QM"/>
        <s v="Program. u. Softwareq."/>
        <s v="Programmieren in C"/>
        <s v="Programmieren in Java 1"/>
        <s v="Programmieren in Java 2"/>
        <s v="Webtechnologien II"/>
        <s v="Elektrotechnik 1"/>
        <s v="Elektrotechnik 2"/>
        <s v="Programmiersprachen"/>
        <s v="Proj./Forschendes Lernen"/>
        <s v="Projekt der Ingenieurvermessung"/>
        <s v="Projekt. und Vertragsm."/>
        <s v="Projektb. Vertiefung"/>
        <s v="Projektentwicklung u. Vertragsmanagement "/>
        <s v="Projektentwicklung Vertr."/>
        <s v="Projektmanagement"/>
        <s v="Prozess- System-Analyse"/>
        <s v="Prozessdatenerfassung und -verarbeitung"/>
        <s v="Prozessleittechnik"/>
        <s v="Prozesslenkung"/>
        <s v="Prozessmesstechnik"/>
        <s v="Qual. Innovationsmanag."/>
        <s v="Qualitätsmanagement"/>
        <s v="Quantitative Methoden - Statistische und ökonometrische Verfahren"/>
        <s v="Quantitative Methoden: Mathematische Planungsverfahren"/>
        <s v="Quantitative Methoden: statistische und ökonometrische Verfahren"/>
        <s v="Quantitative Methoden; Multivariate Methoden in der BWL und VWL"/>
        <s v="Rapid Prototyping"/>
        <s v="Raumakustik"/>
        <s v="Räumliche Analysemethoden"/>
        <s v="Räumliche Entscheidungsu"/>
        <s v="Raumordnung u. Umwelt"/>
        <s v="Raumzeitliche Mod. u. Sim"/>
        <s v="Rechnernetze"/>
        <s v="Rechnungslegung 1"/>
        <s v="Rechnungslegung 2"/>
        <s v="Rechnungslegung und Governance"/>
        <s v="Rechnungswesen"/>
        <s v="Recht der Unternehmensfi."/>
        <s v="Recht der Unternehmensfinanzierung"/>
        <s v="Rechtliche Aspekte NE"/>
        <s v="Rechts- u. Verw."/>
        <s v="Rechts- u. Verwaltungsl. "/>
        <s v="Regelungs-, Steuer- und Messtechnik"/>
        <s v="Regelungst. und Numerik"/>
        <s v="Regelungstechnik"/>
        <s v="Regelungstechnik 1"/>
        <s v="Regelungstechnik 2"/>
        <s v="Regelungstheorie "/>
        <s v="Research Methods (E)"/>
        <s v="Reservoir Engineering"/>
        <s v="Ressourceneff/Lebenszykl"/>
        <s v="Ressourceneffizienz"/>
        <s v="Ressourceneffizienz und Ökobilanzierung"/>
        <s v="Rhetorik u. Präsentation"/>
        <s v="Robotik"/>
        <s v="Rock Physics"/>
        <s v="Ruhrturtlebot Competition"/>
        <s v="Sales Management 1"/>
        <s v="Sales Management 2"/>
        <s v="Sanierung SiWaWi"/>
        <s v="SAP R/3"/>
        <s v="Schlüsselquali. Projekt"/>
        <s v="Schweiß- und Fügetechnik"/>
        <s v="Sensorik Regelungstechnik"/>
        <s v="Sensor-Messverfahren"/>
        <s v="Sensorprogrammierung und -integration"/>
        <s v="Service Management"/>
        <s v="Service Management "/>
        <s v="Service-Management"/>
        <s v="Service-Management 1"/>
        <s v="Sicherheitstechnik"/>
        <s v="Siedlungswasserwirtschaft"/>
        <s v="Signale und Systeme"/>
        <s v="Signalübertragung"/>
        <s v="Simulation dynamischer Systeme"/>
        <s v="Simulationsmethoden"/>
        <s v="Simulationstechnik"/>
        <s v="Simultaneous Engineering"/>
        <s v="Smart Grids"/>
        <s v="Software Elektroversuchsf"/>
        <s v="Software Engineering"/>
        <s v="Softwaredesign"/>
        <s v="Software-Engineering"/>
        <s v="Softwareentw Solarfahrz"/>
        <s v="Softwareentwicklungsproj"/>
        <s v="Softwareentwicklungsprojekt"/>
        <s v="Softwaret. u. Systemsoft"/>
        <s v="Softwaretechnik"/>
        <s v="Softwaretechnik -Archi 1"/>
        <s v="Softwaretechnik -Archi 2"/>
        <s v="Sondergeb. Stahlbetonbau"/>
        <s v="Sondergebiete der Bauverfahrenstechnik "/>
        <s v="Sondergebiete der Geotechnik "/>
        <s v="Sondergebiete der Kalkulation "/>
        <s v="Sozialpolitik"/>
        <s v="Sozialverantwortliche Mitarbeiterführung"/>
        <s v="Spanisch II"/>
        <s v="Stadt-, Raum- und Umweltplanung"/>
        <s v="Stadt-, Raum-, und Umweltplanung"/>
        <s v="Stahl- u Verkehrswasserba"/>
        <s v="Stahlbau 1"/>
        <s v="Stahlbau 2"/>
        <s v="Stahlleichtbau"/>
        <s v="Stahlverbundbau"/>
        <s v="Statik"/>
        <s v="Statik - Stereo und Elastostatik"/>
        <s v="Statik (Stereostatik und Elastostatik I)"/>
        <s v="Statist. Verfahren d. Geo"/>
        <s v="Statistik"/>
        <s v="Statistik für Geoinformatiker"/>
        <s v="Steuergestaltungen"/>
        <s v="Steuerrecht u. Pr."/>
        <s v="Steuerungs- Regelungstech"/>
        <s v="Straßenraumgestaltung"/>
        <s v="Straßenraumgestaltung im kommunalen Bestand"/>
        <s v="Strategic Management"/>
        <s v="Strategische Planung 1"/>
        <s v="Strategische Planung 2"/>
        <s v="Strategisches Management 1"/>
        <s v="Strategisches Management 2"/>
        <s v="Strategisches Unternehmensplanspiel"/>
        <s v="Strömungsmaschinen"/>
        <s v="Strömungsmesstechnik "/>
        <s v="Strukturierte Programmierung"/>
        <s v="Supply Chain Management"/>
        <s v="Systemanalyse"/>
        <s v="Systemtheorie"/>
        <s v="Szenariotechnik"/>
        <s v="Taxation 1"/>
        <s v="Taxation 2a"/>
        <s v="Taxation 2b"/>
        <s v="Techn. d. M. Masch. Int."/>
        <s v="Techn. d. Mensch Maschine"/>
        <s v="Technik der Mensch-Masch"/>
        <s v="Technik der Mensch-Maschine-Interaktion"/>
        <s v="Technikfolgenabschätzung und mehrkriterielle Entscheidungsunterstützung"/>
        <s v="Technische Bildverarbeitung"/>
        <s v="Technische Hydromechanik"/>
        <s v="Technische Informatik"/>
        <s v="Technische Mechanik"/>
        <s v="Technische Mechanik 1"/>
        <s v="Technische Mechanik 2"/>
        <s v="Technisches Englisch"/>
        <s v="Technisches Englisch "/>
        <s v="Technisches Englisch    "/>
        <s v="Technisches Englisch 1"/>
        <s v="Technisches Englisch 2"/>
        <s v="Technisches Management "/>
        <s v="The Global Economy"/>
        <s v="The Great Transformation"/>
        <s v="Theoret. Elektrotechnik"/>
        <s v="Theoretische Informatik"/>
        <s v="Thermodyn. Fluidmechanik"/>
        <s v="Thermodyn. Wärmeübertra."/>
        <s v="Thermodynamik     "/>
        <s v="Thermodynamik und Wärmeübertragung"/>
        <s v="Topo- und Kartographie"/>
        <s v="Topographie"/>
        <s v="Tragwerksplanung Best."/>
        <s v="Tragwerksplanung Mauer."/>
        <s v="Transdisz  Ansätze u Meth"/>
        <s v="Tunnelbau "/>
        <s v="Umgang mit kultureller Vielfalt"/>
        <s v="Umwelt- und Wirtschaftsethik"/>
        <s v="Umweltpolitik"/>
        <s v="Umwelttechnik"/>
        <s v="Umwelttechnik 1"/>
        <s v="Umwelttechnik 2"/>
        <s v="Umwelttechnik 3"/>
        <s v="Umwelttechnik im Bauwesen"/>
        <s v="Umweltverfahrenstechnik"/>
        <s v="Unternehmensbesteuerung 1"/>
        <s v="Unternehmensbesteuerung 2"/>
        <s v="Unternehmensführung"/>
        <s v="Unternehmensrechnung"/>
        <s v="Veränderungsprozesse und Mediation / Moderation von Konflikten"/>
        <s v="Verbrennungsmotoren"/>
        <s v="Verfahrenstechnik Wasser"/>
        <s v="Vergabe- und Vertragsrecht"/>
        <s v="Verkehr und Tourismus"/>
        <s v="Verkehrs- und Substanzsteuern"/>
        <s v="Verkehrssicherheit"/>
        <s v="Verkehrssteuerung"/>
        <s v="Verkehrssteuerung "/>
        <s v="Verkehrssysteme und Verkehrskonzepte"/>
        <s v="Verkehrswegebau"/>
        <s v="Verkehrswirt. Tourismus"/>
        <s v="Verkehr-u Substanzsteuern"/>
        <s v="Vermessung"/>
        <s v="Verteilte Anwendungen"/>
        <s v="Vertiefung der Unternehmensbesteuerung"/>
        <s v="Vertiefung Fernerkundung"/>
        <s v="Vertiefung Immobilienwertermittlung"/>
        <s v="Vertragsmanagement"/>
        <s v="VHDL"/>
        <s v="Video Fahrerassistenzsys"/>
        <s v="Volkswirtschaftslehre"/>
        <s v="Volkswirtschaftslehre 1"/>
        <s v="Volkswirtschaftslehre 2"/>
        <s v="W. Inhalte IT-Sicherheit"/>
        <s v="Wasser"/>
        <s v="Wasser 1"/>
        <s v="Wasser 2"/>
        <s v="Wasser II"/>
        <s v="Wasser Stadt Straßenplan"/>
        <s v="Wasserbau"/>
        <s v="Wasserbau u. Hydrologie"/>
        <s v="Wasserbauliches Versuchs."/>
        <s v="Wassermengen &amp; Hydro"/>
        <s v="Web-Engineering"/>
        <s v="Smart Robotics"/>
        <s v="Werkstoffauswahl "/>
        <s v="Werkstoffkunde "/>
        <s v="Werkstoffkunde I"/>
        <s v="Werkstoffkunde II"/>
        <s v="Werkstofftechnik  des Maschinenbaus"/>
        <s v="Werkstofftechnik 1"/>
        <s v="Werkstofftechnik 2"/>
        <s v="Werkstofftechnik 2 "/>
        <s v="Werkzeugmaschinen"/>
        <s v="Werkzeugmaschinen - Gegenwart und Zukunft"/>
        <s v="Wertermittlung u. L.-Kat."/>
        <s v="Wettbewerbsrecht"/>
        <s v="WiEnglisch 3 WE 3"/>
        <s v="Wirtschaftsdeutsch-Einf"/>
        <s v="Wirtschaftsdeutsch-Vert."/>
        <s v="Wirtschaftsenglisch"/>
        <s v="Wirtschaftsenglisch 1"/>
        <s v="Wirtschaftsenglisch 1 "/>
        <s v="Wirtschaftsenglisch 2"/>
        <s v="Wirtschaftsfranzösisch 1"/>
        <s v="Wirtschaftsfranzösisch 2"/>
        <s v="Wirtschaftsinformatik"/>
        <s v="Wirtschaftsinformatik "/>
        <s v="Wirtschaftsitalienisch 1"/>
        <s v="Wirtschaftsitalienisch 2"/>
        <s v="Wirtschaftsmathematik"/>
        <s v="Wirtschaftspolitik"/>
        <s v="Wirtschaftsport-bras 2"/>
        <s v="Wirtschaftsprüfung"/>
        <s v="Wirtschaftsrecht"/>
        <s v="Wirtschaftsrecht 1"/>
        <s v="Wirtschaftsrecht 2"/>
        <s v="Wirtschaftsrussisch 1"/>
        <s v="Wirtschaftsrussisch 2"/>
        <s v="Wirtschaftsspanisch 1"/>
        <s v="Wirtschaftsspanisch 2"/>
        <s v="Wirtschaftsstatistik"/>
        <s v="Wirtschaftstürkisch 1 "/>
        <s v="Wirtschaftstürkisch 2"/>
        <s v="Wissensch Arbeiten/Präs"/>
        <s v="Wissenschafliches Arbeiten "/>
        <s v="Wissenschaftl. Arbeitst."/>
        <s v="Wissenschaftliche Arbeitstechniken"/>
        <s v="Wissenschaftliches Arbeiten"/>
        <s v="Wissenschaftsth. u. Ethik"/>
        <s v="Zeitreihenanalyse / Kalman-Filterung"/>
        <s v="Zement- und Betontechnologie"/>
        <s v="Zukunfts- und Akzeptanzforschung"/>
        <m/>
        <s v="Leistungselektr" u="1"/>
        <s v="Basiswissen Nachhaltigk." u="1"/>
        <s v="International Economic Policy" u="1"/>
        <s v="Schlüsselquali 2 PE2" u="1"/>
        <s v="Gdl Elektronik 2" u="1"/>
        <s v="ZLK Wirtschaftsrecht" u="1"/>
        <s v="Mess-Auswertetechn III" u="1"/>
        <s v="Einf. i.. d. Statistik" u="1"/>
        <s v="Vertiefung Geodatenmanagement" u="1"/>
        <s v="Strategic Marketing" u="1"/>
        <s v="Quant Meth-Math Verfahren" u="1"/>
        <s v="Jahresabschluss und Rating" u="1"/>
        <s v="Invest. Finanzierung" u="1"/>
        <s v="Englisch I" u="1"/>
        <s v="Quant Meth-Statu ökon V." u="1"/>
        <s v="Energie u. Umweltrecht" u="1"/>
        <s v="Thermodyn. Wärmeübertr." u="1"/>
        <s v="Technickf. u Risikomanag." u="1"/>
        <s v="Input-Output-Analyse" u="1"/>
        <s v="Ingenieurvermessung - Kinematische Messtechnik" u="1"/>
        <s v="Wirtschafts- und Umweltethik" u="1"/>
        <s v="Räumliche Entscheidungsunterstützung" u="1"/>
        <s v="Rechnerarchitekturen" u="1"/>
        <s v="Recht" u="1"/>
        <s v="Ausgewählte Fragen des Perso-nalmanagements" u="1"/>
        <s v="Prozess- System Analyse" u="1"/>
        <s v="Prozess- u. System-Ana" u="1"/>
        <s v="Schlüsselquali 1 PE1" u="1"/>
        <s v="Bauwirtschaft u. Baurecht" u="1"/>
        <s v="Wirtschaftsdeutsch für Incomings - Einführung" u="1"/>
        <s v="Naturwissenschaften 1" u="1"/>
        <s v="Steuerungst. Industrierob" u="1"/>
        <s v="Betriebsinformatik 2 (BI)" u="1"/>
        <s v="Entwicklungsprojekt" u="1"/>
        <s v="Baustoffkunde 1" u="1"/>
        <s v="Prozess- und System-Analyse" u="1"/>
        <s v="Niederländisch II" u="1"/>
        <s v="Service Management 1" u="1"/>
        <s v="Informations- und Kommunikationssysteme 1" u="1"/>
        <s v="Einf. m. Webtechnologien" u="1"/>
        <s v="Leistungselekt./ Energiet" u="1"/>
        <s v="Mehrkr Ent u Med b Konfl" u="1"/>
        <s v="Betriebsinformatik 2" u="1"/>
        <s v="Europarecht" u="1"/>
        <s v="Eniergieerzeugung" u="1"/>
        <s v="Vertiefung Softwareengineering " u="1"/>
        <s v="Leist. und Energiet.*" u="1"/>
        <s v="VWL1-Mikroökonomie f. WING" u="1"/>
        <s v="Wirtschaftstürkisch 1" u="1"/>
        <s v="Volkswirschaftslehre 1" u="1"/>
        <s v="Wirtschaftsport-bras 1" u="1"/>
        <s v="Einf. in mod. Webtechnol" u="1"/>
        <s v="Strat. U.-Planspiel" u="1"/>
        <s v="Grundlagen des Personalma" u="1"/>
        <s v="Ang. Mathematik" u="1"/>
        <s v="Entwicklungsprojekt bzw. Fortführung des Projekts" u="1"/>
        <s v="Grundlagen der BWL" u="1"/>
        <s v="Betriebsinformatik" u="1"/>
        <s v="Bildg. Verf. Medizin" u="1"/>
        <s v="Java-Programmierung 2" u="1"/>
        <s v="Entwicklungsprojekt Mechatronik" u="1"/>
        <s v="Werkstoffe Bauelemente" u="1"/>
        <s v="Ausgewählste Themen der Programmierung" u="1"/>
        <s v="Marketinggrundlagen/-inst" u="1"/>
        <s v="Projektfach mit Projektmanagement" u="1"/>
        <s v="Höhere Wirtschaftsmathematik 1" u="1"/>
        <s v="Leistungselektr Energiet" u="1"/>
        <s v="Sofrware Engineering" u="1"/>
        <s v="Einführung Studieren     " u="1"/>
        <s v="Comp. Entwurfsmethoden" u="1"/>
        <s v="Neue Forschungsergebnisse" u="1"/>
        <s v="Algorithmen Datenstrukt" u="1"/>
        <s v="Online Marketing" u="1"/>
        <s v="WiEnglisch 1 WE 1" u="1"/>
        <s v="Mathematik für Elektrotechnik 2" u="1"/>
        <s v="Technisches Englisch II" u="1"/>
        <s v="Anlagen d. Energietechnik" u="1"/>
        <s v="Schlüsselquali. WE 2" u="1"/>
        <s v="Regenerative Energietech." u="1"/>
        <s v="Nachh Stadt- u Reg.entw." u="1"/>
        <s v="Ausgew Fragen der Rechnungslegung" u="1"/>
        <s v="Analage Schaltung" u="1"/>
        <s v="Spanisch I" u="1"/>
        <s v="Werkstofftechnik-Maschbau" u="1"/>
        <s v="Marketimg 1" u="1"/>
        <s v="Energieverteilung und -netze" u="1"/>
        <s v="ZLK Angewandte BWL/VWL" u="1"/>
        <s v="Managementqualifikationen" u="1"/>
        <s v="Konsumentenverhalten" u="1"/>
        <s v="Technisches Englisch I" u="1"/>
        <s v="Betriebsinformatik 1 (BI)" u="1"/>
        <s v="Mech. Bauelemente" u="1"/>
        <s v="Investition u. Finanz." u="1"/>
        <s v="Quantitative Methoden - Mathematische Verfahren" u="1"/>
        <s v="Niederländisch I" u="1"/>
        <s v="Quant Meth-Math Planungsv" u="1"/>
        <s v="Grundlagen Nachhaltiger Endwicklung" u="1"/>
        <s v="Produktionsmanagement " u="1"/>
        <s v="Wirtschaftsdeutsch für Incomings - Vertiefung" u="1"/>
        <s v="Leist. und Energiet." u="1"/>
        <s v="Werkstofftechnik des Maschienenbaus" u="1"/>
        <s v="Wertschöpfungsmanagement" u="1"/>
        <s v="Grundlagen der Nachhaltigkeit" u="1"/>
        <s v="Betriebsinformatik 1" u="1"/>
        <s v="Grundlagen Personalma" u="1"/>
        <s v="Landmanagement + Geo" u="1"/>
        <s v="Prozess- u. Systemanalyse" u="1"/>
        <s v="Objektorientierte Program" u="1"/>
      </sharedItems>
    </cacheField>
    <cacheField name="Fach" numFmtId="0">
      <sharedItems containsBlank="1"/>
    </cacheField>
    <cacheField name="Prüfer" numFmtId="0">
      <sharedItems containsBlank="1" count="424">
        <s v="Schmidt"/>
        <s v="Hendler/Reichmann/Theile"/>
        <s v="Hendler/Theile/Weiß"/>
        <s v="Theile/Wildoer/Sturm/Reichmann"/>
        <s v="Hendler"/>
        <s v="Hendler/Theile"/>
        <s v="Janzen"/>
        <s v="Lindken"/>
        <s v="Bergmann"/>
        <s v="Nied-Menninger"/>
        <s v="Lindner"/>
        <s v="Schwoerer"/>
        <s v="Blunck"/>
        <s v="Scheffer"/>
        <s v="Lützig"/>
        <s v="Bosselmann"/>
        <s v="Severengiz"/>
        <s v="Gurris"/>
        <s v="Coersmeier"/>
        <s v="Mohr"/>
        <s v="Bock"/>
        <s v="Schulze-Althoff/Schmidt"/>
        <s v="Eikelberg"/>
        <s v="Saenger"/>
        <s v="Ünsal"/>
        <s v="Jackenkroll"/>
        <s v="Zimmermann/Wytzisk"/>
        <s v="Hannemann"/>
        <s v="Hense"/>
        <s v="Gieselmann"/>
        <s v="Eling/Lipkowski"/>
        <s v="Keßler"/>
        <s v="Zimmermann"/>
        <s v="Austermann"/>
        <s v="Lucas"/>
        <s v="Koch"/>
        <s v="Pohl"/>
        <s v="Ritschel"/>
        <s v="Ritzerfeld-Zell"/>
        <s v="Mischke/Zimmermann"/>
        <s v="Kasper"/>
        <s v="Seipel"/>
        <s v="Vogel"/>
        <s v="Höfker"/>
        <s v="Löring"/>
        <s v="Kattenbusch/Kotulla"/>
        <s v="Kettenbusch"/>
        <s v="Mertens"/>
        <s v="Rath"/>
        <s v="Dridiger"/>
        <s v="Toth"/>
        <s v="Schröter"/>
        <s v="Sprenger"/>
        <s v="Albert/Hartmann"/>
        <s v="Eder"/>
        <s v="Köhn"/>
        <s v="Blunck/Torchala"/>
        <s v="Kellermann"/>
        <s v="Eling"/>
        <s v="Püstow"/>
        <s v="Becker"/>
        <s v="Gerber"/>
        <s v="Hense/Nellesen"/>
        <s v="Dörendahl"/>
        <s v="Weigt"/>
        <s v="Haeder"/>
        <s v="Marzahn"/>
        <s v="Hendler/Türksch"/>
        <s v="Hendler/Wiesman"/>
        <s v="Theile/Türksch"/>
        <s v="Theile/Wiesmann"/>
        <s v="Schlottmann/Sturm"/>
        <s v="Balla"/>
        <s v="Theile/Klönne"/>
        <s v="Klönne/Sturm/Wiesmann"/>
        <s v="Theile"/>
        <s v="Klönne/Vogt/Dittmar"/>
        <s v="Vogt"/>
        <s v="Haffert"/>
        <s v="Feldermann"/>
        <s v="Feldermann/Binder"/>
        <s v="Feldermann/ Binder"/>
        <s v="Feldermann/Binder/Haffert"/>
        <s v="Müller-Schneiders"/>
        <s v="Zimmermanns"/>
        <s v="Klönne/Wiesmann"/>
        <s v="Sturm"/>
        <s v="Weiß"/>
        <s v="Wiesmann"/>
        <s v="Wicke"/>
        <s v="Sturm/Wolik/Düren"/>
        <m/>
        <s v="Schilberg"/>
        <s v="Bockermann"/>
        <s v="Brabender"/>
        <s v="Zimmermann/Schmidt"/>
        <s v="Henzen"/>
        <s v="Kronenberg"/>
        <s v="Böttcher"/>
        <s v="Saenger/Exner"/>
        <s v="Schugt"/>
        <s v="Merchiers"/>
        <s v="Mecit"/>
        <s v="Ravenschlag/Rößer"/>
        <s v="Wittig"/>
        <s v="Rauenbusch"/>
        <s v="Mueller/Zwiers"/>
        <s v="Schugt/Kremzow-Tennie"/>
        <s v="Schweizer-Ries"/>
        <s v="Coersmeier/Köhn"/>
        <s v="Coersmeier/Köhn/Koch"/>
        <s v="Mueller/Höffer"/>
        <s v="Mischke"/>
        <s v="Lütticke"/>
        <s v="Lipphardt"/>
        <s v="Nied-Menninger/Pohl"/>
        <s v="Pautzke"/>
        <s v="Albers"/>
        <s v="Tenberge, Anja"/>
        <s v="Akselrod"/>
        <s v="Wallaschkowski"/>
        <s v="Asmah"/>
        <s v="Welsch/Exner"/>
        <s v="Fritsler"/>
        <s v="Werthebach "/>
        <s v="Passmore"/>
        <s v="Callahan"/>
        <s v="Gundlich"/>
        <s v="Kolb"/>
        <s v="Habich"/>
        <s v="Schmidt/Greiwe"/>
        <s v="Greiwe"/>
        <s v="Kaiser"/>
        <s v="Schmidt/Drost"/>
        <s v="Siebenbrock"/>
        <s v="Hennicke"/>
        <s v="Becker/Lindner"/>
        <s v="Wytzisk"/>
        <s v="?"/>
        <s v="Keßler/Schmidt"/>
        <s v="Torchala"/>
        <s v="Keßler/Kelz"/>
        <s v="Exner"/>
        <s v="Keßler/Mischke"/>
        <s v="Steinhoff"/>
        <s v="Renner"/>
        <s v="Kohl"/>
        <s v="Kier"/>
        <s v="Stengel"/>
        <s v="Kazner"/>
        <s v="Schulze Althoff/Wytzik"/>
        <s v="Schulze-Althoff/Zimmermann"/>
        <s v="Printz"/>
        <s v="Schweizer-Ries/Stengel"/>
        <s v="König"/>
        <s v="Jakubczyk"/>
        <s v="Jakubczyk/Siebenbrock"/>
        <s v="Sprenger/Siebenbrock"/>
        <s v="Hannemann/Förster"/>
        <s v="Förster/Rauenbusch"/>
        <s v="Oesing"/>
        <s v="Schmidt/Schulze Althoff"/>
        <s v="Zhour/Leschnikowski-Bordan"/>
        <s v="Moos"/>
        <s v="Mende"/>
        <s v="Sandmann"/>
        <s v="Schlottmann"/>
        <s v="Geiger/Siebenbrock"/>
        <s v="Gieselman/Siebenbrock"/>
        <s v="Geiger"/>
        <s v="Haffert/Lützig/Richard"/>
        <s v="Renner/Gudera/Wietfeld"/>
        <s v="Zwiers"/>
        <s v="Skill"/>
        <s v="Gehlen"/>
        <s v="Pomp"/>
        <s v="N.N"/>
        <s v="Lipkowski"/>
        <s v="Biesenbach"/>
        <s v="Brockmann/Schennonek"/>
        <s v="Baitsch"/>
        <s v="Mudersbach/Netzel"/>
        <s v="Eckehard Müller/Radermacher"/>
        <s v="Eckehard-Müller"/>
        <s v="Eckehard-Müller/ Radermacher"/>
        <s v="Bäumker/Eling"/>
        <s v="Bäumker/Gundlich"/>
        <s v="Bäumker"/>
        <s v="Eling/Steinhoff"/>
        <s v="Tappe"/>
        <s v="Fuchs"/>
        <s v="Sommer"/>
        <s v="Letzing"/>
        <s v="Priesett"/>
        <s v="Schlottmann/Börsig"/>
        <s v="Leuteritz/McKay/Rößer"/>
        <s v="Meyer-Schwickerath"/>
        <s v="Vogt/Lienhoop"/>
        <s v="Klönne"/>
        <s v="Hense/Exner"/>
        <s v="Stark"/>
        <s v="Kaiser/Fuchs"/>
        <s v="Neumann"/>
        <s v="Türksch"/>
        <s v="Sturm/Türksch"/>
        <s v="Sturm/Wiesmann"/>
        <s v="Robra"/>
        <s v="Nierhoff/Hense"/>
        <s v="Institut für Bildung, Kultur und Na"/>
        <s v="Frielinghaus/Weigt"/>
        <s v="Mudersbach"/>
        <s v="Radscheit"/>
        <s v="Seipel/Klar"/>
        <s v="Frielinghaus"/>
        <s v="Kotulla"/>
        <s v="Mueller"/>
        <s v="Haffert/Richard"/>
        <s v="Albert"/>
        <s v="Albert/Busch"/>
        <s v="Frohn-Schauf"/>
        <s v="Baitsch/Busch"/>
        <s v="Richard"/>
        <s v="Kersting/Mischke"/>
        <s v="Greiwe/Gundlich"/>
        <s v="Leggemann/Lütticke"/>
        <s v="Mühlenbruch/Seipel"/>
        <s v="Zacheja"/>
        <s v="Fechtner/Hennicke"/>
        <s v="Keßler/Müller-Klett"/>
        <s v="Nellesen"/>
        <s v="Kronenberg/Kellermann"/>
        <s v="Klein/Schweizer-Ries"/>
        <s v="Lindner/Kellermann"/>
        <s v="Eder/Kellermann"/>
        <s v="Frielinghaus/Jackenkroll"/>
        <s v="Baitsch/Püstow"/>
        <s v="Segtrop"/>
        <s v="Stengel/Becker"/>
        <s v="Frochte/Schwoerer"/>
        <s v="Gieselmann/Geiger"/>
        <s v="Müller/Tenberge, Anja"/>
        <s v="Frielinghaus/Keßler"/>
        <s v="Lütticke/Tenberge, Anja"/>
        <s v="Nolting"/>
        <s v="Mühlenbruch"/>
        <s v="Kattenbusch"/>
        <s v="Weigt/Frielinghaus/Mischke/Keßler"/>
        <s v="Kersting"/>
        <s v="Tenberge"/>
        <s v="Malysiak"/>
        <s v="Albers/Müller/Sternberg"/>
        <s v="Kempmann"/>
        <s v="Eling/Gundlich"/>
        <s v="Abstoss"/>
        <s v="Bacharach"/>
        <s v="Oesing/Czekalla"/>
        <s v="Blümel/Klingspor"/>
        <s v="Jonker"/>
        <s v="Grote, Julian"/>
        <s v="Keßler/Müller-Kett"/>
        <s v="Schmidt/Wytzisk"/>
        <s v="Theile/Dittmar"/>
        <s v="Weiß/Kresse"/>
        <s v="Weiß/Türksch"/>
        <s v="Weiß/Wiesmann"/>
        <s v="Pohl/Mohr"/>
        <s v="Biesenbach/Thesseling"/>
        <s v="Scholz"/>
        <s v="ISD"/>
        <s v="Bambal"/>
        <s v="Weißel"/>
        <s v="Tooten"/>
        <s v="Fulst"/>
        <s v="Perez"/>
        <s v="Eling/Staiger"/>
        <s v="Seipel/Vieten"/>
        <s v="Wolik"/>
        <s v="Risius/Weis"/>
        <s v="Biesenbach/Stepien"/>
        <s v="Nellesen/Stengel"/>
        <s v="Hannemann/Siegmund/Reinfeld"/>
        <s v="Hannemann/Siegmund/Theile/Reinfeld"/>
        <s v="N.N."/>
        <s v="Lindner/Schröter"/>
        <s v="Werthebach"/>
        <s v="Lienhoop/Kronenberg"/>
        <s v="Ritschel/Brabender/Lütticke"/>
        <s v="Speler/Steinhoff"/>
        <s v="Wangermann"/>
        <s v="Liehhoop"/>
        <s v="Lienhoop"/>
        <s v="Gerber/Lindner"/>
        <s v="Förster"/>
        <s v="Böttcher/Kellermann"/>
        <s v="Hennicke/Siebenbrock"/>
        <s v="Taubert"/>
        <s v="Warode"/>
        <s v="Hennemann"/>
        <s v="Hannemann/Kramer/Lüken"/>
        <s v="Mudersbach/Kazner"/>
        <s v="Frank"/>
        <s v="Evert"/>
        <s v="Sodmann"/>
        <s v="Knöpper"/>
        <s v="Simonovis"/>
        <s v="Guéguen"/>
        <s v="Kuhnke/Blümel/Klingspor/Bockermann/Metzger"/>
        <s v="Pavone-Doberenz"/>
        <s v="Grote, Julian/Staupe"/>
        <s v="Feldmann"/>
        <s v="Kohl/Renner/Baumeister"/>
        <s v="Nechaeva"/>
        <s v="Zielke"/>
        <s v="Grote, Julian/Moos/Wolik/Skill"/>
        <s v="Kiygi"/>
        <s v="Jüdt/Bernhardt"/>
        <s v="Bertram/Böcek-Schleking"/>
        <s v="Kränke"/>
        <s v="Finke" u="1"/>
        <s v="Schulze-Althoff/Weigt" u="1"/>
        <s v="Lindner/Mudersbach" u="1"/>
        <s v="Bracke/Büscher/Häder" u="1"/>
        <s v="Zeißler" u="1"/>
        <s v="Böttcher/Siebenbrock" u="1"/>
        <s v="Weigt/Klein" u="1"/>
        <s v="Röhrl" u="1"/>
        <s v="Müller/Sternberg" u="1"/>
        <s v="Klein/Schulze-Althoff" u="1"/>
        <s v="Larby" u="1"/>
        <s v="Röttgermann" u="1"/>
        <s v="Hannemann/Hendler/Theile" u="1"/>
        <s v="Müller-Klett" u="1"/>
        <s v="Hendler/Weiß" u="1"/>
        <s v="Schulze-Althoff" u="1"/>
        <s v="Hecht" u="1"/>
        <s v="Teuber" u="1"/>
        <s v="Bertram/Jüdt" u="1"/>
        <s v="Lüttick/Tenberge" u="1"/>
        <s v="Simonovis Santamaria" u="1"/>
        <s v="Schmdit" u="1"/>
        <s v="Pajonk" u="1"/>
        <s v="Speier/Steinhoff" u="1"/>
        <s v="Pohl/Nied-Menninger" u="1"/>
        <s v="Leggemann" u="1"/>
        <s v="Eling/Fitzen/Steinhoff" u="1"/>
        <s v="Greiwe/Gundlich/Printz" u="1"/>
        <s v="Schmidt/Zimmermann" u="1"/>
        <s v="Gieselmann/Tappe" u="1"/>
        <s v="Thrun" u="1"/>
        <s v="Schulze Althoff" u="1"/>
        <s v="Klein" u="1"/>
        <s v="Mischke/Rembold" u="1"/>
        <s v="Mudersbach/Nolting" u="1"/>
        <s v="Blunck/Brabender" u="1"/>
        <s v="Scmidt" u="1"/>
        <s v="Staiger" u="1"/>
        <s v="Bäumker/Balla" u="1"/>
        <s v="Lipkowski/Schmidt" u="1"/>
        <s v="Haffert/ Kilimann" u="1"/>
        <s v="Coersmeier / Ritschel" u="1"/>
        <s v="Sturm/Wolik" u="1"/>
        <s v="Knauer" u="1"/>
        <s v="Neller" u="1"/>
        <s v="Böttcher/Gieselmann/Tappe" u="1"/>
        <s v="Gundlich/Printz" u="1"/>
        <s v="Balla/Wytzisk" u="1"/>
        <s v="??" u="1"/>
        <s v="Kersting/Keßler" u="1"/>
        <s v="Siebenbrock/Gieselmann" u="1"/>
        <s v="Irländer" u="1"/>
        <s v="Radscheit/Janzen" u="1"/>
        <s v="Dederichs-Koch" u="1"/>
        <s v="Hesterberg" u="1"/>
        <s v="Klein/Schulze Althoff" u="1"/>
        <s v="Köhn/Lütticke" u="1"/>
        <s v="???" u="1"/>
        <s v="Gieselmann/Böttcher" u="1"/>
        <s v="Böttcher/Sprenger" u="1"/>
        <s v="Albert/Dridiger" u="1"/>
        <s v="Brabender/Lütticke" u="1"/>
        <s v="Merchiers/Siebenbrock" u="1"/>
        <s v="Professur VWL" u="1"/>
        <s v="Sturm/Düren" u="1"/>
        <s v="Scherfner" u="1"/>
        <s v="Kloos" u="1"/>
        <s v="Müller/Tenberge" u="1"/>
        <s v="Fauser" u="1"/>
        <s v="Siebenbrock/Siebenbrock" u="1"/>
        <s v="Lütticke/Tenberge" u="1"/>
        <s v="Moos/Staupe/Skill" u="1"/>
        <s v="Stark/Kellermann" u="1"/>
        <s v="Moos/Staupe" u="1"/>
        <s v="Sternberg" u="1"/>
        <s v="Berning/Siebenbrock" u="1"/>
        <s v="Berning" u="1"/>
        <s v="Grote, Julian/Moos/Wolik" u="1"/>
        <s v="Seipel/Hansen/Termath" u="1"/>
        <s v="Siegmann" u="1"/>
        <s v="Haffert/Binder" u="1"/>
        <s v="Schmidt/Siebenbrock" u="1"/>
        <s v="Klausur" u="1"/>
        <s v="Kraemer" u="1"/>
        <s v="Frohn-Schauf/Gurris" u="1"/>
        <s v="Nehler/Ahrens" u="1"/>
        <s v="Bernhardt/Jüdt/Türksch/Bertram" u="1"/>
        <s v="Staiger/Lipkowski" u="1"/>
        <s v="Siegel" u="1"/>
        <s v="Ravenschlag/Rößer/McKay" u="1"/>
        <s v="Böttcher/Fechtner" u="1"/>
        <s v="Degen/Rößer" u="1"/>
        <s v="Nied-Menninger/Radermacher" u="1"/>
        <s v="Hannemann/Vogt, Christian" u="1"/>
        <s v="Sandmann/Schlottmann" u="1"/>
        <s v="Klingspor" u="1"/>
        <s v="Merchiers/Sprenger" u="1"/>
        <s v="jeweiliger Dozent" u="1"/>
        <s v="Köhn/Ritschel" u="1"/>
        <s v="Bracke" u="1"/>
        <s v="Bernhardt/Jüdt/Türksch" u="1"/>
        <s v="Medvedeva" u="1"/>
        <s v="Müller-Schneiders/Bergmann" u="1"/>
        <s v="Kohl/Waller" u="1"/>
        <s v="Lukasczyk" u="1"/>
        <s v="Osterried" u="1"/>
      </sharedItems>
    </cacheField>
    <cacheField name="Datum" numFmtId="0">
      <sharedItems containsNonDate="0" containsDate="1" containsString="0" containsBlank="1" minDate="1899-12-30T00:00:00" maxDate="2022-09-18T00:00:00" count="100">
        <d v="2022-09-09T00:00:00"/>
        <d v="2022-07-16T00:00:00"/>
        <d v="2022-07-04T00:00:00"/>
        <m/>
        <d v="2022-09-05T00:00:00"/>
        <d v="2022-09-13T00:00:00"/>
        <d v="2022-09-07T00:00:00"/>
        <d v="2022-09-08T00:00:00"/>
        <d v="2022-06-27T00:00:00"/>
        <d v="2022-07-08T00:00:00"/>
        <d v="2022-06-30T00:00:00"/>
        <d v="2022-09-12T00:00:00"/>
        <d v="2022-07-05T00:00:00"/>
        <d v="2022-07-07T00:00:00"/>
        <d v="2022-06-25T00:00:00"/>
        <d v="2022-07-06T00:00:00"/>
        <d v="2022-06-28T00:00:00"/>
        <d v="2022-07-01T00:00:00"/>
        <d v="2022-09-15T00:00:00"/>
        <d v="2022-09-16T00:00:00"/>
        <d v="2022-07-14T00:00:00"/>
        <d v="2022-07-11T00:00:00"/>
        <d v="2022-07-12T00:00:00"/>
        <d v="2022-09-14T00:00:00"/>
        <d v="2022-06-29T00:00:00"/>
        <d v="2022-09-06T00:00:00"/>
        <d v="2022-07-13T00:00:00"/>
        <d v="2022-07-15T00:00:00"/>
        <d v="2022-02-03T00:00:00" u="1"/>
        <d v="2022-01-18T00:00:00" u="1"/>
        <d v="2021-07-22T00:00:00" u="1"/>
        <d v="2021-07-14T00:00:00" u="1"/>
        <d v="2021-07-10T00:00:00" u="1"/>
        <d v="2022-07-02T00:00:00" u="1"/>
        <d v="2022-03-11T00:00:00" u="1"/>
        <d v="2021-09-15T00:00:00" u="1"/>
        <d v="2022-03-07T00:00:00" u="1"/>
        <d v="2021-03-03T00:00:00" u="1"/>
        <d v="2022-03-03T00:00:00" u="1"/>
        <d v="2021-09-07T00:00:00" u="1"/>
        <d v="2022-01-29T00:00:00" u="1"/>
        <d v="2021-02-10T00:00:00" u="1"/>
        <d v="2022-02-10T00:00:00" u="1"/>
        <d v="2022-01-25T00:00:00" u="1"/>
        <d v="2021-07-29T00:00:00" u="1"/>
        <d v="2021-02-02T00:00:00" u="1"/>
        <d v="2022-02-02T00:00:00" u="1"/>
        <d v="2022-01-17T00:00:00" u="1"/>
        <d v="1899-12-30T00:00:00" u="1"/>
        <d v="2021-07-21T00:00:00" u="1"/>
        <d v="2021-07-17T00:00:00" u="1"/>
        <d v="2021-07-13T00:00:00" u="1"/>
        <d v="2020-07-05T00:00:00" u="1"/>
        <d v="2022-03-10T00:00:00" u="1"/>
        <d v="2021-09-14T00:00:00" u="1"/>
        <d v="2021-09-10T00:00:00" u="1"/>
        <d v="2022-03-02T00:00:00" u="1"/>
        <d v="2021-09-06T00:00:00" u="1"/>
        <d v="2022-01-28T00:00:00" u="1"/>
        <d v="2022-02-09T00:00:00" u="1"/>
        <d v="2022-01-24T00:00:00" u="1"/>
        <d v="2021-07-28T00:00:00" u="1"/>
        <d v="2022-02-05T00:00:00" u="1"/>
        <d v="2022-02-01T00:00:00" u="1"/>
        <d v="2021-07-20T00:00:00" u="1"/>
        <d v="2021-07-16T00:00:00" u="1"/>
        <d v="2021-07-12T00:00:00" u="1"/>
        <d v="2021-09-21T00:00:00" u="1"/>
        <d v="2021-09-17T00:00:00" u="1"/>
        <d v="2022-02-28T00:00:00" u="1"/>
        <d v="2022-09-17T00:00:00" u="1"/>
        <d v="2021-03-09T00:00:00" u="1"/>
        <d v="2022-03-09T00:00:00" u="1"/>
        <d v="2021-09-13T00:00:00" u="1"/>
        <d v="2021-09-09T00:00:00" u="1"/>
        <d v="2022-03-01T00:00:00" u="1"/>
        <d v="2021-01-31T00:00:00" u="1"/>
        <d v="2022-01-31T00:00:00" u="1"/>
        <d v="2022-01-27T00:00:00" u="1"/>
        <d v="2022-02-08T00:00:00" u="1"/>
        <d v="2021-07-27T00:00:00" u="1"/>
        <d v="2022-02-04T00:00:00" u="1"/>
        <d v="2021-07-23T00:00:00" u="1"/>
        <d v="2021-07-19T00:00:00" u="1"/>
        <d v="2021-07-15T00:00:00" u="1"/>
        <d v="2021-07-07T00:00:00" u="1"/>
        <d v="2022-07-03T00:00:00" u="1"/>
        <d v="2022-03-16T00:00:00" u="1"/>
        <d v="2022-03-12T00:00:00" u="1"/>
        <d v="2021-09-16T00:00:00" u="1"/>
        <d v="2022-03-08T00:00:00" u="1"/>
        <d v="2022-03-04T00:00:00" u="1"/>
        <d v="2021-09-08T00:00:00" u="1"/>
        <d v="2022-02-11T00:00:00" u="1"/>
        <d v="2021-01-26T00:00:00" u="1"/>
        <d v="2022-01-26T00:00:00" u="1"/>
        <d v="2021-07-30T00:00:00" u="1"/>
        <d v="2022-02-07T00:00:00" u="1"/>
        <d v="2022-01-22T00:00:00" u="1"/>
        <d v="2021-07-26T00:00:00" u="1"/>
      </sharedItems>
    </cacheField>
    <cacheField name="Prüfungsform" numFmtId="0">
      <sharedItems containsDate="1" containsBlank="1" containsMixedTypes="1" minDate="1899-12-31T00:00:00" maxDate="2021-07-21T00:00:00" count="420">
        <s v="mündl. Prüfung"/>
        <s v="AW3-35"/>
        <s v="AW2-33"/>
        <s v="Hausarbeit inkl. Präsentation (in englischer Sprache, mündl. Prüfung (deutsch)"/>
        <s v="H9"/>
        <s v="Kombination (jeweils 1/3) aus Beurteilung der Mitarbeit am Projekt, individuellem Projektordner und Referat mit Fragen (10 Minuten)"/>
        <s v="Open Book Prüfung"/>
        <s v="C7-09"/>
        <s v="C6-13"/>
        <s v="C6-07"/>
        <s v="A0-17"/>
        <s v="Kombination (jeweils 1/3) aus Beurteilung der Mitarbeit am Projekt, individuellem Projektordner und Referat mit Fragen (10 Min.)"/>
        <s v="D3-33"/>
        <s v="Hausarbeit und mündl. 45 Min."/>
        <s v="E-Klausur mit Fernaufsicht"/>
        <s v="C3-13"/>
        <s v="D3-12 mündl. Prüfung (45 Min.) "/>
        <s v="C7-09, C7-10"/>
        <s v="A0-15"/>
        <s v="C3-14"/>
        <s v="wird nicht angeboten"/>
        <s v="Hausarbeit/Referat mit mündl. Prüfung"/>
        <s v="A0-15 mündl. Prüfung"/>
        <s v="Projektausarbeitung mit Präsentation"/>
        <s v="Hausarbeit, Seminarvortrag und Kolloquium"/>
        <n v="0"/>
        <s v="Hausarbeit und mündl. Prüfung"/>
        <s v="A0-20"/>
        <s v="Hausarbeit"/>
        <s v="C3-10"/>
        <s v="Referat mit Hangout"/>
        <s v="A0-16"/>
        <s v="Hausarbeit mit mündl. Prüfung"/>
        <s v="C5-07, C5-14"/>
        <s v="H5-21"/>
        <s v="Hausarbeit mit Kolloquium"/>
        <s v="Portfolio"/>
        <s v="Blue Box"/>
        <s v="Entwurf mit Kolloquium"/>
        <s v="H3-18"/>
        <s v="Mensa, C3-09, C3-10"/>
        <s v="H4-17"/>
        <s v="AW0-38"/>
        <s v="C1-06, C1-07"/>
        <s v="A0-17 mündl. Prüfung"/>
        <s v="C0-07, C0-09"/>
        <s v="Hausarbeit mit Präsentation"/>
        <s v="mündl. Vorträge, evtl. schriftl. Ausarbeitung und Planung Hausarbeit"/>
        <s v="Hausarbeit/Referat mit mündl. Prüfung oder Vortrag (20 Min.)"/>
        <s v="H4-17, H4-18"/>
        <s v="AW1-39, AW1-40, AW1-41, AW2-33"/>
        <s v="AW3-33"/>
        <s v="AW0-39"/>
        <s v="C1-07"/>
        <s v="Praktische Prüfung am Rechner über 90 Min."/>
        <s v="C1-06, C1-07, C3-14"/>
        <s v="AW0-38, AW0-39"/>
        <s v="Blue Box, H9"/>
        <s v="C7-10"/>
        <s v="Hausarbeit und Präsentation"/>
        <m/>
        <s v="Abhängig vom jeweils gewählten Sprachkurs"/>
        <s v="AW01-36, AW01-37"/>
        <s v="Laborbericht und mündl. Prüfung"/>
        <s v="D3-16 mündl. Prüfung"/>
        <s v="Referat"/>
        <s v="H4-18 Thesis with presentation"/>
        <s v="Selbstlernkurs"/>
        <s v="Hausarbeit und Referat"/>
        <s v="D3-16, D3-33"/>
        <s v="A0-22"/>
        <s v=" Raum an der Uni"/>
        <s v="D3-16"/>
        <s v="AW1-41"/>
        <s v="H4-18"/>
        <s v="H5-20, H5-21"/>
        <s v="abstract/paper, talk and poster presentation"/>
        <s v="ISD"/>
        <s v="C1-08, C1-16"/>
        <s v="Hausarbeit mit Referat"/>
        <s v="H3-19, H4-17, H4-18"/>
        <s v="A0-16 mündl. Prüfung"/>
        <s v="AW1-40 Hausarbeit mit mündl. Prüfung"/>
        <s v="C2-11"/>
        <s v="A1-19"/>
        <s v="AW2-33, AW2-35"/>
        <s v="A0-18/19"/>
        <s v="Referat mit mündl. Prüfung"/>
        <s v="Dokumentation und Präsentation des Projektergebnisses "/>
        <s v="Solution of excercise tasks or thesis with colloquium or written examination (60 Min)"/>
        <s v="H9, C0-06, C0-07, C0-09, C1-06, C3-14"/>
        <s v="mündl. Prüfung (20 Min.)"/>
        <s v="C5-11"/>
        <s v="C2-18"/>
        <s v="C5-07"/>
        <s v="verbindlicher Anmeldezeitraum 04.04.2022 - 29.04.2022 Rücktritt bis 29.04.2022"/>
        <s v="AW01-36"/>
        <s v="C1-06"/>
        <s v="Referat mit Handout"/>
        <s v="Rechnerraum"/>
        <s v="Ausarbeitung und Präsentation einer Unterrichtssequenz, Portfolio, Kolloquium; Benotetes Portfolio"/>
        <s v="A01-16"/>
        <s v="AW01-36, AW01-37, AW01-39"/>
        <s v="Praxisprojekt mitProjektdokumentation sowie Präsentation"/>
        <s v="Hausarbeit und Kolloquium"/>
        <s v="Hausarbeit ggf. mit mündl. Prüfung"/>
        <s v="Siehe jeweilige Kursbeschreibung aus dem ausgewähltem Angebot des Katalogs des ISD"/>
        <s v="Hausarbeit/Referat mit mündlicher Prüfung"/>
        <s v="AW5-26"/>
        <s v="Thesis with Kolloquium"/>
        <s v="Referat (mit schriftlicher Ausarbeitung &quot;Handout&quot;)"/>
        <s v="C6-13, C7-09, C7-10"/>
        <s v="mündl. Prüfung Termin nach Vereinbarung"/>
        <s v="C3-09"/>
        <s v="C3-10, C3-13"/>
        <s v="H3-02"/>
        <s v="AW3-33, AW3-35"/>
        <s v="C1-16"/>
        <s v="Hausübung mit Kolloquium"/>
        <s v="H9, C7-09"/>
        <s v="Mensa, A1-19, AW 0-38, AW 0-39, AW 1-41"/>
        <s v="D3-12, D3-16, D3-33"/>
        <s v="C3-09, C3-10, C3-13"/>
        <s v="C1-08"/>
        <s v="C2-11, C2-18"/>
        <s v="A01-17, A0-20, A0-22"/>
        <s v="Open Book Prüfung "/>
        <s v="Hausarbeit und mündl. Vorträge"/>
        <s v="Seminarvortrag"/>
        <s v="AW1-39, AW1-41"/>
        <s v="Protokoll (20%), Hausarbeit (60%), Referat (20%)"/>
        <s v="C6-13 mündl. Prüfung"/>
        <s v="C3-09, C3-10"/>
        <s v="H4-02"/>
        <s v="Seminararbeit und mündl. Prüfung"/>
        <s v="Mensa, H9, C4-20"/>
        <s v="C5-14, C7-09, C7-10"/>
        <s v="Hausarbeit und mündl. Prüfüng"/>
        <s v="A0-15 (Hausarbeit mit mündl. Prüfung)"/>
        <s v="H9, C0-07, C0-09"/>
        <s v="D3-12, D3-33"/>
        <s v="C0-06, C0-07, C0-09, C5-11"/>
        <s v="Kolloquium"/>
        <s v="AW2-35"/>
        <s v="Referat zur Projektarbeit (20 Min.)"/>
        <s v="AW2-35 , AW3-35"/>
        <s v="mündl. Prüfung von 60 Min. oder Semesterarbeit"/>
        <s v="AW1-40"/>
        <s v="C5-14, C6-13, C7-09, C7-10"/>
        <s v="Klausur"/>
        <s v="AW01-39"/>
        <s v="C5-14"/>
        <s v="AW3-33, AW 3-35"/>
        <s v="H3-19"/>
        <s v="mündl. oder schriftliche Prüfung nach Absprache"/>
        <s v="Hausarbeit/Referat mit entweder mündl. Prüfung oder Vortrag/Diskussion (20Min.)"/>
        <s v="H5-20"/>
        <s v="Seminararbeit + mündl. Prüfung"/>
        <s v="Kolloquium 4/6 und Versuchsbericht 2/6"/>
        <s v="C0-06"/>
        <s v="C0-06, C0-07, C0-09, C1-06, C1-07"/>
        <s v="https://online-exam.hs-bochum.de/course/view.php?id=63"/>
        <s v="C0-06, C0-07, C0-09, C1-06, C1-07, C3-14, C5-11, C7-19"/>
        <s v="AW4-25"/>
        <s v="AW 1-41"/>
        <s v="C0-06, C0-07, C0-09, C1-06, C1-07, C3-14, C5-11"/>
        <s v="Referat  + Open Book Prüfung " u="1"/>
        <s v="mündl. Prüfung und Referat mit mündl. Prüfung" u="1"/>
        <s v="Hausarbeit + mündl. Prüfung ca. 30 min." u="1"/>
        <s v="e-mündlich je 60 Min." u="1"/>
        <s v="Blue Box, H9, AW 0-38, AW 0-39, AW 1-41, AW 3-35, AW 4-25, AW 5-26" u="1"/>
        <s v="C6-13, C7-09" u="1"/>
        <e v="#N/A" u="1"/>
        <s v="A01-16, A01-17" u="1"/>
        <s v="Open Book Test Teil Orga 10:00 Uhr + Teil Perso 11:00 Uhr" u="1"/>
        <s v="C5-06, C5-07, C6-13" u="1"/>
        <s v="C3-13, C4-08" u="1"/>
        <s v="Blue Box, Mensa, AW1-41" u="1"/>
        <s v="C3-09 (mündl. Prüfung)" u="1"/>
        <s v="A01-17" u="1"/>
        <s v="AW 4-25, AW 5-26" u="1"/>
        <s v="Seminararbeit" u="1"/>
        <s v="Anmeldezeitraum 02.12.2019 - 07.02.2020" u="1"/>
        <s v="Raum?" u="1"/>
        <s v="Thesis with Kolloquium " u="1"/>
        <s v="Hausarbeit, Aufgaben, elektronische Tests" u="1"/>
        <s v="Open Book Prüfung über Moodle" u="1"/>
        <s v="C3-09, C4-08" u="1"/>
        <s v="mündliche Prüfung über BBB" u="1"/>
        <s v="A0-17, A0-18" u="1"/>
        <s v="mündl. Prüfung Termine werden abgestimmt" u="1"/>
        <s v="Online Moodle-Test oder Aufgabe 120 Min" u="1"/>
        <s v="Projektarbeit (70%) mit Präsentation (30%)" u="1"/>
        <s v="Hausarbeit und digitale Präsentation" u="1"/>
        <s v="verbindlicher Anmeldezeitraum" u="1"/>
        <s v="H9, A0-18/19, A1-19" u="1"/>
        <s v="Open Book + 30 Min. Download/Upload" u="1"/>
        <s v="Open Book Prüfung - Termin nur für Teilmodul &quot;Analoge Sch.&quot; (für Teilmodul &quot;Digitale Sch.&quot; muss eigener Termin geplant werden)" u="1"/>
        <s v="Präsenz Rechnerräume" u="1"/>
        <s v="Rechnerräume" u="1"/>
        <s v="mündl. Prüfung bzw. Seminar" u="1"/>
        <s v="3 Hausarbeiten " u="1"/>
        <s v="Multiple-Choice-Prüfung in elektronischer Form unter Fernaufsicht" u="1"/>
        <s v="Online Moodle-Test oder Aufgabe 90 Min." u="1"/>
        <s v="Online-Format" u="1"/>
        <s v="C6-13, C7-09 mündl. Prüfung" u="1"/>
        <s v="AW 3-35, AW 4-23, AW 4-25, AW 5-26" u="1"/>
        <s v="C0-06, C0-07, C0-09,C1-06, C1-07, C3-14" u="1"/>
        <s v="C4-20" u="1"/>
        <s v="C2-18, C3-09, C4-08" u="1"/>
        <s v="Blue Box, H9, Mensa, AW 0-39, AW 2-33, AW 3-33, AW 4, 25" u="1"/>
        <s v="C1-08, C1-16, C3-13" u="1"/>
        <s v="Open Book via Moodle" u="1"/>
        <s v="mündliche Prüfung" u="1"/>
        <s v="Blue Box, H9, C1-08, C1-16, C2-11, C2-18, C3-09" u="1"/>
        <s v="mündlich" u="1"/>
        <s v="Blue Box, H9, AW 0-39, AW 2-33, AW 3-33, AW 4, 25, AW 5-26, C1-08, C1-16, C2-11" u="1"/>
        <s v="C1-08, C1-16, C2-11, C2-18" u="1"/>
        <s v="AW 01-36, AW 01-37, AW 01-39" u="1"/>
        <s v="Elektronisch gestützte Prüfung (Rechnerräume)" u="1"/>
        <s v="Präsenz" u="1"/>
        <s v="C07, C0-09" u="1"/>
        <s v="Blue Box, H9, AW 0-38, AW 0-39" u="1"/>
        <s v="C7-10, C7-09" u="1"/>
        <s v="Open Book Prüfung +15 Min. Upload" u="1"/>
        <s v="C4-08" u="1"/>
        <s v="Hausarbeit und e-mündl. ca. 30 Min." u="1"/>
        <s v="A0-22, A1-19" u="1"/>
        <s v="Open Book Prüung" u="1"/>
        <s v="Open Book Prüfung + 30 Min. Upload" u="1"/>
        <s v="AW 01-36, AW 01-37" u="1"/>
        <s v="AW 01-37, AW 01-39" u="1"/>
        <s v="Mündliche Prüfung (Skype)" u="1"/>
        <s v="C3-09, C3-10, C4-08" u="1"/>
        <s v="Mensa, AW 1-41" u="1"/>
        <s v="A0-18" u="1"/>
        <s v="H4-17, H4-18, H5-21" u="1"/>
        <s v="digital" u="1"/>
        <s v="C0-06, C0-07, C0-09 (Rechnerklausur)" u="1"/>
        <s v="A0-20, A0-22" u="1"/>
        <s v="Open Book Prüfung evtl. Rechnerräume" u="1"/>
        <s v="A0-18, A1-19" u="1"/>
        <s v="Hausarbeit und e-mündl. Prüfung ca 30 Min." u="1"/>
        <s v="digital über BBB 180 Min" u="1"/>
        <s v="Präsenz im Juli  H9?" u="1"/>
        <s v="Open Book Prüfung 90 Min (70%) und Hausarbeit (30%)" u="1"/>
        <s v="Online-Test in Moodle 60 Min." u="1"/>
        <s v="mündl. Prüfung (45 Min.) " u="1"/>
        <s v="C0-06, C0-07, C0-09,C1-06, C1-07, C3-14, C5-11 Rechnerklausur" u="1"/>
        <s v="Moodle-Test (Multiple Choice und offene Fragen)50 Min. + 10 Min. für Handling, techn. Probleme" u="1"/>
        <s v="Moodle-Test (Multiple Choice und offene Fragen)60 Min. + 10 Min. für Handling, techn. Probleme" u="1"/>
        <s v="H9, AW 1-41" u="1"/>
        <s v="Elektronisch gestützte Prüfung" u="1"/>
        <s v="Online-Multiple-Choice-Klausur über Moodle " u="1"/>
        <s v="AW 1-40" u="1"/>
        <s v="Portfolio:_x000a_- Einreichung Hausarbeit (25%)_x000a_- Open Book (75%), Dauer 90 Min" u="1"/>
        <s v="C1-08, C2-11, C3-09, C3-10" u="1"/>
        <s v="moodle Test" u="1"/>
        <s v="AW 01-36" u="1"/>
        <s v="https://online-exam.hs-bochum.de/course/view.php?id=11" u="1"/>
        <s v="Open Book Prüfung _x000a_Steuerungstechnik: 12:00 Uhr  60Min+15min Scan_Upload+15min Pause; Regelungstechnik: 13:30 Uhr 120min+15min Scan_Upload" u="1"/>
        <s v="Hausarbeit mit Vortrag" u="1"/>
        <d v="2021-07-20T00:00:00" u="1"/>
        <s v="Moodle-Test" u="1"/>
        <s v="AW 4-23, AW 4-25, AW 5-26" u="1"/>
        <s v="AW ß-38" u="1"/>
        <s v="Blue Box, H5-20, H5-21" u="1"/>
        <s v="C0-06, C0-07, C0-09" u="1"/>
        <s v="Räume?" u="1"/>
        <s v="C1-06, C3-14, C5-11" u="1"/>
        <s v="AW01-3, AW01-37" u="1"/>
        <s v="C5-12" u="1"/>
        <s v="A1-20" u="1"/>
        <s v="Thesis with presentation" u="1"/>
        <s v="C0-06, C0-07, C0-09, C1-06, C1-07, C5-11, C7-19" u="1"/>
        <s v="AW 0-38, AW 0-39" u="1"/>
        <s v="AW 01-37" u="1"/>
        <s v="D3-12" u="1"/>
        <s v="digital im September" u="1"/>
        <s v="Präsenz im Juli 90 Min." u="1"/>
        <s v="Blue Box, H9, Mensa" u="1"/>
        <s v="C5-06" u="1"/>
        <s v="C1-06, C1-07 Rechnerklausur" u="1"/>
        <s v="Hausarbeit mit Kolloquium (online)" u="1"/>
        <s v="e-mündlich Vortrag mit BBB" u="1"/>
        <s v="AW 4-23" u="1"/>
        <s v="AW 4-24" u="1"/>
        <s v="AW 1-39, AW 1.41" u="1"/>
        <s v="e-mündlich" u="1"/>
        <s v="AW 4-25" u="1"/>
        <s v="Open book gilt für alle 3 Teile; Gesamte Prüfung im Moodlekurs &quot;Machine Vision&quot;;  Neue Dauer: 100 Minuten (30 Min. QM; 20 Min. Machine Vision; 20 Minuten Produktsicherheit. ) " u="1"/>
        <s v="e-Klausur" u="1"/>
        <s v="Blue Box, H9, AW 0-38, AW 0-39, AW 1-41" u="1"/>
        <s v="Blue Box, H9, AW 0-38, AW 0-39, AW 1-41, AW 2-35, AW 3-35, AW 4-25, AW 5-26" u="1"/>
        <s v="mündl. Prüfung 20 Min." u="1"/>
        <s v="AW 1-39, AW 1-41" u="1"/>
        <s v="AW 5-26" u="1"/>
        <s v="wird nicht angeboen" u="1"/>
        <s v="C1-06, C1-07 (Rechnerklausur)" u="1"/>
        <s v="AW 01-36, AW 01-37 Rechnerklausur" u="1"/>
        <s v="Online-Moodle-Test" u="1"/>
        <s v="C0-07, C0-09, C1-06, C1-07" u="1"/>
        <s v="Hausarbeit + Referat" u="1"/>
        <s v="mündl. Prüfung und Hausarbeit oder Seminarvortrag" u="1"/>
        <s v="verbindlicher Anmeldezeitraum13.10.2020 -13.11.2020" u="1"/>
        <s v="D3-26" u="1"/>
        <s v="Blue Box, H5-21" u="1"/>
        <s v="D3-12,D3-16, D3-33" u="1"/>
        <s v="AW 01-36, AW 01-37, C0-07, C0-09 Rechnerklausur" u="1"/>
        <s v="H9, C6-13, C7-09, C7-10" u="1"/>
        <s v="????" u="1"/>
        <s v="???" u="1"/>
        <s v="Termin nach Vereinbarung" u="1"/>
        <s v="H3-17" u="1"/>
        <s v="Open Book Moodle-Test" u="1"/>
        <s v="Open Book Prüfung Moodle, z. T. Multiple-Choice" u="1"/>
        <s v="Rechnergestützte Open Book-Prüfung mit Upload +15Min" u="1"/>
        <s v="Blue Box, H9, Mensa, AW 0-38, AW 0-39" u="1"/>
        <s v="Blue Box, AW 1-41" u="1"/>
        <s v="AW 01-39" u="1"/>
        <s v="C1-07 Rechnerklausur" u="1"/>
        <s v="C3-10, C3-13 Präsenz" u="1"/>
        <s v="Mündl. Prüfung oder Hausarbeit mit Kolloquium" u="1"/>
        <s v="Open Book Test Teil Orga 10:00 Uhr  + HA und mündl. Prüfung für Perso" u="1"/>
        <s v="AW 1-41, AW 2-35" u="1"/>
        <s v="Open Book Prüfung (Mulitple-Choice)" u="1"/>
        <s v="mündl. Prüfung online" u="1"/>
        <s v="H5" u="1"/>
        <s v="Open Book 90Min Coer + 15Min Pause + 30 Min Koch" u="1"/>
        <s v="Blue Box, C1-08, C1-16, C2-11, C2-18" u="1"/>
        <s v="C6-13, C7-09,, C7-10" u="1"/>
        <s v="AW 2-33, AW 2-35" u="1"/>
        <s v="A017" u="1"/>
        <s v="C3-10, " u="1"/>
        <s v="H9 " u="1"/>
        <s v="C0-06, C0-07, C0-09, C3-14, C5-11" u="1"/>
        <s v="H9, C1-08" u="1"/>
        <s v="Blue Box, H9, Mensa, AW 0-38, AW 0-39, AW 1-41" u="1"/>
        <s v="Raum ?" u="1"/>
        <s v="Bllue Box" u="1"/>
        <s v="WAW 2-35" u="1"/>
        <s v="Vortrag/Moodle" u="1"/>
        <s v="A018" u="1"/>
        <s v="AW 2-33, AW 2,35" u="1"/>
        <s v="C0-06, C0-07, C0-09,C1-06, C1-07, C3-14 Rechnerklausur" u="1"/>
        <s v="Klausur 60 Min. (70%) und Hausarbeit (30%)" u="1"/>
        <s v="H9, D3-33" u="1"/>
        <s v="AW 01-36, AW 01-37 (Rechnerklausur)" u="1"/>
        <s v="AW 2-35, AW 3-35" u="1"/>
        <s v="AW 1-39, AW 1-40, AW 1-41, AW 2-33" u="1"/>
        <s v="Open Book Test" u="1"/>
        <s v="A2-21" u="1"/>
        <s v="Aw 1-41, AW 4-25" u="1"/>
        <s v="H9, A1-19" u="1"/>
        <s v="verbindlicher Anmeldezeitraum 10.05.2021 - 30.05.2021" u="1"/>
        <s v="Hausarbeit Abgabe 20.02.2022" u="1"/>
        <s v="Open Book  Prüfung" u="1"/>
        <s v="AW1-39" u="1"/>
        <s v="Blue Box, H9, C1-08, C1-16, C2-11" u="1"/>
        <s v="AW 3-33, AW 3-35" u="1"/>
        <s v="Thesis and homework exercises" u="1"/>
        <s v="C6-07, C6-13, C7-09, C7-10" u="1"/>
        <s v="D1-01 E-Klausur" u="1"/>
        <s v="C0-06, C0-07, C0-09,C1-06, C1-07" u="1"/>
        <s v="AW4-23" u="1"/>
        <s v="AW2-35, AW3-35" u="1"/>
        <s v="Homework with presentation (Präsenz)" u="1"/>
        <s v="AW01-36, AW01-37 (Rechnerklausur)" u="1"/>
        <s v="A01-15, A01-16, A01-17" u="1"/>
        <s v="Blue Box, AW1-41, AW 3-35, AW 4-25, AW 5-26" u="1"/>
        <s v="Hausarbeit mit online Vortrag" u="1"/>
        <s v="Open Book" u="1"/>
        <s v="Online Prüfung 60 Min." u="1"/>
        <s v="Open Book Aufgabe + Präsentation" u="1"/>
        <s v="Mensa" u="1"/>
        <s v="AW 4-23, AW 4-25" u="1"/>
        <s v="AW 0-38, AW 0-39, AW 2-35" u="1"/>
        <s v="Teil Strömungsmaschinen C3-13, Teil Energietechnik Hausarbeit Abgabe 20.02.2022" u="1"/>
        <s v="Online Moodle-Test oder Aufgabe 60min" u="1"/>
        <s v="C1-08, C1-16, C2-11, C2-18, C3-13" u="1"/>
        <s v="e-Fernaufsicht, keine Unterlagen zugelassen" u="1"/>
        <s v="H4-17 (Thesis with Colloquium)" u="1"/>
        <s v="H4-18 (Thesis with Kolloquium)" u="1"/>
        <s v="H9, C7-09, C7-10" u="1"/>
        <s v="Projektarbeit (@home) + mündl. Prüfung" u="1"/>
        <s v="Projektarbeit und Vortrag" u="1"/>
        <s v="Hausarbeit inkl. Präsentation, mündl. Prüfung" u="1"/>
        <s v="AW 0-38" u="1"/>
        <s v="semesterbegleitend" u="1"/>
        <s v="AW 0-39" u="1"/>
        <s v="Open Book 60Min Coer  + 30Min Pause + 70Min Mohr " u="1"/>
        <s v="Abgabe Hausarbeit" u="1"/>
        <s v="AW 2-33, AW 2-34, AW 2-35" u="1"/>
        <s v="Blue Box, AW 0-38, AW 0-39" u="1"/>
        <s v="Blue Box, H9, AW0-38, AW0-39" u="1"/>
        <s v="e-mündlich BBB" u="1"/>
        <s v="e-mündl." u="1"/>
        <s v="AW 1-39" u="1"/>
        <s v="mündl. Prüfung in Präsenz" u="1"/>
        <s v="AW 2-33" u="1"/>
        <s v="2/3 Hausarbeit (66%), 1/3 Open Book Prüfung (34%)" u="1"/>
        <s v="Open Book Aufgabe" u="1"/>
        <s v="Open Book Prüfung_x000a_Simulationstechnik 120Min+15min Scan_Upload" u="1"/>
        <s v="AW 2-35" u="1"/>
        <s v="Blue Box, Mensa, C1-08" u="1"/>
        <s v="Digitale Klausur/Moodle-Klausur/Online-Klausur" u="1"/>
        <s v="C1-08, C1-16, C2-11" u="1"/>
        <s v="EvaExam" u="1"/>
        <s v="Hausarbeit mit Präsentation " u="1"/>
        <s v="AW 3-33" u="1"/>
        <s v="C3-12" u="1"/>
        <s v="AW 3-35" u="1"/>
        <s v="Präsentation" u="1"/>
        <s v="H3-17, H3-18" u="1"/>
        <s v="C7-15" u="1"/>
        <s v="Hausarbeit und Vortrag online" u="1"/>
        <d v="1899-12-30T00:00:00" u="1"/>
        <s v="?" u="1"/>
        <s v="Blue Box, H9, C1-08, C1-16, C2-11, C3-09, C3-10, C3-13" u="1"/>
        <s v="Blue Box, AW 0-38, AW 0-39, AW 1-41" u="1"/>
      </sharedItems>
    </cacheField>
    <cacheField name="Startzeit" numFmtId="0">
      <sharedItems containsDate="1" containsBlank="1" containsMixedTypes="1" minDate="1899-12-30T00:00:00" maxDate="1899-12-30T15:15:00" count="40">
        <d v="1899-12-30T09:00:00"/>
        <d v="1899-12-30T12:00:00"/>
        <d v="1899-12-30T10:00:00"/>
        <m/>
        <d v="1899-12-30T08:00:00"/>
        <d v="1899-12-30T11:30:00"/>
        <d v="1899-12-30T08:30:00"/>
        <d v="1899-12-30T11:00:00"/>
        <s v="ab 08:00"/>
        <d v="1899-12-30T13:30:00"/>
        <d v="1899-12-30T13:00:00"/>
        <s v="ab 09:00 "/>
        <d v="1899-12-30T09:30:00"/>
        <d v="1899-12-30T10:30:00"/>
        <d v="1899-12-30T12:30:00"/>
        <d v="1899-12-30T14:00:00"/>
        <d v="1899-12-30T14:30:00"/>
        <d v="1899-12-30T00:00:00"/>
        <s v="ab 09:00"/>
        <d v="1899-12-30T15:00:00"/>
        <d v="1899-12-30T16:30:00"/>
        <s v="9:00 +11:00"/>
        <d v="1899-12-30T15:30:00"/>
        <s v="ab 12:00"/>
        <s v="09:00:00 + 12:30"/>
        <s v="ab 9:00"/>
        <d v="1899-12-30T17:00:00"/>
        <d v="1899-12-30T16:00:00"/>
        <s v="ab 10:30:00" u="1"/>
        <s v="09:00 + 12:00" u="1"/>
        <s v="ab 12:00 Uhr" u="1"/>
        <s v="9:00 +13:00" u="1"/>
        <s v="ganztägig" u="1"/>
        <s v="ab 08:00 Uhr" u="1"/>
        <s v="12;00" u="1"/>
        <n v="0.375" u="1"/>
        <e v="#N/A" u="1"/>
        <s v="?" u="1"/>
        <s v=" ab13:00:00" u="1"/>
        <d v="1899-12-30T15:15:00" u="1"/>
      </sharedItems>
    </cacheField>
    <cacheField name="Dauer" numFmtId="0">
      <sharedItems containsBlank="1" containsMixedTypes="1" containsNumber="1" containsInteger="1" minValue="20" maxValue="300" count="22">
        <n v="30"/>
        <n v="240"/>
        <m/>
        <n v="90"/>
        <n v="180"/>
        <n v="120"/>
        <n v="60"/>
        <n v="45"/>
        <n v="150"/>
        <s v="je 30 Min."/>
        <n v="135"/>
        <n v="270"/>
        <s v="60+15"/>
        <n v="20"/>
        <s v="60+?"/>
        <n v="25"/>
        <n v="140"/>
        <n v="75"/>
        <s v="Kolloquium"/>
        <n v="300" u="1"/>
        <n v="160" u="1"/>
        <n v="105" u="1"/>
      </sharedItems>
    </cacheField>
    <cacheField name="Dauer neu" numFmtId="0">
      <sharedItems containsNonDate="0" containsString="0" containsBlank="1"/>
    </cacheField>
    <cacheField name="TN-Zahlen" numFmtId="0">
      <sharedItems containsString="0" containsBlank="1" containsNumber="1" containsInteger="1" minValue="0" maxValue="20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pivotTable1.xml><?xml version="1.0" encoding="utf-8"?>
<pivotTableDefinition xmlns="http://schemas.openxmlformats.org/spreadsheetml/2006/main" name="PivotTable5" cacheId="36" applyNumberFormats="0" applyBorderFormats="0" applyFontFormats="0" applyPatternFormats="0" applyAlignmentFormats="0" applyWidthHeightFormats="1" dataCaption="Werte" updatedVersion="6" minRefreshableVersion="3" useAutoFormatting="1" subtotalHiddenItems="1" itemPrintTitles="1" createdVersion="6" indent="0" outline="1" outlineData="1" multipleFieldFilters="0" rowHeaderCaption="Semester">
  <location ref="A4:K36" firstHeaderRow="1" firstDataRow="1" firstDataCol="11" rowPageCount="1" colPageCount="1"/>
  <pivotFields count="12">
    <pivotField axis="axisRow" allDrilled="1" outline="0" showAll="0" dataSourceSort="1" defaultSubtotal="0" defaultAttributeDrillState="1">
      <items count="1">
        <item s="1" x="0"/>
      </items>
    </pivotField>
    <pivotField axis="axisRow" allDrilled="1" outline="0" showAll="0" dataSourceSort="1" defaultSubtotal="0" defaultAttributeDrillState="1">
      <items count="2">
        <item s="1" x="0"/>
        <item s="1" x="1"/>
      </items>
    </pivotField>
    <pivotField axis="axisRow" allDrilled="1" outline="0" showAll="0" dataSourceSort="1" defaultSubtotal="0" defaultAttributeDrillState="1">
      <items count="2">
        <item x="0"/>
        <item x="1"/>
      </items>
    </pivotField>
    <pivotField axis="axisRow" allDrilled="1" outline="0" showAll="0" dataSourceSort="1" defaultSubtotal="0" defaultAttributeDrillState="1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</items>
    </pivotField>
    <pivotField axis="axisRow" allDrilled="1" outline="0" showAll="0" dataSourceSort="1" defaultSubtotal="0" defaultAttributeDrillState="1">
      <items count="2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</items>
    </pivotField>
    <pivotField axis="axisRow" allDrilled="1" outline="0" showAll="0" nonAutoSortDefault="1" defaultSubtotal="0" defaultAttributeDrillState="1">
      <items count="1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</items>
    </pivotField>
    <pivotField axis="axisRow" allDrilled="1" outline="0" showAll="0" dataSourceSort="1" defaultSubtotal="0" defaultAttributeDrillState="1">
      <items count="1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</items>
    </pivotField>
    <pivotField axis="axisRow" allDrilled="1" outline="0" showAll="0" dataSourceSort="1" defaultSubtotal="0" defaultAttributeDrillState="1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</items>
    </pivotField>
    <pivotField axis="axisPage" allDrilled="1" showAll="0" dataSourceSort="1" defaultAttributeDrillState="1">
      <items count="1">
        <item t="default"/>
      </items>
    </pivotField>
    <pivotField axis="axisRow" allDrilled="1" outline="0" showAll="0" dataSourceSort="1" defaultSubtotal="0" defaultAttributeDrillState="1">
      <items count="1">
        <item s="1" x="0"/>
      </items>
    </pivotField>
    <pivotField axis="axisRow" allDrilled="1" outline="0" showAll="0" dataSourceSort="1" defaultSubtotal="0" defaultAttributeDrillState="1">
      <items count="3">
        <item s="1" x="0"/>
        <item s="1" x="1"/>
        <item s="1" x="2"/>
      </items>
    </pivotField>
    <pivotField axis="axisRow" allDrilled="1" outline="0" showAll="0" dataSourceSort="1" defaultAttributeDrillState="1">
      <items count="2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t="default"/>
      </items>
    </pivotField>
  </pivotFields>
  <rowFields count="11">
    <field x="9"/>
    <field x="5"/>
    <field x="7"/>
    <field x="0"/>
    <field x="1"/>
    <field x="2"/>
    <field x="10"/>
    <field x="3"/>
    <field x="4"/>
    <field x="6"/>
    <field x="11"/>
  </rowFields>
  <rowItems count="32">
    <i>
      <x/>
      <x/>
      <x/>
      <x/>
      <x/>
      <x/>
      <x/>
      <x/>
      <x/>
      <x/>
      <x/>
    </i>
    <i r="7">
      <x v="1"/>
      <x v="1"/>
      <x v="1"/>
      <x v="1"/>
    </i>
    <i r="7">
      <x v="2"/>
      <x v="2"/>
      <x v="2"/>
      <x v="2"/>
    </i>
    <i r="7">
      <x v="3"/>
      <x v="3"/>
      <x v="3"/>
      <x v="3"/>
    </i>
    <i r="6">
      <x v="1"/>
      <x v="4"/>
      <x v="3"/>
      <x v="4"/>
      <x v="3"/>
    </i>
    <i r="7">
      <x v="2"/>
      <x v="2"/>
      <x v="4"/>
      <x v="2"/>
    </i>
    <i r="1">
      <x v="1"/>
      <x v="1"/>
      <x/>
      <x/>
      <x/>
      <x v="1"/>
      <x v="5"/>
      <x v="4"/>
      <x/>
      <x v="4"/>
    </i>
    <i r="1">
      <x v="2"/>
      <x v="2"/>
      <x/>
      <x/>
      <x/>
      <x/>
      <x v="6"/>
      <x v="5"/>
      <x v="5"/>
      <x v="5"/>
    </i>
    <i r="1">
      <x v="3"/>
      <x v="3"/>
      <x/>
      <x v="1"/>
      <x v="1"/>
      <x v="2"/>
      <x v="7"/>
      <x v="6"/>
      <x v="5"/>
      <x v="6"/>
    </i>
    <i r="4">
      <x/>
      <x/>
      <x v="1"/>
      <x v="8"/>
      <x v="6"/>
      <x v="5"/>
      <x v="7"/>
    </i>
    <i r="2">
      <x v="4"/>
      <x/>
      <x/>
      <x/>
      <x/>
      <x v="9"/>
      <x v="7"/>
      <x v="6"/>
      <x v="8"/>
    </i>
    <i r="1">
      <x v="4"/>
      <x v="5"/>
      <x/>
      <x v="1"/>
      <x v="1"/>
      <x v="2"/>
      <x v="10"/>
      <x v="8"/>
      <x v="5"/>
      <x v="9"/>
    </i>
    <i r="4">
      <x/>
      <x/>
      <x/>
      <x v="11"/>
      <x v="8"/>
      <x v="5"/>
      <x v="10"/>
    </i>
    <i r="6">
      <x v="1"/>
      <x v="10"/>
      <x v="8"/>
      <x v="5"/>
      <x v="11"/>
    </i>
    <i r="1">
      <x v="5"/>
      <x v="6"/>
      <x/>
      <x/>
      <x/>
      <x/>
      <x v="12"/>
      <x v="9"/>
      <x v="7"/>
      <x v="12"/>
    </i>
    <i r="8">
      <x v="10"/>
      <x v="7"/>
      <x v="12"/>
    </i>
    <i r="1">
      <x v="6"/>
      <x v="7"/>
      <x/>
      <x v="1"/>
      <x v="1"/>
      <x v="2"/>
      <x v="13"/>
      <x v="11"/>
      <x v="5"/>
      <x v="13"/>
    </i>
    <i r="1">
      <x v="7"/>
      <x v="8"/>
      <x/>
      <x/>
      <x/>
      <x v="1"/>
      <x v="14"/>
      <x v="12"/>
      <x v="8"/>
      <x v="14"/>
    </i>
    <i r="2">
      <x v="6"/>
      <x/>
      <x/>
      <x/>
      <x/>
      <x v="15"/>
      <x v="13"/>
      <x v="9"/>
      <x v="15"/>
    </i>
    <i r="1">
      <x v="8"/>
      <x v="9"/>
      <x/>
      <x/>
      <x/>
      <x/>
      <x v="16"/>
      <x v="14"/>
      <x v="10"/>
      <x v="16"/>
    </i>
    <i r="1">
      <x v="9"/>
      <x v="10"/>
      <x/>
      <x/>
      <x/>
      <x v="1"/>
      <x v="17"/>
      <x v="15"/>
      <x v="11"/>
      <x v="17"/>
    </i>
    <i r="1">
      <x v="10"/>
      <x v="11"/>
      <x/>
      <x/>
      <x/>
      <x v="1"/>
      <x v="18"/>
      <x v="16"/>
      <x v="7"/>
      <x v="15"/>
    </i>
    <i r="1">
      <x v="11"/>
      <x v="4"/>
      <x/>
      <x v="1"/>
      <x v="1"/>
      <x v="2"/>
      <x v="19"/>
      <x v="17"/>
      <x v="7"/>
      <x v="18"/>
    </i>
    <i r="2">
      <x v="12"/>
      <x/>
      <x/>
      <x/>
      <x/>
      <x v="20"/>
      <x v="18"/>
      <x v="12"/>
      <x v="19"/>
    </i>
    <i r="1">
      <x v="12"/>
      <x v="12"/>
      <x/>
      <x/>
      <x/>
      <x/>
      <x v="21"/>
      <x v="19"/>
      <x v="13"/>
      <x v="20"/>
    </i>
    <i r="6">
      <x v="1"/>
      <x v="21"/>
      <x v="19"/>
      <x v="13"/>
      <x v="21"/>
    </i>
    <i r="1">
      <x v="13"/>
      <x v="12"/>
      <x/>
      <x/>
      <x/>
      <x/>
      <x v="22"/>
      <x v="20"/>
      <x v="14"/>
      <x v="22"/>
    </i>
    <i r="6">
      <x v="1"/>
      <x v="22"/>
      <x v="20"/>
      <x v="14"/>
      <x v="23"/>
    </i>
    <i r="1">
      <x v="14"/>
      <x v="12"/>
      <x/>
      <x/>
      <x/>
      <x/>
      <x v="23"/>
      <x v="21"/>
      <x v="15"/>
      <x v="17"/>
    </i>
    <i r="6">
      <x v="1"/>
      <x v="24"/>
      <x v="22"/>
      <x v="15"/>
      <x v="24"/>
    </i>
    <i r="1">
      <x v="15"/>
      <x v="4"/>
      <x/>
      <x v="1"/>
      <x v="1"/>
      <x v="2"/>
      <x v="25"/>
      <x v="23"/>
      <x v="5"/>
      <x v="25"/>
    </i>
    <i t="grand">
      <x/>
    </i>
  </rowItems>
  <pageFields count="1">
    <pageField fld="8" hier="16" name="[Bereich].[Dauer].[All]" cap="All"/>
  </pageFields>
  <pivotHierarchies count="29">
    <pivotHierarchy dragToData="1"/>
    <pivotHierarchy dragToData="1"/>
    <pivotHierarchy dragToData="1"/>
    <pivotHierarchy dragToData="1"/>
    <pivotHierarchy dragToData="1"/>
    <pivotHierarchy dragToData="1">
      <members count="4" level="1">
        <member name=""/>
        <member name=""/>
        <member name="[Bereich].[stg].&amp;[MBI]"/>
        <member name="[Bereich].[stg].&amp;[UMM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Data="1"/>
    <pivotHierarchy dragToRow="0" dragToCol="0" dragToPage="0" dragToData="1"/>
  </pivotHierarchies>
  <pivotTableStyleInfo name="PivotStyleMedium3" showRowHeaders="1" showColHeaders="1" showRowStripes="0" showColStripes="0" showLastColumn="1"/>
  <rowHierarchiesUsage count="11">
    <rowHierarchyUsage hierarchyUsage="8"/>
    <rowHierarchyUsage hierarchyUsage="13"/>
    <rowHierarchyUsage hierarchyUsage="15"/>
    <rowHierarchyUsage hierarchyUsage="4"/>
    <rowHierarchyUsage hierarchyUsage="5"/>
    <rowHierarchyUsage hierarchyUsage="6"/>
    <rowHierarchyUsage hierarchyUsage="7"/>
    <rowHierarchyUsage hierarchyUsage="10"/>
    <rowHierarchyUsage hierarchyUsage="12"/>
    <rowHierarchyUsage hierarchyUsage="14"/>
    <rowHierarchyUsage hierarchyUsage="9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Pruefungen!$A$1:$U$2500">
        <x15:activeTabTopLevelEntity name="[Bereich]"/>
      </x15:pivotTableUISettings>
    </ext>
  </extLst>
</pivotTableDefinition>
</file>

<file path=xl/pivotTables/pivotTable2.xml><?xml version="1.0" encoding="utf-8"?>
<pivotTableDefinition xmlns="http://schemas.openxmlformats.org/spreadsheetml/2006/main" name="PivotTable3" cacheId="53" applyNumberFormats="0" applyBorderFormats="0" applyFontFormats="0" applyPatternFormats="0" applyAlignmentFormats="0" applyWidthHeightFormats="1" dataCaption="Werte" updatedVersion="6" minRefreshableVersion="3" useAutoFormatting="1" rowGrandTotals="0" itemPrintTitles="1" createdVersion="6" indent="0" outline="1" outlineData="1" multipleFieldFilters="0" rowHeaderCaption="Datum" colHeaderCaption="stg">
  <location ref="A3:Q392" firstHeaderRow="1" firstDataRow="2" firstDataCol="6" rowPageCount="1" colPageCount="1"/>
  <pivotFields count="17">
    <pivotField showAll="0"/>
    <pivotField axis="axisPage" showAll="0">
      <items count="14">
        <item x="5"/>
        <item x="6"/>
        <item x="3"/>
        <item x="0"/>
        <item x="2"/>
        <item x="4"/>
        <item x="1"/>
        <item x="7"/>
        <item x="9"/>
        <item m="1" x="10"/>
        <item m="1" x="11"/>
        <item x="8"/>
        <item m="1" x="12"/>
        <item t="default"/>
      </items>
    </pivotField>
    <pivotField showAll="0"/>
    <pivotField axis="axisCol" showAll="0">
      <items count="49">
        <item h="1" m="1" x="47"/>
        <item h="1" m="1" x="46"/>
        <item h="1" x="23"/>
        <item h="1" x="33"/>
        <item x="3"/>
        <item h="1" x="26"/>
        <item h="1" x="24"/>
        <item h="1" x="11"/>
        <item x="5"/>
        <item h="1" x="31"/>
        <item h="1" x="0"/>
        <item h="1" x="14"/>
        <item h="1" x="21"/>
        <item h="1" x="1"/>
        <item x="9"/>
        <item h="1" x="15"/>
        <item h="1" x="22"/>
        <item h="1" x="44"/>
        <item x="4"/>
        <item h="1" x="27"/>
        <item x="6"/>
        <item h="1" x="32"/>
        <item h="1" x="13"/>
        <item x="16"/>
        <item h="1" x="2"/>
        <item h="1" x="25"/>
        <item h="1" x="37"/>
        <item h="1" x="8"/>
        <item h="1" x="40"/>
        <item h="1" x="36"/>
        <item x="10"/>
        <item x="7"/>
        <item x="17"/>
        <item h="1" x="18"/>
        <item h="1" x="20"/>
        <item h="1" x="34"/>
        <item h="1" x="29"/>
        <item h="1" x="12"/>
        <item h="1" x="28"/>
        <item x="19"/>
        <item h="1" x="45"/>
        <item h="1" x="38"/>
        <item h="1" x="41"/>
        <item h="1" x="42"/>
        <item h="1" x="30"/>
        <item h="1" x="35"/>
        <item h="1" x="39"/>
        <item h="1" x="43"/>
        <item t="default"/>
      </items>
    </pivotField>
    <pivotField showAll="0"/>
    <pivotField showAll="0"/>
    <pivotField showAll="0"/>
    <pivotField showAll="0"/>
    <pivotField axis="axisRow" outline="0" showAll="0" defaultSubtotal="0">
      <items count="947">
        <item x="2"/>
        <item x="3"/>
        <item x="4"/>
        <item x="7"/>
        <item x="8"/>
        <item x="9"/>
        <item m="1" x="910"/>
        <item x="14"/>
        <item m="1" x="920"/>
        <item x="17"/>
        <item x="19"/>
        <item x="20"/>
        <item x="21"/>
        <item m="1" x="893"/>
        <item x="22"/>
        <item x="23"/>
        <item m="1" x="915"/>
        <item x="24"/>
        <item x="25"/>
        <item x="26"/>
        <item x="27"/>
        <item x="28"/>
        <item x="29"/>
        <item x="31"/>
        <item m="1" x="919"/>
        <item x="33"/>
        <item x="34"/>
        <item x="39"/>
        <item x="40"/>
        <item x="41"/>
        <item x="43"/>
        <item x="44"/>
        <item x="45"/>
        <item m="1" x="840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m="1" x="873"/>
        <item x="75"/>
        <item x="76"/>
        <item x="77"/>
        <item x="78"/>
        <item m="1" x="867"/>
        <item x="82"/>
        <item x="83"/>
        <item m="1" x="896"/>
        <item m="1" x="942"/>
        <item m="1" x="929"/>
        <item m="1" x="881"/>
        <item m="1" x="871"/>
        <item x="85"/>
        <item x="86"/>
        <item m="1" x="897"/>
        <item x="88"/>
        <item x="89"/>
        <item x="90"/>
        <item x="91"/>
        <item x="92"/>
        <item x="94"/>
        <item x="95"/>
        <item x="96"/>
        <item x="97"/>
        <item x="98"/>
        <item x="99"/>
        <item x="100"/>
        <item x="101"/>
        <item x="102"/>
        <item x="104"/>
        <item x="105"/>
        <item x="106"/>
        <item x="107"/>
        <item x="108"/>
        <item x="109"/>
        <item x="110"/>
        <item x="111"/>
        <item x="112"/>
        <item x="114"/>
        <item m="1" x="908"/>
        <item x="115"/>
        <item x="118"/>
        <item x="119"/>
        <item x="120"/>
        <item x="121"/>
        <item x="122"/>
        <item x="123"/>
        <item x="124"/>
        <item x="127"/>
        <item x="128"/>
        <item x="129"/>
        <item x="130"/>
        <item x="131"/>
        <item x="132"/>
        <item x="133"/>
        <item x="135"/>
        <item x="136"/>
        <item x="137"/>
        <item x="138"/>
        <item x="139"/>
        <item x="140"/>
        <item x="141"/>
        <item x="144"/>
        <item x="145"/>
        <item x="146"/>
        <item x="147"/>
        <item x="148"/>
        <item x="149"/>
        <item x="150"/>
        <item x="153"/>
        <item x="154"/>
        <item x="155"/>
        <item x="156"/>
        <item x="159"/>
        <item x="161"/>
        <item x="162"/>
        <item x="163"/>
        <item m="1" x="846"/>
        <item m="1" x="890"/>
        <item m="1" x="878"/>
        <item x="183"/>
        <item x="165"/>
        <item x="166"/>
        <item x="167"/>
        <item x="168"/>
        <item x="169"/>
        <item x="170"/>
        <item m="1" x="907"/>
        <item x="172"/>
        <item x="173"/>
        <item x="174"/>
        <item x="175"/>
        <item x="177"/>
        <item x="178"/>
        <item x="179"/>
        <item x="180"/>
        <item x="182"/>
        <item x="584"/>
        <item x="585"/>
        <item x="184"/>
        <item x="185"/>
        <item x="186"/>
        <item x="187"/>
        <item x="188"/>
        <item m="1" x="854"/>
        <item x="190"/>
        <item x="191"/>
        <item x="192"/>
        <item x="193"/>
        <item x="194"/>
        <item x="195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m="1" x="852"/>
        <item x="210"/>
        <item x="211"/>
        <item x="213"/>
        <item x="215"/>
        <item x="216"/>
        <item x="217"/>
        <item x="218"/>
        <item x="221"/>
        <item x="222"/>
        <item x="223"/>
        <item x="225"/>
        <item x="227"/>
        <item x="228"/>
        <item x="231"/>
        <item x="232"/>
        <item x="233"/>
        <item x="234"/>
        <item x="235"/>
        <item x="237"/>
        <item m="1" x="843"/>
        <item x="240"/>
        <item x="241"/>
        <item x="242"/>
        <item x="244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1"/>
        <item x="272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m="1" x="895"/>
        <item x="290"/>
        <item x="291"/>
        <item x="292"/>
        <item x="294"/>
        <item x="295"/>
        <item m="1" x="941"/>
        <item x="296"/>
        <item m="1" x="892"/>
        <item x="298"/>
        <item x="300"/>
        <item x="301"/>
        <item x="302"/>
        <item x="303"/>
        <item x="304"/>
        <item x="305"/>
        <item x="307"/>
        <item x="308"/>
        <item x="309"/>
        <item x="311"/>
        <item x="312"/>
        <item x="313"/>
        <item x="314"/>
        <item x="315"/>
        <item x="316"/>
        <item x="317"/>
        <item x="318"/>
        <item x="319"/>
        <item x="321"/>
        <item x="326"/>
        <item x="327"/>
        <item x="328"/>
        <item x="329"/>
        <item x="332"/>
        <item x="333"/>
        <item x="334"/>
        <item x="336"/>
        <item x="337"/>
        <item x="338"/>
        <item x="339"/>
        <item x="340"/>
        <item x="342"/>
        <item x="343"/>
        <item x="344"/>
        <item x="345"/>
        <item x="347"/>
        <item x="348"/>
        <item x="349"/>
        <item x="350"/>
        <item x="351"/>
        <item x="352"/>
        <item x="353"/>
        <item m="1" x="857"/>
        <item x="355"/>
        <item x="356"/>
        <item x="357"/>
        <item x="358"/>
        <item x="359"/>
        <item x="360"/>
        <item x="362"/>
        <item x="363"/>
        <item x="364"/>
        <item x="365"/>
        <item x="366"/>
        <item x="369"/>
        <item x="370"/>
        <item x="371"/>
        <item x="372"/>
        <item x="377"/>
        <item x="378"/>
        <item m="1" x="851"/>
        <item m="1" x="931"/>
        <item x="380"/>
        <item x="382"/>
        <item x="383"/>
        <item x="384"/>
        <item m="1" x="898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m="1" x="944"/>
        <item x="407"/>
        <item x="409"/>
        <item x="410"/>
        <item x="412"/>
        <item x="414"/>
        <item x="415"/>
        <item x="416"/>
        <item m="1" x="938"/>
        <item m="1" x="885"/>
        <item m="1" x="879"/>
        <item m="1" x="839"/>
        <item m="1" x="905"/>
        <item x="417"/>
        <item x="418"/>
        <item x="419"/>
        <item x="421"/>
        <item x="422"/>
        <item x="423"/>
        <item x="425"/>
        <item x="426"/>
        <item x="427"/>
        <item x="428"/>
        <item x="429"/>
        <item m="1" x="926"/>
        <item x="431"/>
        <item x="432"/>
        <item m="1" x="902"/>
        <item x="433"/>
        <item x="434"/>
        <item x="435"/>
        <item x="436"/>
        <item x="437"/>
        <item x="438"/>
        <item x="439"/>
        <item x="441"/>
        <item x="442"/>
        <item x="250"/>
        <item x="443"/>
        <item x="445"/>
        <item x="12"/>
        <item x="13"/>
        <item x="446"/>
        <item x="447"/>
        <item x="448"/>
        <item x="449"/>
        <item x="450"/>
        <item x="451"/>
        <item x="452"/>
        <item m="1" x="913"/>
        <item x="453"/>
        <item x="249"/>
        <item x="454"/>
        <item x="455"/>
        <item x="458"/>
        <item m="1" x="930"/>
        <item x="460"/>
        <item x="461"/>
        <item x="462"/>
        <item x="463"/>
        <item m="1" x="880"/>
        <item x="464"/>
        <item x="465"/>
        <item x="466"/>
        <item x="467"/>
        <item x="468"/>
        <item x="469"/>
        <item x="470"/>
        <item m="1" x="845"/>
        <item x="471"/>
        <item x="472"/>
        <item x="473"/>
        <item x="474"/>
        <item x="475"/>
        <item x="477"/>
        <item x="575"/>
        <item x="478"/>
        <item x="479"/>
        <item x="480"/>
        <item x="483"/>
        <item x="484"/>
        <item x="486"/>
        <item m="1" x="918"/>
        <item x="491"/>
        <item x="492"/>
        <item x="493"/>
        <item x="494"/>
        <item x="495"/>
        <item x="496"/>
        <item x="497"/>
        <item x="498"/>
        <item x="500"/>
        <item x="501"/>
        <item x="502"/>
        <item x="503"/>
        <item x="505"/>
        <item x="506"/>
        <item x="507"/>
        <item x="508"/>
        <item x="509"/>
        <item x="510"/>
        <item x="511"/>
        <item x="513"/>
        <item x="514"/>
        <item m="1" x="869"/>
        <item x="515"/>
        <item x="516"/>
        <item x="517"/>
        <item m="1" x="909"/>
        <item m="1" x="933"/>
        <item m="1" x="875"/>
        <item x="518"/>
        <item x="519"/>
        <item x="520"/>
        <item x="521"/>
        <item x="522"/>
        <item x="523"/>
        <item x="524"/>
        <item x="525"/>
        <item x="526"/>
        <item x="527"/>
        <item m="1" x="946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40"/>
        <item x="543"/>
        <item x="544"/>
        <item x="545"/>
        <item x="546"/>
        <item x="547"/>
        <item x="548"/>
        <item x="551"/>
        <item x="552"/>
        <item x="553"/>
        <item x="554"/>
        <item x="555"/>
        <item x="556"/>
        <item x="557"/>
        <item x="577"/>
        <item x="558"/>
        <item x="559"/>
        <item x="560"/>
        <item x="561"/>
        <item x="562"/>
        <item x="563"/>
        <item x="564"/>
        <item x="565"/>
        <item x="566"/>
        <item x="568"/>
        <item x="569"/>
        <item x="570"/>
        <item x="571"/>
        <item m="1" x="936"/>
        <item x="573"/>
        <item x="574"/>
        <item x="576"/>
        <item x="578"/>
        <item x="579"/>
        <item x="580"/>
        <item x="581"/>
        <item x="582"/>
        <item x="444"/>
        <item x="586"/>
        <item x="587"/>
        <item x="588"/>
        <item x="589"/>
        <item x="590"/>
        <item x="592"/>
        <item m="1" x="903"/>
        <item x="593"/>
        <item m="1" x="864"/>
        <item m="1" x="865"/>
        <item m="1" x="945"/>
        <item x="595"/>
        <item x="596"/>
        <item x="597"/>
        <item x="598"/>
        <item x="11"/>
        <item x="599"/>
        <item x="600"/>
        <item m="1" x="934"/>
        <item m="1" x="849"/>
        <item m="1" x="853"/>
        <item x="605"/>
        <item x="606"/>
        <item x="607"/>
        <item x="608"/>
        <item x="609"/>
        <item x="610"/>
        <item m="1" x="861"/>
        <item x="611"/>
        <item x="612"/>
        <item x="613"/>
        <item x="615"/>
        <item m="1" x="862"/>
        <item x="616"/>
        <item x="618"/>
        <item x="619"/>
        <item x="620"/>
        <item x="621"/>
        <item x="622"/>
        <item x="623"/>
        <item x="624"/>
        <item x="625"/>
        <item x="626"/>
        <item m="1" x="917"/>
        <item x="627"/>
        <item x="628"/>
        <item x="629"/>
        <item x="630"/>
        <item x="632"/>
        <item x="633"/>
        <item x="634"/>
        <item x="635"/>
        <item x="636"/>
        <item x="637"/>
        <item x="638"/>
        <item m="1" x="866"/>
        <item m="1" x="842"/>
        <item x="640"/>
        <item m="1" x="916"/>
        <item x="641"/>
        <item x="642"/>
        <item x="643"/>
        <item x="647"/>
        <item x="648"/>
        <item x="650"/>
        <item x="651"/>
        <item x="652"/>
        <item x="654"/>
        <item x="655"/>
        <item x="656"/>
        <item x="789"/>
        <item x="658"/>
        <item x="659"/>
        <item x="660"/>
        <item x="661"/>
        <item x="662"/>
        <item x="663"/>
        <item x="665"/>
        <item x="666"/>
        <item x="667"/>
        <item x="668"/>
        <item x="669"/>
        <item x="670"/>
        <item x="671"/>
        <item x="672"/>
        <item x="673"/>
        <item x="674"/>
        <item m="1" x="921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m="1" x="870"/>
        <item x="692"/>
        <item x="693"/>
        <item m="1" x="891"/>
        <item x="694"/>
        <item m="1" x="848"/>
        <item x="695"/>
        <item x="696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m="1" x="856"/>
        <item x="712"/>
        <item x="714"/>
        <item x="716"/>
        <item x="717"/>
        <item x="718"/>
        <item x="719"/>
        <item x="720"/>
        <item x="721"/>
        <item x="722"/>
        <item x="724"/>
        <item x="725"/>
        <item m="1" x="928"/>
        <item m="1" x="914"/>
        <item x="726"/>
        <item x="727"/>
        <item x="728"/>
        <item x="729"/>
        <item x="730"/>
        <item x="731"/>
        <item m="1" x="855"/>
        <item x="732"/>
        <item x="733"/>
        <item x="734"/>
        <item x="735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60"/>
        <item x="761"/>
        <item x="762"/>
        <item x="763"/>
        <item x="764"/>
        <item x="765"/>
        <item x="766"/>
        <item x="767"/>
        <item x="768"/>
        <item x="772"/>
        <item x="773"/>
        <item x="774"/>
        <item m="1" x="888"/>
        <item x="775"/>
        <item x="776"/>
        <item x="777"/>
        <item m="1" x="886"/>
        <item x="778"/>
        <item x="779"/>
        <item x="780"/>
        <item x="781"/>
        <item x="783"/>
        <item x="784"/>
        <item x="785"/>
        <item x="786"/>
        <item x="787"/>
        <item x="788"/>
        <item x="583"/>
        <item x="790"/>
        <item m="1" x="900"/>
        <item x="792"/>
        <item x="793"/>
        <item x="794"/>
        <item x="795"/>
        <item x="796"/>
        <item x="797"/>
        <item m="1" x="939"/>
        <item m="1" x="922"/>
        <item x="800"/>
        <item m="1" x="940"/>
        <item x="801"/>
        <item m="1" x="912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m="1" x="889"/>
        <item x="817"/>
        <item x="818"/>
        <item x="819"/>
        <item x="820"/>
        <item x="821"/>
        <item x="822"/>
        <item x="823"/>
        <item x="824"/>
        <item x="825"/>
        <item x="826"/>
        <item m="1" x="887"/>
        <item x="827"/>
        <item x="828"/>
        <item x="829"/>
        <item x="830"/>
        <item x="831"/>
        <item x="833"/>
        <item x="834"/>
        <item x="836"/>
        <item m="1" x="925"/>
        <item m="1" x="844"/>
        <item x="837"/>
        <item x="838"/>
        <item x="16"/>
        <item x="18"/>
        <item x="93"/>
        <item x="117"/>
        <item x="214"/>
        <item m="1" x="943"/>
        <item x="373"/>
        <item x="381"/>
        <item x="440"/>
        <item x="541"/>
        <item x="602"/>
        <item x="603"/>
        <item x="604"/>
        <item x="297"/>
        <item x="799"/>
        <item x="1"/>
        <item m="1" x="863"/>
        <item x="79"/>
        <item x="103"/>
        <item x="125"/>
        <item x="126"/>
        <item x="152"/>
        <item x="151"/>
        <item x="158"/>
        <item x="306"/>
        <item m="1" x="904"/>
        <item m="1" x="877"/>
        <item x="354"/>
        <item m="1" x="841"/>
        <item x="368"/>
        <item x="367"/>
        <item x="375"/>
        <item x="385"/>
        <item m="1" x="850"/>
        <item m="1" x="927"/>
        <item x="430"/>
        <item x="459"/>
        <item x="476"/>
        <item x="482"/>
        <item x="512"/>
        <item x="485"/>
        <item m="1" x="911"/>
        <item m="1" x="874"/>
        <item m="1" x="932"/>
        <item x="601"/>
        <item x="617"/>
        <item x="639"/>
        <item m="1" x="876"/>
        <item x="697"/>
        <item x="699"/>
        <item x="759"/>
        <item x="758"/>
        <item x="791"/>
        <item m="1" x="868"/>
        <item m="1" x="937"/>
        <item m="1" x="859"/>
        <item x="816"/>
        <item x="35"/>
        <item x="80"/>
        <item x="189"/>
        <item x="238"/>
        <item x="376"/>
        <item m="1" x="923"/>
        <item x="646"/>
        <item x="698"/>
        <item x="30"/>
        <item x="36"/>
        <item x="37"/>
        <item x="134"/>
        <item x="219"/>
        <item x="236"/>
        <item x="247"/>
        <item x="248"/>
        <item x="245"/>
        <item x="246"/>
        <item x="273"/>
        <item x="293"/>
        <item x="310"/>
        <item x="324"/>
        <item x="325"/>
        <item x="330"/>
        <item x="331"/>
        <item m="1" x="858"/>
        <item x="374"/>
        <item x="379"/>
        <item x="408"/>
        <item x="411"/>
        <item x="420"/>
        <item x="456"/>
        <item x="489"/>
        <item x="504"/>
        <item x="549"/>
        <item m="1" x="860"/>
        <item x="644"/>
        <item m="1" x="906"/>
        <item x="770"/>
        <item x="835"/>
        <item x="116"/>
        <item m="1" x="883"/>
        <item m="1" x="924"/>
        <item m="1" x="935"/>
        <item x="171"/>
        <item x="157"/>
        <item x="198"/>
        <item x="361"/>
        <item x="457"/>
        <item x="649"/>
        <item x="715"/>
        <item x="84"/>
        <item x="230"/>
        <item x="631"/>
        <item x="653"/>
        <item x="832"/>
        <item x="723"/>
        <item x="594"/>
        <item x="239"/>
        <item x="386"/>
        <item x="481"/>
        <item x="645"/>
        <item x="487"/>
        <item x="488"/>
        <item x="387"/>
        <item x="341"/>
        <item x="143"/>
        <item x="42"/>
        <item x="15"/>
        <item x="164"/>
        <item x="299"/>
        <item x="10"/>
        <item x="550"/>
        <item x="567"/>
        <item x="782"/>
        <item x="614"/>
        <item x="289"/>
        <item x="32"/>
        <item x="5"/>
        <item x="490"/>
        <item x="6"/>
        <item x="113"/>
        <item x="142"/>
        <item x="181"/>
        <item x="197"/>
        <item m="1" x="894"/>
        <item x="224"/>
        <item x="229"/>
        <item x="220"/>
        <item m="1" x="899"/>
        <item x="226"/>
        <item x="320"/>
        <item x="322"/>
        <item x="346"/>
        <item x="335"/>
        <item x="572"/>
        <item x="591"/>
        <item x="713"/>
        <item x="196"/>
        <item m="1" x="872"/>
        <item x="323"/>
        <item x="798"/>
        <item m="1" x="901"/>
        <item x="160"/>
        <item m="1" x="882"/>
        <item x="212"/>
        <item x="243"/>
        <item x="413"/>
        <item x="499"/>
        <item x="539"/>
        <item x="542"/>
        <item x="736"/>
        <item m="1" x="847"/>
        <item x="771"/>
        <item m="1" x="884"/>
        <item x="0"/>
        <item x="769"/>
        <item x="176"/>
        <item x="657"/>
        <item x="38"/>
        <item x="87"/>
        <item x="270"/>
        <item x="664"/>
        <item x="81"/>
        <item x="424"/>
      </items>
    </pivotField>
    <pivotField showAll="0"/>
    <pivotField axis="axisRow" outline="0" showAll="0" defaultSubtotal="0">
      <items count="424">
        <item x="253"/>
        <item x="119"/>
        <item x="117"/>
        <item x="250"/>
        <item x="217"/>
        <item x="218"/>
        <item m="1" x="378"/>
        <item x="121"/>
        <item x="33"/>
        <item x="254"/>
        <item x="180"/>
        <item x="220"/>
        <item x="235"/>
        <item x="72"/>
        <item m="1" x="365"/>
        <item x="269"/>
        <item x="187"/>
        <item m="1" x="356"/>
        <item x="185"/>
        <item x="186"/>
        <item x="60"/>
        <item x="136"/>
        <item x="8"/>
        <item m="1" x="418"/>
        <item m="1" x="394"/>
        <item m="1" x="393"/>
        <item m="1" x="336"/>
        <item x="178"/>
        <item x="266"/>
        <item x="256"/>
        <item x="12"/>
        <item m="1" x="353"/>
        <item x="20"/>
        <item x="93"/>
        <item x="15"/>
        <item x="98"/>
        <item m="1" x="363"/>
        <item x="293"/>
        <item m="1" x="377"/>
        <item x="94"/>
        <item m="1" x="379"/>
        <item x="179"/>
        <item x="126"/>
        <item x="18"/>
        <item x="110"/>
        <item m="1" x="371"/>
        <item m="1" x="409"/>
        <item x="63"/>
        <item x="49"/>
        <item x="54"/>
        <item x="233"/>
        <item x="22"/>
        <item m="1" x="344"/>
        <item x="252"/>
        <item x="274"/>
        <item x="188"/>
        <item x="301"/>
        <item x="142"/>
        <item m="1" x="386"/>
        <item x="79"/>
        <item x="80"/>
        <item x="309"/>
        <item m="1" x="318"/>
        <item x="292"/>
        <item x="123"/>
        <item x="238"/>
        <item x="219"/>
        <item m="1" x="402"/>
        <item x="190"/>
        <item x="272"/>
        <item x="174"/>
        <item x="169"/>
        <item x="167"/>
        <item x="61"/>
        <item x="291"/>
        <item x="168"/>
        <item x="29"/>
        <item m="1" x="347"/>
        <item x="131"/>
        <item x="223"/>
        <item x="258"/>
        <item x="305"/>
        <item x="127"/>
        <item x="17"/>
        <item x="129"/>
        <item x="65"/>
        <item x="78"/>
        <item m="1" x="398"/>
        <item x="170"/>
        <item x="216"/>
        <item x="27"/>
        <item x="158"/>
        <item m="1" x="411"/>
        <item m="1" x="334"/>
        <item x="4"/>
        <item x="5"/>
        <item x="67"/>
        <item m="1" x="332"/>
        <item x="68"/>
        <item x="297"/>
        <item x="28"/>
        <item m="1" x="372"/>
        <item x="43"/>
        <item x="208"/>
        <item x="268"/>
        <item x="155"/>
        <item x="156"/>
        <item x="6"/>
        <item x="257"/>
        <item x="132"/>
        <item x="201"/>
        <item x="40"/>
        <item x="245"/>
        <item x="45"/>
        <item x="149"/>
        <item x="57"/>
        <item x="247"/>
        <item x="222"/>
        <item x="31"/>
        <item x="147"/>
        <item x="314"/>
        <item m="1" x="350"/>
        <item m="1" x="373"/>
        <item m="1" x="327"/>
        <item x="231"/>
        <item x="198"/>
        <item x="74"/>
        <item m="1" x="384"/>
        <item m="1" x="361"/>
        <item x="303"/>
        <item x="35"/>
        <item x="146"/>
        <item x="310"/>
        <item m="1" x="421"/>
        <item x="55"/>
        <item m="1" x="374"/>
        <item m="1" x="416"/>
        <item x="128"/>
        <item x="154"/>
        <item x="214"/>
        <item m="1" x="401"/>
        <item x="97"/>
        <item x="230"/>
        <item x="306"/>
        <item m="1" x="328"/>
        <item x="290"/>
        <item x="7"/>
        <item x="10"/>
        <item m="1" x="320"/>
        <item x="283"/>
        <item x="177"/>
        <item x="44"/>
        <item x="34"/>
        <item m="1" x="422"/>
        <item x="113"/>
        <item x="14"/>
        <item x="249"/>
        <item x="102"/>
        <item m="1" x="419"/>
        <item x="164"/>
        <item x="101"/>
        <item m="1" x="380"/>
        <item m="1" x="414"/>
        <item x="47"/>
        <item x="196"/>
        <item x="112"/>
        <item m="1" x="351"/>
        <item x="39"/>
        <item x="19"/>
        <item x="163"/>
        <item x="210"/>
        <item x="181"/>
        <item m="1" x="352"/>
        <item x="215"/>
        <item x="244"/>
        <item x="225"/>
        <item m="1" x="326"/>
        <item x="83"/>
        <item m="1" x="420"/>
        <item x="176"/>
        <item x="311"/>
        <item m="1" x="362"/>
        <item x="229"/>
        <item x="202"/>
        <item x="9"/>
        <item x="115"/>
        <item x="207"/>
        <item x="243"/>
        <item x="160"/>
        <item x="255"/>
        <item m="1" x="423"/>
        <item m="1" x="340"/>
        <item x="125"/>
        <item x="116"/>
        <item x="307"/>
        <item x="273"/>
        <item x="36"/>
        <item x="265"/>
        <item m="1" x="381"/>
        <item x="59"/>
        <item x="211"/>
        <item x="105"/>
        <item x="103"/>
        <item x="145"/>
        <item x="171"/>
        <item x="221"/>
        <item x="37"/>
        <item x="38"/>
        <item x="206"/>
        <item m="1" x="325"/>
        <item m="1" x="329"/>
        <item x="23"/>
        <item x="99"/>
        <item x="165"/>
        <item m="1" x="412"/>
        <item m="1" x="383"/>
        <item x="92"/>
        <item x="166"/>
        <item x="194"/>
        <item x="71"/>
        <item m="1" x="339"/>
        <item x="0"/>
        <item x="130"/>
        <item x="161"/>
        <item m="1" x="399"/>
        <item x="260"/>
        <item m="1" x="346"/>
        <item x="267"/>
        <item x="51"/>
        <item x="100"/>
        <item m="1" x="349"/>
        <item x="150"/>
        <item m="1" x="333"/>
        <item x="21"/>
        <item m="1" x="319"/>
        <item x="151"/>
        <item x="108"/>
        <item x="11"/>
        <item x="236"/>
        <item x="41"/>
        <item x="16"/>
        <item x="134"/>
        <item m="1" x="368"/>
        <item m="1" x="397"/>
        <item x="304"/>
        <item m="1" x="338"/>
        <item x="173"/>
        <item x="302"/>
        <item x="191"/>
        <item m="1" x="341"/>
        <item x="52"/>
        <item x="157"/>
        <item x="200"/>
        <item x="144"/>
        <item x="148"/>
        <item x="237"/>
        <item m="1" x="392"/>
        <item x="86"/>
        <item m="1" x="382"/>
        <item x="204"/>
        <item x="205"/>
        <item m="1" x="360"/>
        <item x="189"/>
        <item x="295"/>
        <item x="248"/>
        <item m="1" x="335"/>
        <item x="75"/>
        <item x="73"/>
        <item x="69"/>
        <item x="70"/>
        <item m="1" x="348"/>
        <item x="50"/>
        <item x="203"/>
        <item x="42"/>
        <item x="77"/>
        <item x="288"/>
        <item x="296"/>
        <item x="64"/>
        <item x="87"/>
        <item x="263"/>
        <item x="264"/>
        <item x="270"/>
        <item x="284"/>
        <item x="124"/>
        <item x="88"/>
        <item x="104"/>
        <item x="276"/>
        <item x="137"/>
        <item x="226"/>
        <item m="1" x="322"/>
        <item x="162"/>
        <item x="32"/>
        <item x="95"/>
        <item x="26"/>
        <item x="84"/>
        <item x="172"/>
        <item x="91"/>
        <item x="90"/>
        <item x="107"/>
        <item m="1" x="355"/>
        <item m="1" x="367"/>
        <item m="1" x="403"/>
        <item m="1" x="345"/>
        <item m="1" x="405"/>
        <item x="199"/>
        <item m="1" x="330"/>
        <item x="140"/>
        <item m="1" x="375"/>
        <item x="251"/>
        <item x="259"/>
        <item m="1" x="331"/>
        <item x="277"/>
        <item m="1" x="387"/>
        <item m="1" x="395"/>
        <item m="1" x="390"/>
        <item m="1" x="413"/>
        <item m="1" x="400"/>
        <item m="1" x="354"/>
        <item x="138"/>
        <item m="1" x="359"/>
        <item m="1" x="376"/>
        <item m="1" x="366"/>
        <item x="1"/>
        <item x="2"/>
        <item x="3"/>
        <item x="76"/>
        <item x="85"/>
        <item x="197"/>
        <item m="1" x="406"/>
        <item x="281"/>
        <item x="280"/>
        <item m="1" x="407"/>
        <item m="1" x="391"/>
        <item m="1" x="404"/>
        <item m="1" x="343"/>
        <item x="193"/>
        <item x="313"/>
        <item x="53"/>
        <item x="62"/>
        <item x="212"/>
        <item x="275"/>
        <item x="287"/>
        <item m="1" x="369"/>
        <item x="153"/>
        <item x="279"/>
        <item x="315"/>
        <item x="96"/>
        <item x="133"/>
        <item x="30"/>
        <item x="58"/>
        <item x="141"/>
        <item x="271"/>
        <item x="82"/>
        <item x="285"/>
        <item m="1" x="389"/>
        <item x="159"/>
        <item x="192"/>
        <item m="1" x="357"/>
        <item m="1" x="408"/>
        <item x="13"/>
        <item x="143"/>
        <item x="224"/>
        <item m="1" x="337"/>
        <item x="278"/>
        <item m="1" x="364"/>
        <item x="175"/>
        <item x="139"/>
        <item m="1" x="388"/>
        <item x="262"/>
        <item m="1" x="323"/>
        <item x="89"/>
        <item x="56"/>
        <item x="109"/>
        <item x="286"/>
        <item x="239"/>
        <item m="1" x="324"/>
        <item x="106"/>
        <item m="1" x="358"/>
        <item x="46"/>
        <item x="81"/>
        <item m="1" x="417"/>
        <item m="1" x="415"/>
        <item m="1" x="342"/>
        <item m="1" x="396"/>
        <item x="183"/>
        <item m="1" x="370"/>
        <item x="282"/>
        <item x="300"/>
        <item m="1" x="321"/>
        <item x="182"/>
        <item x="184"/>
        <item m="1" x="410"/>
        <item x="66"/>
        <item x="122"/>
        <item x="261"/>
        <item x="114"/>
        <item x="25"/>
        <item x="209"/>
        <item m="1" x="385"/>
        <item x="246"/>
        <item x="24"/>
        <item x="118"/>
        <item x="135"/>
        <item x="195"/>
        <item x="227"/>
        <item x="240"/>
        <item x="242"/>
        <item x="289"/>
        <item x="298"/>
        <item x="308"/>
        <item x="312"/>
        <item x="316"/>
        <item x="48"/>
        <item x="241"/>
        <item x="234"/>
        <item x="111"/>
        <item x="213"/>
        <item x="120"/>
        <item x="228"/>
        <item x="294"/>
        <item x="152"/>
        <item x="232"/>
        <item x="317"/>
        <item x="299"/>
      </items>
    </pivotField>
    <pivotField axis="axisRow" outline="0" showAll="0" defaultSubtotal="0">
      <items count="100">
        <item m="1" x="48"/>
        <item m="1" x="85"/>
        <item m="1" x="32"/>
        <item m="1" x="66"/>
        <item m="1" x="51"/>
        <item m="1" x="31"/>
        <item m="1" x="84"/>
        <item m="1" x="65"/>
        <item m="1" x="50"/>
        <item m="1" x="83"/>
        <item m="1" x="64"/>
        <item m="1" x="49"/>
        <item m="1" x="30"/>
        <item m="1" x="82"/>
        <item m="1" x="99"/>
        <item m="1" x="80"/>
        <item m="1" x="61"/>
        <item m="1" x="44"/>
        <item m="1" x="96"/>
        <item m="1" x="57"/>
        <item m="1" x="39"/>
        <item m="1" x="92"/>
        <item m="1" x="74"/>
        <item m="1" x="55"/>
        <item m="1" x="73"/>
        <item m="1" x="54"/>
        <item m="1" x="35"/>
        <item m="1" x="89"/>
        <item m="1" x="68"/>
        <item m="1" x="67"/>
        <item x="3"/>
        <item m="1" x="77"/>
        <item m="1" x="41"/>
        <item m="1" x="36"/>
        <item m="1" x="58"/>
        <item m="1" x="53"/>
        <item m="1" x="88"/>
        <item m="1" x="28"/>
        <item m="1" x="60"/>
        <item m="1" x="81"/>
        <item m="1" x="78"/>
        <item m="1" x="95"/>
        <item m="1" x="97"/>
        <item m="1" x="87"/>
        <item m="1" x="46"/>
        <item m="1" x="63"/>
        <item m="1" x="43"/>
        <item m="1" x="42"/>
        <item m="1" x="93"/>
        <item m="1" x="62"/>
        <item m="1" x="91"/>
        <item m="1" x="98"/>
        <item m="1" x="79"/>
        <item m="1" x="38"/>
        <item m="1" x="75"/>
        <item m="1" x="90"/>
        <item m="1" x="69"/>
        <item m="1" x="72"/>
        <item m="1" x="56"/>
        <item m="1" x="94"/>
        <item m="1" x="34"/>
        <item m="1" x="59"/>
        <item m="1" x="40"/>
        <item m="1" x="37"/>
        <item m="1" x="45"/>
        <item m="1" x="71"/>
        <item m="1" x="76"/>
        <item m="1" x="47"/>
        <item m="1" x="29"/>
        <item x="17"/>
        <item x="24"/>
        <item x="11"/>
        <item x="2"/>
        <item x="7"/>
        <item x="13"/>
        <item x="8"/>
        <item x="9"/>
        <item x="10"/>
        <item x="14"/>
        <item x="15"/>
        <item x="12"/>
        <item x="16"/>
        <item x="5"/>
        <item x="18"/>
        <item x="19"/>
        <item x="22"/>
        <item x="25"/>
        <item x="0"/>
        <item x="4"/>
        <item x="6"/>
        <item x="21"/>
        <item x="23"/>
        <item x="20"/>
        <item m="1" x="70"/>
        <item x="26"/>
        <item x="27"/>
        <item m="1" x="33"/>
        <item m="1" x="52"/>
        <item m="1" x="86"/>
        <item x="1"/>
      </items>
    </pivotField>
    <pivotField axis="axisRow" outline="0" showAll="0" defaultSubtotal="0">
      <items count="420">
        <item x="25"/>
        <item m="1" x="182"/>
        <item m="1" x="321"/>
        <item m="1" x="237"/>
        <item m="1" x="278"/>
        <item m="1" x="288"/>
        <item x="28"/>
        <item m="1" x="168"/>
        <item x="35"/>
        <item x="0"/>
        <item m="1" x="398"/>
        <item m="1" x="322"/>
        <item m="1" x="232"/>
        <item m="1" x="372"/>
        <item m="1" x="246"/>
        <item m="1" x="371"/>
        <item m="1" x="220"/>
        <item m="1" x="244"/>
        <item m="1" x="279"/>
        <item m="1" x="198"/>
        <item x="65"/>
        <item m="1" x="304"/>
        <item x="20"/>
        <item m="1" x="416"/>
        <item m="1" x="262"/>
        <item x="60"/>
        <item m="1" x="213"/>
        <item sd="0" x="6"/>
        <item m="1" x="350"/>
        <item m="1" x="197"/>
        <item m="1" x="316"/>
        <item m="1" x="315"/>
        <item m="1" x="390"/>
        <item m="1" x="188"/>
        <item m="1" x="242"/>
        <item m="1" x="341"/>
        <item m="1" x="224"/>
        <item x="14"/>
        <item m="1" x="387"/>
        <item x="4"/>
        <item m="1" x="415"/>
        <item x="21"/>
        <item m="1" x="378"/>
        <item m="1" x="203"/>
        <item m="1" x="366"/>
        <item m="1" x="328"/>
        <item x="67"/>
        <item m="1" x="257"/>
        <item m="1" x="169"/>
        <item m="1" x="401"/>
        <item m="1" x="193"/>
        <item x="126"/>
        <item m="1" x="250"/>
        <item m="1" x="388"/>
        <item m="1" x="201"/>
        <item x="46"/>
        <item m="1" x="360"/>
        <item m="1" x="174"/>
        <item m="1" x="185"/>
        <item m="1" x="283"/>
        <item m="1" x="396"/>
        <item m="1" x="384"/>
        <item x="36"/>
        <item m="1" x="354"/>
        <item m="1" x="370"/>
        <item m="1" x="172"/>
        <item m="1" x="255"/>
        <item m="1" x="380"/>
        <item x="79"/>
        <item m="1" x="200"/>
        <item m="1" x="190"/>
        <item m="1" x="191"/>
        <item m="1" x="314"/>
        <item m="1" x="408"/>
        <item m="1" x="243"/>
        <item x="32"/>
        <item m="1" x="326"/>
        <item x="59"/>
        <item m="1" x="291"/>
        <item m="1" x="290"/>
        <item m="1" x="196"/>
        <item m="1" x="249"/>
        <item m="1" x="226"/>
        <item m="1" x="302"/>
        <item m="1" x="204"/>
        <item m="1" x="229"/>
        <item m="1" x="402"/>
        <item m="1" x="395"/>
        <item m="1" x="260"/>
        <item m="1" x="373"/>
        <item m="1" x="166"/>
        <item m="1" x="412"/>
        <item m="1" x="325"/>
        <item m="1" x="407"/>
        <item m="1" x="411"/>
        <item x="15"/>
        <item x="9"/>
        <item x="7"/>
        <item x="132"/>
        <item x="113"/>
        <item x="93"/>
        <item x="8"/>
        <item m="1" x="342"/>
        <item x="83"/>
        <item x="37"/>
        <item m="1" x="275"/>
        <item m="1" x="410"/>
        <item m="1" x="296"/>
        <item m="1" x="183"/>
        <item m="1" x="268"/>
        <item x="69"/>
        <item x="72"/>
        <item m="1" x="338"/>
        <item m="1" x="194"/>
        <item m="1" x="392"/>
        <item m="1" x="241"/>
        <item m="1" x="359"/>
        <item x="97"/>
        <item x="43"/>
        <item m="1" x="180"/>
        <item m="1" x="417"/>
        <item x="10"/>
        <item x="58"/>
        <item x="12"/>
        <item m="1" x="351"/>
        <item m="1" x="258"/>
        <item m="1" x="331"/>
        <item m="1" x="235"/>
        <item m="1" x="305"/>
        <item m="1" x="383"/>
        <item m="1" x="295"/>
        <item x="29"/>
        <item x="123"/>
        <item m="1" x="179"/>
        <item m="1" x="233"/>
        <item x="31"/>
        <item x="84"/>
        <item m="1" x="211"/>
        <item m="1" x="376"/>
        <item m="1" x="323"/>
        <item x="94"/>
        <item m="1" x="272"/>
        <item x="33"/>
        <item m="1" x="230"/>
        <item m="1" x="207"/>
        <item x="111"/>
        <item x="99"/>
        <item x="27"/>
        <item m="1" x="173"/>
        <item m="1" x="231"/>
        <item x="164"/>
        <item m="1" x="261"/>
        <item m="1" x="375"/>
        <item m="1" x="265"/>
        <item x="18"/>
        <item m="1" x="339"/>
        <item m="1" x="199"/>
        <item x="17"/>
        <item m="1" x="334"/>
        <item x="122"/>
        <item m="1" x="368"/>
        <item m="1" x="225"/>
        <item x="92"/>
        <item x="114"/>
        <item m="1" x="286"/>
        <item m="1" x="254"/>
        <item m="1" x="285"/>
        <item m="1" x="403"/>
        <item m="1" x="332"/>
        <item x="137"/>
        <item m="1" x="393"/>
        <item m="1" x="187"/>
        <item m="1" x="363"/>
        <item m="1" x="218"/>
        <item m="1" x="189"/>
        <item m="1" x="176"/>
        <item m="1" x="319"/>
        <item m="1" x="289"/>
        <item x="151"/>
        <item m="1" x="414"/>
        <item m="1" x="406"/>
        <item m="1" x="340"/>
        <item m="1" x="409"/>
        <item m="1" x="397"/>
        <item m="1" x="399"/>
        <item x="149"/>
        <item m="1" x="310"/>
        <item m="1" x="215"/>
        <item x="87"/>
        <item x="103"/>
        <item x="98"/>
        <item m="1" x="184"/>
        <item x="107"/>
        <item x="118"/>
        <item x="146"/>
        <item x="38"/>
        <item m="1" x="297"/>
        <item x="3"/>
        <item x="11"/>
        <item x="13"/>
        <item m="1" x="247"/>
        <item x="24"/>
        <item m="1" x="167"/>
        <item m="1" x="252"/>
        <item x="54"/>
        <item x="68"/>
        <item x="76"/>
        <item x="77"/>
        <item x="91"/>
        <item x="105"/>
        <item x="106"/>
        <item x="128"/>
        <item x="130"/>
        <item x="142"/>
        <item x="144"/>
        <item m="1" x="345"/>
        <item x="154"/>
        <item x="157"/>
        <item m="1" x="294"/>
        <item x="23"/>
        <item x="104"/>
        <item x="39"/>
        <item m="1" x="227"/>
        <item x="153"/>
        <item x="115"/>
        <item x="74"/>
        <item x="133"/>
        <item x="16"/>
        <item x="57"/>
        <item x="41"/>
        <item x="34"/>
        <item x="45"/>
        <item x="49"/>
        <item m="1" x="307"/>
        <item m="1" x="389"/>
        <item x="2"/>
        <item m="1" x="276"/>
        <item m="1" x="222"/>
        <item x="121"/>
        <item x="124"/>
        <item m="1" x="287"/>
        <item m="1" x="349"/>
        <item m="1" x="299"/>
        <item m="1" x="355"/>
        <item m="1" x="271"/>
        <item m="1" x="239"/>
        <item m="1" x="320"/>
        <item x="138"/>
        <item m="1" x="391"/>
        <item m="1" x="178"/>
        <item m="1" x="344"/>
        <item m="1" x="282"/>
        <item x="19"/>
        <item m="1" x="228"/>
        <item m="1" x="298"/>
        <item x="81"/>
        <item m="1" x="405"/>
        <item x="26"/>
        <item m="1" x="382"/>
        <item m="1" x="381"/>
        <item m="1" x="343"/>
        <item m="1" x="212"/>
        <item m="1" x="238"/>
        <item m="1" x="186"/>
        <item m="1" x="253"/>
        <item m="1" x="181"/>
        <item m="1" x="385"/>
        <item m="1" x="312"/>
        <item m="1" x="377"/>
        <item m="1" x="274"/>
        <item x="55"/>
        <item m="1" x="266"/>
        <item x="140"/>
        <item m="1" x="324"/>
        <item m="1" x="264"/>
        <item m="1" x="369"/>
        <item m="1" x="217"/>
        <item m="1" x="346"/>
        <item x="119"/>
        <item m="1" x="311"/>
        <item x="30"/>
        <item m="1" x="284"/>
        <item m="1" x="356"/>
        <item m="1" x="300"/>
        <item m="1" x="400"/>
        <item x="53"/>
        <item m="1" x="306"/>
        <item m="1" x="361"/>
        <item m="1" x="308"/>
        <item m="1" x="263"/>
        <item m="1" x="301"/>
        <item m="1" x="236"/>
        <item m="1" x="419"/>
        <item x="165"/>
        <item m="1" x="348"/>
        <item m="1" x="330"/>
        <item m="1" x="329"/>
        <item m="1" x="206"/>
        <item m="1" x="195"/>
        <item m="1" x="309"/>
        <item m="1" x="318"/>
        <item x="109"/>
        <item m="1" x="353"/>
        <item m="1" x="336"/>
        <item m="1" x="251"/>
        <item m="1" x="269"/>
        <item m="1" x="352"/>
        <item m="1" x="267"/>
        <item m="1" x="216"/>
        <item m="1" x="335"/>
        <item m="1" x="221"/>
        <item m="1" x="248"/>
        <item m="1" x="347"/>
        <item x="78"/>
        <item m="1" x="170"/>
        <item m="1" x="175"/>
        <item x="101"/>
        <item m="1" x="293"/>
        <item m="1" x="292"/>
        <item m="1" x="209"/>
        <item m="1" x="374"/>
        <item m="1" x="214"/>
        <item m="1" x="404"/>
        <item m="1" x="317"/>
        <item m="1" x="234"/>
        <item m="1" x="177"/>
        <item m="1" x="358"/>
        <item m="1" x="337"/>
        <item m="1" x="245"/>
        <item x="117"/>
        <item m="1" x="379"/>
        <item m="1" x="418"/>
        <item m="1" x="210"/>
        <item m="1" x="280"/>
        <item x="63"/>
        <item m="1" x="219"/>
        <item x="47"/>
        <item m="1" x="192"/>
        <item m="1" x="281"/>
        <item x="110"/>
        <item m="1" x="303"/>
        <item m="1" x="413"/>
        <item m="1" x="313"/>
        <item x="141"/>
        <item x="156"/>
        <item x="158"/>
        <item m="1" x="386"/>
        <item x="5"/>
        <item x="100"/>
        <item x="127"/>
        <item x="134"/>
        <item x="62"/>
        <item x="70"/>
        <item x="86"/>
        <item x="95"/>
        <item x="96"/>
        <item x="1"/>
        <item x="75"/>
        <item x="129"/>
        <item x="51"/>
        <item x="42"/>
        <item x="56"/>
        <item x="73"/>
        <item x="85"/>
        <item m="1" x="270"/>
        <item x="159"/>
        <item m="1" x="365"/>
        <item m="1" x="208"/>
        <item x="50"/>
        <item m="1" x="277"/>
        <item x="108"/>
        <item x="52"/>
        <item m="1" x="364"/>
        <item x="116"/>
        <item m="1" x="357"/>
        <item m="1" x="171"/>
        <item x="143"/>
        <item x="147"/>
        <item x="148"/>
        <item m="1" x="367"/>
        <item m="1" x="394"/>
        <item x="163"/>
        <item x="61"/>
        <item x="88"/>
        <item x="48"/>
        <item x="22"/>
        <item x="162"/>
        <item m="1" x="240"/>
        <item m="1" x="202"/>
        <item m="1" x="259"/>
        <item x="44"/>
        <item x="64"/>
        <item m="1" x="205"/>
        <item x="112"/>
        <item x="155"/>
        <item m="1" x="273"/>
        <item x="89"/>
        <item m="1" x="362"/>
        <item x="145"/>
        <item x="152"/>
        <item m="1" x="223"/>
        <item m="1" x="333"/>
        <item m="1" x="327"/>
        <item x="102"/>
        <item x="66"/>
        <item x="80"/>
        <item x="90"/>
        <item x="131"/>
        <item x="160"/>
        <item x="150"/>
        <item x="71"/>
        <item x="125"/>
        <item x="82"/>
        <item x="139"/>
        <item x="161"/>
        <item m="1" x="256"/>
        <item x="136"/>
        <item x="40"/>
        <item x="120"/>
        <item x="135"/>
      </items>
    </pivotField>
    <pivotField axis="axisRow" outline="0" showAll="0" defaultSubtotal="0">
      <items count="40">
        <item x="8"/>
        <item m="1" x="33"/>
        <item x="17"/>
        <item x="4"/>
        <item x="6"/>
        <item x="0"/>
        <item x="12"/>
        <item x="2"/>
        <item x="13"/>
        <item x="7"/>
        <item x="5"/>
        <item x="1"/>
        <item x="14"/>
        <item x="10"/>
        <item x="9"/>
        <item x="15"/>
        <item x="16"/>
        <item x="19"/>
        <item x="22"/>
        <item x="26"/>
        <item x="3"/>
        <item x="27"/>
        <item m="1" x="36"/>
        <item m="1" x="30"/>
        <item x="23"/>
        <item m="1" x="37"/>
        <item m="1" x="29"/>
        <item m="1" x="39"/>
        <item x="18"/>
        <item m="1" x="35"/>
        <item m="1" x="32"/>
        <item m="1" x="38"/>
        <item m="1" x="34"/>
        <item m="1" x="28"/>
        <item x="25"/>
        <item m="1" x="31"/>
        <item x="21"/>
        <item x="11"/>
        <item x="20"/>
        <item x="24"/>
      </items>
    </pivotField>
    <pivotField axis="axisRow" outline="0" showAll="0" defaultSubtotal="0">
      <items count="22">
        <item x="7"/>
        <item x="6"/>
        <item x="17"/>
        <item x="3"/>
        <item x="5"/>
        <item x="10"/>
        <item x="16"/>
        <item x="8"/>
        <item m="1" x="20"/>
        <item x="4"/>
        <item x="1"/>
        <item x="18"/>
        <item x="2"/>
        <item x="11"/>
        <item x="13"/>
        <item x="15"/>
        <item m="1" x="19"/>
        <item m="1" x="21"/>
        <item x="9"/>
        <item x="0"/>
        <item x="14"/>
        <item x="12"/>
      </items>
    </pivotField>
    <pivotField showAll="0" defaultSubtotal="0"/>
    <pivotField dataField="1" showAll="0" defaultSubtotal="0"/>
  </pivotFields>
  <rowFields count="6">
    <field x="11"/>
    <field x="8"/>
    <field x="10"/>
    <field x="12"/>
    <field x="13"/>
    <field x="14"/>
  </rowFields>
  <rowItems count="388">
    <i>
      <x v="30"/>
      <x v="11"/>
      <x v="240"/>
      <x v="199"/>
      <x v="20"/>
      <x v="12"/>
    </i>
    <i r="1">
      <x v="70"/>
      <x v="49"/>
      <x v="6"/>
      <x v="20"/>
      <x v="3"/>
    </i>
    <i r="1">
      <x v="79"/>
      <x v="115"/>
      <x v="9"/>
      <x v="20"/>
      <x v="12"/>
    </i>
    <i r="1">
      <x v="81"/>
      <x v="20"/>
      <x v="55"/>
      <x v="20"/>
      <x v="12"/>
    </i>
    <i r="1">
      <x v="82"/>
      <x v="73"/>
      <x v="9"/>
      <x v="20"/>
      <x v="18"/>
    </i>
    <i r="1">
      <x v="109"/>
      <x v="278"/>
      <x v="41"/>
      <x v="20"/>
      <x v="12"/>
    </i>
    <i r="2">
      <x v="284"/>
      <x v="41"/>
      <x v="20"/>
      <x v="12"/>
    </i>
    <i r="1">
      <x v="113"/>
      <x v="33"/>
      <x v="6"/>
      <x v="20"/>
      <x v="4"/>
    </i>
    <i r="1">
      <x v="114"/>
      <x v="33"/>
      <x v="77"/>
      <x v="20"/>
      <x v="12"/>
    </i>
    <i r="1">
      <x v="121"/>
      <x v="35"/>
      <x v="22"/>
      <x v="20"/>
      <x v="12"/>
    </i>
    <i r="1">
      <x v="157"/>
      <x v="185"/>
      <x v="22"/>
      <x v="20"/>
      <x v="9"/>
    </i>
    <i r="2">
      <x v="193"/>
      <x v="22"/>
      <x v="20"/>
      <x v="9"/>
    </i>
    <i r="1">
      <x v="167"/>
      <x v="417"/>
      <x v="55"/>
      <x v="20"/>
      <x v="12"/>
    </i>
    <i r="1">
      <x v="171"/>
      <x v="85"/>
      <x v="77"/>
      <x v="20"/>
      <x v="12"/>
    </i>
    <i r="1">
      <x v="175"/>
      <x v="85"/>
      <x v="77"/>
      <x v="2"/>
      <x v="3"/>
    </i>
    <i r="1">
      <x v="177"/>
      <x v="73"/>
      <x v="6"/>
      <x v="20"/>
      <x v="12"/>
    </i>
    <i r="1">
      <x v="179"/>
      <x v="73"/>
      <x v="6"/>
      <x v="20"/>
      <x v="4"/>
    </i>
    <i r="1">
      <x v="182"/>
      <x v="393"/>
      <x v="357"/>
      <x v="15"/>
      <x v="3"/>
    </i>
    <i r="1">
      <x v="183"/>
      <x v="64"/>
      <x v="206"/>
      <x v="20"/>
      <x v="12"/>
    </i>
    <i r="2">
      <x v="283"/>
      <x v="206"/>
      <x v="20"/>
      <x v="12"/>
    </i>
    <i r="1">
      <x v="187"/>
      <x v="42"/>
      <x v="207"/>
      <x v="20"/>
      <x v="1"/>
    </i>
    <i r="1">
      <x v="189"/>
      <x v="49"/>
      <x v="6"/>
      <x v="20"/>
      <x v="3"/>
    </i>
    <i r="1">
      <x v="190"/>
      <x v="155"/>
      <x v="198"/>
      <x v="20"/>
      <x v="12"/>
    </i>
    <i r="1">
      <x v="193"/>
      <x v="193"/>
      <x v="68"/>
      <x v="20"/>
      <x v="12"/>
    </i>
    <i r="1">
      <x v="202"/>
      <x v="109"/>
      <x v="62"/>
      <x v="20"/>
      <x v="12"/>
    </i>
    <i r="1">
      <x v="208"/>
      <x v="417"/>
      <x v="55"/>
      <x v="20"/>
      <x v="12"/>
    </i>
    <i r="1">
      <x v="216"/>
      <x v="57"/>
      <x v="22"/>
      <x v="20"/>
      <x v="3"/>
    </i>
    <i r="1">
      <x v="229"/>
      <x v="119"/>
      <x v="55"/>
      <x v="20"/>
      <x v="12"/>
    </i>
    <i r="1">
      <x v="237"/>
      <x v="115"/>
      <x v="55"/>
      <x v="20"/>
      <x v="12"/>
    </i>
    <i r="1">
      <x v="238"/>
      <x v="236"/>
      <x v="62"/>
      <x v="20"/>
      <x v="12"/>
    </i>
    <i r="2">
      <x v="343"/>
      <x v="6"/>
      <x v="20"/>
      <x v="12"/>
    </i>
    <i r="1">
      <x v="252"/>
      <x v="290"/>
      <x v="208"/>
      <x v="20"/>
      <x v="12"/>
    </i>
    <i r="1">
      <x v="267"/>
      <x v="246"/>
      <x v="22"/>
      <x v="20"/>
      <x v="3"/>
    </i>
    <i r="1">
      <x v="275"/>
      <x v="239"/>
      <x v="8"/>
      <x v="20"/>
      <x v="12"/>
    </i>
    <i r="1">
      <x v="277"/>
      <x v="365"/>
      <x v="22"/>
      <x v="2"/>
      <x v="4"/>
    </i>
    <i r="4">
      <x v="20"/>
      <x v="4"/>
    </i>
    <i r="1">
      <x v="281"/>
      <x v="41"/>
      <x v="354"/>
      <x v="20"/>
      <x v="12"/>
    </i>
    <i r="1">
      <x v="298"/>
      <x v="141"/>
      <x v="6"/>
      <x v="20"/>
      <x v="12"/>
    </i>
    <i r="1">
      <x v="325"/>
      <x v="229"/>
      <x v="75"/>
      <x v="20"/>
      <x v="12"/>
    </i>
    <i r="1">
      <x v="329"/>
      <x v="157"/>
      <x v="188"/>
      <x v="20"/>
      <x/>
    </i>
    <i r="1">
      <x v="331"/>
      <x v="284"/>
      <x v="22"/>
      <x v="20"/>
      <x v="12"/>
    </i>
    <i r="1">
      <x v="335"/>
      <x v="278"/>
      <x v="22"/>
      <x v="20"/>
      <x v="3"/>
    </i>
    <i r="1">
      <x v="336"/>
      <x v="278"/>
      <x v="22"/>
      <x v="20"/>
      <x v="4"/>
    </i>
    <i r="1">
      <x v="337"/>
      <x v="278"/>
      <x v="41"/>
      <x v="20"/>
      <x v="12"/>
    </i>
    <i r="1">
      <x v="339"/>
      <x v="103"/>
      <x v="207"/>
      <x v="20"/>
      <x v="12"/>
    </i>
    <i r="1">
      <x v="359"/>
      <x v="147"/>
      <x v="55"/>
      <x v="20"/>
      <x v="12"/>
    </i>
    <i r="1">
      <x v="361"/>
      <x v="228"/>
      <x v="6"/>
      <x v="20"/>
      <x v="12"/>
    </i>
    <i r="2">
      <x v="250"/>
      <x v="6"/>
      <x v="20"/>
      <x v="12"/>
    </i>
    <i r="2">
      <x v="271"/>
      <x v="6"/>
      <x v="20"/>
      <x v="12"/>
    </i>
    <i r="1">
      <x v="369"/>
      <x v="207"/>
      <x v="62"/>
      <x v="20"/>
      <x v="12"/>
    </i>
    <i r="1">
      <x v="417"/>
      <x v="175"/>
      <x v="55"/>
      <x v="20"/>
      <x v="12"/>
    </i>
    <i r="1">
      <x v="423"/>
      <x v="228"/>
      <x v="62"/>
      <x v="20"/>
      <x v="12"/>
    </i>
    <i r="3">
      <x v="68"/>
      <x v="20"/>
      <x v="12"/>
    </i>
    <i r="1">
      <x v="428"/>
      <x v="240"/>
      <x v="55"/>
      <x v="20"/>
      <x v="12"/>
    </i>
    <i r="1">
      <x v="429"/>
      <x v="228"/>
      <x v="68"/>
      <x v="20"/>
      <x v="12"/>
    </i>
    <i r="1">
      <x v="430"/>
      <x v="182"/>
      <x v="8"/>
      <x v="20"/>
      <x v="12"/>
    </i>
    <i r="1">
      <x v="432"/>
      <x v="175"/>
      <x v="75"/>
      <x v="20"/>
      <x v="12"/>
    </i>
    <i r="1">
      <x v="436"/>
      <x v="240"/>
      <x v="55"/>
      <x v="20"/>
      <x v="12"/>
    </i>
    <i r="1">
      <x v="438"/>
      <x v="421"/>
      <x v="75"/>
      <x v="20"/>
      <x v="12"/>
    </i>
    <i r="1">
      <x v="440"/>
      <x v="262"/>
      <x v="55"/>
      <x v="20"/>
      <x v="12"/>
    </i>
    <i r="1">
      <x v="441"/>
      <x v="262"/>
      <x v="20"/>
      <x v="20"/>
      <x v="12"/>
    </i>
    <i r="1">
      <x v="442"/>
      <x v="236"/>
      <x v="62"/>
      <x v="20"/>
      <x v="12"/>
    </i>
    <i r="1">
      <x v="450"/>
      <x v="147"/>
      <x v="55"/>
      <x v="20"/>
      <x v="12"/>
    </i>
    <i r="1">
      <x v="470"/>
      <x v="182"/>
      <x v="55"/>
      <x v="20"/>
      <x v="12"/>
    </i>
    <i r="1">
      <x v="478"/>
      <x v="241"/>
      <x v="192"/>
      <x v="20"/>
      <x v="12"/>
    </i>
    <i r="1">
      <x v="483"/>
      <x v="71"/>
      <x v="55"/>
      <x v="20"/>
      <x v="12"/>
    </i>
    <i r="1">
      <x v="484"/>
      <x v="71"/>
      <x v="55"/>
      <x v="20"/>
      <x v="12"/>
    </i>
    <i r="2">
      <x v="76"/>
      <x v="55"/>
      <x v="20"/>
      <x v="12"/>
    </i>
    <i r="1">
      <x v="521"/>
      <x v="9"/>
      <x v="214"/>
      <x v="20"/>
      <x v="12"/>
    </i>
    <i r="1">
      <x v="539"/>
      <x v="175"/>
      <x v="8"/>
      <x v="20"/>
      <x v="12"/>
    </i>
    <i r="1">
      <x v="542"/>
      <x v="9"/>
      <x v="9"/>
      <x v="20"/>
      <x v="12"/>
    </i>
    <i r="2">
      <x v="51"/>
      <x v="9"/>
      <x v="20"/>
      <x v="12"/>
    </i>
    <i r="1">
      <x v="560"/>
      <x v="147"/>
      <x v="55"/>
      <x v="20"/>
      <x v="12"/>
    </i>
    <i r="1">
      <x v="565"/>
      <x v="216"/>
      <x v="194"/>
      <x v="20"/>
      <x v="12"/>
    </i>
    <i r="1">
      <x v="567"/>
      <x v="217"/>
      <x v="9"/>
      <x v="20"/>
      <x v="12"/>
    </i>
    <i r="1">
      <x v="583"/>
      <x v="184"/>
      <x v="25"/>
      <x v="20"/>
      <x v="12"/>
    </i>
    <i r="1">
      <x v="602"/>
      <x v="195"/>
      <x v="185"/>
      <x v="20"/>
      <x v="1"/>
    </i>
    <i r="1">
      <x v="626"/>
      <x v="35"/>
      <x v="6"/>
      <x v="20"/>
      <x v="12"/>
    </i>
    <i r="1">
      <x v="632"/>
      <x v="182"/>
      <x v="55"/>
      <x v="20"/>
      <x v="12"/>
    </i>
    <i r="2">
      <x v="344"/>
      <x v="55"/>
      <x v="20"/>
      <x v="12"/>
    </i>
    <i r="1">
      <x v="633"/>
      <x v="240"/>
      <x v="55"/>
      <x v="20"/>
      <x v="12"/>
    </i>
    <i r="1">
      <x v="640"/>
      <x v="386"/>
      <x v="22"/>
      <x v="20"/>
      <x v="12"/>
    </i>
    <i r="1">
      <x v="655"/>
      <x v="254"/>
      <x v="55"/>
      <x v="20"/>
      <x v="12"/>
    </i>
    <i r="1">
      <x v="666"/>
      <x v="236"/>
      <x v="55"/>
      <x v="20"/>
      <x v="12"/>
    </i>
    <i r="1">
      <x v="668"/>
      <x v="275"/>
      <x v="207"/>
      <x v="20"/>
      <x v="12"/>
    </i>
    <i r="1">
      <x v="676"/>
      <x v="74"/>
      <x v="55"/>
      <x v="20"/>
      <x v="12"/>
    </i>
    <i r="1">
      <x v="681"/>
      <x v="99"/>
      <x v="20"/>
      <x v="20"/>
      <x v="12"/>
    </i>
    <i r="1">
      <x v="682"/>
      <x v="73"/>
      <x v="22"/>
      <x v="20"/>
      <x v="4"/>
    </i>
    <i r="1">
      <x v="688"/>
      <x v="174"/>
      <x v="8"/>
      <x v="20"/>
      <x v="12"/>
    </i>
    <i r="1">
      <x v="755"/>
      <x v="345"/>
      <x v="62"/>
      <x v="20"/>
      <x v="12"/>
    </i>
    <i r="1">
      <x v="757"/>
      <x v="411"/>
      <x v="55"/>
      <x v="20"/>
      <x v="12"/>
    </i>
    <i r="1">
      <x v="759"/>
      <x v="422"/>
      <x v="6"/>
      <x v="20"/>
      <x v="12"/>
    </i>
    <i r="1">
      <x v="763"/>
      <x v="254"/>
      <x v="55"/>
      <x v="20"/>
      <x v="12"/>
    </i>
    <i r="1">
      <x v="765"/>
      <x v="155"/>
      <x v="198"/>
      <x v="20"/>
      <x v="12"/>
    </i>
    <i r="1">
      <x v="769"/>
      <x v="49"/>
      <x v="6"/>
      <x v="20"/>
      <x v="3"/>
    </i>
    <i r="1">
      <x v="772"/>
      <x v="157"/>
      <x v="339"/>
      <x v="20"/>
      <x/>
    </i>
    <i r="1">
      <x v="800"/>
      <x v="164"/>
      <x v="55"/>
      <x v="20"/>
      <x v="12"/>
    </i>
    <i r="1">
      <x v="804"/>
      <x v="343"/>
      <x v="212"/>
      <x v="20"/>
      <x v="12"/>
    </i>
    <i r="1">
      <x v="869"/>
      <x v="51"/>
      <x v="22"/>
      <x v="20"/>
      <x v="1"/>
    </i>
    <i r="1">
      <x v="875"/>
      <x v="147"/>
      <x v="6"/>
      <x v="20"/>
      <x v="12"/>
    </i>
    <i r="1">
      <x v="888"/>
      <x v="157"/>
      <x v="20"/>
      <x v="20"/>
      <x v="12"/>
    </i>
    <i r="1">
      <x v="902"/>
      <x v="146"/>
      <x v="347"/>
      <x v="20"/>
      <x v="12"/>
    </i>
    <i r="1">
      <x v="904"/>
      <x v="160"/>
      <x v="6"/>
      <x v="20"/>
      <x v="12"/>
    </i>
    <i r="1">
      <x v="909"/>
      <x v="107"/>
      <x v="22"/>
      <x v="20"/>
      <x v="12"/>
    </i>
    <i r="1">
      <x v="910"/>
      <x v="193"/>
      <x v="68"/>
      <x v="20"/>
      <x v="12"/>
    </i>
    <i r="1">
      <x v="912"/>
      <x v="185"/>
      <x v="22"/>
      <x v="20"/>
      <x v="4"/>
    </i>
    <i r="1">
      <x v="914"/>
      <x v="239"/>
      <x v="8"/>
      <x v="20"/>
      <x v="12"/>
    </i>
    <i r="1">
      <x v="915"/>
      <x v="384"/>
      <x v="348"/>
      <x v="20"/>
      <x v="12"/>
    </i>
    <i r="2">
      <x v="389"/>
      <x v="348"/>
      <x v="20"/>
      <x v="12"/>
    </i>
    <i r="2">
      <x v="390"/>
      <x v="348"/>
      <x v="20"/>
      <x v="12"/>
    </i>
    <i r="1">
      <x v="919"/>
      <x v="386"/>
      <x v="22"/>
      <x v="20"/>
      <x v="12"/>
    </i>
    <i r="1">
      <x v="922"/>
      <x v="239"/>
      <x v="8"/>
      <x v="20"/>
      <x v="12"/>
    </i>
    <i r="1">
      <x v="943"/>
      <x v="254"/>
      <x v="55"/>
      <x v="20"/>
      <x v="12"/>
    </i>
    <i>
      <x v="69"/>
      <x v="173"/>
      <x v="146"/>
      <x v="101"/>
      <x v="7"/>
      <x v="4"/>
    </i>
    <i r="1">
      <x v="177"/>
      <x v="146"/>
      <x v="95"/>
      <x v="15"/>
      <x v="4"/>
    </i>
    <i r="1">
      <x v="248"/>
      <x v="193"/>
      <x v="231"/>
      <x v="4"/>
      <x v="3"/>
    </i>
    <i r="1">
      <x v="264"/>
      <x v="193"/>
      <x v="162"/>
      <x v="14"/>
      <x v="1"/>
    </i>
    <i r="1">
      <x v="283"/>
      <x v="51"/>
      <x v="117"/>
      <x v="5"/>
      <x v="1"/>
    </i>
    <i r="1">
      <x v="284"/>
      <x v="51"/>
      <x v="117"/>
      <x v="5"/>
      <x v="1"/>
    </i>
    <i r="1">
      <x v="285"/>
      <x v="51"/>
      <x v="117"/>
      <x v="5"/>
      <x v="1"/>
    </i>
    <i r="1">
      <x v="287"/>
      <x v="51"/>
      <x v="270"/>
      <x v="9"/>
      <x v="1"/>
    </i>
    <i r="1">
      <x v="360"/>
      <x v="271"/>
      <x v="360"/>
      <x v="15"/>
      <x v="3"/>
    </i>
    <i r="1">
      <x v="429"/>
      <x v="228"/>
      <x v="9"/>
      <x v="15"/>
      <x v="4"/>
    </i>
    <i r="1">
      <x v="444"/>
      <x v="50"/>
      <x v="103"/>
      <x v="16"/>
      <x v="4"/>
    </i>
    <i r="1">
      <x v="544"/>
      <x v="94"/>
      <x v="356"/>
      <x v="6"/>
      <x v="3"/>
    </i>
    <i r="1">
      <x v="627"/>
      <x v="146"/>
      <x v="95"/>
      <x v="15"/>
      <x v="4"/>
    </i>
    <i r="1">
      <x v="713"/>
      <x v="238"/>
      <x v="365"/>
      <x v="11"/>
      <x v="3"/>
    </i>
    <i r="1">
      <x v="717"/>
      <x v="200"/>
      <x v="99"/>
      <x v="4"/>
      <x v="3"/>
    </i>
    <i r="1">
      <x v="782"/>
      <x v="271"/>
      <x v="360"/>
      <x v="15"/>
      <x v="3"/>
    </i>
    <i r="1">
      <x v="873"/>
      <x v="49"/>
      <x v="118"/>
      <x v="16"/>
      <x v="4"/>
    </i>
    <i r="1">
      <x v="901"/>
      <x v="73"/>
      <x v="39"/>
      <x v="10"/>
      <x v="4"/>
    </i>
    <i>
      <x v="70"/>
      <x v="163"/>
      <x v="401"/>
      <x v="97"/>
      <x v="5"/>
      <x v="4"/>
    </i>
    <i r="1">
      <x v="526"/>
      <x v="108"/>
      <x v="122"/>
      <x v="5"/>
      <x v="4"/>
    </i>
    <i r="1">
      <x v="527"/>
      <x v="108"/>
      <x v="122"/>
      <x v="5"/>
      <x v="4"/>
    </i>
    <i r="1">
      <x v="629"/>
      <x v="51"/>
      <x v="118"/>
      <x v="9"/>
      <x v="1"/>
    </i>
    <i r="1">
      <x v="643"/>
      <x v="177"/>
      <x v="231"/>
      <x v="5"/>
      <x v="4"/>
    </i>
    <i r="1">
      <x v="872"/>
      <x v="168"/>
      <x v="99"/>
      <x v="13"/>
      <x v="4"/>
    </i>
    <i r="1">
      <x v="887"/>
      <x v="51"/>
      <x v="118"/>
      <x v="9"/>
      <x v="1"/>
    </i>
    <i>
      <x v="71"/>
      <x v="18"/>
      <x v="32"/>
      <x v="157"/>
      <x v="5"/>
      <x v="4"/>
    </i>
    <i r="1">
      <x v="101"/>
      <x v="60"/>
      <x v="270"/>
      <x v="15"/>
      <x v="4"/>
    </i>
    <i r="1">
      <x v="164"/>
      <x v="1"/>
      <x v="96"/>
      <x v="5"/>
      <x v="4"/>
    </i>
    <i r="1">
      <x v="418"/>
      <x v="43"/>
      <x v="39"/>
      <x v="13"/>
      <x v="4"/>
    </i>
    <i r="1">
      <x v="487"/>
      <x v="405"/>
      <x v="419"/>
      <x v="4"/>
      <x v="4"/>
    </i>
    <i r="1">
      <x v="488"/>
      <x v="405"/>
      <x v="419"/>
      <x v="4"/>
      <x v="4"/>
    </i>
    <i r="1">
      <x v="870"/>
      <x v="295"/>
      <x v="100"/>
      <x v="6"/>
      <x v="4"/>
    </i>
    <i>
      <x v="72"/>
      <x v="4"/>
      <x v="22"/>
      <x v="97"/>
      <x v="5"/>
      <x v="3"/>
    </i>
    <i r="1">
      <x v="10"/>
      <x v="34"/>
      <x v="123"/>
      <x v="5"/>
      <x v="3"/>
    </i>
    <i r="1">
      <x v="180"/>
      <x v="393"/>
      <x v="357"/>
      <x v="15"/>
      <x v="3"/>
    </i>
    <i r="1">
      <x v="326"/>
      <x v="183"/>
      <x v="99"/>
      <x v="4"/>
      <x v="4"/>
    </i>
    <i r="1">
      <x v="327"/>
      <x v="155"/>
      <x v="163"/>
      <x v="4"/>
      <x v="4"/>
    </i>
    <i r="5">
      <x v="9"/>
    </i>
    <i r="1">
      <x v="402"/>
      <x v="295"/>
      <x v="239"/>
      <x v="4"/>
      <x v="4"/>
    </i>
    <i r="1">
      <x v="434"/>
      <x v="141"/>
      <x v="51"/>
      <x v="9"/>
      <x v="4"/>
    </i>
    <i r="2">
      <x v="142"/>
      <x v="51"/>
      <x v="9"/>
      <x v="4"/>
    </i>
    <i r="1">
      <x v="479"/>
      <x v="241"/>
      <x v="27"/>
    </i>
    <i r="1">
      <x v="543"/>
      <x v="266"/>
      <x v="356"/>
      <x v="15"/>
      <x v="3"/>
    </i>
    <i r="1">
      <x v="578"/>
      <x v="187"/>
      <x v="104"/>
      <x v="3"/>
      <x v="1"/>
    </i>
    <i r="1">
      <x v="586"/>
      <x v="177"/>
      <x v="231"/>
      <x v="5"/>
      <x v="3"/>
    </i>
    <i r="1">
      <x v="610"/>
      <x v="295"/>
      <x v="104"/>
      <x v="15"/>
      <x v="4"/>
    </i>
    <i r="1">
      <x v="611"/>
      <x v="295"/>
      <x v="104"/>
      <x v="15"/>
      <x v="4"/>
    </i>
    <i r="1">
      <x v="612"/>
      <x v="173"/>
      <x v="104"/>
      <x v="15"/>
      <x v="4"/>
    </i>
    <i r="1">
      <x v="704"/>
      <x v="170"/>
      <x v="104"/>
      <x v="3"/>
      <x v="3"/>
    </i>
    <i r="1">
      <x v="708"/>
      <x v="170"/>
      <x v="104"/>
      <x v="3"/>
      <x v="3"/>
    </i>
    <i r="1">
      <x v="784"/>
      <x v="115"/>
      <x v="359"/>
      <x v="6"/>
      <x v="3"/>
    </i>
    <i r="1">
      <x v="896"/>
      <x v="114"/>
      <x v="104"/>
      <x v="9"/>
      <x v="3"/>
    </i>
    <i>
      <x v="73"/>
      <x v="7"/>
      <x v="30"/>
      <x v="39"/>
      <x v="4"/>
      <x v="4"/>
    </i>
    <i r="1">
      <x v="200"/>
      <x v="107"/>
      <x v="95"/>
      <x v="13"/>
      <x v="4"/>
    </i>
    <i r="1">
      <x v="383"/>
      <x v="66"/>
      <x v="123"/>
      <x v="5"/>
      <x v="4"/>
    </i>
    <i r="2">
      <x v="83"/>
      <x v="37"/>
      <x v="5"/>
      <x v="4"/>
    </i>
    <i r="1">
      <x v="384"/>
      <x v="66"/>
      <x v="123"/>
      <x v="5"/>
      <x v="4"/>
    </i>
    <i r="2">
      <x v="83"/>
      <x v="37"/>
      <x v="5"/>
      <x v="4"/>
    </i>
    <i r="1">
      <x v="385"/>
      <x v="83"/>
      <x v="37"/>
      <x v="5"/>
      <x v="4"/>
    </i>
    <i r="1">
      <x v="492"/>
      <x v="154"/>
      <x v="416"/>
      <x v="12"/>
      <x v="4"/>
    </i>
    <i>
      <x v="74"/>
      <x v="108"/>
      <x v="257"/>
      <x v="361"/>
      <x v="11"/>
      <x v="3"/>
    </i>
    <i r="1">
      <x v="170"/>
      <x v="85"/>
      <x v="362"/>
      <x v="10"/>
      <x v="3"/>
    </i>
    <i r="1">
      <x v="172"/>
      <x v="85"/>
      <x v="362"/>
      <x v="10"/>
      <x v="4"/>
    </i>
    <i r="1">
      <x v="188"/>
      <x v="283"/>
      <x v="313"/>
      <x v="5"/>
      <x v="4"/>
    </i>
    <i r="1">
      <x v="258"/>
      <x v="159"/>
      <x v="104"/>
      <x v="4"/>
      <x v="3"/>
    </i>
    <i r="2">
      <x v="213"/>
      <x v="104"/>
      <x v="4"/>
      <x v="3"/>
    </i>
    <i r="2">
      <x v="217"/>
      <x v="104"/>
      <x v="4"/>
      <x v="3"/>
    </i>
    <i r="1">
      <x v="338"/>
      <x v="186"/>
      <x v="357"/>
      <x v="5"/>
      <x v="3"/>
    </i>
    <i r="1">
      <x v="356"/>
      <x v="32"/>
      <x v="97"/>
      <x v="16"/>
      <x v="3"/>
    </i>
    <i r="1">
      <x v="431"/>
      <x v="141"/>
      <x v="51"/>
      <x v="8"/>
      <x v="3"/>
    </i>
    <i r="1">
      <x v="553"/>
      <x v="28"/>
      <x v="39"/>
      <x v="10"/>
      <x v="3"/>
    </i>
    <i r="2">
      <x v="196"/>
      <x v="104"/>
      <x v="10"/>
      <x v="4"/>
    </i>
    <i r="1">
      <x v="574"/>
      <x v="288"/>
      <x v="39"/>
      <x v="10"/>
      <x v="9"/>
    </i>
    <i r="1">
      <x v="618"/>
      <x v="197"/>
      <x v="104"/>
      <x v="10"/>
      <x v="9"/>
    </i>
    <i r="1">
      <x v="674"/>
      <x v="304"/>
      <x v="357"/>
      <x v="5"/>
      <x v="3"/>
    </i>
    <i r="1">
      <x v="821"/>
      <x v="141"/>
      <x v="51"/>
      <x v="8"/>
      <x v="3"/>
    </i>
    <i r="1">
      <x v="824"/>
      <x v="85"/>
      <x v="362"/>
      <x v="10"/>
      <x v="3"/>
    </i>
    <i>
      <x v="75"/>
      <x v="14"/>
      <x v="83"/>
      <x v="37"/>
      <x v="3"/>
      <x v="1"/>
    </i>
    <i r="1">
      <x v="20"/>
      <x v="51"/>
      <x v="252"/>
      <x v="13"/>
      <x v="1"/>
    </i>
    <i r="1">
      <x v="333"/>
      <x v="259"/>
      <x v="228"/>
      <x v="11"/>
      <x v="5"/>
    </i>
    <i r="2">
      <x v="260"/>
      <x v="228"/>
      <x v="11"/>
      <x v="5"/>
    </i>
    <i r="1">
      <x v="401"/>
      <x v="205"/>
      <x v="132"/>
      <x v="9"/>
      <x v="4"/>
    </i>
    <i r="1">
      <x v="433"/>
      <x v="141"/>
      <x v="51"/>
      <x v="12"/>
      <x v="3"/>
    </i>
    <i r="1">
      <x v="439"/>
      <x v="20"/>
      <x v="358"/>
      <x v="7"/>
      <x v="4"/>
    </i>
    <i r="1">
      <x v="443"/>
      <x v="252"/>
      <x v="362"/>
      <x v="15"/>
      <x v="4"/>
    </i>
    <i r="1">
      <x v="581"/>
      <x v="69"/>
      <x/>
      <x v="5"/>
      <x v="4"/>
    </i>
    <i r="1">
      <x v="680"/>
      <x v="259"/>
      <x v="228"/>
      <x v="11"/>
      <x v="5"/>
    </i>
    <i r="2">
      <x v="260"/>
      <x v="228"/>
      <x v="11"/>
      <x v="5"/>
    </i>
    <i r="1">
      <x v="874"/>
      <x v="84"/>
      <x/>
      <x v="11"/>
      <x v="3"/>
    </i>
    <i r="3">
      <x v="25"/>
      <x v="11"/>
      <x v="3"/>
    </i>
    <i r="1">
      <x v="876"/>
      <x v="69"/>
      <x/>
      <x v="5"/>
      <x v="4"/>
    </i>
    <i r="3">
      <x v="25"/>
      <x v="5"/>
      <x v="4"/>
    </i>
    <i r="1">
      <x v="908"/>
      <x v="84"/>
      <x v="103"/>
      <x v="5"/>
      <x v="3"/>
    </i>
    <i>
      <x v="76"/>
      <x v="15"/>
      <x v="43"/>
      <x v="95"/>
      <x v="5"/>
      <x v="4"/>
    </i>
    <i r="2">
      <x v="168"/>
      <x v="95"/>
      <x v="5"/>
      <x v="4"/>
    </i>
    <i r="1">
      <x v="100"/>
      <x v="59"/>
      <x v="118"/>
      <x v="9"/>
      <x v="4"/>
    </i>
    <i r="1">
      <x v="102"/>
      <x v="352"/>
      <x v="118"/>
      <x v="9"/>
      <x v="10"/>
    </i>
    <i r="1">
      <x v="207"/>
      <x v="21"/>
      <x v="27"/>
    </i>
    <i r="2">
      <x v="115"/>
      <x v="27"/>
    </i>
    <i r="1">
      <x v="250"/>
      <x v="188"/>
      <x v="101"/>
      <x v="16"/>
      <x v="3"/>
    </i>
    <i r="1">
      <x v="260"/>
      <x v="71"/>
      <x v="27"/>
    </i>
    <i r="1">
      <x v="286"/>
      <x v="188"/>
      <x v="101"/>
      <x v="16"/>
      <x v="3"/>
    </i>
    <i r="1">
      <x v="471"/>
      <x v="255"/>
      <x v="360"/>
      <x v="3"/>
      <x v="4"/>
    </i>
    <i r="1">
      <x v="477"/>
      <x v="49"/>
      <x v="39"/>
      <x v="8"/>
      <x v="10"/>
    </i>
    <i r="1">
      <x v="480"/>
      <x v="49"/>
      <x v="39"/>
      <x v="8"/>
      <x v="10"/>
    </i>
    <i r="1">
      <x v="566"/>
      <x v="217"/>
      <x v="377"/>
      <x v="10"/>
      <x v="3"/>
    </i>
    <i r="1">
      <x v="600"/>
      <x v="76"/>
      <x v="27"/>
    </i>
    <i r="1">
      <x v="647"/>
      <x v="282"/>
      <x v="39"/>
      <x v="8"/>
      <x v="4"/>
    </i>
    <i r="1">
      <x v="878"/>
      <x v="282"/>
      <x v="39"/>
      <x v="8"/>
      <x v="4"/>
    </i>
    <i r="1">
      <x v="894"/>
      <x v="374"/>
      <x v="27"/>
    </i>
    <i r="1">
      <x v="903"/>
      <x v="60"/>
      <x v="118"/>
      <x v="9"/>
      <x v="7"/>
    </i>
    <i r="2">
      <x v="379"/>
      <x v="118"/>
      <x v="9"/>
      <x v="7"/>
    </i>
    <i>
      <x v="77"/>
      <x v="17"/>
      <x v="240"/>
      <x v="227"/>
      <x/>
      <x/>
    </i>
    <i r="1">
      <x v="29"/>
      <x v="130"/>
      <x v="131"/>
      <x v="13"/>
      <x v="4"/>
    </i>
    <i r="2">
      <x v="196"/>
      <x v="131"/>
      <x v="13"/>
      <x v="4"/>
    </i>
    <i r="1">
      <x v="36"/>
      <x v="239"/>
      <x v="230"/>
      <x v="8"/>
      <x v="3"/>
    </i>
    <i r="1">
      <x v="98"/>
      <x v="86"/>
      <x v="285"/>
      <x v="5"/>
      <x v="3"/>
    </i>
    <i r="1">
      <x v="244"/>
      <x v="105"/>
      <x v="406"/>
      <x v="5"/>
      <x v="1"/>
    </i>
    <i r="1">
      <x v="282"/>
      <x v="41"/>
      <x v="355"/>
      <x v="14"/>
      <x v="4"/>
    </i>
    <i r="1">
      <x v="491"/>
      <x v="406"/>
      <x v="110"/>
      <x v="5"/>
      <x v="4"/>
    </i>
    <i r="1">
      <x v="631"/>
      <x v="295"/>
      <x v="100"/>
      <x v="9"/>
      <x v="4"/>
    </i>
    <i r="2">
      <x v="363"/>
      <x v="100"/>
      <x v="9"/>
      <x v="4"/>
    </i>
    <i r="1">
      <x v="653"/>
      <x v="84"/>
      <x v="132"/>
      <x v="15"/>
      <x v="3"/>
    </i>
    <i r="1">
      <x v="671"/>
      <x v="304"/>
      <x v="104"/>
      <x v="14"/>
      <x v="3"/>
    </i>
    <i r="1">
      <x v="672"/>
      <x v="304"/>
      <x v="104"/>
      <x v="14"/>
      <x v="3"/>
    </i>
    <i r="1">
      <x v="689"/>
      <x v="239"/>
      <x v="230"/>
      <x v="8"/>
      <x v="3"/>
    </i>
    <i r="1">
      <x v="707"/>
      <x v="170"/>
      <x v="229"/>
      <x v="13"/>
      <x v="4"/>
    </i>
    <i r="1">
      <x v="867"/>
      <x v="196"/>
      <x v="131"/>
      <x v="13"/>
      <x v="4"/>
    </i>
    <i>
      <x v="78"/>
      <x v="27"/>
      <x v="8"/>
      <x v="39"/>
      <x v="13"/>
      <x v="4"/>
    </i>
    <i r="1">
      <x v="28"/>
      <x v="8"/>
      <x v="39"/>
      <x v="9"/>
      <x v="1"/>
    </i>
    <i r="1">
      <x v="796"/>
      <x v="8"/>
      <x v="39"/>
      <x v="13"/>
      <x v="3"/>
    </i>
    <i>
      <x v="79"/>
      <x v="35"/>
      <x v="111"/>
      <x v="142"/>
      <x v="5"/>
      <x v="1"/>
    </i>
    <i r="5">
      <x v="4"/>
    </i>
    <i r="1">
      <x v="203"/>
      <x v="146"/>
      <x v="104"/>
      <x v="11"/>
      <x v="4"/>
    </i>
    <i r="1">
      <x v="254"/>
      <x v="278"/>
      <x v="360"/>
      <x v="3"/>
      <x/>
    </i>
    <i r="1">
      <x v="270"/>
      <x v="111"/>
      <x/>
      <x v="6"/>
      <x v="9"/>
    </i>
    <i r="2">
      <x v="294"/>
      <x/>
      <x v="6"/>
      <x v="9"/>
    </i>
    <i r="1">
      <x v="271"/>
      <x v="111"/>
      <x/>
      <x v="6"/>
      <x v="9"/>
    </i>
    <i r="2">
      <x v="294"/>
      <x/>
      <x v="6"/>
      <x v="9"/>
    </i>
    <i r="3">
      <x v="25"/>
      <x v="6"/>
      <x v="9"/>
    </i>
    <i r="1">
      <x v="427"/>
      <x v="397"/>
      <x v="9"/>
      <x v="34"/>
      <x v="12"/>
    </i>
    <i r="1">
      <x v="507"/>
      <x v="200"/>
      <x v="25"/>
      <x v="4"/>
      <x v="4"/>
    </i>
    <i r="1">
      <x v="545"/>
      <x v="279"/>
      <x v="39"/>
      <x v="3"/>
      <x v="7"/>
    </i>
    <i r="2">
      <x v="280"/>
      <x v="39"/>
      <x v="3"/>
      <x v="7"/>
    </i>
    <i r="2">
      <x v="368"/>
      <x v="39"/>
      <x v="3"/>
      <x v="3"/>
    </i>
    <i r="1">
      <x v="678"/>
      <x v="63"/>
      <x v="376"/>
      <x v="11"/>
      <x v="1"/>
    </i>
    <i r="1">
      <x v="679"/>
      <x v="419"/>
      <x v="355"/>
      <x v="10"/>
      <x v="5"/>
    </i>
    <i r="1">
      <x v="882"/>
      <x v="404"/>
      <x v="231"/>
      <x v="10"/>
      <x v="3"/>
    </i>
    <i>
      <x v="80"/>
      <x v="136"/>
      <x v="32"/>
      <x v="97"/>
      <x v="11"/>
      <x v="9"/>
    </i>
    <i r="2">
      <x v="298"/>
      <x v="97"/>
      <x v="11"/>
      <x v="9"/>
    </i>
    <i r="1">
      <x v="156"/>
      <x v="229"/>
      <x v="96"/>
      <x v="5"/>
      <x v="1"/>
    </i>
    <i r="1">
      <x v="178"/>
      <x v="7"/>
      <x v="122"/>
      <x v="7"/>
      <x v="3"/>
    </i>
    <i r="1">
      <x v="463"/>
      <x v="238"/>
      <x v="285"/>
      <x v="5"/>
      <x v="3"/>
    </i>
    <i r="1">
      <x v="466"/>
      <x v="51"/>
      <x v="117"/>
      <x v="13"/>
      <x v="1"/>
    </i>
    <i r="1">
      <x v="493"/>
      <x v="239"/>
      <x v="104"/>
      <x v="12"/>
      <x v="3"/>
    </i>
    <i r="1">
      <x v="494"/>
      <x v="187"/>
      <x v="226"/>
      <x v="5"/>
      <x v="3"/>
    </i>
    <i r="1">
      <x v="496"/>
      <x v="239"/>
      <x v="104"/>
      <x v="12"/>
      <x v="3"/>
    </i>
    <i r="1">
      <x v="715"/>
      <x v="238"/>
      <x v="117"/>
      <x v="5"/>
      <x v="4"/>
    </i>
    <i r="1">
      <x v="718"/>
      <x v="238"/>
      <x v="117"/>
      <x v="5"/>
      <x v="4"/>
    </i>
    <i r="1">
      <x v="778"/>
      <x v="169"/>
      <x v="235"/>
      <x v="7"/>
      <x v="3"/>
    </i>
    <i r="1">
      <x v="817"/>
      <x v="238"/>
      <x v="117"/>
      <x v="5"/>
      <x v="4"/>
    </i>
    <i r="1">
      <x v="905"/>
      <x v="298"/>
      <x v="97"/>
      <x v="11"/>
      <x v="9"/>
    </i>
    <i>
      <x v="81"/>
      <x v="120"/>
      <x v="35"/>
      <x v="351"/>
      <x v="13"/>
      <x v="4"/>
    </i>
    <i r="1">
      <x v="125"/>
      <x v="237"/>
      <x v="391"/>
      <x v="6"/>
      <x v="3"/>
    </i>
    <i r="1">
      <x v="174"/>
      <x v="395"/>
      <x v="9"/>
      <x/>
      <x v="14"/>
    </i>
    <i r="1">
      <x v="213"/>
      <x v="350"/>
      <x v="135"/>
      <x v="16"/>
      <x v="1"/>
    </i>
    <i r="1">
      <x v="214"/>
      <x v="118"/>
      <x v="135"/>
      <x v="16"/>
      <x v="4"/>
    </i>
    <i r="1">
      <x v="231"/>
      <x v="114"/>
      <x v="225"/>
      <x v="9"/>
      <x v="7"/>
    </i>
    <i r="1">
      <x v="368"/>
      <x v="207"/>
      <x v="373"/>
      <x v="5"/>
      <x v="3"/>
    </i>
    <i r="1">
      <x v="386"/>
      <x v="66"/>
      <x v="104"/>
      <x v="11"/>
      <x v="4"/>
    </i>
    <i r="2">
      <x v="83"/>
      <x v="37"/>
      <x v="11"/>
      <x v="1"/>
    </i>
    <i r="1">
      <x v="387"/>
      <x v="66"/>
      <x v="104"/>
      <x v="11"/>
      <x v="4"/>
    </i>
    <i r="2">
      <x v="83"/>
      <x v="37"/>
      <x v="11"/>
      <x v="1"/>
    </i>
    <i r="1">
      <x v="388"/>
      <x v="83"/>
      <x v="37"/>
      <x v="11"/>
      <x v="1"/>
    </i>
    <i r="1">
      <x v="467"/>
      <x v="175"/>
      <x v="226"/>
      <x v="5"/>
      <x v="1"/>
    </i>
    <i r="1">
      <x v="503"/>
      <x v="84"/>
      <x v="131"/>
      <x v="9"/>
      <x v="10"/>
    </i>
    <i r="1">
      <x v="731"/>
      <x v="129"/>
      <x v="39"/>
      <x v="12"/>
      <x/>
    </i>
    <i r="1">
      <x v="733"/>
      <x v="129"/>
      <x v="39"/>
      <x v="16"/>
      <x/>
    </i>
    <i r="1">
      <x v="906"/>
      <x v="395"/>
      <x v="9"/>
      <x/>
      <x v="14"/>
    </i>
    <i r="1">
      <x v="917"/>
      <x v="84"/>
      <x v="131"/>
      <x v="9"/>
      <x v="10"/>
    </i>
    <i r="1">
      <x v="920"/>
      <x v="395"/>
      <x v="9"/>
      <x/>
      <x v="14"/>
    </i>
    <i>
      <x v="82"/>
      <x v="3"/>
      <x v="22"/>
      <x v="27"/>
    </i>
    <i r="2">
      <x v="184"/>
      <x v="27"/>
    </i>
    <i r="1">
      <x v="150"/>
      <x v="415"/>
      <x v="410"/>
      <x v="7"/>
      <x v="21"/>
    </i>
    <i r="1">
      <x v="204"/>
      <x v="184"/>
      <x v="27"/>
    </i>
    <i r="1">
      <x v="499"/>
      <x v="277"/>
      <x v="136"/>
      <x v="5"/>
      <x v="4"/>
    </i>
    <i r="1">
      <x v="895"/>
      <x v="399"/>
      <x v="136"/>
      <x v="5"/>
      <x v="4"/>
    </i>
    <i>
      <x v="83"/>
      <x v="83"/>
      <x v="338"/>
      <x v="230"/>
      <x v="11"/>
      <x v="4"/>
    </i>
    <i r="1">
      <x v="105"/>
      <x v="294"/>
      <x v="123"/>
      <x v="13"/>
      <x v="3"/>
    </i>
    <i r="1">
      <x v="373"/>
      <x v="86"/>
      <x v="104"/>
      <x v="11"/>
      <x v="10"/>
    </i>
    <i r="2">
      <x v="89"/>
      <x v="104"/>
      <x v="11"/>
      <x v="10"/>
    </i>
    <i r="1">
      <x v="374"/>
      <x v="89"/>
      <x v="104"/>
      <x v="11"/>
      <x v="10"/>
    </i>
    <i r="1">
      <x v="556"/>
      <x v="227"/>
      <x v="132"/>
      <x v="5"/>
      <x v="3"/>
    </i>
    <i>
      <x v="84"/>
      <x v="159"/>
      <x v="2"/>
      <x v="97"/>
      <x v="5"/>
      <x v="4"/>
    </i>
    <i r="1">
      <x v="166"/>
      <x v="34"/>
      <x v="111"/>
      <x v="8"/>
      <x v="1"/>
    </i>
    <i r="1">
      <x v="372"/>
      <x v="173"/>
      <x v="329"/>
      <x v="5"/>
      <x v="4"/>
    </i>
    <i r="1">
      <x v="475"/>
      <x v="59"/>
      <x v="117"/>
      <x v="5"/>
      <x v="4"/>
    </i>
    <i r="1">
      <x v="507"/>
      <x v="216"/>
      <x v="39"/>
      <x v="13"/>
      <x v="9"/>
    </i>
    <i r="2">
      <x v="308"/>
      <x v="39"/>
      <x v="13"/>
      <x v="9"/>
    </i>
    <i r="1">
      <x v="563"/>
      <x v="216"/>
      <x v="39"/>
      <x v="13"/>
      <x v="3"/>
    </i>
    <i r="5">
      <x v="4"/>
    </i>
    <i r="1">
      <x v="584"/>
      <x v="216"/>
      <x v="39"/>
      <x v="13"/>
      <x v="4"/>
    </i>
    <i r="1">
      <x v="641"/>
      <x v="149"/>
      <x v="95"/>
      <x v="13"/>
      <x v="4"/>
    </i>
    <i>
      <x v="85"/>
      <x v="625"/>
      <x v="35"/>
      <x v="351"/>
      <x v="6"/>
      <x v="4"/>
    </i>
    <i r="1">
      <x v="679"/>
      <x v="37"/>
      <x v="351"/>
      <x v="6"/>
      <x v="5"/>
    </i>
    <i r="1">
      <x v="813"/>
      <x v="35"/>
      <x v="351"/>
      <x v="6"/>
      <x v="3"/>
    </i>
    <i>
      <x v="86"/>
      <x v="349"/>
      <x v="200"/>
      <x v="99"/>
      <x v="5"/>
      <x v="3"/>
    </i>
    <i r="1">
      <x v="510"/>
      <x v="43"/>
      <x v="97"/>
      <x v="9"/>
      <x v="4"/>
    </i>
    <i r="1">
      <x v="658"/>
      <x v="73"/>
      <x v="104"/>
      <x v="5"/>
      <x v="4"/>
    </i>
    <i r="2">
      <x v="146"/>
      <x v="104"/>
      <x v="5"/>
      <x v="4"/>
    </i>
    <i r="1">
      <x v="660"/>
      <x v="73"/>
      <x v="104"/>
      <x v="5"/>
      <x v="4"/>
    </i>
    <i r="1">
      <x v="662"/>
      <x v="73"/>
      <x v="104"/>
      <x v="5"/>
      <x v="4"/>
    </i>
    <i r="1">
      <x v="866"/>
      <x v="134"/>
      <x v="122"/>
      <x v="13"/>
      <x v="3"/>
    </i>
    <i>
      <x v="87"/>
      <x v="133"/>
      <x v="376"/>
      <x v="39"/>
      <x v="4"/>
      <x v="4"/>
    </i>
    <i r="1">
      <x v="134"/>
      <x v="376"/>
      <x v="39"/>
      <x v="4"/>
      <x v="4"/>
    </i>
    <i r="1">
      <x v="135"/>
      <x v="376"/>
      <x v="39"/>
      <x v="4"/>
      <x v="4"/>
    </i>
    <i r="1">
      <x v="373"/>
      <x v="216"/>
      <x v="97"/>
      <x v="5"/>
      <x v="4"/>
    </i>
    <i r="1">
      <x v="406"/>
      <x v="107"/>
      <x v="95"/>
      <x v="14"/>
      <x v="6"/>
    </i>
    <i r="2">
      <x v="200"/>
      <x v="95"/>
      <x v="14"/>
      <x v="6"/>
    </i>
    <i r="1">
      <x v="408"/>
      <x v="107"/>
      <x v="95"/>
      <x v="14"/>
      <x v="6"/>
    </i>
    <i r="2">
      <x v="200"/>
      <x v="95"/>
      <x v="14"/>
      <x v="6"/>
    </i>
    <i r="1">
      <x v="421"/>
      <x v="288"/>
      <x/>
      <x v="11"/>
      <x v="9"/>
    </i>
    <i r="1">
      <x v="459"/>
      <x v="66"/>
      <x v="98"/>
      <x v="11"/>
      <x v="4"/>
    </i>
    <i r="1">
      <x v="460"/>
      <x v="359"/>
      <x v="103"/>
      <x v="11"/>
      <x v="4"/>
    </i>
    <i r="1">
      <x v="513"/>
      <x v="43"/>
      <x v="39"/>
      <x v="13"/>
      <x v="4"/>
    </i>
    <i r="1">
      <x v="573"/>
      <x v="200"/>
      <x v="95"/>
      <x v="14"/>
      <x v="3"/>
    </i>
    <i r="1">
      <x v="644"/>
      <x v="216"/>
      <x v="9"/>
      <x v="24"/>
      <x v="12"/>
    </i>
    <i r="1">
      <x v="801"/>
      <x v="216"/>
      <x v="9"/>
      <x v="24"/>
      <x v="12"/>
    </i>
    <i>
      <x v="88"/>
      <x v="261"/>
      <x v="88"/>
      <x v="104"/>
      <x v="4"/>
      <x v="4"/>
    </i>
    <i r="1">
      <x v="266"/>
      <x v="295"/>
      <x v="100"/>
      <x v="11"/>
      <x v="4"/>
    </i>
    <i r="1">
      <x v="274"/>
      <x v="34"/>
      <x v="111"/>
      <x v="7"/>
      <x v="3"/>
    </i>
    <i r="1">
      <x v="525"/>
      <x v="168"/>
      <x v="104"/>
      <x v="11"/>
      <x v="4"/>
    </i>
    <i r="1">
      <x v="529"/>
      <x v="107"/>
      <x v="39"/>
      <x v="5"/>
      <x v="3"/>
    </i>
    <i r="1">
      <x v="535"/>
      <x v="107"/>
      <x v="131"/>
      <x v="11"/>
      <x v="2"/>
    </i>
    <i r="1">
      <x v="579"/>
      <x v="22"/>
      <x v="157"/>
      <x v="13"/>
      <x v="4"/>
    </i>
    <i r="1">
      <x v="871"/>
      <x v="351"/>
      <x v="132"/>
      <x v="7"/>
      <x v="4"/>
    </i>
    <i r="1">
      <x v="893"/>
      <x v="147"/>
      <x v="39"/>
      <x v="10"/>
      <x v="4"/>
    </i>
    <i r="1">
      <x v="900"/>
      <x v="107"/>
      <x v="39"/>
      <x v="5"/>
      <x v="3"/>
    </i>
    <i r="1">
      <x v="913"/>
      <x v="34"/>
      <x v="111"/>
      <x v="7"/>
      <x v="3"/>
    </i>
    <i>
      <x v="89"/>
      <x v="154"/>
      <x v="22"/>
      <x v="157"/>
      <x v="5"/>
      <x v="3"/>
    </i>
    <i r="2">
      <x v="294"/>
      <x v="97"/>
      <x v="13"/>
      <x v="4"/>
    </i>
    <i r="1">
      <x v="508"/>
      <x v="107"/>
      <x v="313"/>
      <x v="4"/>
      <x v="6"/>
    </i>
    <i r="2">
      <x v="168"/>
      <x v="313"/>
      <x v="4"/>
      <x v="6"/>
    </i>
    <i r="1">
      <x v="531"/>
      <x v="107"/>
      <x v="313"/>
      <x v="4"/>
      <x v="1"/>
    </i>
    <i r="5">
      <x v="3"/>
    </i>
    <i r="1">
      <x v="628"/>
      <x v="311"/>
      <x v="100"/>
      <x v="5"/>
      <x v="4"/>
    </i>
    <i r="1">
      <x v="716"/>
      <x v="238"/>
      <x v="408"/>
      <x v="5"/>
      <x v="3"/>
    </i>
    <i r="1">
      <x v="719"/>
      <x v="238"/>
      <x v="408"/>
      <x v="5"/>
      <x v="4"/>
    </i>
    <i r="1">
      <x v="720"/>
      <x v="238"/>
      <x v="408"/>
      <x v="5"/>
      <x v="4"/>
    </i>
    <i r="1">
      <x v="779"/>
      <x v="387"/>
      <x v="159"/>
      <x v="15"/>
      <x v="4"/>
    </i>
    <i r="1">
      <x v="923"/>
      <x v="387"/>
      <x v="159"/>
      <x v="15"/>
      <x v="4"/>
    </i>
    <i>
      <x v="90"/>
      <x v="201"/>
      <x v="109"/>
      <x v="363"/>
      <x v="13"/>
      <x v="4"/>
    </i>
    <i r="1">
      <x v="366"/>
      <x v="248"/>
      <x v="361"/>
      <x v="5"/>
      <x v="3"/>
    </i>
    <i r="1">
      <x v="419"/>
      <x v="248"/>
      <x v="104"/>
      <x v="11"/>
      <x v="3"/>
    </i>
    <i r="1">
      <x v="698"/>
      <x v="248"/>
      <x v="361"/>
      <x v="5"/>
      <x v="9"/>
    </i>
    <i>
      <x v="91"/>
      <x v="112"/>
      <x v="216"/>
      <x v="122"/>
      <x v="13"/>
      <x v="3"/>
    </i>
    <i r="1">
      <x v="160"/>
      <x v="22"/>
      <x v="104"/>
      <x v="5"/>
      <x v="4"/>
    </i>
    <i r="2">
      <x v="34"/>
      <x v="104"/>
      <x v="5"/>
      <x v="1"/>
    </i>
    <i r="5">
      <x v="4"/>
    </i>
    <i r="1">
      <x v="165"/>
      <x v="34"/>
      <x v="104"/>
      <x v="5"/>
      <x v="1"/>
    </i>
    <i r="1">
      <x v="399"/>
      <x v="155"/>
      <x v="159"/>
      <x v="11"/>
      <x v="3"/>
    </i>
    <i r="1">
      <x v="400"/>
      <x v="196"/>
      <x v="285"/>
      <x v="5"/>
      <x v="4"/>
    </i>
    <i r="1">
      <x v="414"/>
      <x v="22"/>
      <x v="97"/>
      <x v="13"/>
      <x v="9"/>
    </i>
    <i r="2">
      <x v="361"/>
      <x v="97"/>
      <x v="13"/>
      <x v="9"/>
    </i>
    <i r="1">
      <x v="582"/>
      <x v="196"/>
      <x v="100"/>
      <x v="11"/>
      <x v="4"/>
    </i>
    <i>
      <x v="92"/>
      <x v="505"/>
      <x v="160"/>
      <x v="413"/>
      <x v="16"/>
      <x v="1"/>
    </i>
    <i r="2">
      <x v="250"/>
      <x v="413"/>
      <x v="16"/>
      <x v="1"/>
    </i>
    <i r="1">
      <x v="506"/>
      <x v="160"/>
      <x v="413"/>
      <x v="16"/>
      <x v="1"/>
    </i>
    <i>
      <x v="94"/>
      <x v="330"/>
      <x v="284"/>
      <x v="362"/>
      <x v="15"/>
      <x v="3"/>
    </i>
    <i r="1">
      <x v="521"/>
      <x/>
      <x v="376"/>
      <x v="7"/>
      <x v="3"/>
    </i>
    <i r="1">
      <x v="548"/>
      <x v="203"/>
      <x v="360"/>
      <x v="5"/>
      <x v="4"/>
    </i>
    <i r="1">
      <x v="677"/>
      <x v="201"/>
      <x v="356"/>
      <x v="10"/>
      <x v="3"/>
    </i>
    <i r="1">
      <x v="744"/>
      <x v="131"/>
      <x v="104"/>
      <x v="14"/>
      <x v="3"/>
    </i>
    <i>
      <x v="95"/>
      <x v="319"/>
      <x v="110"/>
      <x v="228"/>
      <x v="7"/>
      <x v="3"/>
    </i>
    <i r="2">
      <x v="160"/>
      <x v="228"/>
      <x v="7"/>
      <x v="3"/>
    </i>
  </rowItems>
  <colFields count="1">
    <field x="3"/>
  </colFields>
  <colItems count="11">
    <i>
      <x v="4"/>
    </i>
    <i>
      <x v="8"/>
    </i>
    <i>
      <x v="14"/>
    </i>
    <i>
      <x v="18"/>
    </i>
    <i>
      <x v="20"/>
    </i>
    <i>
      <x v="23"/>
    </i>
    <i>
      <x v="30"/>
    </i>
    <i>
      <x v="31"/>
    </i>
    <i>
      <x v="32"/>
    </i>
    <i>
      <x v="39"/>
    </i>
    <i t="grand">
      <x/>
    </i>
  </colItems>
  <pageFields count="1">
    <pageField fld="1" hier="-1"/>
  </pageFields>
  <dataFields count="1">
    <dataField name="Summe von TN-Zahlen" fld="16" baseField="14" baseItem="4"/>
  </dataFields>
  <formats count="31">
    <format dxfId="69">
      <pivotArea field="11" type="button" dataOnly="0" labelOnly="1" outline="0" axis="axisRow" fieldPosition="0"/>
    </format>
    <format dxfId="68">
      <pivotArea field="11" type="button" dataOnly="0" labelOnly="1" outline="0" axis="axisRow" fieldPosition="0"/>
    </format>
    <format dxfId="67">
      <pivotArea field="11" type="button" dataOnly="0" labelOnly="1" outline="0" axis="axisRow" fieldPosition="0"/>
    </format>
    <format dxfId="66">
      <pivotArea type="all" dataOnly="0" outline="0" fieldPosition="0"/>
    </format>
    <format dxfId="65">
      <pivotArea outline="0" collapsedLevelsAreSubtotals="1" fieldPosition="0"/>
    </format>
    <format dxfId="64">
      <pivotArea type="origin" dataOnly="0" labelOnly="1" outline="0" fieldPosition="0"/>
    </format>
    <format dxfId="63">
      <pivotArea field="3" type="button" dataOnly="0" labelOnly="1" outline="0" axis="axisCol" fieldPosition="0"/>
    </format>
    <format dxfId="62">
      <pivotArea type="topRight" dataOnly="0" labelOnly="1" outline="0" fieldPosition="0"/>
    </format>
    <format dxfId="61">
      <pivotArea field="11" type="button" dataOnly="0" labelOnly="1" outline="0" axis="axisRow" fieldPosition="0"/>
    </format>
    <format dxfId="60">
      <pivotArea field="8" type="button" dataOnly="0" labelOnly="1" outline="0" axis="axisRow" fieldPosition="1"/>
    </format>
    <format dxfId="59">
      <pivotArea field="10" type="button" dataOnly="0" labelOnly="1" outline="0" axis="axisRow" fieldPosition="2"/>
    </format>
    <format dxfId="58">
      <pivotArea field="12" type="button" dataOnly="0" labelOnly="1" outline="0" axis="axisRow" fieldPosition="3"/>
    </format>
    <format dxfId="57">
      <pivotArea field="13" type="button" dataOnly="0" labelOnly="1" outline="0" axis="axisRow" fieldPosition="4"/>
    </format>
    <format dxfId="56">
      <pivotArea field="14" type="button" dataOnly="0" labelOnly="1" outline="0" axis="axisRow" fieldPosition="5"/>
    </format>
    <format dxfId="55">
      <pivotArea dataOnly="0" labelOnly="1" fieldPosition="0">
        <references count="1">
          <reference field="11" count="0"/>
        </references>
      </pivotArea>
    </format>
    <format dxfId="54">
      <pivotArea dataOnly="0" labelOnly="1" fieldPosition="0">
        <references count="2">
          <reference field="8" count="4">
            <x v="27"/>
            <x v="28"/>
            <x v="313"/>
            <x v="747"/>
          </reference>
          <reference field="11" count="0" selected="0"/>
        </references>
      </pivotArea>
    </format>
    <format dxfId="53">
      <pivotArea dataOnly="0" labelOnly="1" fieldPosition="0">
        <references count="3">
          <reference field="8" count="1" selected="0">
            <x v="27"/>
          </reference>
          <reference field="10" count="1">
            <x v="8"/>
          </reference>
          <reference field="11" count="0" selected="0"/>
        </references>
      </pivotArea>
    </format>
    <format dxfId="52">
      <pivotArea dataOnly="0" labelOnly="1" fieldPosition="0">
        <references count="3">
          <reference field="8" count="1" selected="0">
            <x v="28"/>
          </reference>
          <reference field="10" count="1">
            <x v="152"/>
          </reference>
          <reference field="11" count="0" selected="0"/>
        </references>
      </pivotArea>
    </format>
    <format dxfId="51">
      <pivotArea dataOnly="0" labelOnly="1" fieldPosition="0">
        <references count="3">
          <reference field="8" count="1" selected="0">
            <x v="313"/>
          </reference>
          <reference field="10" count="1">
            <x v="278"/>
          </reference>
          <reference field="11" count="0" selected="0"/>
        </references>
      </pivotArea>
    </format>
    <format dxfId="50">
      <pivotArea dataOnly="0" labelOnly="1" fieldPosition="0">
        <references count="3">
          <reference field="8" count="1" selected="0">
            <x v="747"/>
          </reference>
          <reference field="10" count="1">
            <x v="180"/>
          </reference>
          <reference field="11" count="0" selected="0"/>
        </references>
      </pivotArea>
    </format>
    <format dxfId="49">
      <pivotArea dataOnly="0" labelOnly="1" fieldPosition="0">
        <references count="4">
          <reference field="8" count="1" selected="0">
            <x v="27"/>
          </reference>
          <reference field="10" count="1" selected="0">
            <x v="8"/>
          </reference>
          <reference field="11" count="0" selected="0"/>
          <reference field="12" count="1">
            <x v="27"/>
          </reference>
        </references>
      </pivotArea>
    </format>
    <format dxfId="48">
      <pivotArea dataOnly="0" labelOnly="1" fieldPosition="0">
        <references count="4">
          <reference field="8" count="1" selected="0">
            <x v="28"/>
          </reference>
          <reference field="10" count="1" selected="0">
            <x v="8"/>
          </reference>
          <reference field="11" count="0" selected="0"/>
          <reference field="12" count="1">
            <x v="27"/>
          </reference>
        </references>
      </pivotArea>
    </format>
    <format dxfId="47">
      <pivotArea dataOnly="0" labelOnly="1" fieldPosition="0">
        <references count="4">
          <reference field="8" count="1" selected="0">
            <x v="28"/>
          </reference>
          <reference field="10" count="1" selected="0">
            <x v="152"/>
          </reference>
          <reference field="11" count="0" selected="0"/>
          <reference field="12" count="1">
            <x v="6"/>
          </reference>
        </references>
      </pivotArea>
    </format>
    <format dxfId="46">
      <pivotArea dataOnly="0" labelOnly="1" fieldPosition="0">
        <references count="4">
          <reference field="8" count="1" selected="0">
            <x v="313"/>
          </reference>
          <reference field="10" count="1" selected="0">
            <x v="278"/>
          </reference>
          <reference field="11" count="0" selected="0"/>
          <reference field="12" count="1">
            <x v="49"/>
          </reference>
        </references>
      </pivotArea>
    </format>
    <format dxfId="45">
      <pivotArea dataOnly="0" labelOnly="1" fieldPosition="0">
        <references count="4">
          <reference field="8" count="1" selected="0">
            <x v="747"/>
          </reference>
          <reference field="10" count="1" selected="0">
            <x v="180"/>
          </reference>
          <reference field="11" count="0" selected="0"/>
          <reference field="12" count="1">
            <x v="27"/>
          </reference>
        </references>
      </pivotArea>
    </format>
    <format dxfId="44">
      <pivotArea dataOnly="0" labelOnly="1" fieldPosition="0">
        <references count="5">
          <reference field="8" count="1" selected="0">
            <x v="28"/>
          </reference>
          <reference field="10" count="1" selected="0">
            <x v="152"/>
          </reference>
          <reference field="11" count="0" selected="0"/>
          <reference field="12" count="1" selected="0">
            <x v="6"/>
          </reference>
          <reference field="13" count="1">
            <x v="20"/>
          </reference>
        </references>
      </pivotArea>
    </format>
    <format dxfId="43">
      <pivotArea dataOnly="0" labelOnly="1" fieldPosition="0">
        <references count="5">
          <reference field="8" count="1" selected="0">
            <x v="313"/>
          </reference>
          <reference field="10" count="1" selected="0">
            <x v="278"/>
          </reference>
          <reference field="11" count="0" selected="0"/>
          <reference field="12" count="1" selected="0">
            <x v="49"/>
          </reference>
          <reference field="13" count="1">
            <x v="13"/>
          </reference>
        </references>
      </pivotArea>
    </format>
    <format dxfId="42">
      <pivotArea dataOnly="0" labelOnly="1" fieldPosition="0">
        <references count="6">
          <reference field="8" count="1" selected="0">
            <x v="28"/>
          </reference>
          <reference field="10" count="1" selected="0">
            <x v="152"/>
          </reference>
          <reference field="11" count="0" selected="0"/>
          <reference field="12" count="1" selected="0">
            <x v="6"/>
          </reference>
          <reference field="13" count="1" selected="0">
            <x v="20"/>
          </reference>
          <reference field="14" count="1">
            <x v="12"/>
          </reference>
        </references>
      </pivotArea>
    </format>
    <format dxfId="41">
      <pivotArea dataOnly="0" labelOnly="1" fieldPosition="0">
        <references count="6">
          <reference field="8" count="1" selected="0">
            <x v="313"/>
          </reference>
          <reference field="10" count="1" selected="0">
            <x v="278"/>
          </reference>
          <reference field="11" count="0" selected="0"/>
          <reference field="12" count="1" selected="0">
            <x v="49"/>
          </reference>
          <reference field="13" count="1" selected="0">
            <x v="13"/>
          </reference>
          <reference field="14" count="1">
            <x v="4"/>
          </reference>
        </references>
      </pivotArea>
    </format>
    <format dxfId="40">
      <pivotArea dataOnly="0" labelOnly="1" fieldPosition="0">
        <references count="1">
          <reference field="3" count="7">
            <x v="12"/>
            <x v="16"/>
            <x v="28"/>
            <x v="36"/>
            <x v="37"/>
            <x v="38"/>
            <x v="39"/>
          </reference>
        </references>
      </pivotArea>
    </format>
    <format dxfId="39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6" cacheId="33" applyNumberFormats="0" applyBorderFormats="0" applyFontFormats="0" applyPatternFormats="0" applyAlignmentFormats="0" applyWidthHeightFormats="1" dataCaption="Werte" updatedVersion="6" minRefreshableVersion="3" useAutoFormatting="1" subtotalHiddenItems="1" itemPrintTitles="1" createdVersion="6" indent="0" outline="1" outlineData="1" multipleFieldFilters="0" rowHeaderCaption="Räume">
  <location ref="A3:G2195" firstHeaderRow="1" firstDataRow="1" firstDataCol="7" rowPageCount="1" colPageCount="1"/>
  <pivotFields count="8">
    <pivotField axis="axisPage" allDrilled="1" showAll="0" dataSourceSort="1" defaultAttributeDrillState="1">
      <items count="1">
        <item t="default"/>
      </items>
    </pivotField>
    <pivotField axis="axisRow" allDrilled="1" outline="0" showAll="0" dataSourceSort="1" defaultSubtotal="0" defaultAttributeDrillState="1">
      <items count="16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</items>
    </pivotField>
    <pivotField axis="axisRow" allDrilled="1" outline="0" showAll="0" dataSourceSort="1" defaultSubtotal="0" defaultAttributeDrillState="1">
      <items count="2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</items>
    </pivotField>
    <pivotField axis="axisRow" allDrilled="1" outline="0" showAll="0" dataSourceSort="1" defaultSubtotal="0" defaultAttributeDrillState="1">
      <items count="2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</items>
    </pivotField>
    <pivotField axis="axisRow" allDrilled="1" outline="0" showAll="0" dataSourceSort="1" defaultSubtotal="0" defaultAttributeDrillState="1">
      <items count="1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</items>
    </pivotField>
    <pivotField axis="axisRow" allDrilled="1" outline="0" showAll="0" dataSourceSort="1" defaultSubtotal="0" defaultAttributeDrillState="1">
      <items count="4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</items>
    </pivotField>
    <pivotField axis="axisRow" allDrilled="1" outline="0" showAll="0" dataSourceSort="1" defaultSubtotal="0" defaultAttributeDrillState="1">
      <items count="31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</items>
    </pivotField>
    <pivotField axis="axisRow" allDrilled="1" showAll="0" dataSourceSort="1" defaultAttributeDrillState="1">
      <items count="81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t="default"/>
      </items>
    </pivotField>
  </pivotFields>
  <rowFields count="7">
    <field x="1"/>
    <field x="2"/>
    <field x="3"/>
    <field x="4"/>
    <field x="5"/>
    <field x="6"/>
    <field x="7"/>
  </rowFields>
  <rowItems count="2192">
    <i>
      <x/>
      <x/>
      <x/>
      <x/>
      <x/>
      <x/>
      <x/>
    </i>
    <i r="4">
      <x v="1"/>
      <x v="1"/>
      <x v="1"/>
    </i>
    <i r="4">
      <x v="2"/>
      <x v="1"/>
      <x v="1"/>
    </i>
    <i r="4">
      <x v="3"/>
      <x v="1"/>
      <x v="1"/>
    </i>
    <i r="4">
      <x v="4"/>
      <x v="1"/>
      <x v="1"/>
    </i>
    <i r="4">
      <x v="5"/>
      <x v="1"/>
      <x v="1"/>
    </i>
    <i r="1">
      <x v="1"/>
      <x v="1"/>
      <x v="1"/>
      <x v="1"/>
      <x v="2"/>
      <x v="2"/>
    </i>
    <i r="2">
      <x v="2"/>
      <x v="2"/>
      <x v="1"/>
      <x v="3"/>
      <x v="3"/>
    </i>
    <i r="1">
      <x v="2"/>
      <x v="2"/>
      <x v="2"/>
      <x v="6"/>
      <x v="4"/>
      <x v="4"/>
    </i>
    <i r="1">
      <x v="3"/>
      <x v="3"/>
      <x v="2"/>
      <x v="7"/>
      <x v="5"/>
      <x v="5"/>
    </i>
    <i r="2">
      <x v="2"/>
      <x v="2"/>
      <x v="8"/>
      <x v="6"/>
      <x v="6"/>
    </i>
    <i r="5">
      <x v="7"/>
      <x v="7"/>
    </i>
    <i r="4">
      <x v="9"/>
      <x v="8"/>
      <x v="8"/>
    </i>
    <i r="1">
      <x v="4"/>
      <x v="4"/>
      <x v="2"/>
      <x v="10"/>
      <x v="9"/>
      <x v="9"/>
    </i>
    <i r="2">
      <x v="2"/>
      <x v="1"/>
      <x v="11"/>
      <x v="10"/>
      <x v="10"/>
    </i>
    <i r="2">
      <x v="5"/>
      <x v="3"/>
      <x v="1"/>
      <x v="11"/>
      <x v="11"/>
    </i>
    <i r="1">
      <x v="5"/>
      <x v="6"/>
      <x v="2"/>
      <x v="12"/>
      <x v="12"/>
      <x v="12"/>
    </i>
    <i r="1">
      <x v="6"/>
      <x v="2"/>
      <x v="1"/>
      <x v="13"/>
      <x v="13"/>
      <x v="13"/>
    </i>
    <i r="1">
      <x v="7"/>
      <x v="4"/>
      <x v="2"/>
      <x v="14"/>
      <x v="14"/>
      <x v="14"/>
    </i>
    <i r="1">
      <x v="8"/>
      <x v="2"/>
      <x v="2"/>
      <x v="7"/>
      <x v="7"/>
      <x v="15"/>
    </i>
    <i>
      <x v="1"/>
      <x v="9"/>
      <x v="7"/>
      <x v="4"/>
      <x v="1"/>
      <x v="15"/>
      <x v="16"/>
    </i>
    <i r="4">
      <x v="3"/>
      <x v="15"/>
      <x v="16"/>
    </i>
    <i>
      <x v="2"/>
      <x v="1"/>
      <x v="1"/>
      <x v="1"/>
      <x v="2"/>
      <x v="2"/>
      <x v="2"/>
    </i>
    <i r="4">
      <x v="5"/>
      <x v="2"/>
      <x v="2"/>
    </i>
    <i r="2">
      <x v="2"/>
      <x v="2"/>
      <x v="1"/>
      <x v="3"/>
      <x v="17"/>
    </i>
    <i r="4">
      <x v="2"/>
      <x v="3"/>
      <x v="3"/>
    </i>
    <i r="6">
      <x v="17"/>
    </i>
    <i r="4">
      <x v="3"/>
      <x v="3"/>
      <x v="17"/>
    </i>
    <i r="4">
      <x v="4"/>
      <x v="3"/>
      <x v="17"/>
    </i>
    <i r="1">
      <x v="2"/>
      <x v="2"/>
      <x v="2"/>
      <x v="6"/>
      <x v="4"/>
      <x v="4"/>
    </i>
    <i r="4">
      <x v="15"/>
      <x v="4"/>
      <x v="4"/>
    </i>
    <i r="3">
      <x v="1"/>
      <x v="15"/>
      <x v="4"/>
      <x v="18"/>
    </i>
    <i r="1">
      <x v="3"/>
      <x v="2"/>
      <x v="2"/>
      <x v="8"/>
      <x v="7"/>
      <x v="7"/>
    </i>
    <i r="4">
      <x v="16"/>
      <x v="7"/>
      <x v="7"/>
    </i>
    <i r="4">
      <x v="7"/>
      <x v="8"/>
      <x v="8"/>
    </i>
    <i r="1">
      <x v="4"/>
      <x v="8"/>
      <x v="2"/>
      <x v="9"/>
      <x v="6"/>
      <x v="19"/>
    </i>
    <i r="4">
      <x v="7"/>
      <x v="6"/>
      <x v="19"/>
    </i>
    <i r="3">
      <x v="5"/>
      <x v="8"/>
      <x v="6"/>
      <x v="20"/>
    </i>
    <i r="2">
      <x v="2"/>
      <x v="1"/>
      <x v="11"/>
      <x v="10"/>
      <x v="10"/>
    </i>
    <i r="2">
      <x v="5"/>
      <x v="3"/>
      <x v="1"/>
      <x v="16"/>
      <x v="11"/>
    </i>
    <i r="4">
      <x v="2"/>
      <x v="16"/>
      <x v="21"/>
    </i>
    <i r="5">
      <x v="11"/>
      <x v="21"/>
    </i>
    <i r="4">
      <x v="3"/>
      <x v="16"/>
      <x v="11"/>
    </i>
    <i r="5">
      <x v="11"/>
      <x v="11"/>
    </i>
    <i r="4">
      <x v="4"/>
      <x v="16"/>
      <x v="11"/>
    </i>
    <i r="5">
      <x v="11"/>
      <x v="11"/>
    </i>
    <i r="1">
      <x v="10"/>
      <x v="1"/>
      <x v="2"/>
      <x v="17"/>
      <x v="17"/>
      <x v="22"/>
    </i>
    <i r="4">
      <x v="9"/>
      <x v="17"/>
      <x v="22"/>
    </i>
    <i r="4">
      <x v="7"/>
      <x v="17"/>
      <x v="22"/>
    </i>
    <i r="2">
      <x v="2"/>
      <x v="2"/>
      <x v="8"/>
      <x v="8"/>
      <x v="23"/>
    </i>
    <i r="4">
      <x v="16"/>
      <x v="8"/>
      <x v="23"/>
    </i>
    <i r="3">
      <x v="1"/>
      <x v="8"/>
      <x v="8"/>
      <x v="24"/>
    </i>
    <i r="2">
      <x v="5"/>
      <x v="2"/>
      <x v="18"/>
      <x v="18"/>
      <x v="25"/>
    </i>
    <i r="4">
      <x v="19"/>
      <x v="18"/>
      <x v="25"/>
    </i>
    <i r="1">
      <x v="5"/>
      <x v="9"/>
      <x v="3"/>
      <x v="8"/>
      <x v="8"/>
      <x v="26"/>
    </i>
    <i r="4">
      <x v="16"/>
      <x v="8"/>
      <x v="26"/>
    </i>
    <i r="1">
      <x v="7"/>
      <x v="4"/>
      <x v="2"/>
      <x v="20"/>
      <x v="14"/>
      <x v="14"/>
    </i>
    <i r="1">
      <x v="8"/>
      <x v="1"/>
      <x v="3"/>
      <x v="21"/>
      <x v="19"/>
      <x v="27"/>
    </i>
    <i r="4">
      <x v="22"/>
      <x v="19"/>
      <x v="27"/>
    </i>
    <i r="4">
      <x v="3"/>
      <x v="19"/>
      <x v="27"/>
    </i>
    <i r="4">
      <x v="4"/>
      <x v="19"/>
      <x v="27"/>
    </i>
    <i r="4">
      <x v="14"/>
      <x v="19"/>
      <x v="27"/>
    </i>
    <i r="2">
      <x v="2"/>
      <x v="2"/>
      <x v="9"/>
      <x v="7"/>
      <x v="15"/>
    </i>
    <i>
      <x v="3"/>
      <x v="11"/>
      <x v="2"/>
      <x v="2"/>
      <x v="18"/>
      <x v="20"/>
      <x v="28"/>
    </i>
    <i r="4">
      <x v="19"/>
      <x v="20"/>
      <x v="28"/>
    </i>
    <i>
      <x v="4"/>
      <x v="12"/>
      <x v="10"/>
      <x v="3"/>
      <x v="18"/>
      <x v="21"/>
      <x v="29"/>
    </i>
    <i r="4">
      <x v="19"/>
      <x v="21"/>
      <x v="29"/>
    </i>
    <i>
      <x v="5"/>
      <x v="13"/>
      <x v="7"/>
      <x v="2"/>
      <x v="17"/>
      <x v="22"/>
      <x v="30"/>
    </i>
    <i r="4">
      <x v="7"/>
      <x v="23"/>
      <x v="30"/>
    </i>
    <i r="1">
      <x v="11"/>
      <x v="11"/>
      <x v="2"/>
      <x v="8"/>
      <x v="24"/>
      <x v="31"/>
    </i>
    <i r="4">
      <x v="16"/>
      <x v="24"/>
      <x v="31"/>
    </i>
    <i>
      <x v="6"/>
      <x v="2"/>
      <x v="2"/>
      <x/>
      <x v="18"/>
      <x v="25"/>
      <x v="32"/>
    </i>
    <i r="4">
      <x v="19"/>
      <x v="25"/>
      <x v="32"/>
    </i>
    <i>
      <x v="7"/>
      <x v="14"/>
      <x v="2"/>
      <x/>
      <x v="17"/>
      <x v="26"/>
      <x v="33"/>
    </i>
    <i r="4">
      <x v="7"/>
      <x v="26"/>
      <x v="33"/>
    </i>
    <i r="1">
      <x v="15"/>
      <x v="12"/>
      <x v="6"/>
      <x v="7"/>
      <x v="27"/>
      <x v="34"/>
    </i>
    <i>
      <x v="8"/>
      <x v="1"/>
      <x v="2"/>
      <x v="6"/>
      <x v="7"/>
      <x v="28"/>
      <x v="35"/>
    </i>
    <i r="1">
      <x v="2"/>
      <x v="13"/>
      <x v="2"/>
      <x v="23"/>
      <x v="29"/>
      <x v="36"/>
    </i>
    <i r="6">
      <x v="37"/>
    </i>
    <i r="4">
      <x v="24"/>
      <x v="29"/>
      <x v="36"/>
    </i>
    <i r="6">
      <x v="37"/>
    </i>
    <i r="4">
      <x v="25"/>
      <x v="29"/>
      <x v="37"/>
    </i>
    <i r="4">
      <x v="10"/>
      <x v="22"/>
      <x v="38"/>
    </i>
    <i r="4">
      <x v="26"/>
      <x v="29"/>
      <x v="37"/>
    </i>
    <i r="3">
      <x v="5"/>
      <x v="10"/>
      <x v="29"/>
      <x v="37"/>
    </i>
    <i r="1">
      <x v="14"/>
      <x v="2"/>
      <x v="2"/>
      <x v="8"/>
      <x v="30"/>
      <x v="39"/>
    </i>
    <i r="4">
      <x v="16"/>
      <x v="30"/>
      <x v="39"/>
    </i>
    <i r="4">
      <x v="18"/>
      <x v="30"/>
      <x v="39"/>
    </i>
    <i r="5">
      <x v="31"/>
      <x v="40"/>
    </i>
    <i r="4">
      <x v="19"/>
      <x v="30"/>
      <x v="39"/>
    </i>
    <i r="5">
      <x v="31"/>
      <x v="40"/>
    </i>
    <i r="1">
      <x v="13"/>
      <x v="8"/>
      <x v="2"/>
      <x v="8"/>
      <x v="32"/>
      <x v="41"/>
    </i>
    <i r="4">
      <x v="16"/>
      <x v="32"/>
      <x v="41"/>
    </i>
    <i r="2">
      <x v="4"/>
      <x v="2"/>
      <x v="8"/>
      <x v="33"/>
      <x v="42"/>
    </i>
    <i r="4">
      <x v="16"/>
      <x v="33"/>
      <x v="42"/>
    </i>
    <i r="4">
      <x v="18"/>
      <x v="33"/>
      <x v="42"/>
    </i>
    <i r="4">
      <x v="19"/>
      <x v="33"/>
      <x v="42"/>
    </i>
    <i r="1">
      <x v="11"/>
      <x v="8"/>
      <x v="2"/>
      <x v="18"/>
      <x v="34"/>
      <x v="43"/>
    </i>
    <i r="1">
      <x v="15"/>
      <x v="11"/>
      <x v="2"/>
      <x v="18"/>
      <x v="35"/>
      <x v="44"/>
    </i>
    <i r="2">
      <x v="5"/>
      <x v="2"/>
      <x v="8"/>
      <x v="23"/>
      <x v="45"/>
    </i>
    <i r="4">
      <x v="18"/>
      <x v="23"/>
      <x v="45"/>
    </i>
    <i r="4">
      <x v="19"/>
      <x v="23"/>
      <x v="45"/>
    </i>
    <i r="1">
      <x v="4"/>
      <x v="2"/>
      <x v="5"/>
      <x v="9"/>
      <x v="36"/>
      <x v="46"/>
    </i>
    <i r="4">
      <x v="7"/>
      <x v="36"/>
      <x v="46"/>
    </i>
    <i r="1">
      <x v="6"/>
      <x v="5"/>
      <x v="2"/>
      <x v="7"/>
      <x v="37"/>
      <x v="47"/>
    </i>
    <i r="1">
      <x v="16"/>
      <x v="8"/>
      <x v="2"/>
      <x v="8"/>
      <x v="33"/>
      <x v="48"/>
    </i>
    <i r="4">
      <x v="16"/>
      <x v="33"/>
      <x v="48"/>
    </i>
    <i r="1">
      <x v="17"/>
      <x v="8"/>
      <x v="2"/>
      <x v="8"/>
      <x v="38"/>
      <x v="49"/>
    </i>
    <i r="6">
      <x v="50"/>
    </i>
    <i r="4">
      <x v="16"/>
      <x v="38"/>
      <x v="49"/>
    </i>
    <i r="6">
      <x v="50"/>
    </i>
    <i r="1">
      <x v="12"/>
      <x v="8"/>
      <x v="2"/>
      <x v="8"/>
      <x v="39"/>
      <x v="51"/>
    </i>
    <i r="6">
      <x v="52"/>
    </i>
    <i r="4">
      <x v="16"/>
      <x v="39"/>
      <x v="51"/>
    </i>
    <i r="1">
      <x v="18"/>
      <x v="7"/>
      <x v="1"/>
      <x v="17"/>
      <x v="8"/>
      <x v="53"/>
    </i>
    <i>
      <x v="9"/>
      <x v="2"/>
      <x v="2"/>
      <x/>
      <x v="17"/>
      <x v="26"/>
      <x v="54"/>
    </i>
    <i r="1">
      <x v="7"/>
      <x v="2"/>
      <x v="2"/>
      <x v="17"/>
      <x v="40"/>
      <x v="55"/>
    </i>
    <i r="3">
      <x v="3"/>
      <x v="9"/>
      <x v="40"/>
      <x v="55"/>
    </i>
    <i r="4">
      <x v="7"/>
      <x v="40"/>
      <x v="55"/>
    </i>
    <i r="1">
      <x v="17"/>
      <x v="3"/>
      <x v="6"/>
      <x v="17"/>
      <x v="26"/>
      <x v="56"/>
    </i>
    <i r="4">
      <x v="7"/>
      <x v="26"/>
      <x v="56"/>
    </i>
    <i>
      <x v="10"/>
      <x v="1"/>
      <x v="2"/>
      <x v="2"/>
      <x v="17"/>
      <x v="30"/>
      <x v="57"/>
    </i>
    <i r="4">
      <x v="9"/>
      <x v="30"/>
      <x v="58"/>
    </i>
    <i r="4">
      <x v="7"/>
      <x v="30"/>
      <x v="58"/>
    </i>
    <i r="1">
      <x v="2"/>
      <x v="8"/>
      <x v="2"/>
      <x v="7"/>
      <x v="6"/>
      <x v="59"/>
    </i>
    <i r="1">
      <x v="3"/>
      <x v="2"/>
      <x v="2"/>
      <x v="8"/>
      <x v="23"/>
      <x v="60"/>
    </i>
    <i r="4">
      <x v="16"/>
      <x v="23"/>
      <x v="60"/>
    </i>
    <i r="1">
      <x v="14"/>
      <x v="2"/>
      <x v="2"/>
      <x v="8"/>
      <x v="41"/>
      <x v="61"/>
    </i>
    <i r="4">
      <x v="16"/>
      <x v="41"/>
      <x v="61"/>
    </i>
    <i r="1">
      <x v="15"/>
      <x v="8"/>
      <x v="2"/>
      <x v="18"/>
      <x v="26"/>
      <x v="62"/>
    </i>
    <i r="4">
      <x v="19"/>
      <x v="26"/>
      <x v="62"/>
    </i>
    <i r="2">
      <x v="2"/>
      <x v="2"/>
      <x v="8"/>
      <x v="17"/>
      <x v="63"/>
    </i>
    <i r="4">
      <x v="16"/>
      <x v="17"/>
      <x v="63"/>
    </i>
    <i r="4">
      <x v="18"/>
      <x v="17"/>
      <x v="64"/>
    </i>
    <i r="6">
      <x v="63"/>
    </i>
    <i r="4">
      <x v="19"/>
      <x v="17"/>
      <x v="63"/>
    </i>
    <i r="4">
      <x v="17"/>
      <x v="17"/>
      <x v="65"/>
    </i>
    <i r="1">
      <x v="10"/>
      <x v="8"/>
      <x v="3"/>
      <x v="8"/>
      <x v="17"/>
      <x v="66"/>
    </i>
    <i r="4">
      <x v="16"/>
      <x v="17"/>
      <x v="66"/>
    </i>
    <i r="4">
      <x v="18"/>
      <x v="17"/>
      <x v="66"/>
    </i>
    <i r="4">
      <x v="19"/>
      <x v="17"/>
      <x v="66"/>
    </i>
    <i r="1">
      <x v="7"/>
      <x v="14"/>
      <x v="2"/>
      <x v="8"/>
      <x v="6"/>
      <x v="67"/>
    </i>
    <i r="6">
      <x v="68"/>
    </i>
    <i r="4">
      <x v="16"/>
      <x v="6"/>
      <x v="68"/>
    </i>
    <i r="4">
      <x v="27"/>
      <x v="6"/>
      <x v="67"/>
    </i>
    <i r="2">
      <x v="9"/>
      <x v="2"/>
      <x v="8"/>
      <x v="42"/>
      <x v="69"/>
    </i>
    <i r="4">
      <x v="16"/>
      <x v="42"/>
      <x v="69"/>
    </i>
    <i r="1">
      <x v="8"/>
      <x v="8"/>
      <x v="2"/>
      <x v="8"/>
      <x v="23"/>
      <x v="70"/>
    </i>
    <i r="4">
      <x v="16"/>
      <x v="23"/>
      <x v="70"/>
    </i>
    <i r="3">
      <x v="3"/>
      <x v="8"/>
      <x v="23"/>
      <x v="70"/>
    </i>
    <i r="4">
      <x v="16"/>
      <x v="23"/>
      <x v="70"/>
    </i>
    <i r="1">
      <x v="18"/>
      <x v="8"/>
      <x v="2"/>
      <x v="8"/>
      <x v="17"/>
      <x v="71"/>
    </i>
    <i r="4">
      <x v="16"/>
      <x v="17"/>
      <x v="71"/>
    </i>
    <i r="4">
      <x v="9"/>
      <x v="17"/>
      <x v="72"/>
    </i>
    <i r="4">
      <x v="7"/>
      <x v="17"/>
      <x v="72"/>
    </i>
    <i r="3">
      <x v="5"/>
      <x v="8"/>
      <x v="17"/>
      <x v="73"/>
    </i>
    <i r="4">
      <x v="18"/>
      <x v="17"/>
      <x v="74"/>
    </i>
    <i r="4">
      <x v="19"/>
      <x v="17"/>
      <x v="74"/>
    </i>
    <i r="2">
      <x v="2"/>
      <x v="3"/>
      <x v="18"/>
      <x v="26"/>
      <x v="75"/>
    </i>
    <i r="4">
      <x v="19"/>
      <x v="26"/>
      <x v="75"/>
    </i>
    <i>
      <x v="11"/>
      <x v="1"/>
      <x v="2"/>
      <x v="2"/>
      <x v="18"/>
      <x v="34"/>
      <x v="76"/>
    </i>
    <i r="1">
      <x v="6"/>
      <x v="5"/>
      <x v="1"/>
      <x v="17"/>
      <x v="34"/>
      <x v="77"/>
    </i>
    <i>
      <x v="12"/>
      <x v="1"/>
      <x v="8"/>
      <x v="2"/>
      <x v="8"/>
      <x v="43"/>
      <x v="78"/>
    </i>
    <i r="4">
      <x v="16"/>
      <x v="43"/>
      <x v="78"/>
    </i>
    <i r="6">
      <x v="79"/>
    </i>
    <i r="4">
      <x v="18"/>
      <x v="43"/>
      <x v="78"/>
    </i>
    <i r="4">
      <x v="19"/>
      <x v="43"/>
      <x v="78"/>
    </i>
    <i r="1">
      <x v="13"/>
      <x v="2"/>
      <x v="2"/>
      <x v="8"/>
      <x v="40"/>
      <x v="80"/>
    </i>
    <i r="4">
      <x v="18"/>
      <x v="40"/>
      <x v="81"/>
    </i>
    <i r="6">
      <x v="82"/>
    </i>
    <i r="1">
      <x v="5"/>
      <x v="2"/>
      <x v="2"/>
      <x v="17"/>
      <x v="44"/>
      <x v="83"/>
    </i>
    <i r="1">
      <x v="8"/>
      <x v="2"/>
      <x v="2"/>
      <x v="17"/>
      <x v="17"/>
      <x v="84"/>
    </i>
    <i>
      <x v="13"/>
      <x v="14"/>
      <x v="8"/>
      <x v="1"/>
      <x v="8"/>
      <x v="27"/>
      <x v="85"/>
    </i>
    <i r="1">
      <x v="11"/>
      <x v="15"/>
      <x v="2"/>
      <x v="18"/>
      <x v="45"/>
      <x v="86"/>
    </i>
    <i r="4">
      <x v="19"/>
      <x v="45"/>
      <x v="86"/>
    </i>
    <i r="1">
      <x v="15"/>
      <x v="8"/>
      <x v="1"/>
      <x v="8"/>
      <x v="23"/>
      <x v="87"/>
    </i>
    <i r="1">
      <x v="16"/>
      <x v="2"/>
      <x v="2"/>
      <x v="17"/>
      <x v="40"/>
      <x v="88"/>
    </i>
    <i r="1">
      <x v="17"/>
      <x v="2"/>
      <x v="2"/>
      <x v="18"/>
      <x v="25"/>
      <x v="32"/>
    </i>
    <i r="1">
      <x v="18"/>
      <x v="2"/>
      <x v="5"/>
      <x v="9"/>
      <x v="46"/>
      <x v="89"/>
    </i>
    <i r="4">
      <x v="7"/>
      <x v="46"/>
      <x v="89"/>
    </i>
    <i>
      <x v="14"/>
      <x v="2"/>
      <x v="2"/>
      <x v="2"/>
      <x v="8"/>
      <x v="22"/>
      <x v="90"/>
    </i>
    <i r="4">
      <x v="16"/>
      <x v="22"/>
      <x v="90"/>
    </i>
    <i r="4">
      <x v="18"/>
      <x v="22"/>
      <x v="90"/>
    </i>
    <i r="4">
      <x v="19"/>
      <x v="22"/>
      <x v="90"/>
    </i>
    <i r="1">
      <x v="15"/>
      <x v="2"/>
      <x v="2"/>
      <x v="9"/>
      <x v="47"/>
      <x v="91"/>
    </i>
    <i r="4">
      <x v="7"/>
      <x v="47"/>
      <x v="91"/>
    </i>
    <i r="1">
      <x v="5"/>
      <x v="1"/>
      <x v="1"/>
      <x v="18"/>
      <x v="8"/>
      <x v="92"/>
    </i>
    <i r="4">
      <x v="19"/>
      <x v="8"/>
      <x v="92"/>
    </i>
    <i r="1">
      <x v="7"/>
      <x v="7"/>
      <x v="2"/>
      <x v="8"/>
      <x v="48"/>
      <x v="93"/>
    </i>
    <i r="4">
      <x v="16"/>
      <x v="48"/>
      <x v="93"/>
    </i>
    <i r="1">
      <x v="8"/>
      <x v="16"/>
      <x v="2"/>
      <x v="8"/>
      <x v="49"/>
      <x v="94"/>
    </i>
    <i r="4">
      <x v="16"/>
      <x v="49"/>
      <x v="94"/>
    </i>
    <i r="3">
      <x v="7"/>
      <x v="8"/>
      <x v="49"/>
      <x v="95"/>
    </i>
    <i r="4">
      <x v="16"/>
      <x v="49"/>
      <x v="95"/>
    </i>
    <i r="4">
      <x v="18"/>
      <x v="49"/>
      <x v="94"/>
    </i>
    <i r="4">
      <x v="19"/>
      <x v="49"/>
      <x v="94"/>
    </i>
    <i>
      <x v="15"/>
      <x v="1"/>
      <x v="9"/>
      <x v="2"/>
      <x v="8"/>
      <x v="8"/>
      <x v="96"/>
    </i>
    <i r="4">
      <x v="16"/>
      <x v="8"/>
      <x v="96"/>
    </i>
    <i r="4">
      <x v="18"/>
      <x v="8"/>
      <x v="97"/>
    </i>
    <i r="4">
      <x v="19"/>
      <x v="8"/>
      <x v="98"/>
    </i>
    <i r="3">
      <x v="1"/>
      <x v="18"/>
      <x v="8"/>
      <x v="98"/>
    </i>
    <i r="1">
      <x v="2"/>
      <x v="8"/>
      <x v="2"/>
      <x v="18"/>
      <x v="33"/>
      <x v="99"/>
    </i>
    <i r="3">
      <x v="3"/>
      <x v="18"/>
      <x v="38"/>
      <x v="100"/>
    </i>
    <i r="1">
      <x v="11"/>
      <x v="8"/>
      <x v="2"/>
      <x v="18"/>
      <x v="50"/>
      <x v="101"/>
    </i>
    <i r="3">
      <x v="5"/>
      <x v="8"/>
      <x v="17"/>
      <x v="102"/>
    </i>
    <i r="4">
      <x v="19"/>
      <x v="50"/>
      <x v="101"/>
    </i>
    <i r="2">
      <x v="2"/>
      <x v="1"/>
      <x v="8"/>
      <x v="51"/>
      <x v="103"/>
    </i>
    <i r="4">
      <x v="16"/>
      <x v="51"/>
      <x v="103"/>
    </i>
    <i r="1">
      <x v="15"/>
      <x v="2"/>
      <x v="1"/>
      <x v="23"/>
      <x v="52"/>
      <x v="104"/>
    </i>
    <i r="4">
      <x v="24"/>
      <x v="52"/>
      <x v="104"/>
    </i>
    <i r="4">
      <x v="25"/>
      <x v="52"/>
      <x v="104"/>
    </i>
    <i r="1">
      <x v="16"/>
      <x v="4"/>
      <x v="2"/>
      <x v="23"/>
      <x v="13"/>
      <x v="105"/>
    </i>
    <i r="4">
      <x v="24"/>
      <x v="13"/>
      <x v="105"/>
    </i>
    <i r="6">
      <x v="106"/>
    </i>
    <i r="4">
      <x v="25"/>
      <x v="13"/>
      <x v="105"/>
    </i>
    <i r="6">
      <x v="106"/>
    </i>
    <i r="1">
      <x v="9"/>
      <x v="8"/>
      <x v="1"/>
      <x v="23"/>
      <x v="53"/>
      <x v="107"/>
    </i>
    <i r="4">
      <x v="24"/>
      <x v="53"/>
      <x v="107"/>
    </i>
    <i r="4">
      <x v="25"/>
      <x v="53"/>
      <x v="107"/>
    </i>
    <i r="2">
      <x v="2"/>
      <x v="2"/>
      <x v="10"/>
      <x v="17"/>
      <x v="108"/>
    </i>
    <i r="5">
      <x v="54"/>
      <x v="109"/>
    </i>
    <i>
      <x v="16"/>
      <x/>
      <x/>
      <x/>
      <x v="28"/>
      <x v="55"/>
      <x v="110"/>
    </i>
    <i>
      <x v="17"/>
      <x/>
      <x/>
      <x/>
      <x v="1"/>
      <x v="56"/>
      <x v="111"/>
    </i>
    <i r="4">
      <x v="3"/>
      <x v="57"/>
      <x v="111"/>
    </i>
    <i>
      <x v="18"/>
      <x/>
      <x/>
      <x/>
      <x v="1"/>
      <x v="58"/>
      <x v="112"/>
    </i>
    <i r="4">
      <x v="2"/>
      <x v="59"/>
      <x v="112"/>
    </i>
    <i r="4">
      <x v="3"/>
      <x v="58"/>
      <x v="112"/>
    </i>
    <i r="4">
      <x v="4"/>
      <x v="60"/>
      <x v="112"/>
    </i>
    <i>
      <x v="19"/>
      <x v="4"/>
      <x v="7"/>
      <x v="8"/>
      <x v="15"/>
      <x v="61"/>
      <x v="113"/>
    </i>
    <i>
      <x v="20"/>
      <x v="14"/>
      <x v="11"/>
      <x v="2"/>
      <x v="6"/>
      <x v="62"/>
      <x v="114"/>
    </i>
    <i r="4">
      <x v="15"/>
      <x v="62"/>
      <x v="114"/>
    </i>
    <i r="4">
      <x v="12"/>
      <x v="62"/>
      <x v="114"/>
    </i>
    <i r="4">
      <x v="20"/>
      <x v="62"/>
      <x v="114"/>
    </i>
    <i r="4">
      <x v="5"/>
      <x v="62"/>
      <x v="114"/>
    </i>
    <i r="4">
      <x v="29"/>
      <x v="62"/>
      <x v="114"/>
    </i>
    <i r="1">
      <x v="4"/>
      <x v="16"/>
      <x v="9"/>
      <x v="6"/>
      <x v="63"/>
      <x v="115"/>
    </i>
    <i r="4">
      <x v="12"/>
      <x v="63"/>
      <x v="115"/>
    </i>
    <i r="4">
      <x v="20"/>
      <x v="63"/>
      <x v="115"/>
    </i>
    <i r="4">
      <x v="5"/>
      <x v="63"/>
      <x v="115"/>
    </i>
    <i r="4">
      <x v="29"/>
      <x v="63"/>
      <x v="115"/>
    </i>
    <i>
      <x v="21"/>
      <x v="2"/>
      <x v="8"/>
      <x v="2"/>
      <x v="6"/>
      <x v="64"/>
      <x v="116"/>
    </i>
    <i r="4">
      <x v="15"/>
      <x v="64"/>
      <x v="116"/>
    </i>
    <i r="4">
      <x v="12"/>
      <x v="64"/>
      <x v="116"/>
    </i>
    <i r="4">
      <x v="20"/>
      <x v="64"/>
      <x v="116"/>
    </i>
    <i r="4">
      <x v="5"/>
      <x v="64"/>
      <x v="116"/>
    </i>
    <i r="4">
      <x v="29"/>
      <x v="64"/>
      <x v="116"/>
    </i>
    <i r="1">
      <x v="15"/>
      <x v="1"/>
      <x v="1"/>
      <x v="6"/>
      <x v="65"/>
      <x v="117"/>
    </i>
    <i r="6">
      <x v="118"/>
    </i>
    <i r="4">
      <x v="15"/>
      <x v="65"/>
      <x v="117"/>
    </i>
    <i r="6">
      <x v="118"/>
    </i>
    <i r="1">
      <x v="19"/>
      <x v="5"/>
      <x v="2"/>
      <x v="6"/>
      <x v="64"/>
      <x v="119"/>
    </i>
    <i r="4">
      <x v="15"/>
      <x v="64"/>
      <x v="119"/>
    </i>
    <i r="4">
      <x v="12"/>
      <x v="64"/>
      <x v="119"/>
    </i>
    <i r="4">
      <x v="20"/>
      <x v="64"/>
      <x v="119"/>
    </i>
    <i r="4">
      <x v="5"/>
      <x v="64"/>
      <x v="119"/>
    </i>
    <i r="4">
      <x v="29"/>
      <x v="64"/>
      <x v="119"/>
    </i>
    <i r="3">
      <x v="9"/>
      <x v="10"/>
      <x v="66"/>
      <x v="115"/>
    </i>
    <i r="3">
      <x v="1"/>
      <x v="6"/>
      <x v="64"/>
      <x v="120"/>
    </i>
    <i r="4">
      <x v="15"/>
      <x v="64"/>
      <x v="120"/>
    </i>
    <i r="4">
      <x v="12"/>
      <x v="64"/>
      <x v="120"/>
    </i>
    <i r="4">
      <x v="20"/>
      <x v="64"/>
      <x v="120"/>
    </i>
    <i r="4">
      <x v="5"/>
      <x v="64"/>
      <x v="120"/>
    </i>
    <i>
      <x v="22"/>
      <x v="3"/>
      <x v="4"/>
      <x v="1"/>
      <x v="6"/>
      <x v="67"/>
      <x v="121"/>
    </i>
    <i r="4">
      <x v="15"/>
      <x v="67"/>
      <x v="121"/>
    </i>
    <i>
      <x v="23"/>
      <x v="15"/>
      <x v="1"/>
      <x v="1"/>
      <x v="12"/>
      <x v="68"/>
      <x v="94"/>
    </i>
    <i>
      <x v="24"/>
      <x v="1"/>
      <x v="2"/>
      <x v="2"/>
      <x v="28"/>
      <x v="69"/>
      <x v="122"/>
    </i>
    <i r="1">
      <x v="13"/>
      <x v="6"/>
      <x v="1"/>
      <x v="6"/>
      <x v="70"/>
      <x v="123"/>
    </i>
    <i r="6">
      <x v="124"/>
    </i>
    <i r="4">
      <x v="15"/>
      <x v="70"/>
      <x v="123"/>
    </i>
    <i r="6">
      <x v="124"/>
    </i>
    <i r="4">
      <x v="12"/>
      <x v="70"/>
      <x v="123"/>
    </i>
    <i r="6">
      <x v="124"/>
    </i>
    <i r="4">
      <x v="20"/>
      <x v="70"/>
      <x v="123"/>
    </i>
    <i r="6">
      <x v="124"/>
    </i>
    <i r="4">
      <x v="5"/>
      <x v="70"/>
      <x v="123"/>
    </i>
    <i r="6">
      <x v="124"/>
    </i>
    <i r="4">
      <x v="29"/>
      <x v="70"/>
      <x v="123"/>
    </i>
    <i r="6">
      <x v="124"/>
    </i>
    <i r="1">
      <x v="4"/>
      <x v="7"/>
      <x v="2"/>
      <x v="28"/>
      <x v="71"/>
      <x v="125"/>
    </i>
    <i r="2">
      <x v="9"/>
      <x v="8"/>
      <x v="12"/>
      <x v="72"/>
      <x v="126"/>
    </i>
    <i r="4">
      <x v="20"/>
      <x v="72"/>
      <x v="126"/>
    </i>
    <i r="4">
      <x v="5"/>
      <x v="72"/>
      <x v="126"/>
    </i>
    <i r="4">
      <x v="29"/>
      <x v="72"/>
      <x v="126"/>
    </i>
    <i r="1">
      <x v="5"/>
      <x v="9"/>
      <x v="2"/>
      <x v="10"/>
      <x v="73"/>
      <x v="127"/>
    </i>
    <i r="1">
      <x v="20"/>
      <x v="2"/>
      <x v="2"/>
      <x v="10"/>
      <x v="74"/>
      <x v="128"/>
    </i>
    <i>
      <x v="25"/>
      <x v="2"/>
      <x v="7"/>
      <x v="5"/>
      <x v="15"/>
      <x v="75"/>
      <x v="129"/>
    </i>
    <i r="1">
      <x v="13"/>
      <x v="2"/>
      <x v="2"/>
      <x v="30"/>
      <x v="76"/>
      <x v="130"/>
    </i>
    <i r="4">
      <x v="31"/>
      <x v="76"/>
      <x v="130"/>
    </i>
    <i r="3">
      <x v="3"/>
      <x v="32"/>
      <x v="76"/>
      <x v="131"/>
    </i>
    <i r="4">
      <x v="31"/>
      <x v="76"/>
      <x v="131"/>
    </i>
    <i r="4">
      <x v="33"/>
      <x v="4"/>
      <x v="132"/>
    </i>
    <i r="1">
      <x v="10"/>
      <x v="1"/>
      <x v="1"/>
      <x v="6"/>
      <x v="77"/>
      <x v="133"/>
    </i>
    <i r="4">
      <x v="15"/>
      <x v="77"/>
      <x v="133"/>
    </i>
    <i r="4">
      <x v="12"/>
      <x v="77"/>
      <x v="133"/>
    </i>
    <i r="4">
      <x v="20"/>
      <x v="77"/>
      <x v="133"/>
    </i>
    <i r="4">
      <x v="5"/>
      <x v="77"/>
      <x v="133"/>
    </i>
    <i r="4">
      <x v="29"/>
      <x v="77"/>
      <x v="133"/>
    </i>
    <i r="1">
      <x v="21"/>
      <x v="2"/>
      <x v="3"/>
      <x v="12"/>
      <x v="78"/>
      <x v="134"/>
    </i>
    <i r="4">
      <x v="20"/>
      <x v="78"/>
      <x v="134"/>
    </i>
    <i r="4">
      <x v="5"/>
      <x v="78"/>
      <x v="134"/>
    </i>
    <i r="4">
      <x v="29"/>
      <x v="78"/>
      <x v="134"/>
    </i>
    <i r="3">
      <x v="1"/>
      <x v="12"/>
      <x v="78"/>
      <x v="135"/>
    </i>
    <i r="4">
      <x v="20"/>
      <x v="78"/>
      <x v="135"/>
    </i>
    <i r="4">
      <x v="5"/>
      <x v="78"/>
      <x v="135"/>
    </i>
    <i r="4">
      <x v="29"/>
      <x v="78"/>
      <x v="135"/>
    </i>
    <i>
      <x v="26"/>
      <x v="4"/>
      <x v="8"/>
      <x v="2"/>
      <x v="32"/>
      <x v="79"/>
      <x v="136"/>
    </i>
    <i r="3">
      <x v="3"/>
      <x v="32"/>
      <x v="80"/>
      <x v="137"/>
    </i>
    <i r="4">
      <x v="31"/>
      <x v="80"/>
      <x v="136"/>
    </i>
    <i r="4">
      <x v="33"/>
      <x v="81"/>
      <x v="137"/>
    </i>
    <i>
      <x v="27"/>
      <x v="22"/>
      <x v="2"/>
      <x v="10"/>
      <x v="6"/>
      <x v="82"/>
      <x v="138"/>
    </i>
    <i r="6">
      <x v="139"/>
    </i>
    <i r="4">
      <x v="15"/>
      <x v="82"/>
      <x v="138"/>
    </i>
    <i r="6">
      <x v="139"/>
    </i>
    <i>
      <x v="28"/>
      <x v="1"/>
      <x v="7"/>
      <x v="2"/>
      <x v="34"/>
      <x v="83"/>
      <x v="140"/>
    </i>
    <i r="4">
      <x v="35"/>
      <x v="83"/>
      <x v="140"/>
    </i>
    <i>
      <x v="29"/>
      <x v="11"/>
      <x v="14"/>
      <x v="2"/>
      <x v="15"/>
      <x v="84"/>
      <x v="141"/>
    </i>
    <i r="6">
      <x v="142"/>
    </i>
    <i r="1">
      <x v="5"/>
      <x v="16"/>
      <x v="1"/>
      <x v="6"/>
      <x v="85"/>
      <x v="143"/>
    </i>
    <i r="4">
      <x v="15"/>
      <x v="85"/>
      <x v="143"/>
    </i>
    <i r="4">
      <x v="12"/>
      <x v="85"/>
      <x v="143"/>
    </i>
    <i r="4">
      <x v="20"/>
      <x v="85"/>
      <x v="143"/>
    </i>
    <i r="4">
      <x v="5"/>
      <x v="85"/>
      <x v="143"/>
    </i>
    <i r="4">
      <x v="29"/>
      <x v="85"/>
      <x v="143"/>
    </i>
    <i>
      <x v="30"/>
      <x v="20"/>
      <x v="12"/>
      <x/>
      <x v="6"/>
      <x v="86"/>
      <x v="144"/>
    </i>
    <i r="4">
      <x v="15"/>
      <x v="86"/>
      <x v="144"/>
    </i>
    <i>
      <x v="31"/>
      <x v="1"/>
      <x v="6"/>
      <x v="2"/>
      <x v="10"/>
      <x v="87"/>
      <x v="145"/>
    </i>
    <i r="1">
      <x v="10"/>
      <x v="16"/>
      <x v="2"/>
      <x v="10"/>
      <x v="71"/>
      <x v="146"/>
    </i>
    <i r="4">
      <x v="12"/>
      <x v="71"/>
      <x v="147"/>
    </i>
    <i r="3">
      <x v="1"/>
      <x v="6"/>
      <x v="71"/>
      <x v="148"/>
    </i>
    <i r="6">
      <x v="147"/>
    </i>
    <i r="4">
      <x v="15"/>
      <x v="71"/>
      <x v="149"/>
    </i>
    <i r="4">
      <x v="12"/>
      <x v="71"/>
      <x v="148"/>
    </i>
    <i r="4">
      <x v="20"/>
      <x v="71"/>
      <x v="148"/>
    </i>
    <i r="6">
      <x v="147"/>
    </i>
    <i r="4">
      <x v="5"/>
      <x v="71"/>
      <x v="148"/>
    </i>
    <i r="6">
      <x v="147"/>
    </i>
    <i r="4">
      <x v="29"/>
      <x v="71"/>
      <x v="148"/>
    </i>
    <i r="6">
      <x v="147"/>
    </i>
    <i r="1">
      <x v="20"/>
      <x v="6"/>
      <x v="1"/>
      <x v="6"/>
      <x v="88"/>
      <x v="150"/>
    </i>
    <i r="4">
      <x v="15"/>
      <x v="88"/>
      <x v="150"/>
    </i>
    <i r="4">
      <x v="12"/>
      <x v="88"/>
      <x v="150"/>
    </i>
    <i r="4">
      <x v="20"/>
      <x v="88"/>
      <x v="150"/>
    </i>
    <i r="4">
      <x v="5"/>
      <x v="88"/>
      <x v="150"/>
    </i>
    <i r="4">
      <x v="29"/>
      <x v="88"/>
      <x v="150"/>
    </i>
    <i>
      <x v="32"/>
      <x v="11"/>
      <x v="7"/>
      <x v="11"/>
      <x v="32"/>
      <x v="89"/>
      <x v="151"/>
    </i>
    <i r="4">
      <x v="31"/>
      <x v="89"/>
      <x v="151"/>
    </i>
    <i r="1">
      <x v="15"/>
      <x v="7"/>
      <x v="1"/>
      <x v="10"/>
      <x v="65"/>
      <x v="152"/>
    </i>
    <i>
      <x v="33"/>
      <x v="21"/>
      <x v="8"/>
      <x v="2"/>
      <x v="6"/>
      <x v="90"/>
      <x v="153"/>
    </i>
    <i r="4">
      <x v="15"/>
      <x v="90"/>
      <x v="153"/>
    </i>
    <i r="4">
      <x v="12"/>
      <x v="90"/>
      <x v="153"/>
    </i>
    <i r="4">
      <x v="20"/>
      <x v="90"/>
      <x v="153"/>
    </i>
    <i r="4">
      <x v="5"/>
      <x v="90"/>
      <x v="153"/>
    </i>
    <i r="4">
      <x v="29"/>
      <x v="90"/>
      <x v="153"/>
    </i>
    <i>
      <x v="34"/>
      <x v="4"/>
      <x v="1"/>
      <x v="5"/>
      <x v="6"/>
      <x v="91"/>
      <x v="154"/>
    </i>
    <i r="4">
      <x v="15"/>
      <x v="91"/>
      <x v="154"/>
    </i>
    <i r="4">
      <x v="12"/>
      <x v="91"/>
      <x v="154"/>
    </i>
    <i r="4">
      <x v="20"/>
      <x v="91"/>
      <x v="154"/>
    </i>
    <i r="4">
      <x v="5"/>
      <x v="91"/>
      <x v="154"/>
    </i>
    <i r="4">
      <x v="29"/>
      <x v="91"/>
      <x v="154"/>
    </i>
    <i r="1">
      <x v="20"/>
      <x v="7"/>
      <x v="1"/>
      <x v="12"/>
      <x v="92"/>
      <x v="155"/>
    </i>
    <i r="4">
      <x v="20"/>
      <x v="92"/>
      <x v="155"/>
    </i>
    <i r="4">
      <x v="5"/>
      <x v="92"/>
      <x v="155"/>
    </i>
    <i r="4">
      <x v="29"/>
      <x v="92"/>
      <x v="155"/>
    </i>
    <i r="1">
      <x v="22"/>
      <x v="14"/>
      <x v="2"/>
      <x v="12"/>
      <x v="93"/>
      <x v="156"/>
    </i>
    <i r="3">
      <x v="1"/>
      <x v="12"/>
      <x v="93"/>
      <x v="157"/>
    </i>
    <i>
      <x v="35"/>
      <x v="3"/>
      <x v="2"/>
      <x v="2"/>
      <x v="30"/>
      <x v="94"/>
      <x v="158"/>
    </i>
    <i r="4">
      <x v="31"/>
      <x v="94"/>
      <x v="158"/>
    </i>
    <i>
      <x v="36"/>
      <x v="11"/>
      <x v="5"/>
      <x v="1"/>
      <x v="10"/>
      <x v="95"/>
      <x v="159"/>
    </i>
    <i r="1">
      <x v="21"/>
      <x v="7"/>
      <x v="2"/>
      <x v="32"/>
      <x v="96"/>
      <x v="160"/>
    </i>
    <i r="4">
      <x v="31"/>
      <x v="96"/>
      <x v="160"/>
    </i>
    <i>
      <x v="37"/>
      <x v="3"/>
      <x v="2"/>
      <x v="11"/>
      <x v="32"/>
      <x v="97"/>
      <x v="161"/>
    </i>
    <i r="4">
      <x v="31"/>
      <x v="98"/>
      <x v="161"/>
    </i>
    <i>
      <x v="38"/>
      <x v="2"/>
      <x v="2"/>
      <x v="1"/>
      <x v="6"/>
      <x v="99"/>
      <x v="162"/>
    </i>
    <i r="4">
      <x v="15"/>
      <x v="99"/>
      <x v="162"/>
    </i>
    <i r="4">
      <x v="12"/>
      <x v="99"/>
      <x v="162"/>
    </i>
    <i r="4">
      <x v="20"/>
      <x v="99"/>
      <x v="162"/>
    </i>
    <i r="4">
      <x v="5"/>
      <x v="99"/>
      <x v="162"/>
    </i>
    <i r="4">
      <x v="29"/>
      <x v="99"/>
      <x v="162"/>
    </i>
    <i>
      <x v="39"/>
      <x v="14"/>
      <x v="8"/>
      <x v="2"/>
      <x v="6"/>
      <x v="72"/>
      <x v="163"/>
    </i>
    <i r="4">
      <x v="15"/>
      <x v="72"/>
      <x v="163"/>
    </i>
    <i r="3">
      <x v="1"/>
      <x v="6"/>
      <x v="72"/>
      <x v="163"/>
    </i>
    <i r="4">
      <x v="15"/>
      <x v="72"/>
      <x v="163"/>
    </i>
    <i r="1">
      <x v="13"/>
      <x v="6"/>
      <x v="2"/>
      <x v="6"/>
      <x v="4"/>
      <x v="164"/>
    </i>
    <i r="4">
      <x v="15"/>
      <x v="4"/>
      <x v="164"/>
    </i>
    <i r="2">
      <x v="5"/>
      <x v="2"/>
      <x v="12"/>
      <x v="100"/>
      <x v="165"/>
    </i>
    <i r="3">
      <x v="1"/>
      <x v="6"/>
      <x v="100"/>
      <x v="165"/>
    </i>
    <i r="4">
      <x v="15"/>
      <x v="100"/>
      <x v="165"/>
    </i>
    <i r="4">
      <x v="20"/>
      <x v="100"/>
      <x v="165"/>
    </i>
    <i r="4">
      <x v="5"/>
      <x v="100"/>
      <x v="165"/>
    </i>
    <i r="4">
      <x v="29"/>
      <x v="100"/>
      <x v="165"/>
    </i>
    <i r="1">
      <x v="11"/>
      <x v="6"/>
      <x v="2"/>
      <x v="12"/>
      <x v="81"/>
      <x v="166"/>
    </i>
    <i r="3">
      <x v="1"/>
      <x v="6"/>
      <x v="81"/>
      <x v="166"/>
    </i>
    <i r="4">
      <x v="15"/>
      <x v="81"/>
      <x v="166"/>
    </i>
    <i r="4">
      <x v="20"/>
      <x v="81"/>
      <x v="166"/>
    </i>
    <i r="4">
      <x v="5"/>
      <x v="81"/>
      <x v="166"/>
    </i>
    <i r="4">
      <x v="29"/>
      <x v="81"/>
      <x v="166"/>
    </i>
    <i r="1">
      <x v="5"/>
      <x v="8"/>
      <x v="2"/>
      <x v="30"/>
      <x v="4"/>
      <x v="167"/>
    </i>
    <i r="4">
      <x v="31"/>
      <x v="4"/>
      <x v="167"/>
    </i>
    <i r="1">
      <x v="21"/>
      <x v="7"/>
      <x v="5"/>
      <x v="31"/>
      <x v="101"/>
      <x v="168"/>
    </i>
    <i r="1">
      <x v="20"/>
      <x v="16"/>
      <x v="1"/>
      <x v="6"/>
      <x v="102"/>
      <x v="169"/>
    </i>
    <i r="4">
      <x v="15"/>
      <x v="102"/>
      <x v="169"/>
    </i>
    <i r="4">
      <x v="12"/>
      <x v="102"/>
      <x v="169"/>
    </i>
    <i r="4">
      <x v="20"/>
      <x v="102"/>
      <x v="169"/>
    </i>
    <i r="4">
      <x v="5"/>
      <x v="102"/>
      <x v="169"/>
    </i>
    <i r="4">
      <x v="29"/>
      <x v="102"/>
      <x v="169"/>
    </i>
    <i r="1">
      <x v="23"/>
      <x v="1"/>
      <x v="11"/>
      <x v="32"/>
      <x v="103"/>
      <x v="170"/>
    </i>
    <i r="5">
      <x v="104"/>
      <x v="171"/>
    </i>
    <i r="4">
      <x v="31"/>
      <x v="104"/>
      <x v="171"/>
    </i>
    <i>
      <x v="40"/>
      <x v="1"/>
      <x v="7"/>
      <x v="11"/>
      <x v="32"/>
      <x v="105"/>
      <x v="172"/>
    </i>
    <i r="4">
      <x v="31"/>
      <x v="74"/>
      <x v="173"/>
    </i>
    <i r="4">
      <x v="33"/>
      <x v="105"/>
      <x v="172"/>
    </i>
    <i>
      <x v="41"/>
      <x v="24"/>
      <x v="8"/>
      <x v="2"/>
      <x v="28"/>
      <x v="72"/>
      <x v="174"/>
    </i>
    <i r="1">
      <x v="13"/>
      <x v="8"/>
      <x v="2"/>
      <x v="28"/>
      <x v="106"/>
      <x v="175"/>
    </i>
    <i r="1">
      <x v="5"/>
      <x v="4"/>
      <x v="1"/>
      <x v="6"/>
      <x v="87"/>
      <x v="176"/>
    </i>
    <i r="4">
      <x v="15"/>
      <x v="87"/>
      <x v="176"/>
    </i>
    <i>
      <x v="42"/>
      <x v="2"/>
      <x v="1"/>
      <x v="2"/>
      <x v="1"/>
      <x v="107"/>
      <x v="177"/>
    </i>
    <i r="4">
      <x v="2"/>
      <x v="107"/>
      <x v="177"/>
    </i>
    <i r="4">
      <x v="4"/>
      <x v="107"/>
      <x v="177"/>
    </i>
    <i r="2">
      <x v="4"/>
      <x v="5"/>
      <x v="23"/>
      <x v="33"/>
      <x v="178"/>
    </i>
    <i r="4">
      <x v="24"/>
      <x v="33"/>
      <x v="178"/>
    </i>
    <i r="4">
      <x v="25"/>
      <x v="33"/>
      <x v="178"/>
    </i>
    <i r="4">
      <x v="26"/>
      <x v="33"/>
      <x v="178"/>
    </i>
    <i r="4">
      <x v="29"/>
      <x v="33"/>
      <x v="178"/>
    </i>
    <i r="1">
      <x v="14"/>
      <x v="11"/>
      <x v="1"/>
      <x v="23"/>
      <x v="108"/>
      <x v="179"/>
    </i>
    <i r="6">
      <x v="180"/>
    </i>
    <i r="4">
      <x v="24"/>
      <x v="108"/>
      <x v="179"/>
    </i>
    <i r="6">
      <x v="180"/>
    </i>
    <i r="4">
      <x v="25"/>
      <x v="108"/>
      <x v="179"/>
    </i>
    <i r="6">
      <x v="180"/>
    </i>
    <i r="4">
      <x v="1"/>
      <x v="108"/>
      <x v="179"/>
    </i>
    <i r="4">
      <x v="2"/>
      <x v="108"/>
      <x v="179"/>
    </i>
    <i r="4">
      <x v="10"/>
      <x v="108"/>
      <x v="181"/>
    </i>
    <i r="4">
      <x v="26"/>
      <x v="108"/>
      <x v="179"/>
    </i>
    <i r="4">
      <x v="29"/>
      <x v="108"/>
      <x v="179"/>
    </i>
    <i r="6">
      <x v="180"/>
    </i>
    <i r="1">
      <x v="13"/>
      <x v="17"/>
      <x v="5"/>
      <x v="8"/>
      <x v="30"/>
      <x v="182"/>
    </i>
    <i r="6">
      <x v="183"/>
    </i>
    <i r="4">
      <x v="16"/>
      <x v="30"/>
      <x v="182"/>
    </i>
    <i r="6">
      <x v="183"/>
    </i>
    <i r="4">
      <x v="18"/>
      <x v="30"/>
      <x v="182"/>
    </i>
    <i r="6">
      <x v="183"/>
    </i>
    <i r="4">
      <x v="19"/>
      <x v="30"/>
      <x v="183"/>
    </i>
    <i r="2">
      <x v="4"/>
      <x v="2"/>
      <x v="23"/>
      <x v="109"/>
      <x v="184"/>
    </i>
    <i r="4">
      <x v="24"/>
      <x v="109"/>
      <x v="184"/>
    </i>
    <i r="4">
      <x v="25"/>
      <x v="109"/>
      <x v="184"/>
    </i>
    <i r="4">
      <x v="26"/>
      <x v="109"/>
      <x v="184"/>
    </i>
    <i r="4">
      <x v="29"/>
      <x v="109"/>
      <x v="184"/>
    </i>
    <i r="1">
      <x v="11"/>
      <x v="14"/>
      <x v="1"/>
      <x v="23"/>
      <x v="110"/>
      <x v="185"/>
    </i>
    <i r="4">
      <x v="24"/>
      <x v="110"/>
      <x v="185"/>
    </i>
    <i r="4">
      <x v="25"/>
      <x v="110"/>
      <x v="185"/>
    </i>
    <i r="4">
      <x v="10"/>
      <x v="110"/>
      <x v="186"/>
    </i>
    <i r="4">
      <x v="26"/>
      <x v="110"/>
      <x v="185"/>
    </i>
    <i r="2">
      <x v="6"/>
      <x v="2"/>
      <x v="1"/>
      <x v="111"/>
      <x v="187"/>
    </i>
    <i r="4">
      <x v="2"/>
      <x v="111"/>
      <x v="187"/>
    </i>
    <i r="4">
      <x v="3"/>
      <x v="112"/>
      <x v="188"/>
    </i>
    <i r="4">
      <x v="4"/>
      <x v="112"/>
      <x v="188"/>
    </i>
    <i r="4">
      <x v="5"/>
      <x v="112"/>
      <x v="189"/>
    </i>
    <i r="2">
      <x v="9"/>
      <x v="3"/>
      <x v="23"/>
      <x v="113"/>
      <x v="190"/>
    </i>
    <i r="4">
      <x v="24"/>
      <x v="113"/>
      <x v="190"/>
    </i>
    <i r="4">
      <x v="25"/>
      <x v="113"/>
      <x v="190"/>
    </i>
    <i r="3">
      <x v="5"/>
      <x v="10"/>
      <x v="114"/>
      <x v="191"/>
    </i>
    <i r="3">
      <x v="1"/>
      <x v="23"/>
      <x v="115"/>
      <x v="192"/>
    </i>
    <i r="4">
      <x v="24"/>
      <x v="115"/>
      <x v="192"/>
    </i>
    <i r="4">
      <x v="25"/>
      <x v="115"/>
      <x v="192"/>
    </i>
    <i r="4">
      <x v="10"/>
      <x v="115"/>
      <x v="192"/>
    </i>
    <i r="6">
      <x v="193"/>
    </i>
    <i r="4">
      <x v="26"/>
      <x v="115"/>
      <x v="192"/>
    </i>
    <i r="1">
      <x v="15"/>
      <x v="17"/>
      <x v="1"/>
      <x v="23"/>
      <x v="116"/>
      <x v="194"/>
    </i>
    <i r="6">
      <x v="195"/>
    </i>
    <i r="4">
      <x v="24"/>
      <x v="116"/>
      <x v="194"/>
    </i>
    <i r="6">
      <x v="195"/>
    </i>
    <i r="4">
      <x v="25"/>
      <x v="116"/>
      <x v="194"/>
    </i>
    <i r="6">
      <x v="195"/>
    </i>
    <i r="4">
      <x v="10"/>
      <x v="116"/>
      <x v="194"/>
    </i>
    <i r="6">
      <x v="195"/>
    </i>
    <i r="4">
      <x v="26"/>
      <x v="116"/>
      <x v="195"/>
    </i>
    <i r="2">
      <x v="2"/>
      <x v="2"/>
      <x v="23"/>
      <x v="53"/>
      <x v="196"/>
    </i>
    <i r="4">
      <x v="24"/>
      <x v="53"/>
      <x v="196"/>
    </i>
    <i r="4">
      <x v="36"/>
      <x v="53"/>
      <x v="196"/>
    </i>
    <i r="4">
      <x v="29"/>
      <x v="53"/>
      <x v="197"/>
    </i>
    <i r="1">
      <x v="4"/>
      <x v="1"/>
      <x v="2"/>
      <x v="1"/>
      <x v="117"/>
      <x v="198"/>
    </i>
    <i r="4">
      <x v="2"/>
      <x v="117"/>
      <x v="198"/>
    </i>
    <i r="4">
      <x v="3"/>
      <x v="117"/>
      <x v="198"/>
    </i>
    <i r="4">
      <x v="4"/>
      <x v="117"/>
      <x v="198"/>
    </i>
    <i r="2">
      <x v="9"/>
      <x v="9"/>
      <x v="6"/>
      <x v="118"/>
      <x v="199"/>
    </i>
    <i r="5">
      <x v="119"/>
      <x v="199"/>
    </i>
    <i r="5">
      <x v="120"/>
      <x v="199"/>
    </i>
    <i r="5">
      <x v="121"/>
      <x v="199"/>
    </i>
    <i r="4">
      <x v="15"/>
      <x v="118"/>
      <x v="199"/>
    </i>
    <i r="5">
      <x v="119"/>
      <x v="199"/>
    </i>
    <i r="5">
      <x v="120"/>
      <x v="199"/>
    </i>
    <i r="5">
      <x v="121"/>
      <x v="199"/>
    </i>
    <i r="1">
      <x v="10"/>
      <x v="16"/>
      <x v="2"/>
      <x v="1"/>
      <x v="122"/>
      <x v="200"/>
    </i>
    <i r="4">
      <x v="2"/>
      <x v="122"/>
      <x v="200"/>
    </i>
    <i r="4">
      <x v="26"/>
      <x v="123"/>
      <x v="201"/>
    </i>
    <i r="3">
      <x v="3"/>
      <x v="2"/>
      <x v="123"/>
      <x v="202"/>
    </i>
    <i r="2">
      <x v="18"/>
      <x v="1"/>
      <x v="23"/>
      <x v="52"/>
      <x v="203"/>
    </i>
    <i r="4">
      <x v="24"/>
      <x v="52"/>
      <x v="203"/>
    </i>
    <i r="4">
      <x v="25"/>
      <x v="52"/>
      <x v="203"/>
    </i>
    <i r="4">
      <x v="29"/>
      <x v="52"/>
      <x v="203"/>
    </i>
    <i r="5">
      <x v="124"/>
      <x v="203"/>
    </i>
    <i r="2">
      <x v="4"/>
      <x v="1"/>
      <x v="6"/>
      <x v="125"/>
      <x v="204"/>
    </i>
    <i r="5">
      <x v="126"/>
      <x v="204"/>
    </i>
    <i r="5">
      <x v="85"/>
      <x v="204"/>
    </i>
    <i r="4">
      <x v="15"/>
      <x v="126"/>
      <x v="204"/>
    </i>
    <i r="5">
      <x v="85"/>
      <x v="204"/>
    </i>
    <i r="4">
      <x v="12"/>
      <x v="125"/>
      <x v="204"/>
    </i>
    <i r="5">
      <x v="126"/>
      <x v="204"/>
    </i>
    <i r="5">
      <x v="85"/>
      <x v="204"/>
    </i>
    <i r="4">
      <x v="20"/>
      <x v="125"/>
      <x v="204"/>
    </i>
    <i r="5">
      <x v="126"/>
      <x v="204"/>
    </i>
    <i r="5">
      <x v="85"/>
      <x v="204"/>
    </i>
    <i r="4">
      <x v="5"/>
      <x v="125"/>
      <x v="204"/>
    </i>
    <i r="5">
      <x v="126"/>
      <x v="204"/>
    </i>
    <i r="5">
      <x v="85"/>
      <x v="204"/>
    </i>
    <i r="4">
      <x v="29"/>
      <x v="125"/>
      <x v="204"/>
    </i>
    <i r="5">
      <x v="126"/>
      <x v="204"/>
    </i>
    <i r="5">
      <x v="85"/>
      <x v="204"/>
    </i>
    <i r="1">
      <x v="5"/>
      <x v="9"/>
      <x v="7"/>
      <x v="23"/>
      <x v="127"/>
      <x v="205"/>
    </i>
    <i r="4">
      <x v="24"/>
      <x v="127"/>
      <x v="205"/>
    </i>
    <i r="4">
      <x v="25"/>
      <x v="127"/>
      <x v="205"/>
    </i>
    <i r="4">
      <x v="29"/>
      <x v="127"/>
      <x v="205"/>
    </i>
    <i r="3">
      <x v="11"/>
      <x v="23"/>
      <x v="127"/>
      <x v="206"/>
    </i>
    <i r="4">
      <x v="24"/>
      <x v="127"/>
      <x v="206"/>
    </i>
    <i r="4">
      <x v="25"/>
      <x v="127"/>
      <x v="206"/>
    </i>
    <i r="1">
      <x v="21"/>
      <x v="1"/>
      <x v="1"/>
      <x v="6"/>
      <x v="71"/>
      <x v="207"/>
    </i>
    <i r="5">
      <x v="78"/>
      <x v="207"/>
    </i>
    <i r="5">
      <x v="128"/>
      <x v="207"/>
    </i>
    <i r="4">
      <x v="15"/>
      <x v="71"/>
      <x v="207"/>
    </i>
    <i r="5">
      <x v="78"/>
      <x v="207"/>
    </i>
    <i r="5">
      <x v="128"/>
      <x v="207"/>
    </i>
    <i r="4">
      <x v="12"/>
      <x v="78"/>
      <x v="208"/>
    </i>
    <i r="4">
      <x v="20"/>
      <x v="78"/>
      <x v="208"/>
    </i>
    <i r="4">
      <x v="5"/>
      <x v="78"/>
      <x v="208"/>
    </i>
    <i r="4">
      <x v="29"/>
      <x v="78"/>
      <x v="208"/>
    </i>
    <i r="2">
      <x v="2"/>
      <x v="9"/>
      <x v="6"/>
      <x v="71"/>
      <x v="209"/>
    </i>
    <i r="5">
      <x v="129"/>
      <x v="209"/>
    </i>
    <i r="5">
      <x v="78"/>
      <x v="209"/>
    </i>
    <i r="5">
      <x v="128"/>
      <x v="209"/>
    </i>
    <i r="4">
      <x v="15"/>
      <x v="71"/>
      <x v="209"/>
    </i>
    <i r="5">
      <x v="129"/>
      <x v="209"/>
    </i>
    <i r="5">
      <x v="78"/>
      <x v="209"/>
    </i>
    <i r="5">
      <x v="128"/>
      <x v="209"/>
    </i>
    <i r="1">
      <x v="20"/>
      <x v="11"/>
      <x v="2"/>
      <x v="6"/>
      <x v="130"/>
      <x v="173"/>
    </i>
    <i r="5">
      <x v="74"/>
      <x v="173"/>
    </i>
    <i r="4">
      <x v="15"/>
      <x v="130"/>
      <x v="173"/>
    </i>
    <i r="5">
      <x v="74"/>
      <x v="173"/>
    </i>
    <i r="3">
      <x v="1"/>
      <x v="12"/>
      <x v="130"/>
      <x v="173"/>
    </i>
    <i r="4">
      <x v="20"/>
      <x v="130"/>
      <x v="173"/>
    </i>
    <i r="4">
      <x v="5"/>
      <x v="130"/>
      <x v="173"/>
    </i>
    <i r="4">
      <x v="29"/>
      <x v="130"/>
      <x v="173"/>
    </i>
    <i r="1">
      <x v="6"/>
      <x v="1"/>
      <x v="2"/>
      <x v="1"/>
      <x v="131"/>
      <x v="210"/>
    </i>
    <i r="4">
      <x v="2"/>
      <x v="131"/>
      <x v="210"/>
    </i>
    <i r="2">
      <x v="4"/>
      <x v="2"/>
      <x v="1"/>
      <x v="132"/>
      <x v="211"/>
    </i>
    <i r="4">
      <x v="2"/>
      <x v="132"/>
      <x v="211"/>
    </i>
    <i r="4">
      <x v="3"/>
      <x v="132"/>
      <x v="211"/>
    </i>
    <i r="4">
      <x v="4"/>
      <x v="132"/>
      <x v="211"/>
    </i>
    <i r="4">
      <x v="5"/>
      <x v="132"/>
      <x v="211"/>
    </i>
    <i r="1">
      <x v="25"/>
      <x v="2"/>
      <x v="2"/>
      <x v="13"/>
      <x v="133"/>
      <x v="212"/>
    </i>
    <i r="4">
      <x v="1"/>
      <x v="133"/>
      <x v="213"/>
    </i>
    <i r="4">
      <x v="2"/>
      <x v="133"/>
      <x v="214"/>
    </i>
    <i r="6">
      <x v="213"/>
    </i>
    <i r="4">
      <x v="4"/>
      <x v="133"/>
      <x v="215"/>
    </i>
    <i r="5">
      <x v="117"/>
      <x v="215"/>
    </i>
    <i r="4">
      <x v="26"/>
      <x v="133"/>
      <x v="212"/>
    </i>
    <i r="1">
      <x v="26"/>
      <x v="2"/>
      <x v="2"/>
      <x v="1"/>
      <x v="134"/>
      <x v="216"/>
    </i>
    <i r="4">
      <x v="2"/>
      <x v="134"/>
      <x v="216"/>
    </i>
    <i r="4">
      <x v="3"/>
      <x v="135"/>
      <x v="216"/>
    </i>
    <i r="4">
      <x v="4"/>
      <x v="135"/>
      <x v="216"/>
    </i>
    <i r="3">
      <x v="5"/>
      <x v="5"/>
      <x v="134"/>
      <x v="216"/>
    </i>
    <i r="6">
      <x v="217"/>
    </i>
    <i r="1">
      <x v="12"/>
      <x v="1"/>
      <x v="11"/>
      <x v="1"/>
      <x v="136"/>
      <x v="218"/>
    </i>
    <i r="4">
      <x v="2"/>
      <x v="136"/>
      <x v="219"/>
    </i>
    <i r="6">
      <x v="218"/>
    </i>
    <i r="4">
      <x v="5"/>
      <x v="137"/>
      <x v="219"/>
    </i>
    <i r="5">
      <x v="136"/>
      <x v="218"/>
    </i>
    <i r="2">
      <x v="2"/>
      <x v="1"/>
      <x v="23"/>
      <x v="138"/>
      <x v="220"/>
    </i>
    <i r="4">
      <x v="24"/>
      <x v="138"/>
      <x v="220"/>
    </i>
    <i r="4">
      <x v="25"/>
      <x v="138"/>
      <x v="220"/>
    </i>
    <i r="4">
      <x v="26"/>
      <x v="138"/>
      <x v="220"/>
    </i>
    <i r="1">
      <x v="18"/>
      <x v="16"/>
      <x v="1"/>
      <x v="23"/>
      <x v="13"/>
      <x v="221"/>
    </i>
    <i r="4">
      <x v="24"/>
      <x v="13"/>
      <x v="221"/>
    </i>
    <i r="4">
      <x v="25"/>
      <x v="13"/>
      <x v="221"/>
    </i>
    <i r="4">
      <x v="26"/>
      <x v="13"/>
      <x v="222"/>
    </i>
    <i r="2">
      <x v="4"/>
      <x v="12"/>
      <x v="23"/>
      <x v="139"/>
      <x v="223"/>
    </i>
    <i r="4">
      <x v="24"/>
      <x v="139"/>
      <x v="223"/>
    </i>
    <i r="4">
      <x v="25"/>
      <x v="139"/>
      <x v="223"/>
    </i>
    <i r="4">
      <x v="29"/>
      <x v="139"/>
      <x v="223"/>
    </i>
    <i>
      <x v="43"/>
      <x v="1"/>
      <x v="1"/>
      <x v="9"/>
      <x v="12"/>
      <x v="140"/>
      <x v="224"/>
    </i>
    <i r="6">
      <x v="225"/>
    </i>
    <i r="5">
      <x v="141"/>
      <x v="224"/>
    </i>
    <i r="6">
      <x v="225"/>
    </i>
    <i r="4">
      <x v="20"/>
      <x v="140"/>
      <x v="224"/>
    </i>
    <i r="6">
      <x v="225"/>
    </i>
    <i r="5">
      <x v="141"/>
      <x v="224"/>
    </i>
    <i r="6">
      <x v="225"/>
    </i>
    <i r="4">
      <x v="5"/>
      <x v="140"/>
      <x v="224"/>
    </i>
    <i r="6">
      <x v="225"/>
    </i>
    <i r="5">
      <x v="141"/>
      <x v="224"/>
    </i>
    <i r="6">
      <x v="225"/>
    </i>
    <i r="4">
      <x v="29"/>
      <x v="140"/>
      <x v="224"/>
    </i>
    <i r="6">
      <x v="225"/>
    </i>
    <i r="5">
      <x v="141"/>
      <x v="224"/>
    </i>
    <i r="6">
      <x v="225"/>
    </i>
    <i r="3">
      <x v="1"/>
      <x v="6"/>
      <x v="142"/>
      <x v="226"/>
    </i>
    <i r="4">
      <x v="15"/>
      <x v="142"/>
      <x v="226"/>
    </i>
    <i r="1">
      <x v="4"/>
      <x v="18"/>
      <x v="1"/>
      <x v="6"/>
      <x v="143"/>
      <x v="227"/>
    </i>
    <i r="4">
      <x v="15"/>
      <x v="143"/>
      <x v="227"/>
    </i>
    <i r="1">
      <x v="5"/>
      <x v="19"/>
      <x v="9"/>
      <x v="6"/>
      <x v="4"/>
      <x v="228"/>
    </i>
    <i r="5">
      <x v="144"/>
      <x v="228"/>
    </i>
    <i r="4">
      <x v="15"/>
      <x v="4"/>
      <x v="228"/>
    </i>
    <i r="5">
      <x v="144"/>
      <x v="228"/>
    </i>
    <i r="1">
      <x v="27"/>
      <x v="7"/>
      <x v="1"/>
      <x v="6"/>
      <x v="145"/>
      <x v="229"/>
    </i>
    <i r="4">
      <x v="15"/>
      <x v="145"/>
      <x v="229"/>
    </i>
    <i r="4">
      <x v="10"/>
      <x v="145"/>
      <x v="229"/>
    </i>
    <i r="4">
      <x v="12"/>
      <x v="146"/>
      <x v="229"/>
    </i>
    <i r="4">
      <x v="20"/>
      <x v="146"/>
      <x v="229"/>
    </i>
    <i r="4">
      <x v="5"/>
      <x v="146"/>
      <x v="229"/>
    </i>
    <i r="4">
      <x v="29"/>
      <x v="146"/>
      <x v="229"/>
    </i>
    <i>
      <x v="44"/>
      <x v="13"/>
      <x v="1"/>
      <x v="1"/>
      <x v="1"/>
      <x v="147"/>
      <x v="230"/>
    </i>
    <i>
      <x v="45"/>
      <x v="16"/>
      <x v="2"/>
      <x v="2"/>
      <x v="1"/>
      <x v="147"/>
      <x v="231"/>
    </i>
    <i r="4">
      <x v="2"/>
      <x v="147"/>
      <x v="231"/>
    </i>
    <i r="4">
      <x v="5"/>
      <x v="147"/>
      <x v="231"/>
    </i>
    <i r="3">
      <x v="1"/>
      <x v="10"/>
      <x v="147"/>
      <x v="232"/>
    </i>
    <i>
      <x v="46"/>
      <x v="15"/>
      <x v="19"/>
      <x v="1"/>
      <x v="6"/>
      <x v="148"/>
      <x v="233"/>
    </i>
    <i r="4">
      <x v="15"/>
      <x v="148"/>
      <x v="233"/>
    </i>
    <i>
      <x v="47"/>
      <x v="1"/>
      <x v="20"/>
      <x v="1"/>
      <x v="6"/>
      <x v="149"/>
      <x v="234"/>
    </i>
    <i r="4">
      <x v="15"/>
      <x v="149"/>
      <x v="234"/>
    </i>
    <i>
      <x v="48"/>
      <x v="1"/>
      <x v="2"/>
      <x v="2"/>
      <x v="11"/>
      <x v="150"/>
      <x v="235"/>
    </i>
    <i r="4">
      <x v="37"/>
      <x v="150"/>
      <x v="235"/>
    </i>
    <i r="4">
      <x v="12"/>
      <x v="150"/>
      <x v="235"/>
    </i>
    <i>
      <x v="49"/>
      <x v="1"/>
      <x v="1"/>
      <x v="2"/>
      <x v="23"/>
      <x v="151"/>
      <x v="76"/>
    </i>
    <i r="4">
      <x v="24"/>
      <x v="151"/>
      <x v="76"/>
    </i>
    <i r="4">
      <x v="25"/>
      <x v="151"/>
      <x v="76"/>
    </i>
    <i r="1">
      <x v="2"/>
      <x v="2"/>
      <x v="2"/>
      <x v="21"/>
      <x v="152"/>
      <x v="236"/>
    </i>
    <i r="4">
      <x v="20"/>
      <x v="152"/>
      <x v="236"/>
    </i>
    <i r="1">
      <x v="3"/>
      <x v="2"/>
      <x v="2"/>
      <x v="11"/>
      <x v="10"/>
      <x v="237"/>
    </i>
    <i r="4">
      <x v="3"/>
      <x v="10"/>
      <x v="237"/>
    </i>
    <i r="1">
      <x v="13"/>
      <x v="4"/>
      <x v="1"/>
      <x v="21"/>
      <x v="153"/>
      <x v="238"/>
    </i>
    <i r="4">
      <x v="1"/>
      <x v="153"/>
      <x v="238"/>
    </i>
    <i r="4">
      <x v="2"/>
      <x v="153"/>
      <x v="238"/>
    </i>
    <i r="4">
      <x v="3"/>
      <x v="153"/>
      <x v="238"/>
    </i>
    <i r="4">
      <x v="4"/>
      <x v="153"/>
      <x v="238"/>
    </i>
    <i r="4">
      <x v="20"/>
      <x v="153"/>
      <x v="238"/>
    </i>
    <i r="4">
      <x v="5"/>
      <x v="153"/>
      <x v="238"/>
    </i>
    <i r="1">
      <x v="11"/>
      <x v="2"/>
      <x v="1"/>
      <x v="3"/>
      <x v="10"/>
      <x v="20"/>
    </i>
    <i r="4">
      <x v="4"/>
      <x v="10"/>
      <x v="20"/>
    </i>
    <i r="1">
      <x v="4"/>
      <x v="16"/>
      <x v="1"/>
      <x v="6"/>
      <x v="154"/>
      <x v="239"/>
    </i>
    <i r="4">
      <x v="12"/>
      <x v="155"/>
      <x v="240"/>
    </i>
    <i r="4">
      <x v="20"/>
      <x v="155"/>
      <x v="240"/>
    </i>
    <i r="4">
      <x v="5"/>
      <x v="154"/>
      <x v="239"/>
    </i>
    <i r="4">
      <x v="29"/>
      <x v="154"/>
      <x v="239"/>
    </i>
    <i r="1">
      <x v="6"/>
      <x v="7"/>
      <x v="2"/>
      <x v="11"/>
      <x v="156"/>
      <x v="241"/>
    </i>
    <i r="4">
      <x v="37"/>
      <x v="156"/>
      <x v="241"/>
    </i>
    <i r="4">
      <x v="12"/>
      <x v="156"/>
      <x v="241"/>
    </i>
    <i r="2">
      <x v="6"/>
      <x v="1"/>
      <x v="11"/>
      <x v="10"/>
      <x v="242"/>
    </i>
    <i r="4">
      <x v="37"/>
      <x v="10"/>
      <x v="242"/>
    </i>
    <i r="4">
      <x v="12"/>
      <x v="10"/>
      <x v="242"/>
    </i>
    <i>
      <x v="50"/>
      <x v="13"/>
      <x v="2"/>
      <x v="5"/>
      <x v="1"/>
      <x v="157"/>
      <x v="243"/>
    </i>
    <i r="4">
      <x v="2"/>
      <x v="157"/>
      <x v="243"/>
    </i>
    <i r="4">
      <x v="4"/>
      <x v="157"/>
      <x v="244"/>
    </i>
    <i r="4">
      <x v="5"/>
      <x v="157"/>
      <x v="243"/>
    </i>
    <i r="1">
      <x v="15"/>
      <x v="8"/>
      <x v="5"/>
      <x v="1"/>
      <x v="157"/>
      <x v="245"/>
    </i>
    <i r="2">
      <x v="2"/>
      <x v="2"/>
      <x v="1"/>
      <x v="147"/>
      <x v="246"/>
    </i>
    <i r="4">
      <x v="2"/>
      <x v="147"/>
      <x v="246"/>
    </i>
    <i r="4">
      <x v="10"/>
      <x v="147"/>
      <x v="247"/>
    </i>
    <i r="6">
      <x v="248"/>
    </i>
    <i r="4">
      <x v="5"/>
      <x v="147"/>
      <x v="246"/>
    </i>
    <i r="1">
      <x v="18"/>
      <x v="2"/>
      <x v="2"/>
      <x v="1"/>
      <x v="158"/>
      <x v="249"/>
    </i>
    <i>
      <x v="51"/>
      <x v="3"/>
      <x v="14"/>
      <x v="5"/>
      <x v="1"/>
      <x v="157"/>
      <x v="250"/>
    </i>
    <i r="4">
      <x v="2"/>
      <x v="157"/>
      <x v="250"/>
    </i>
    <i r="4">
      <x v="4"/>
      <x v="157"/>
      <x v="251"/>
    </i>
    <i r="1">
      <x v="13"/>
      <x v="13"/>
      <x v="2"/>
      <x v="1"/>
      <x v="159"/>
      <x v="252"/>
    </i>
    <i r="4">
      <x v="2"/>
      <x v="159"/>
      <x v="252"/>
    </i>
    <i r="4">
      <x v="3"/>
      <x v="159"/>
      <x v="252"/>
    </i>
    <i r="4">
      <x v="4"/>
      <x v="159"/>
      <x v="252"/>
    </i>
    <i r="1">
      <x v="5"/>
      <x v="14"/>
      <x v="2"/>
      <x v="3"/>
      <x v="158"/>
      <x v="253"/>
    </i>
    <i r="3">
      <x v="7"/>
      <x v="1"/>
      <x v="160"/>
      <x v="254"/>
    </i>
    <i r="4">
      <x v="2"/>
      <x v="161"/>
      <x v="254"/>
    </i>
    <i r="4">
      <x v="3"/>
      <x v="161"/>
      <x v="254"/>
    </i>
    <i r="4">
      <x v="4"/>
      <x v="160"/>
      <x v="254"/>
    </i>
    <i r="3">
      <x v="11"/>
      <x v="1"/>
      <x v="162"/>
      <x v="255"/>
    </i>
    <i r="4">
      <x v="2"/>
      <x v="162"/>
      <x v="255"/>
    </i>
    <i r="4">
      <x v="3"/>
      <x v="162"/>
      <x v="255"/>
    </i>
    <i r="4">
      <x v="4"/>
      <x v="162"/>
      <x v="255"/>
    </i>
    <i>
      <x v="52"/>
      <x v="13"/>
      <x v="14"/>
      <x v="5"/>
      <x v="3"/>
      <x v="157"/>
      <x v="236"/>
    </i>
    <i r="1">
      <x v="17"/>
      <x v="6"/>
      <x v="2"/>
      <x v="1"/>
      <x v="161"/>
      <x v="256"/>
    </i>
    <i>
      <x v="53"/>
      <x v="14"/>
      <x v="2"/>
      <x v="1"/>
      <x v="1"/>
      <x v="137"/>
      <x v="257"/>
    </i>
    <i r="4">
      <x v="2"/>
      <x v="137"/>
      <x v="257"/>
    </i>
    <i r="4">
      <x v="3"/>
      <x v="137"/>
      <x v="257"/>
    </i>
    <i r="4">
      <x v="4"/>
      <x v="137"/>
      <x v="257"/>
    </i>
    <i r="1">
      <x v="15"/>
      <x v="2"/>
      <x v="1"/>
      <x v="1"/>
      <x v="147"/>
      <x v="258"/>
    </i>
    <i r="4">
      <x v="2"/>
      <x v="147"/>
      <x v="258"/>
    </i>
    <i r="4">
      <x v="3"/>
      <x v="147"/>
      <x v="258"/>
    </i>
    <i r="4">
      <x v="4"/>
      <x v="147"/>
      <x v="258"/>
    </i>
    <i r="1">
      <x v="26"/>
      <x v="2"/>
      <x v="2"/>
      <x v="3"/>
      <x v="122"/>
      <x v="259"/>
    </i>
    <i>
      <x v="54"/>
      <x v="1"/>
      <x v="14"/>
      <x v="2"/>
      <x v="3"/>
      <x v="163"/>
      <x v="260"/>
    </i>
    <i r="4">
      <x v="4"/>
      <x v="163"/>
      <x v="260"/>
    </i>
    <i r="1">
      <x v="14"/>
      <x v="6"/>
      <x v="1"/>
      <x v="1"/>
      <x v="2"/>
      <x v="261"/>
    </i>
    <i r="4">
      <x v="3"/>
      <x v="2"/>
      <x v="261"/>
    </i>
    <i r="1">
      <x v="6"/>
      <x v="7"/>
      <x v="2"/>
      <x v="1"/>
      <x v="164"/>
      <x v="262"/>
    </i>
    <i r="4">
      <x v="2"/>
      <x v="164"/>
      <x v="262"/>
    </i>
    <i r="4">
      <x v="3"/>
      <x v="164"/>
      <x v="262"/>
    </i>
    <i r="4">
      <x v="4"/>
      <x v="164"/>
      <x v="262"/>
    </i>
    <i r="1">
      <x v="8"/>
      <x v="1"/>
      <x v="1"/>
      <x v="21"/>
      <x v="165"/>
      <x v="263"/>
    </i>
    <i r="1">
      <x v="12"/>
      <x v="2"/>
      <x v="1"/>
      <x v="3"/>
      <x v="166"/>
      <x v="264"/>
    </i>
    <i>
      <x v="55"/>
      <x v="10"/>
      <x v="2"/>
      <x v="2"/>
      <x v="1"/>
      <x v="56"/>
      <x v="265"/>
    </i>
    <i r="4">
      <x v="3"/>
      <x v="56"/>
      <x v="265"/>
    </i>
    <i r="1">
      <x v="16"/>
      <x v="4"/>
      <x v="13"/>
      <x v="1"/>
      <x v="167"/>
      <x v="266"/>
    </i>
    <i r="5">
      <x v="131"/>
      <x v="266"/>
    </i>
    <i r="4">
      <x v="2"/>
      <x v="167"/>
      <x v="266"/>
    </i>
    <i r="5">
      <x v="131"/>
      <x v="266"/>
    </i>
    <i r="3">
      <x v="5"/>
      <x v="1"/>
      <x v="167"/>
      <x v="267"/>
    </i>
    <i r="4">
      <x v="2"/>
      <x v="167"/>
      <x v="267"/>
    </i>
    <i r="4">
      <x v="5"/>
      <x v="167"/>
      <x v="267"/>
    </i>
    <i r="3">
      <x v="1"/>
      <x v="5"/>
      <x v="167"/>
      <x v="267"/>
    </i>
    <i>
      <x v="56"/>
      <x v="18"/>
      <x v="2"/>
      <x v="2"/>
      <x v="1"/>
      <x v="111"/>
      <x v="268"/>
    </i>
    <i r="4">
      <x v="2"/>
      <x v="111"/>
      <x v="268"/>
    </i>
    <i r="4">
      <x v="3"/>
      <x v="111"/>
      <x v="268"/>
    </i>
    <i r="4">
      <x v="4"/>
      <x v="111"/>
      <x v="268"/>
    </i>
    <i>
      <x v="57"/>
      <x v="1"/>
      <x v="2"/>
      <x v="1"/>
      <x v="1"/>
      <x v="2"/>
      <x v="269"/>
    </i>
    <i r="4">
      <x v="2"/>
      <x v="2"/>
      <x v="269"/>
    </i>
    <i r="4">
      <x v="5"/>
      <x v="2"/>
      <x v="269"/>
    </i>
    <i r="1">
      <x v="13"/>
      <x v="13"/>
      <x v="2"/>
      <x v="10"/>
      <x v="168"/>
      <x v="270"/>
    </i>
    <i r="1">
      <x v="8"/>
      <x v="1"/>
      <x v="2"/>
      <x v="3"/>
      <x v="165"/>
      <x v="263"/>
    </i>
    <i>
      <x v="58"/>
      <x v="11"/>
      <x v="4"/>
      <x v="2"/>
      <x v="1"/>
      <x v="112"/>
      <x v="271"/>
    </i>
    <i>
      <x v="59"/>
      <x v="14"/>
      <x v="14"/>
      <x v="2"/>
      <x v="1"/>
      <x v="169"/>
      <x v="272"/>
    </i>
    <i r="5">
      <x v="112"/>
      <x v="272"/>
    </i>
    <i r="4">
      <x v="2"/>
      <x v="169"/>
      <x v="272"/>
    </i>
    <i r="5">
      <x v="112"/>
      <x v="272"/>
    </i>
    <i r="4">
      <x v="3"/>
      <x v="169"/>
      <x v="272"/>
    </i>
    <i r="5">
      <x v="112"/>
      <x v="272"/>
    </i>
    <i r="4">
      <x v="4"/>
      <x v="169"/>
      <x v="272"/>
    </i>
    <i r="5">
      <x v="112"/>
      <x v="272"/>
    </i>
    <i r="1">
      <x v="6"/>
      <x v="1"/>
      <x v="2"/>
      <x v="1"/>
      <x v="112"/>
      <x v="273"/>
    </i>
    <i r="4">
      <x v="3"/>
      <x v="112"/>
      <x v="273"/>
    </i>
    <i r="1">
      <x v="16"/>
      <x v="2"/>
      <x v="2"/>
      <x v="1"/>
      <x v="170"/>
      <x v="274"/>
    </i>
    <i r="4">
      <x v="3"/>
      <x v="170"/>
      <x v="274"/>
    </i>
    <i r="1">
      <x v="17"/>
      <x v="5"/>
      <x v="2"/>
      <x v="1"/>
      <x v="112"/>
      <x v="275"/>
    </i>
    <i r="4">
      <x v="2"/>
      <x v="112"/>
      <x v="275"/>
    </i>
    <i r="4">
      <x v="3"/>
      <x v="112"/>
      <x v="275"/>
    </i>
    <i r="4">
      <x v="4"/>
      <x v="112"/>
      <x v="275"/>
    </i>
    <i r="1">
      <x v="26"/>
      <x v="1"/>
      <x v="2"/>
      <x v="3"/>
      <x v="122"/>
      <x v="276"/>
    </i>
    <i r="4">
      <x v="4"/>
      <x v="122"/>
      <x v="276"/>
    </i>
    <i>
      <x v="60"/>
      <x v="1"/>
      <x v="8"/>
      <x v="2"/>
      <x v="21"/>
      <x v="19"/>
      <x v="277"/>
    </i>
    <i r="4">
      <x v="22"/>
      <x v="19"/>
      <x v="277"/>
    </i>
    <i r="4">
      <x v="14"/>
      <x v="19"/>
      <x v="277"/>
    </i>
    <i r="4">
      <x v="20"/>
      <x v="19"/>
      <x v="277"/>
    </i>
    <i r="1">
      <x v="3"/>
      <x v="8"/>
      <x v="2"/>
      <x v="1"/>
      <x v="131"/>
      <x v="278"/>
    </i>
    <i r="4">
      <x v="2"/>
      <x v="131"/>
      <x v="278"/>
    </i>
    <i r="4">
      <x v="3"/>
      <x v="131"/>
      <x v="278"/>
    </i>
    <i r="4">
      <x v="4"/>
      <x v="131"/>
      <x v="278"/>
    </i>
    <i r="1">
      <x v="13"/>
      <x v="4"/>
      <x v="1"/>
      <x v="3"/>
      <x v="9"/>
      <x v="279"/>
    </i>
    <i r="4">
      <x v="4"/>
      <x v="9"/>
      <x v="279"/>
    </i>
    <i r="1">
      <x v="11"/>
      <x v="4"/>
      <x v="2"/>
      <x v="10"/>
      <x v="171"/>
      <x v="280"/>
    </i>
    <i r="1">
      <x v="25"/>
      <x v="2"/>
      <x v="1"/>
      <x v="1"/>
      <x v="9"/>
      <x v="281"/>
    </i>
    <i r="4">
      <x v="3"/>
      <x v="9"/>
      <x v="281"/>
    </i>
    <i>
      <x v="61"/>
      <x v="8"/>
      <x v="1"/>
      <x v="2"/>
      <x v="1"/>
      <x v="107"/>
      <x v="263"/>
    </i>
    <i>
      <x v="62"/>
      <x v="16"/>
      <x v="6"/>
      <x v="2"/>
      <x v="1"/>
      <x v="172"/>
      <x v="282"/>
    </i>
    <i r="4">
      <x v="2"/>
      <x v="172"/>
      <x v="282"/>
    </i>
    <i r="4">
      <x v="5"/>
      <x v="172"/>
      <x v="283"/>
    </i>
    <i r="1">
      <x v="26"/>
      <x v="1"/>
      <x v="1"/>
      <x v="3"/>
      <x v="173"/>
      <x v="284"/>
    </i>
    <i r="4">
      <x v="4"/>
      <x v="173"/>
      <x v="284"/>
    </i>
    <i>
      <x v="63"/>
      <x v="2"/>
      <x v="14"/>
      <x v="11"/>
      <x v="1"/>
      <x v="2"/>
      <x v="285"/>
    </i>
    <i r="6">
      <x v="286"/>
    </i>
    <i r="4">
      <x v="2"/>
      <x v="2"/>
      <x v="285"/>
    </i>
    <i r="6">
      <x v="286"/>
    </i>
    <i r="4">
      <x v="3"/>
      <x v="2"/>
      <x v="285"/>
    </i>
    <i r="4">
      <x v="4"/>
      <x v="2"/>
      <x v="285"/>
    </i>
    <i r="4">
      <x v="5"/>
      <x v="2"/>
      <x v="286"/>
    </i>
    <i r="1">
      <x v="14"/>
      <x v="8"/>
      <x v="2"/>
      <x v="3"/>
      <x v="174"/>
      <x v="287"/>
    </i>
    <i r="5">
      <x v="122"/>
      <x v="287"/>
    </i>
    <i r="6">
      <x v="288"/>
    </i>
    <i r="4">
      <x v="4"/>
      <x v="174"/>
      <x v="287"/>
    </i>
    <i r="5">
      <x v="122"/>
      <x v="287"/>
    </i>
    <i r="6">
      <x v="288"/>
    </i>
    <i r="1">
      <x v="6"/>
      <x v="1"/>
      <x v="12"/>
      <x v="2"/>
      <x v="167"/>
      <x v="289"/>
    </i>
    <i r="4">
      <x v="5"/>
      <x v="167"/>
      <x v="289"/>
    </i>
    <i>
      <x v="64"/>
      <x v="11"/>
      <x v="4"/>
      <x v="2"/>
      <x v="1"/>
      <x v="173"/>
      <x v="290"/>
    </i>
    <i r="4">
      <x v="2"/>
      <x v="173"/>
      <x v="290"/>
    </i>
    <i r="3">
      <x v="3"/>
      <x v="1"/>
      <x v="173"/>
      <x v="290"/>
    </i>
    <i r="4">
      <x v="2"/>
      <x v="173"/>
      <x v="290"/>
    </i>
    <i r="4">
      <x v="3"/>
      <x v="173"/>
      <x v="290"/>
    </i>
    <i r="4">
      <x v="4"/>
      <x v="173"/>
      <x v="290"/>
    </i>
    <i>
      <x v="65"/>
      <x v="13"/>
      <x v="6"/>
      <x v="2"/>
      <x v="1"/>
      <x v="117"/>
      <x v="291"/>
    </i>
    <i r="6">
      <x v="292"/>
    </i>
    <i r="4">
      <x v="2"/>
      <x v="117"/>
      <x v="291"/>
    </i>
    <i r="6">
      <x v="292"/>
    </i>
    <i r="4">
      <x v="3"/>
      <x v="117"/>
      <x v="291"/>
    </i>
    <i r="6">
      <x v="292"/>
    </i>
    <i r="4">
      <x v="4"/>
      <x v="117"/>
      <x v="291"/>
    </i>
    <i r="6">
      <x v="292"/>
    </i>
    <i r="1">
      <x v="5"/>
      <x v="2"/>
      <x v="2"/>
      <x v="1"/>
      <x v="14"/>
      <x v="293"/>
    </i>
    <i r="4">
      <x v="2"/>
      <x v="14"/>
      <x v="293"/>
    </i>
    <i r="5">
      <x v="131"/>
      <x v="293"/>
    </i>
    <i r="4">
      <x v="3"/>
      <x v="14"/>
      <x v="293"/>
    </i>
    <i r="5">
      <x v="131"/>
      <x v="293"/>
    </i>
    <i r="4">
      <x v="4"/>
      <x v="14"/>
      <x v="293"/>
    </i>
    <i r="5">
      <x v="131"/>
      <x v="293"/>
    </i>
    <i r="1">
      <x v="7"/>
      <x v="8"/>
      <x v="2"/>
      <x v="1"/>
      <x v="167"/>
      <x v="294"/>
    </i>
    <i r="4">
      <x v="2"/>
      <x v="167"/>
      <x v="294"/>
    </i>
    <i r="4">
      <x v="5"/>
      <x v="167"/>
      <x v="294"/>
    </i>
    <i r="1">
      <x v="8"/>
      <x v="11"/>
      <x v="13"/>
      <x v="25"/>
      <x v="9"/>
      <x v="295"/>
    </i>
    <i r="4">
      <x v="1"/>
      <x v="167"/>
      <x v="296"/>
    </i>
    <i r="5">
      <x v="9"/>
      <x v="296"/>
    </i>
    <i r="4">
      <x v="2"/>
      <x v="167"/>
      <x v="297"/>
    </i>
    <i r="5">
      <x v="9"/>
      <x v="297"/>
    </i>
    <i r="4">
      <x v="3"/>
      <x v="167"/>
      <x v="297"/>
    </i>
    <i r="5">
      <x v="9"/>
      <x v="297"/>
    </i>
    <i r="4">
      <x v="4"/>
      <x v="167"/>
      <x v="297"/>
    </i>
    <i r="5">
      <x v="9"/>
      <x v="297"/>
    </i>
    <i r="3">
      <x v="1"/>
      <x v="23"/>
      <x v="9"/>
      <x v="295"/>
    </i>
    <i r="4">
      <x v="24"/>
      <x v="9"/>
      <x v="295"/>
    </i>
    <i r="4">
      <x v="1"/>
      <x v="9"/>
      <x v="295"/>
    </i>
    <i r="4">
      <x v="2"/>
      <x v="9"/>
      <x v="295"/>
    </i>
    <i r="1">
      <x v="18"/>
      <x v="8"/>
      <x v="2"/>
      <x v="34"/>
      <x v="175"/>
      <x v="298"/>
    </i>
    <i r="4">
      <x v="35"/>
      <x v="175"/>
      <x v="298"/>
    </i>
    <i>
      <x v="66"/>
      <x v="1"/>
      <x v="8"/>
      <x v="5"/>
      <x v="1"/>
      <x v="157"/>
      <x v="299"/>
    </i>
    <i r="4">
      <x v="2"/>
      <x v="157"/>
      <x v="299"/>
    </i>
    <i r="4">
      <x v="3"/>
      <x v="157"/>
      <x v="299"/>
    </i>
    <i r="4">
      <x v="4"/>
      <x v="157"/>
      <x v="299"/>
    </i>
    <i r="4">
      <x v="5"/>
      <x v="157"/>
      <x v="299"/>
    </i>
    <i>
      <x v="67"/>
      <x v="1"/>
      <x v="2"/>
      <x v="2"/>
      <x v="21"/>
      <x v="176"/>
      <x v="300"/>
    </i>
    <i r="4">
      <x v="22"/>
      <x v="176"/>
      <x v="300"/>
    </i>
    <i r="4">
      <x v="14"/>
      <x v="176"/>
      <x v="300"/>
    </i>
    <i r="3">
      <x v="1"/>
      <x v="21"/>
      <x v="176"/>
      <x v="300"/>
    </i>
    <i r="4">
      <x v="14"/>
      <x v="176"/>
      <x v="300"/>
    </i>
    <i r="1">
      <x v="26"/>
      <x v="1"/>
      <x v="2"/>
      <x v="11"/>
      <x v="12"/>
      <x v="301"/>
    </i>
    <i r="4">
      <x v="12"/>
      <x v="12"/>
      <x v="302"/>
    </i>
    <i r="4">
      <x v="20"/>
      <x v="12"/>
      <x v="301"/>
    </i>
    <i>
      <x v="68"/>
      <x v="3"/>
      <x v="14"/>
      <x v="5"/>
      <x v="12"/>
      <x v="177"/>
      <x v="303"/>
    </i>
    <i r="4">
      <x v="20"/>
      <x v="177"/>
      <x v="303"/>
    </i>
    <i r="1">
      <x v="14"/>
      <x v="14"/>
      <x v="1"/>
      <x v="21"/>
      <x v="176"/>
      <x v="304"/>
    </i>
    <i r="4">
      <x v="14"/>
      <x v="176"/>
      <x v="304"/>
    </i>
    <i r="1">
      <x v="4"/>
      <x v="2"/>
      <x v="2"/>
      <x v="21"/>
      <x v="178"/>
      <x v="305"/>
    </i>
    <i r="5">
      <x v="16"/>
      <x v="306"/>
    </i>
    <i r="4">
      <x v="22"/>
      <x v="16"/>
      <x v="306"/>
    </i>
    <i r="4">
      <x v="10"/>
      <x v="16"/>
      <x v="306"/>
    </i>
    <i r="4">
      <x v="14"/>
      <x v="16"/>
      <x v="306"/>
    </i>
    <i r="3">
      <x v="5"/>
      <x v="1"/>
      <x v="16"/>
      <x v="306"/>
    </i>
    <i r="4">
      <x v="2"/>
      <x v="16"/>
      <x v="306"/>
    </i>
    <i r="4">
      <x v="3"/>
      <x v="16"/>
      <x v="306"/>
    </i>
    <i r="4">
      <x v="4"/>
      <x v="16"/>
      <x v="306"/>
    </i>
    <i r="4">
      <x v="14"/>
      <x v="16"/>
      <x v="306"/>
    </i>
    <i r="4">
      <x v="20"/>
      <x v="16"/>
      <x v="306"/>
    </i>
    <i>
      <x v="69"/>
      <x v="14"/>
      <x v="5"/>
      <x v="2"/>
      <x v="21"/>
      <x v="152"/>
      <x v="244"/>
    </i>
    <i r="4">
      <x v="20"/>
      <x v="152"/>
      <x v="244"/>
    </i>
    <i r="1">
      <x v="13"/>
      <x v="11"/>
      <x v="5"/>
      <x v="21"/>
      <x v="153"/>
      <x v="307"/>
    </i>
    <i r="4">
      <x v="3"/>
      <x v="153"/>
      <x v="307"/>
    </i>
    <i>
      <x v="70"/>
      <x v="3"/>
      <x v="8"/>
      <x v="5"/>
      <x v="12"/>
      <x v="177"/>
      <x v="308"/>
    </i>
    <i r="4">
      <x v="20"/>
      <x v="177"/>
      <x v="308"/>
    </i>
    <i r="1">
      <x v="12"/>
      <x v="4"/>
      <x v="1"/>
      <x v="21"/>
      <x v="176"/>
      <x v="309"/>
    </i>
    <i>
      <x v="71"/>
      <x v="5"/>
      <x v="16"/>
      <x v="2"/>
      <x v="11"/>
      <x v="12"/>
      <x v="310"/>
    </i>
    <i r="4">
      <x v="37"/>
      <x v="12"/>
      <x v="310"/>
    </i>
    <i r="4">
      <x v="12"/>
      <x v="12"/>
      <x v="20"/>
    </i>
    <i>
      <x v="72"/>
      <x v="7"/>
      <x v="17"/>
      <x v="2"/>
      <x v="10"/>
      <x v="156"/>
      <x v="311"/>
    </i>
    <i>
      <x v="73"/>
      <x v="14"/>
      <x v="3"/>
      <x v="2"/>
      <x v="21"/>
      <x v="19"/>
      <x v="312"/>
    </i>
    <i r="1">
      <x v="15"/>
      <x v="2"/>
      <x v="2"/>
      <x v="21"/>
      <x v="179"/>
      <x v="313"/>
    </i>
    <i r="3">
      <x v="5"/>
      <x v="3"/>
      <x v="179"/>
      <x v="314"/>
    </i>
    <i r="1">
      <x v="4"/>
      <x v="2"/>
      <x v="2"/>
      <x v="11"/>
      <x v="180"/>
      <x v="315"/>
    </i>
    <i r="1">
      <x v="10"/>
      <x v="2"/>
      <x v="2"/>
      <x v="11"/>
      <x v="181"/>
      <x v="155"/>
    </i>
    <i r="1">
      <x v="16"/>
      <x v="2"/>
      <x v="2"/>
      <x v="20"/>
      <x v="182"/>
      <x v="184"/>
    </i>
    <i r="1">
      <x v="17"/>
      <x v="2"/>
      <x v="2"/>
      <x v="11"/>
      <x v="183"/>
      <x v="316"/>
    </i>
    <i r="4">
      <x v="37"/>
      <x v="183"/>
      <x v="316"/>
    </i>
    <i r="4">
      <x v="10"/>
      <x v="183"/>
      <x v="317"/>
    </i>
    <i r="1">
      <x v="9"/>
      <x v="8"/>
      <x v="2"/>
      <x v="11"/>
      <x v="177"/>
      <x v="318"/>
    </i>
    <i r="1">
      <x v="26"/>
      <x v="2"/>
      <x v="2"/>
      <x v="11"/>
      <x v="14"/>
      <x v="319"/>
    </i>
    <i>
      <x v="74"/>
      <x v="13"/>
      <x v="7"/>
      <x v="2"/>
      <x v="10"/>
      <x v="117"/>
      <x v="320"/>
    </i>
    <i r="1">
      <x v="5"/>
      <x v="13"/>
      <x v="1"/>
      <x v="3"/>
      <x v="12"/>
      <x v="244"/>
    </i>
    <i r="4">
      <x v="10"/>
      <x v="12"/>
      <x v="51"/>
    </i>
    <i r="1">
      <x v="16"/>
      <x v="2"/>
      <x v="2"/>
      <x v="21"/>
      <x v="182"/>
      <x v="184"/>
    </i>
    <i r="1">
      <x v="7"/>
      <x v="8"/>
      <x v="2"/>
      <x v="21"/>
      <x v="182"/>
      <x v="321"/>
    </i>
    <i r="4">
      <x v="20"/>
      <x v="182"/>
      <x v="321"/>
    </i>
    <i r="3">
      <x v="3"/>
      <x v="14"/>
      <x v="182"/>
      <x v="322"/>
    </i>
    <i r="5">
      <x v="11"/>
      <x v="322"/>
    </i>
    <i r="4">
      <x v="20"/>
      <x v="182"/>
      <x v="322"/>
    </i>
    <i r="5">
      <x v="11"/>
      <x v="322"/>
    </i>
    <i r="1">
      <x v="8"/>
      <x v="2"/>
      <x v="2"/>
      <x v="11"/>
      <x v="165"/>
      <x v="323"/>
    </i>
    <i r="4">
      <x v="37"/>
      <x v="165"/>
      <x v="323"/>
    </i>
    <i r="4">
      <x v="12"/>
      <x v="165"/>
      <x v="323"/>
    </i>
    <i r="1">
      <x v="26"/>
      <x v="5"/>
      <x v="2"/>
      <x v="11"/>
      <x v="180"/>
      <x v="324"/>
    </i>
    <i>
      <x v="75"/>
      <x v="6"/>
      <x v="4"/>
      <x v="1"/>
      <x v="21"/>
      <x v="182"/>
      <x v="325"/>
    </i>
    <i r="4">
      <x v="14"/>
      <x v="182"/>
      <x v="325"/>
    </i>
    <i>
      <x v="76"/>
      <x v="4"/>
      <x v="7"/>
      <x v="1"/>
      <x v="11"/>
      <x v="165"/>
      <x v="326"/>
    </i>
    <i r="4">
      <x v="12"/>
      <x v="165"/>
      <x v="326"/>
    </i>
    <i>
      <x v="77"/>
      <x v="3"/>
      <x v="2"/>
      <x v="2"/>
      <x v="11"/>
      <x v="184"/>
      <x v="327"/>
    </i>
    <i r="4">
      <x v="10"/>
      <x v="184"/>
      <x v="328"/>
    </i>
    <i r="1">
      <x v="14"/>
      <x v="14"/>
      <x v="2"/>
      <x v="11"/>
      <x v="174"/>
      <x v="329"/>
    </i>
    <i r="4">
      <x v="14"/>
      <x v="174"/>
      <x v="329"/>
    </i>
    <i r="4">
      <x v="20"/>
      <x v="174"/>
      <x v="329"/>
    </i>
    <i r="1">
      <x v="13"/>
      <x v="14"/>
      <x v="1"/>
      <x v="21"/>
      <x v="185"/>
      <x v="330"/>
    </i>
    <i r="1">
      <x v="11"/>
      <x v="2"/>
      <x v="1"/>
      <x v="21"/>
      <x v="135"/>
      <x v="331"/>
    </i>
    <i r="4">
      <x v="3"/>
      <x v="135"/>
      <x v="331"/>
    </i>
    <i r="1">
      <x v="15"/>
      <x v="1"/>
      <x v="3"/>
      <x v="1"/>
      <x v="186"/>
      <x v="332"/>
    </i>
    <i r="5">
      <x v="187"/>
      <x v="332"/>
    </i>
    <i r="4">
      <x v="2"/>
      <x v="186"/>
      <x v="332"/>
    </i>
    <i r="5">
      <x v="187"/>
      <x v="332"/>
    </i>
    <i r="4">
      <x v="3"/>
      <x v="186"/>
      <x v="332"/>
    </i>
    <i r="5">
      <x v="187"/>
      <x v="332"/>
    </i>
    <i r="6">
      <x v="333"/>
    </i>
    <i r="4">
      <x v="4"/>
      <x v="186"/>
      <x v="332"/>
    </i>
    <i r="5">
      <x v="187"/>
      <x v="332"/>
    </i>
    <i r="6">
      <x v="333"/>
    </i>
    <i r="1">
      <x v="10"/>
      <x v="13"/>
      <x v="1"/>
      <x v="21"/>
      <x v="186"/>
      <x v="334"/>
    </i>
    <i r="4">
      <x v="22"/>
      <x v="186"/>
      <x v="334"/>
    </i>
    <i r="4">
      <x v="3"/>
      <x v="186"/>
      <x v="334"/>
    </i>
    <i r="4">
      <x v="4"/>
      <x v="186"/>
      <x v="334"/>
    </i>
    <i r="4">
      <x v="14"/>
      <x v="186"/>
      <x v="334"/>
    </i>
    <i r="4">
      <x v="20"/>
      <x v="186"/>
      <x v="334"/>
    </i>
    <i r="1">
      <x v="5"/>
      <x v="2"/>
      <x v="1"/>
      <x v="11"/>
      <x v="12"/>
      <x v="335"/>
    </i>
    <i r="1">
      <x v="25"/>
      <x v="14"/>
      <x v="2"/>
      <x v="11"/>
      <x v="14"/>
      <x v="336"/>
    </i>
    <i r="4">
      <x v="3"/>
      <x v="14"/>
      <x v="336"/>
    </i>
    <i r="4">
      <x v="12"/>
      <x v="14"/>
      <x v="336"/>
    </i>
    <i r="1">
      <x v="16"/>
      <x v="8"/>
      <x v="2"/>
      <x v="10"/>
      <x v="11"/>
      <x v="337"/>
    </i>
    <i r="1">
      <x v="8"/>
      <x v="2"/>
      <x v="2"/>
      <x v="10"/>
      <x v="188"/>
      <x v="219"/>
    </i>
    <i r="1">
      <x v="26"/>
      <x v="8"/>
      <x v="3"/>
      <x v="4"/>
      <x v="135"/>
      <x v="338"/>
    </i>
    <i r="5">
      <x v="189"/>
      <x v="338"/>
    </i>
    <i r="1">
      <x v="12"/>
      <x v="1"/>
      <x v="2"/>
      <x v="21"/>
      <x v="134"/>
      <x v="339"/>
    </i>
    <i r="1">
      <x v="18"/>
      <x v="2"/>
      <x v="2"/>
      <x v="3"/>
      <x v="178"/>
      <x v="340"/>
    </i>
    <i r="4">
      <x v="4"/>
      <x v="178"/>
      <x v="340"/>
    </i>
    <i>
      <x v="78"/>
      <x v="1"/>
      <x v="1"/>
      <x v="2"/>
      <x v="11"/>
      <x v="190"/>
      <x v="341"/>
    </i>
    <i r="5">
      <x v="191"/>
      <x v="341"/>
    </i>
    <i r="1">
      <x v="2"/>
      <x v="6"/>
      <x v="1"/>
      <x v="21"/>
      <x v="134"/>
      <x v="342"/>
    </i>
    <i r="4">
      <x v="22"/>
      <x v="134"/>
      <x v="342"/>
    </i>
    <i r="4">
      <x v="14"/>
      <x v="134"/>
      <x v="342"/>
    </i>
    <i r="1">
      <x v="6"/>
      <x v="8"/>
      <x v="2"/>
      <x v="3"/>
      <x v="135"/>
      <x v="343"/>
    </i>
    <i r="4">
      <x v="4"/>
      <x v="135"/>
      <x v="343"/>
    </i>
    <i r="1">
      <x v="16"/>
      <x v="2"/>
      <x v="1"/>
      <x v="3"/>
      <x v="135"/>
      <x v="337"/>
    </i>
    <i r="4">
      <x v="4"/>
      <x v="135"/>
      <x v="337"/>
    </i>
    <i r="1">
      <x v="17"/>
      <x v="2"/>
      <x v="2"/>
      <x v="21"/>
      <x v="186"/>
      <x v="344"/>
    </i>
    <i r="4">
      <x v="22"/>
      <x v="186"/>
      <x v="344"/>
    </i>
    <i r="4">
      <x v="3"/>
      <x v="186"/>
      <x v="344"/>
    </i>
    <i r="4">
      <x v="4"/>
      <x v="186"/>
      <x v="344"/>
    </i>
    <i r="4">
      <x v="14"/>
      <x v="186"/>
      <x v="344"/>
    </i>
    <i>
      <x v="79"/>
      <x v="3"/>
      <x v="2"/>
      <x v="2"/>
      <x v="21"/>
      <x v="192"/>
      <x v="345"/>
    </i>
    <i r="4">
      <x v="22"/>
      <x v="192"/>
      <x v="345"/>
    </i>
    <i r="4">
      <x v="1"/>
      <x v="192"/>
      <x v="346"/>
    </i>
    <i r="4">
      <x v="2"/>
      <x v="192"/>
      <x v="346"/>
    </i>
    <i r="4">
      <x v="3"/>
      <x v="192"/>
      <x v="345"/>
    </i>
    <i r="6">
      <x v="346"/>
    </i>
    <i r="4">
      <x v="4"/>
      <x v="192"/>
      <x v="345"/>
    </i>
    <i r="6">
      <x v="346"/>
    </i>
    <i r="4">
      <x v="14"/>
      <x v="192"/>
      <x v="345"/>
    </i>
    <i r="4">
      <x v="20"/>
      <x v="192"/>
      <x v="345"/>
    </i>
    <i r="1">
      <x v="15"/>
      <x v="7"/>
      <x v="1"/>
      <x v="21"/>
      <x v="193"/>
      <x v="347"/>
    </i>
    <i r="4">
      <x v="22"/>
      <x v="193"/>
      <x v="347"/>
    </i>
    <i r="4">
      <x v="3"/>
      <x v="193"/>
      <x v="347"/>
    </i>
    <i r="4">
      <x v="14"/>
      <x v="193"/>
      <x v="347"/>
    </i>
    <i r="1">
      <x v="25"/>
      <x v="8"/>
      <x v="2"/>
      <x v="21"/>
      <x v="180"/>
      <x v="348"/>
    </i>
    <i r="6">
      <x v="349"/>
    </i>
    <i r="4">
      <x v="22"/>
      <x v="180"/>
      <x v="348"/>
    </i>
    <i r="4">
      <x v="14"/>
      <x v="180"/>
      <x v="349"/>
    </i>
    <i r="4">
      <x v="12"/>
      <x v="180"/>
      <x v="349"/>
    </i>
    <i r="3">
      <x v="1"/>
      <x v="11"/>
      <x v="180"/>
      <x v="349"/>
    </i>
    <i r="4">
      <x v="3"/>
      <x v="180"/>
      <x v="350"/>
    </i>
    <i r="4">
      <x v="4"/>
      <x v="180"/>
      <x v="350"/>
    </i>
    <i r="4">
      <x v="14"/>
      <x v="180"/>
      <x v="349"/>
    </i>
    <i r="4">
      <x v="12"/>
      <x v="180"/>
      <x v="349"/>
    </i>
    <i r="1">
      <x v="26"/>
      <x v="8"/>
      <x v="1"/>
      <x v="1"/>
      <x v="188"/>
      <x v="351"/>
    </i>
    <i r="4">
      <x v="2"/>
      <x v="188"/>
      <x v="351"/>
    </i>
    <i r="4">
      <x v="3"/>
      <x v="188"/>
      <x v="351"/>
    </i>
    <i r="4">
      <x v="4"/>
      <x v="188"/>
      <x v="351"/>
    </i>
    <i>
      <x v="80"/>
      <x v="14"/>
      <x v="21"/>
      <x v="8"/>
      <x v="34"/>
      <x v="194"/>
      <x v="352"/>
    </i>
    <i>
      <x v="81"/>
      <x v="15"/>
      <x v="2"/>
      <x v="2"/>
      <x v="21"/>
      <x v="182"/>
      <x v="177"/>
    </i>
    <i r="4">
      <x v="20"/>
      <x v="182"/>
      <x v="177"/>
    </i>
    <i>
      <x v="82"/>
      <x v="17"/>
      <x v="4"/>
      <x v="2"/>
      <x v="21"/>
      <x v="178"/>
      <x v="353"/>
    </i>
    <i r="4">
      <x v="11"/>
      <x v="195"/>
      <x v="353"/>
    </i>
    <i r="4">
      <x v="20"/>
      <x v="178"/>
      <x v="353"/>
    </i>
    <i>
      <x v="83"/>
      <x v="6"/>
      <x v="7"/>
      <x v="1"/>
      <x v="21"/>
      <x v="134"/>
      <x v="354"/>
    </i>
    <i r="4">
      <x v="22"/>
      <x v="134"/>
      <x v="354"/>
    </i>
    <i r="4">
      <x v="3"/>
      <x v="134"/>
      <x v="355"/>
    </i>
    <i r="4">
      <x v="4"/>
      <x v="134"/>
      <x v="355"/>
    </i>
    <i r="4">
      <x v="14"/>
      <x v="134"/>
      <x v="354"/>
    </i>
    <i r="1">
      <x v="18"/>
      <x v="3"/>
      <x v="5"/>
      <x v="5"/>
      <x v="134"/>
      <x v="356"/>
    </i>
    <i>
      <x v="84"/>
      <x v="2"/>
      <x v="5"/>
      <x v="1"/>
      <x v="21"/>
      <x v="182"/>
      <x v="357"/>
    </i>
    <i r="4">
      <x v="3"/>
      <x v="182"/>
      <x v="358"/>
    </i>
    <i>
      <x v="85"/>
      <x v="14"/>
      <x v="2"/>
      <x v="2"/>
      <x v="10"/>
      <x v="196"/>
      <x v="359"/>
    </i>
    <i r="1">
      <x v="16"/>
      <x v="2"/>
      <x v="2"/>
      <x v="11"/>
      <x v="197"/>
      <x v="360"/>
    </i>
    <i r="5">
      <x v="198"/>
      <x v="360"/>
    </i>
    <i r="4">
      <x v="37"/>
      <x v="197"/>
      <x v="360"/>
    </i>
    <i>
      <x v="86"/>
      <x v="1"/>
      <x v="4"/>
      <x v="2"/>
      <x v="21"/>
      <x v="16"/>
      <x v="361"/>
    </i>
    <i r="4">
      <x v="11"/>
      <x v="16"/>
      <x v="361"/>
    </i>
    <i r="4">
      <x v="20"/>
      <x v="16"/>
      <x v="361"/>
    </i>
    <i r="1">
      <x v="2"/>
      <x v="1"/>
      <x v="2"/>
      <x v="11"/>
      <x v="152"/>
      <x v="60"/>
    </i>
    <i r="4">
      <x v="12"/>
      <x v="152"/>
      <x v="60"/>
    </i>
    <i r="1">
      <x v="11"/>
      <x v="1"/>
      <x v="2"/>
      <x v="21"/>
      <x v="179"/>
      <x v="362"/>
    </i>
    <i r="4">
      <x v="11"/>
      <x v="179"/>
      <x v="362"/>
    </i>
    <i r="4">
      <x v="14"/>
      <x v="179"/>
      <x v="362"/>
    </i>
    <i r="3">
      <x v="1"/>
      <x v="20"/>
      <x v="179"/>
      <x v="363"/>
    </i>
    <i r="2">
      <x v="2"/>
      <x v="3"/>
      <x v="14"/>
      <x v="134"/>
      <x v="364"/>
    </i>
    <i r="3">
      <x v="1"/>
      <x v="21"/>
      <x v="134"/>
      <x v="365"/>
    </i>
    <i r="4">
      <x v="38"/>
      <x v="134"/>
      <x v="365"/>
    </i>
    <i r="4">
      <x v="3"/>
      <x v="134"/>
      <x v="365"/>
    </i>
    <i r="4">
      <x v="4"/>
      <x v="134"/>
      <x v="365"/>
    </i>
    <i r="4">
      <x v="20"/>
      <x v="134"/>
      <x v="366"/>
    </i>
    <i r="6">
      <x v="365"/>
    </i>
    <i r="1">
      <x v="4"/>
      <x v="4"/>
      <x v="2"/>
      <x v="21"/>
      <x v="186"/>
      <x v="367"/>
    </i>
    <i r="4">
      <x v="14"/>
      <x v="186"/>
      <x v="367"/>
    </i>
    <i r="6">
      <x v="368"/>
    </i>
    <i r="4">
      <x v="20"/>
      <x v="186"/>
      <x v="367"/>
    </i>
    <i r="1">
      <x v="6"/>
      <x v="8"/>
      <x v="1"/>
      <x v="21"/>
      <x v="11"/>
      <x v="369"/>
    </i>
    <i r="4">
      <x v="38"/>
      <x v="11"/>
      <x v="369"/>
    </i>
    <i r="4">
      <x v="20"/>
      <x v="11"/>
      <x v="369"/>
    </i>
    <i r="1">
      <x v="7"/>
      <x v="2"/>
      <x v="2"/>
      <x v="1"/>
      <x v="107"/>
      <x v="184"/>
    </i>
    <i r="4">
      <x v="2"/>
      <x v="107"/>
      <x v="184"/>
    </i>
    <i r="4">
      <x v="4"/>
      <x v="107"/>
      <x v="184"/>
    </i>
    <i r="1">
      <x v="17"/>
      <x v="14"/>
      <x v="1"/>
      <x v="21"/>
      <x v="180"/>
      <x v="370"/>
    </i>
    <i r="4">
      <x v="11"/>
      <x v="180"/>
      <x v="370"/>
    </i>
    <i r="4">
      <x v="14"/>
      <x v="180"/>
      <x v="370"/>
    </i>
    <i r="1">
      <x v="12"/>
      <x v="8"/>
      <x v="1"/>
      <x v="21"/>
      <x v="11"/>
      <x v="371"/>
    </i>
    <i r="4">
      <x v="3"/>
      <x v="11"/>
      <x v="371"/>
    </i>
    <i r="4">
      <x v="4"/>
      <x v="11"/>
      <x v="371"/>
    </i>
    <i r="4">
      <x v="20"/>
      <x v="11"/>
      <x v="371"/>
    </i>
    <i>
      <x v="87"/>
      <x/>
      <x/>
      <x/>
      <x v="8"/>
      <x v="199"/>
      <x v="372"/>
    </i>
    <i r="6">
      <x v="373"/>
    </i>
    <i r="6">
      <x v="374"/>
    </i>
    <i r="4">
      <x v="16"/>
      <x v="199"/>
      <x v="372"/>
    </i>
    <i r="6">
      <x v="373"/>
    </i>
    <i r="6">
      <x v="374"/>
    </i>
    <i>
      <x v="88"/>
      <x v="1"/>
      <x v="9"/>
      <x v="5"/>
      <x v="1"/>
      <x v="200"/>
      <x v="375"/>
    </i>
    <i r="4">
      <x v="2"/>
      <x v="200"/>
      <x v="375"/>
    </i>
    <i r="4">
      <x v="3"/>
      <x v="200"/>
      <x v="375"/>
    </i>
    <i r="4">
      <x v="4"/>
      <x v="200"/>
      <x v="375"/>
    </i>
    <i r="1">
      <x v="2"/>
      <x v="1"/>
      <x v="5"/>
      <x v="2"/>
      <x v="200"/>
      <x v="177"/>
    </i>
    <i r="4">
      <x v="3"/>
      <x v="200"/>
      <x v="177"/>
    </i>
    <i r="4">
      <x v="4"/>
      <x v="200"/>
      <x v="177"/>
    </i>
    <i r="4">
      <x v="5"/>
      <x v="200"/>
      <x v="376"/>
    </i>
    <i r="1">
      <x v="7"/>
      <x v="2"/>
      <x v="2"/>
      <x v="2"/>
      <x v="200"/>
      <x v="184"/>
    </i>
    <i r="4">
      <x v="3"/>
      <x v="200"/>
      <x v="184"/>
    </i>
    <i r="4">
      <x v="4"/>
      <x v="200"/>
      <x v="184"/>
    </i>
    <i r="4">
      <x v="5"/>
      <x v="200"/>
      <x v="377"/>
    </i>
    <i>
      <x v="89"/>
      <x/>
      <x/>
      <x/>
      <x v="23"/>
      <x v="53"/>
      <x v="378"/>
    </i>
    <i r="5">
      <x v="116"/>
      <x v="379"/>
    </i>
    <i r="4">
      <x v="24"/>
      <x v="53"/>
      <x v="378"/>
    </i>
    <i r="5">
      <x v="116"/>
      <x v="379"/>
    </i>
    <i r="4">
      <x v="13"/>
      <x v="53"/>
      <x v="380"/>
    </i>
    <i r="5">
      <x v="201"/>
      <x v="381"/>
    </i>
    <i r="4">
      <x v="25"/>
      <x v="53"/>
      <x v="378"/>
    </i>
    <i r="4">
      <x v="39"/>
      <x v="201"/>
      <x v="382"/>
    </i>
    <i r="4">
      <x v="26"/>
      <x v="116"/>
      <x v="379"/>
    </i>
    <i>
      <x v="90"/>
      <x v="4"/>
      <x v="2"/>
      <x v="1"/>
      <x v="13"/>
      <x v="139"/>
      <x v="383"/>
    </i>
    <i>
      <x v="91"/>
      <x v="1"/>
      <x v="2"/>
      <x v="1"/>
      <x v="23"/>
      <x v="138"/>
      <x v="384"/>
    </i>
    <i r="4">
      <x v="24"/>
      <x v="138"/>
      <x v="384"/>
    </i>
    <i r="4">
      <x v="25"/>
      <x v="138"/>
      <x v="384"/>
    </i>
    <i r="1">
      <x v="2"/>
      <x v="3"/>
      <x v="2"/>
      <x v="23"/>
      <x v="202"/>
      <x v="385"/>
    </i>
    <i r="6">
      <x v="386"/>
    </i>
    <i r="4">
      <x v="24"/>
      <x v="202"/>
      <x v="385"/>
    </i>
    <i r="6">
      <x v="386"/>
    </i>
    <i r="4">
      <x v="25"/>
      <x v="202"/>
      <x v="385"/>
    </i>
    <i r="4">
      <x v="26"/>
      <x v="202"/>
      <x v="385"/>
    </i>
    <i r="1">
      <x v="3"/>
      <x v="2"/>
      <x v="2"/>
      <x v="23"/>
      <x v="203"/>
      <x v="387"/>
    </i>
    <i r="4">
      <x v="24"/>
      <x v="203"/>
      <x v="387"/>
    </i>
    <i r="4">
      <x v="25"/>
      <x v="203"/>
      <x v="387"/>
    </i>
    <i r="1">
      <x v="15"/>
      <x v="16"/>
      <x v="1"/>
      <x v="23"/>
      <x v="52"/>
      <x v="388"/>
    </i>
    <i r="4">
      <x v="24"/>
      <x v="52"/>
      <x v="388"/>
    </i>
    <i r="4">
      <x v="25"/>
      <x v="52"/>
      <x v="388"/>
    </i>
    <i r="2">
      <x v="6"/>
      <x v="5"/>
      <x v="13"/>
      <x v="52"/>
      <x v="389"/>
    </i>
    <i r="2">
      <x v="4"/>
      <x v="1"/>
      <x v="13"/>
      <x v="138"/>
      <x v="390"/>
    </i>
    <i>
      <x v="92"/>
      <x/>
      <x/>
      <x v="2"/>
      <x v="25"/>
      <x v="6"/>
      <x v="391"/>
    </i>
    <i r="1">
      <x v="14"/>
      <x v="8"/>
      <x v="2"/>
      <x v="23"/>
      <x v="6"/>
      <x v="391"/>
    </i>
    <i r="4">
      <x v="26"/>
      <x v="6"/>
      <x v="391"/>
    </i>
    <i r="4">
      <x v="29"/>
      <x v="6"/>
      <x v="391"/>
    </i>
    <i r="2">
      <x v="2"/>
      <x v="2"/>
      <x v="23"/>
      <x v="6"/>
      <x v="308"/>
    </i>
    <i r="4">
      <x v="24"/>
      <x v="6"/>
      <x v="308"/>
    </i>
    <i r="4">
      <x v="25"/>
      <x v="6"/>
      <x v="308"/>
    </i>
    <i>
      <x v="93"/>
      <x v="6"/>
      <x v="8"/>
      <x v="1"/>
      <x v="23"/>
      <x v="13"/>
      <x v="392"/>
    </i>
    <i r="6">
      <x v="393"/>
    </i>
    <i r="4">
      <x v="24"/>
      <x v="13"/>
      <x v="392"/>
    </i>
    <i r="6">
      <x v="393"/>
    </i>
    <i r="4">
      <x v="25"/>
      <x v="13"/>
      <x v="392"/>
    </i>
    <i r="4">
      <x v="26"/>
      <x v="13"/>
      <x v="393"/>
    </i>
    <i>
      <x v="94"/>
      <x v="2"/>
      <x v="2"/>
      <x v="5"/>
      <x v="23"/>
      <x v="204"/>
      <x v="394"/>
    </i>
    <i r="6">
      <x v="395"/>
    </i>
    <i r="4">
      <x v="24"/>
      <x v="204"/>
      <x v="394"/>
    </i>
    <i r="4">
      <x v="25"/>
      <x v="204"/>
      <x v="394"/>
    </i>
    <i r="4">
      <x v="10"/>
      <x v="204"/>
      <x v="394"/>
    </i>
    <i r="4">
      <x v="26"/>
      <x v="204"/>
      <x v="395"/>
    </i>
    <i r="1">
      <x v="3"/>
      <x v="16"/>
      <x v="1"/>
      <x v="23"/>
      <x v="108"/>
      <x v="396"/>
    </i>
    <i r="4">
      <x v="24"/>
      <x v="108"/>
      <x v="396"/>
    </i>
    <i r="4">
      <x v="26"/>
      <x v="108"/>
      <x v="396"/>
    </i>
    <i r="1">
      <x v="11"/>
      <x v="7"/>
      <x v="2"/>
      <x v="23"/>
      <x v="203"/>
      <x v="397"/>
    </i>
    <i r="4">
      <x v="24"/>
      <x v="203"/>
      <x v="397"/>
    </i>
    <i r="4">
      <x v="25"/>
      <x v="203"/>
      <x v="397"/>
    </i>
    <i r="4">
      <x v="26"/>
      <x v="203"/>
      <x v="397"/>
    </i>
    <i r="1">
      <x v="15"/>
      <x v="2"/>
      <x v="1"/>
      <x v="23"/>
      <x v="114"/>
      <x v="398"/>
    </i>
    <i r="4">
      <x v="24"/>
      <x v="114"/>
      <x v="398"/>
    </i>
    <i r="4">
      <x v="25"/>
      <x v="114"/>
      <x v="398"/>
    </i>
    <i r="4">
      <x v="10"/>
      <x v="114"/>
      <x v="398"/>
    </i>
    <i r="4">
      <x v="26"/>
      <x v="114"/>
      <x v="398"/>
    </i>
    <i>
      <x v="95"/>
      <x v="1"/>
      <x v="8"/>
      <x v="2"/>
      <x v="23"/>
      <x v="205"/>
      <x v="399"/>
    </i>
    <i r="4">
      <x v="24"/>
      <x v="205"/>
      <x v="399"/>
    </i>
    <i r="4">
      <x v="25"/>
      <x v="205"/>
      <x v="399"/>
    </i>
    <i r="4">
      <x v="26"/>
      <x v="205"/>
      <x v="399"/>
    </i>
    <i r="4">
      <x v="29"/>
      <x v="205"/>
      <x v="399"/>
    </i>
    <i r="1">
      <x v="2"/>
      <x v="16"/>
      <x v="2"/>
      <x v="23"/>
      <x v="127"/>
      <x v="400"/>
    </i>
    <i r="4">
      <x v="24"/>
      <x v="127"/>
      <x v="400"/>
    </i>
    <i r="4">
      <x v="25"/>
      <x v="127"/>
      <x v="400"/>
    </i>
    <i r="4">
      <x v="29"/>
      <x v="127"/>
      <x v="400"/>
    </i>
    <i r="2">
      <x v="9"/>
      <x v="2"/>
      <x v="23"/>
      <x v="203"/>
      <x v="401"/>
    </i>
    <i r="4">
      <x v="24"/>
      <x v="203"/>
      <x v="401"/>
    </i>
    <i r="4">
      <x v="25"/>
      <x v="203"/>
      <x v="401"/>
    </i>
    <i r="3">
      <x v="1"/>
      <x v="26"/>
      <x v="203"/>
      <x v="401"/>
    </i>
    <i r="1">
      <x v="3"/>
      <x v="4"/>
      <x v="1"/>
      <x v="13"/>
      <x v="53"/>
      <x v="402"/>
    </i>
    <i r="1">
      <x v="14"/>
      <x v="8"/>
      <x v="2"/>
      <x v="23"/>
      <x v="203"/>
      <x v="403"/>
    </i>
    <i r="4">
      <x v="24"/>
      <x v="203"/>
      <x v="403"/>
    </i>
    <i r="4">
      <x v="25"/>
      <x v="203"/>
      <x v="403"/>
    </i>
    <i r="4">
      <x v="10"/>
      <x v="115"/>
      <x v="403"/>
    </i>
    <i r="4">
      <x v="26"/>
      <x v="115"/>
      <x v="403"/>
    </i>
    <i r="1">
      <x v="15"/>
      <x v="2"/>
      <x v="2"/>
      <x v="23"/>
      <x v="205"/>
      <x v="404"/>
    </i>
    <i r="4">
      <x v="24"/>
      <x v="205"/>
      <x v="404"/>
    </i>
    <i r="4">
      <x v="25"/>
      <x v="205"/>
      <x v="404"/>
    </i>
    <i r="1">
      <x v="4"/>
      <x v="7"/>
      <x v="2"/>
      <x v="23"/>
      <x v="127"/>
      <x v="405"/>
    </i>
    <i r="4">
      <x v="24"/>
      <x v="127"/>
      <x v="405"/>
    </i>
    <i r="1">
      <x v="17"/>
      <x v="7"/>
      <x v="1"/>
      <x v="13"/>
      <x v="139"/>
      <x v="406"/>
    </i>
    <i r="2">
      <x v="8"/>
      <x v="2"/>
      <x v="23"/>
      <x v="139"/>
      <x v="407"/>
    </i>
    <i r="4">
      <x v="24"/>
      <x v="139"/>
      <x v="407"/>
    </i>
    <i r="4">
      <x v="25"/>
      <x v="139"/>
      <x v="407"/>
    </i>
    <i r="1">
      <x v="12"/>
      <x v="1"/>
      <x v="1"/>
      <x v="13"/>
      <x v="110"/>
      <x v="408"/>
    </i>
    <i r="4">
      <x v="39"/>
      <x v="110"/>
      <x v="408"/>
    </i>
    <i r="2">
      <x v="2"/>
      <x v="1"/>
      <x v="26"/>
      <x v="206"/>
      <x v="409"/>
    </i>
    <i>
      <x v="96"/>
      <x v="1"/>
      <x v="7"/>
      <x v="5"/>
      <x v="39"/>
      <x v="207"/>
      <x v="410"/>
    </i>
    <i r="1">
      <x v="3"/>
      <x v="6"/>
      <x v="1"/>
      <x v="23"/>
      <x v="52"/>
      <x v="411"/>
    </i>
    <i r="4">
      <x v="24"/>
      <x v="52"/>
      <x v="411"/>
    </i>
    <i r="4">
      <x v="25"/>
      <x v="52"/>
      <x v="411"/>
    </i>
    <i r="4">
      <x v="29"/>
      <x v="52"/>
      <x v="411"/>
    </i>
    <i r="1">
      <x v="14"/>
      <x v="5"/>
      <x v="5"/>
      <x v="39"/>
      <x v="207"/>
      <x v="412"/>
    </i>
    <i r="1">
      <x v="10"/>
      <x v="16"/>
      <x v="2"/>
      <x v="23"/>
      <x v="202"/>
      <x v="413"/>
    </i>
    <i r="4">
      <x v="24"/>
      <x v="202"/>
      <x v="413"/>
    </i>
    <i r="4">
      <x v="25"/>
      <x v="202"/>
      <x v="413"/>
    </i>
    <i r="4">
      <x v="26"/>
      <x v="202"/>
      <x v="413"/>
    </i>
    <i r="2">
      <x v="4"/>
      <x v="2"/>
      <x v="26"/>
      <x v="208"/>
      <x v="414"/>
    </i>
    <i r="1">
      <x v="5"/>
      <x v="1"/>
      <x v="1"/>
      <x v="23"/>
      <x v="209"/>
      <x v="415"/>
    </i>
    <i r="5">
      <x v="138"/>
      <x v="415"/>
    </i>
    <i r="4">
      <x v="24"/>
      <x v="138"/>
      <x v="415"/>
    </i>
    <i r="4">
      <x v="13"/>
      <x v="209"/>
      <x v="416"/>
    </i>
    <i r="4">
      <x v="25"/>
      <x v="209"/>
      <x v="415"/>
    </i>
    <i r="5">
      <x v="138"/>
      <x v="415"/>
    </i>
    <i r="2">
      <x v="4"/>
      <x v="1"/>
      <x v="23"/>
      <x v="207"/>
      <x v="417"/>
    </i>
    <i r="4">
      <x v="24"/>
      <x v="207"/>
      <x v="417"/>
    </i>
    <i r="4">
      <x v="26"/>
      <x v="207"/>
      <x v="417"/>
    </i>
    <i r="1">
      <x v="9"/>
      <x v="7"/>
      <x v="1"/>
      <x v="13"/>
      <x v="124"/>
      <x v="418"/>
    </i>
    <i r="1">
      <x v="26"/>
      <x v="2"/>
      <x v="2"/>
      <x v="13"/>
      <x v="210"/>
      <x v="419"/>
    </i>
    <i r="4">
      <x v="39"/>
      <x v="210"/>
      <x v="419"/>
    </i>
    <i>
      <x v="97"/>
      <x v="1"/>
      <x v="8"/>
      <x v="1"/>
      <x v="23"/>
      <x v="207"/>
      <x v="420"/>
    </i>
    <i r="4">
      <x v="24"/>
      <x v="207"/>
      <x v="420"/>
    </i>
    <i r="4">
      <x v="26"/>
      <x v="207"/>
      <x v="420"/>
    </i>
    <i r="1">
      <x v="2"/>
      <x v="14"/>
      <x v="7"/>
      <x v="23"/>
      <x v="110"/>
      <x v="421"/>
    </i>
    <i r="4">
      <x v="24"/>
      <x v="110"/>
      <x v="421"/>
    </i>
    <i r="4">
      <x v="25"/>
      <x v="110"/>
      <x v="421"/>
    </i>
    <i r="4">
      <x v="10"/>
      <x v="110"/>
      <x v="421"/>
    </i>
    <i r="4">
      <x v="26"/>
      <x v="110"/>
      <x v="421"/>
    </i>
    <i r="1">
      <x v="13"/>
      <x v="1"/>
      <x v="2"/>
      <x v="23"/>
      <x v="127"/>
      <x v="422"/>
    </i>
    <i r="5">
      <x v="211"/>
      <x v="423"/>
    </i>
    <i r="4">
      <x v="24"/>
      <x v="127"/>
      <x v="422"/>
    </i>
    <i r="4">
      <x v="25"/>
      <x v="127"/>
      <x v="422"/>
    </i>
    <i r="5">
      <x v="211"/>
      <x v="423"/>
    </i>
    <i r="4">
      <x v="29"/>
      <x v="127"/>
      <x v="422"/>
    </i>
    <i>
      <x v="98"/>
      <x v="25"/>
      <x v="2"/>
      <x v="5"/>
      <x v="39"/>
      <x v="212"/>
      <x v="424"/>
    </i>
    <i>
      <x v="99"/>
      <x v="15"/>
      <x v="13"/>
      <x v="1"/>
      <x v="23"/>
      <x v="116"/>
      <x v="425"/>
    </i>
    <i r="4">
      <x v="24"/>
      <x v="116"/>
      <x v="425"/>
    </i>
    <i r="4">
      <x v="26"/>
      <x v="116"/>
      <x v="425"/>
    </i>
    <i>
      <x v="100"/>
      <x/>
      <x v="6"/>
      <x v="1"/>
      <x v="23"/>
      <x v="207"/>
      <x v="426"/>
    </i>
    <i r="4">
      <x v="24"/>
      <x v="207"/>
      <x v="426"/>
    </i>
    <i r="4">
      <x v="25"/>
      <x v="207"/>
      <x v="426"/>
    </i>
    <i r="4">
      <x v="10"/>
      <x v="207"/>
      <x v="426"/>
    </i>
    <i r="1">
      <x v="2"/>
      <x v="1"/>
      <x v="1"/>
      <x v="13"/>
      <x v="139"/>
      <x v="427"/>
    </i>
    <i r="1">
      <x v="3"/>
      <x v="14"/>
      <x v="2"/>
      <x v="13"/>
      <x v="208"/>
      <x v="428"/>
    </i>
    <i r="4">
      <x v="39"/>
      <x v="208"/>
      <x v="428"/>
    </i>
    <i r="1">
      <x v="11"/>
      <x v="6"/>
      <x v="1"/>
      <x v="23"/>
      <x v="207"/>
      <x v="429"/>
    </i>
    <i r="4">
      <x v="24"/>
      <x v="207"/>
      <x v="429"/>
    </i>
    <i r="4">
      <x v="1"/>
      <x v="207"/>
      <x v="429"/>
    </i>
    <i r="4">
      <x v="2"/>
      <x v="207"/>
      <x v="429"/>
    </i>
    <i r="4">
      <x v="26"/>
      <x v="207"/>
      <x v="429"/>
    </i>
    <i r="1">
      <x v="10"/>
      <x v="2"/>
      <x v="1"/>
      <x v="23"/>
      <x v="108"/>
      <x v="430"/>
    </i>
    <i r="5">
      <x v="213"/>
      <x v="431"/>
    </i>
    <i r="4">
      <x v="24"/>
      <x v="108"/>
      <x v="430"/>
    </i>
    <i r="5">
      <x v="213"/>
      <x v="431"/>
    </i>
    <i r="4">
      <x v="25"/>
      <x v="213"/>
      <x v="431"/>
    </i>
    <i r="4">
      <x v="1"/>
      <x v="108"/>
      <x v="430"/>
    </i>
    <i r="4">
      <x v="2"/>
      <x v="108"/>
      <x v="430"/>
    </i>
    <i r="4">
      <x v="10"/>
      <x v="213"/>
      <x v="431"/>
    </i>
    <i r="4">
      <x v="26"/>
      <x v="108"/>
      <x v="430"/>
    </i>
    <i>
      <x v="101"/>
      <x v="1"/>
      <x v="14"/>
      <x v="5"/>
      <x v="23"/>
      <x v="127"/>
      <x v="432"/>
    </i>
    <i r="4">
      <x v="24"/>
      <x v="127"/>
      <x v="432"/>
    </i>
    <i r="4">
      <x v="25"/>
      <x v="127"/>
      <x v="432"/>
    </i>
    <i r="4">
      <x v="29"/>
      <x v="127"/>
      <x v="432"/>
    </i>
    <i r="1">
      <x v="14"/>
      <x v="3"/>
      <x v="1"/>
      <x v="23"/>
      <x v="116"/>
      <x v="433"/>
    </i>
    <i r="6">
      <x v="434"/>
    </i>
    <i r="4">
      <x v="24"/>
      <x v="116"/>
      <x v="433"/>
    </i>
    <i r="6">
      <x v="434"/>
    </i>
    <i r="4">
      <x v="25"/>
      <x v="116"/>
      <x v="433"/>
    </i>
    <i r="6">
      <x v="434"/>
    </i>
    <i r="4">
      <x v="10"/>
      <x v="116"/>
      <x v="433"/>
    </i>
    <i r="6">
      <x v="434"/>
    </i>
    <i r="4">
      <x v="26"/>
      <x v="116"/>
      <x v="433"/>
    </i>
    <i r="1">
      <x v="13"/>
      <x v="2"/>
      <x v="1"/>
      <x v="23"/>
      <x v="110"/>
      <x v="435"/>
    </i>
    <i r="4">
      <x v="24"/>
      <x v="110"/>
      <x v="435"/>
    </i>
    <i r="4">
      <x v="26"/>
      <x v="110"/>
      <x v="435"/>
    </i>
    <i r="1">
      <x v="4"/>
      <x v="1"/>
      <x v="1"/>
      <x v="23"/>
      <x v="138"/>
      <x v="436"/>
    </i>
    <i r="4">
      <x v="24"/>
      <x v="138"/>
      <x v="436"/>
    </i>
    <i r="4">
      <x v="25"/>
      <x v="138"/>
      <x v="436"/>
    </i>
    <i r="1">
      <x v="5"/>
      <x v="7"/>
      <x v="1"/>
      <x v="39"/>
      <x v="208"/>
      <x v="437"/>
    </i>
    <i r="1">
      <x v="12"/>
      <x v="1"/>
      <x v="2"/>
      <x v="10"/>
      <x v="214"/>
      <x v="438"/>
    </i>
    <i r="4">
      <x v="26"/>
      <x v="214"/>
      <x v="439"/>
    </i>
    <i>
      <x v="102"/>
      <x v="24"/>
      <x v="14"/>
      <x v="5"/>
      <x v="6"/>
      <x v="215"/>
      <x v="440"/>
    </i>
    <i r="4">
      <x v="15"/>
      <x v="215"/>
      <x v="440"/>
    </i>
    <i r="4">
      <x v="12"/>
      <x v="215"/>
      <x v="440"/>
    </i>
    <i r="4">
      <x v="20"/>
      <x v="215"/>
      <x v="440"/>
    </i>
    <i r="4">
      <x v="5"/>
      <x v="215"/>
      <x v="440"/>
    </i>
    <i r="4">
      <x v="29"/>
      <x v="215"/>
      <x v="440"/>
    </i>
    <i r="3">
      <x v="1"/>
      <x v="6"/>
      <x v="215"/>
      <x v="441"/>
    </i>
    <i r="4">
      <x v="15"/>
      <x v="215"/>
      <x v="441"/>
    </i>
    <i r="2">
      <x v="8"/>
      <x v="2"/>
      <x v="6"/>
      <x v="215"/>
      <x v="442"/>
    </i>
    <i r="4">
      <x v="15"/>
      <x v="215"/>
      <x v="442"/>
    </i>
    <i r="4">
      <x v="12"/>
      <x v="215"/>
      <x v="442"/>
    </i>
    <i r="4">
      <x v="20"/>
      <x v="215"/>
      <x v="442"/>
    </i>
    <i r="4">
      <x v="5"/>
      <x v="215"/>
      <x v="442"/>
    </i>
    <i r="4">
      <x v="29"/>
      <x v="215"/>
      <x v="442"/>
    </i>
    <i r="3">
      <x v="1"/>
      <x v="6"/>
      <x v="215"/>
      <x v="443"/>
    </i>
    <i r="4">
      <x v="15"/>
      <x v="215"/>
      <x v="443"/>
    </i>
    <i r="4">
      <x v="12"/>
      <x v="215"/>
      <x v="443"/>
    </i>
    <i r="4">
      <x v="20"/>
      <x v="215"/>
      <x v="443"/>
    </i>
    <i r="4">
      <x v="5"/>
      <x v="215"/>
      <x v="443"/>
    </i>
    <i r="4">
      <x v="29"/>
      <x v="215"/>
      <x v="443"/>
    </i>
    <i r="1">
      <x v="2"/>
      <x v="17"/>
      <x v="8"/>
      <x v="12"/>
      <x v="216"/>
      <x v="129"/>
    </i>
    <i r="4">
      <x v="20"/>
      <x v="216"/>
      <x v="129"/>
    </i>
    <i r="4">
      <x v="5"/>
      <x v="216"/>
      <x v="129"/>
    </i>
    <i r="4">
      <x v="29"/>
      <x v="216"/>
      <x v="129"/>
    </i>
    <i r="2">
      <x v="13"/>
      <x v="8"/>
      <x v="6"/>
      <x v="177"/>
      <x v="444"/>
    </i>
    <i r="4">
      <x v="12"/>
      <x v="216"/>
      <x v="444"/>
    </i>
    <i r="4">
      <x v="20"/>
      <x v="216"/>
      <x v="444"/>
    </i>
    <i r="4">
      <x v="5"/>
      <x v="216"/>
      <x v="444"/>
    </i>
    <i r="4">
      <x v="29"/>
      <x v="216"/>
      <x v="444"/>
    </i>
    <i r="2">
      <x v="19"/>
      <x v="1"/>
      <x v="6"/>
      <x v="217"/>
      <x v="129"/>
    </i>
    <i r="1">
      <x v="3"/>
      <x v="22"/>
      <x v="1"/>
      <x v="6"/>
      <x v="99"/>
      <x v="445"/>
    </i>
    <i r="4">
      <x v="15"/>
      <x v="99"/>
      <x v="445"/>
    </i>
    <i r="1">
      <x v="13"/>
      <x v="16"/>
      <x v="2"/>
      <x v="1"/>
      <x v="133"/>
      <x v="446"/>
    </i>
    <i r="4">
      <x v="2"/>
      <x v="133"/>
      <x v="446"/>
    </i>
    <i r="1">
      <x v="11"/>
      <x v="8"/>
      <x v="2"/>
      <x v="30"/>
      <x v="106"/>
      <x v="229"/>
    </i>
    <i r="4">
      <x v="31"/>
      <x v="106"/>
      <x v="229"/>
    </i>
    <i r="1">
      <x v="15"/>
      <x v="1"/>
      <x v="2"/>
      <x v="23"/>
      <x v="127"/>
      <x v="447"/>
    </i>
    <i r="4">
      <x v="24"/>
      <x v="127"/>
      <x v="447"/>
    </i>
    <i r="4">
      <x v="25"/>
      <x v="127"/>
      <x v="447"/>
    </i>
    <i r="4">
      <x v="29"/>
      <x v="127"/>
      <x v="448"/>
    </i>
    <i r="5">
      <x v="218"/>
      <x v="449"/>
    </i>
    <i r="3">
      <x v="11"/>
      <x v="23"/>
      <x v="127"/>
      <x v="447"/>
    </i>
    <i r="4">
      <x v="24"/>
      <x v="127"/>
      <x v="447"/>
    </i>
    <i r="4">
      <x v="25"/>
      <x v="127"/>
      <x v="447"/>
    </i>
    <i r="1">
      <x v="4"/>
      <x v="17"/>
      <x v="1"/>
      <x v="23"/>
      <x v="219"/>
      <x v="450"/>
    </i>
    <i r="4">
      <x v="24"/>
      <x v="219"/>
      <x v="450"/>
    </i>
    <i r="4">
      <x v="25"/>
      <x v="219"/>
      <x v="450"/>
    </i>
    <i r="4">
      <x v="26"/>
      <x v="219"/>
      <x v="450"/>
    </i>
    <i r="4">
      <x v="29"/>
      <x v="219"/>
      <x v="450"/>
    </i>
    <i r="2">
      <x v="9"/>
      <x v="7"/>
      <x v="10"/>
      <x v="220"/>
      <x v="451"/>
    </i>
    <i r="5">
      <x v="221"/>
      <x v="451"/>
    </i>
    <i r="3">
      <x v="1"/>
      <x v="6"/>
      <x v="222"/>
      <x v="452"/>
    </i>
    <i r="5">
      <x v="88"/>
      <x v="452"/>
    </i>
    <i r="4">
      <x v="10"/>
      <x v="223"/>
      <x v="451"/>
    </i>
    <i r="1">
      <x v="10"/>
      <x v="16"/>
      <x v="3"/>
      <x v="4"/>
      <x v="19"/>
      <x v="453"/>
    </i>
    <i r="3">
      <x v="1"/>
      <x v="21"/>
      <x v="176"/>
      <x v="454"/>
    </i>
    <i r="6">
      <x v="455"/>
    </i>
    <i r="4">
      <x v="22"/>
      <x v="176"/>
      <x v="200"/>
    </i>
    <i r="4">
      <x v="3"/>
      <x v="224"/>
      <x v="200"/>
    </i>
    <i r="4">
      <x v="4"/>
      <x v="224"/>
      <x v="200"/>
    </i>
    <i r="4">
      <x v="14"/>
      <x v="176"/>
      <x v="200"/>
    </i>
    <i r="6">
      <x v="455"/>
    </i>
    <i r="1">
      <x v="5"/>
      <x v="3"/>
      <x v="2"/>
      <x v="1"/>
      <x v="56"/>
      <x v="391"/>
    </i>
    <i r="4">
      <x v="2"/>
      <x v="56"/>
      <x v="391"/>
    </i>
    <i r="4">
      <x v="3"/>
      <x v="56"/>
      <x v="391"/>
    </i>
    <i r="4">
      <x v="4"/>
      <x v="56"/>
      <x v="391"/>
    </i>
    <i r="4">
      <x v="5"/>
      <x v="56"/>
      <x v="391"/>
    </i>
    <i r="3">
      <x v="11"/>
      <x v="1"/>
      <x v="159"/>
      <x v="456"/>
    </i>
    <i r="4">
      <x v="2"/>
      <x v="159"/>
      <x v="457"/>
    </i>
    <i r="2">
      <x v="4"/>
      <x v="5"/>
      <x v="8"/>
      <x v="30"/>
      <x v="458"/>
    </i>
    <i r="6">
      <x v="459"/>
    </i>
    <i r="4">
      <x v="16"/>
      <x v="30"/>
      <x v="458"/>
    </i>
    <i r="6">
      <x v="459"/>
    </i>
    <i r="4">
      <x v="18"/>
      <x v="30"/>
      <x v="458"/>
    </i>
    <i r="6">
      <x v="459"/>
    </i>
    <i r="4">
      <x v="19"/>
      <x v="30"/>
      <x v="459"/>
    </i>
    <i r="1">
      <x v="19"/>
      <x v="8"/>
      <x v="2"/>
      <x v="32"/>
      <x v="128"/>
      <x v="460"/>
    </i>
    <i r="3">
      <x v="11"/>
      <x v="32"/>
      <x v="225"/>
      <x v="461"/>
    </i>
    <i r="4">
      <x v="33"/>
      <x v="128"/>
      <x v="461"/>
    </i>
    <i r="1">
      <x v="22"/>
      <x v="7"/>
      <x v="2"/>
      <x v="30"/>
      <x v="74"/>
      <x v="462"/>
    </i>
    <i r="4">
      <x v="32"/>
      <x v="226"/>
      <x v="463"/>
    </i>
    <i r="4">
      <x v="31"/>
      <x v="74"/>
      <x v="462"/>
    </i>
    <i r="3">
      <x v="11"/>
      <x v="32"/>
      <x v="226"/>
      <x v="464"/>
    </i>
    <i r="1">
      <x v="6"/>
      <x v="16"/>
      <x v="2"/>
      <x v="10"/>
      <x v="227"/>
      <x v="465"/>
    </i>
    <i r="2">
      <x v="2"/>
      <x v="1"/>
      <x v="1"/>
      <x v="167"/>
      <x v="466"/>
    </i>
    <i r="6">
      <x v="467"/>
    </i>
    <i r="4">
      <x v="2"/>
      <x v="167"/>
      <x v="466"/>
    </i>
    <i r="4">
      <x v="3"/>
      <x v="167"/>
      <x v="467"/>
    </i>
    <i r="1">
      <x v="16"/>
      <x v="4"/>
      <x v="2"/>
      <x v="23"/>
      <x v="13"/>
      <x v="106"/>
    </i>
    <i r="1">
      <x v="7"/>
      <x v="16"/>
      <x v="2"/>
      <x v="11"/>
      <x v="228"/>
      <x v="468"/>
    </i>
    <i r="2">
      <x v="13"/>
      <x v="1"/>
      <x v="21"/>
      <x v="180"/>
      <x v="469"/>
    </i>
    <i r="4">
      <x v="22"/>
      <x v="180"/>
      <x v="469"/>
    </i>
    <i r="4">
      <x v="11"/>
      <x v="180"/>
      <x v="470"/>
    </i>
    <i r="6">
      <x v="469"/>
    </i>
    <i r="4">
      <x v="37"/>
      <x v="180"/>
      <x v="470"/>
    </i>
    <i r="4">
      <x v="14"/>
      <x v="180"/>
      <x v="469"/>
    </i>
    <i r="4">
      <x v="12"/>
      <x v="180"/>
      <x v="469"/>
    </i>
    <i r="2">
      <x v="4"/>
      <x v="2"/>
      <x v="21"/>
      <x v="229"/>
      <x v="67"/>
    </i>
    <i r="4">
      <x v="11"/>
      <x v="229"/>
      <x v="67"/>
    </i>
    <i r="4">
      <x v="3"/>
      <x v="229"/>
      <x v="67"/>
    </i>
    <i r="4">
      <x v="4"/>
      <x v="229"/>
      <x v="67"/>
    </i>
    <i r="4">
      <x v="14"/>
      <x v="229"/>
      <x v="67"/>
    </i>
    <i r="4">
      <x v="12"/>
      <x v="229"/>
      <x v="67"/>
    </i>
    <i r="1">
      <x v="8"/>
      <x v="8"/>
      <x v="2"/>
      <x v="21"/>
      <x v="14"/>
      <x v="471"/>
    </i>
    <i r="4">
      <x v="11"/>
      <x v="14"/>
      <x v="471"/>
    </i>
    <i r="4">
      <x v="37"/>
      <x v="14"/>
      <x v="471"/>
    </i>
    <i r="4">
      <x v="3"/>
      <x v="14"/>
      <x v="471"/>
    </i>
    <i r="4">
      <x v="4"/>
      <x v="14"/>
      <x v="471"/>
    </i>
    <i r="4">
      <x v="14"/>
      <x v="14"/>
      <x v="471"/>
    </i>
    <i r="4">
      <x v="12"/>
      <x v="14"/>
      <x v="471"/>
    </i>
    <i r="2">
      <x v="4"/>
      <x v="2"/>
      <x v="1"/>
      <x v="230"/>
      <x v="472"/>
    </i>
    <i r="4">
      <x v="2"/>
      <x v="230"/>
      <x v="473"/>
    </i>
    <i r="6">
      <x v="472"/>
    </i>
    <i r="4">
      <x v="3"/>
      <x v="230"/>
      <x v="474"/>
    </i>
    <i r="4">
      <x v="4"/>
      <x v="230"/>
      <x v="473"/>
    </i>
    <i r="6">
      <x v="474"/>
    </i>
    <i r="4">
      <x v="5"/>
      <x v="230"/>
      <x v="473"/>
    </i>
    <i r="1">
      <x v="17"/>
      <x v="16"/>
      <x v="2"/>
      <x v="18"/>
      <x v="231"/>
      <x v="36"/>
    </i>
    <i r="4">
      <x v="19"/>
      <x v="231"/>
      <x v="36"/>
    </i>
    <i r="2">
      <x v="8"/>
      <x v="2"/>
      <x v="21"/>
      <x v="14"/>
      <x v="475"/>
    </i>
    <i r="4">
      <x v="11"/>
      <x v="14"/>
      <x v="475"/>
    </i>
    <i r="4">
      <x v="3"/>
      <x v="14"/>
      <x v="475"/>
    </i>
    <i r="4">
      <x v="4"/>
      <x v="14"/>
      <x v="475"/>
    </i>
    <i r="4">
      <x v="14"/>
      <x v="14"/>
      <x v="475"/>
    </i>
    <i r="1">
      <x v="12"/>
      <x v="5"/>
      <x v="2"/>
      <x v="11"/>
      <x v="180"/>
      <x v="476"/>
    </i>
    <i r="4">
      <x v="12"/>
      <x v="180"/>
      <x v="476"/>
    </i>
    <i r="1">
      <x v="18"/>
      <x v="14"/>
      <x v="5"/>
      <x v="21"/>
      <x v="186"/>
      <x v="477"/>
    </i>
    <i r="4">
      <x v="20"/>
      <x v="186"/>
      <x v="477"/>
    </i>
    <i r="2">
      <x v="8"/>
      <x v="2"/>
      <x v="11"/>
      <x v="188"/>
      <x v="478"/>
    </i>
    <i r="4">
      <x v="1"/>
      <x v="188"/>
      <x v="479"/>
    </i>
    <i r="4">
      <x v="3"/>
      <x v="188"/>
      <x v="478"/>
    </i>
    <i r="6">
      <x v="479"/>
    </i>
    <i r="4">
      <x v="4"/>
      <x v="188"/>
      <x v="478"/>
    </i>
    <i r="3">
      <x v="3"/>
      <x v="1"/>
      <x v="232"/>
      <x v="9"/>
    </i>
    <i r="5">
      <x v="188"/>
      <x v="9"/>
    </i>
    <i r="4">
      <x v="2"/>
      <x v="232"/>
      <x v="9"/>
    </i>
    <i r="5">
      <x v="188"/>
      <x v="9"/>
    </i>
    <i r="4">
      <x v="3"/>
      <x v="232"/>
      <x v="9"/>
    </i>
    <i r="5">
      <x v="188"/>
      <x v="9"/>
    </i>
    <i r="4">
      <x v="4"/>
      <x v="232"/>
      <x v="9"/>
    </i>
    <i r="5">
      <x v="188"/>
      <x v="9"/>
    </i>
    <i r="3">
      <x v="1"/>
      <x v="1"/>
      <x v="188"/>
      <x v="478"/>
    </i>
    <i r="4">
      <x v="2"/>
      <x v="188"/>
      <x v="478"/>
    </i>
    <i r="4">
      <x v="3"/>
      <x v="188"/>
      <x v="478"/>
    </i>
    <i r="4">
      <x v="4"/>
      <x v="188"/>
      <x v="478"/>
    </i>
    <i r="2">
      <x v="2"/>
      <x v="5"/>
      <x v="21"/>
      <x v="186"/>
      <x v="480"/>
    </i>
    <i r="4">
      <x v="20"/>
      <x v="186"/>
      <x v="480"/>
    </i>
    <i>
      <x v="103"/>
      <x v="14"/>
      <x v="23"/>
      <x v="14"/>
      <x v="15"/>
      <x v="233"/>
      <x v="481"/>
    </i>
    <i r="5">
      <x v="234"/>
      <x v="481"/>
    </i>
    <i r="2">
      <x v="2"/>
      <x v="5"/>
      <x v="6"/>
      <x v="235"/>
      <x v="482"/>
    </i>
    <i r="5">
      <x v="236"/>
      <x v="482"/>
    </i>
    <i r="4">
      <x v="12"/>
      <x v="235"/>
      <x v="482"/>
    </i>
    <i r="4">
      <x v="20"/>
      <x v="235"/>
      <x v="482"/>
    </i>
    <i r="4">
      <x v="5"/>
      <x v="235"/>
      <x v="482"/>
    </i>
    <i r="4">
      <x v="29"/>
      <x v="235"/>
      <x v="482"/>
    </i>
    <i>
      <x v="104"/>
      <x v="22"/>
      <x v="13"/>
      <x v="5"/>
      <x v="6"/>
      <x v="146"/>
      <x v="483"/>
    </i>
    <i r="6">
      <x v="484"/>
    </i>
    <i r="5">
      <x v="236"/>
      <x v="483"/>
    </i>
    <i r="5">
      <x v="237"/>
      <x v="483"/>
    </i>
    <i r="4">
      <x v="15"/>
      <x v="146"/>
      <x v="484"/>
    </i>
    <i r="5">
      <x v="236"/>
      <x v="483"/>
    </i>
    <i r="5">
      <x v="237"/>
      <x v="483"/>
    </i>
    <i r="4">
      <x v="12"/>
      <x v="146"/>
      <x v="483"/>
    </i>
    <i r="6">
      <x v="484"/>
    </i>
    <i r="5">
      <x v="236"/>
      <x v="483"/>
    </i>
    <i r="4">
      <x v="20"/>
      <x v="146"/>
      <x v="483"/>
    </i>
    <i r="6">
      <x v="484"/>
    </i>
    <i r="5">
      <x v="236"/>
      <x v="483"/>
    </i>
    <i r="4">
      <x v="5"/>
      <x v="146"/>
      <x v="483"/>
    </i>
    <i r="6">
      <x v="484"/>
    </i>
    <i r="5">
      <x v="236"/>
      <x v="483"/>
    </i>
    <i r="4">
      <x v="29"/>
      <x v="146"/>
      <x v="483"/>
    </i>
    <i r="6">
      <x v="484"/>
    </i>
    <i r="5">
      <x v="236"/>
      <x v="483"/>
    </i>
    <i>
      <x v="105"/>
      <x v="15"/>
      <x v="2"/>
      <x v="2"/>
      <x v="11"/>
      <x v="165"/>
      <x v="485"/>
    </i>
    <i r="4">
      <x v="37"/>
      <x v="165"/>
      <x v="486"/>
    </i>
    <i r="4">
      <x v="12"/>
      <x v="165"/>
      <x v="486"/>
    </i>
    <i>
      <x v="106"/>
      <x/>
      <x/>
      <x/>
      <x v="32"/>
      <x v="4"/>
      <x v="487"/>
    </i>
    <i r="4">
      <x v="31"/>
      <x v="4"/>
      <x v="487"/>
    </i>
    <i r="4">
      <x v="8"/>
      <x v="22"/>
      <x v="488"/>
    </i>
    <i r="4">
      <x v="13"/>
      <x v="238"/>
      <x v="489"/>
    </i>
    <i r="4">
      <x v="6"/>
      <x v="64"/>
      <x v="490"/>
    </i>
    <i r="6">
      <x v="491"/>
    </i>
    <i r="5">
      <x v="239"/>
      <x v="492"/>
    </i>
    <i r="5">
      <x v="240"/>
      <x v="442"/>
    </i>
    <i r="6">
      <x v="440"/>
    </i>
    <i r="6">
      <x v="443"/>
    </i>
    <i r="6">
      <x v="441"/>
    </i>
    <i r="5">
      <x v="177"/>
      <x v="493"/>
    </i>
    <i r="5">
      <x v="241"/>
      <x v="494"/>
    </i>
    <i r="6">
      <x v="495"/>
    </i>
    <i r="5">
      <x v="236"/>
      <x v="495"/>
    </i>
    <i r="5">
      <x v="70"/>
      <x v="494"/>
    </i>
    <i r="6">
      <x v="495"/>
    </i>
    <i r="5">
      <x v="242"/>
      <x v="496"/>
    </i>
    <i r="4">
      <x v="17"/>
      <x v="34"/>
      <x v="497"/>
    </i>
    <i r="5">
      <x v="22"/>
      <x v="498"/>
    </i>
    <i r="5">
      <x v="36"/>
      <x v="499"/>
    </i>
    <i r="6">
      <x v="500"/>
    </i>
    <i r="4">
      <x v="9"/>
      <x v="243"/>
      <x v="501"/>
    </i>
    <i r="4">
      <x v="7"/>
      <x v="34"/>
      <x v="497"/>
    </i>
    <i r="5">
      <x v="22"/>
      <x v="498"/>
    </i>
    <i r="5">
      <x v="36"/>
      <x v="499"/>
    </i>
    <i r="6">
      <x v="500"/>
    </i>
    <i r="5">
      <x v="243"/>
      <x v="501"/>
    </i>
    <i r="5">
      <x v="6"/>
      <x v="502"/>
    </i>
    <i r="5">
      <x v="244"/>
      <x v="115"/>
    </i>
    <i r="5">
      <x v="245"/>
      <x v="503"/>
    </i>
    <i r="4">
      <x v="11"/>
      <x v="152"/>
      <x v="504"/>
    </i>
    <i r="4">
      <x v="37"/>
      <x v="152"/>
      <x v="504"/>
    </i>
    <i r="4">
      <x v="15"/>
      <x v="64"/>
      <x v="490"/>
    </i>
    <i r="6">
      <x v="491"/>
    </i>
    <i r="5">
      <x v="239"/>
      <x v="492"/>
    </i>
    <i r="5">
      <x v="240"/>
      <x v="442"/>
    </i>
    <i r="6">
      <x v="440"/>
    </i>
    <i r="6">
      <x v="443"/>
    </i>
    <i r="6">
      <x v="441"/>
    </i>
    <i r="5">
      <x v="241"/>
      <x v="494"/>
    </i>
    <i r="6">
      <x v="495"/>
    </i>
    <i r="5">
      <x v="236"/>
      <x v="505"/>
    </i>
    <i r="6">
      <x v="506"/>
    </i>
    <i r="5">
      <x v="70"/>
      <x v="494"/>
    </i>
    <i r="6">
      <x v="495"/>
    </i>
    <i r="5">
      <x v="242"/>
      <x v="496"/>
    </i>
    <i r="4">
      <x v="28"/>
      <x v="55"/>
      <x v="507"/>
    </i>
    <i r="4">
      <x v="1"/>
      <x v="133"/>
      <x v="291"/>
    </i>
    <i r="5">
      <x v="227"/>
      <x v="508"/>
    </i>
    <i r="4">
      <x v="2"/>
      <x v="133"/>
      <x v="291"/>
    </i>
    <i r="5">
      <x v="227"/>
      <x v="508"/>
    </i>
    <i r="4">
      <x v="34"/>
      <x v="55"/>
      <x v="509"/>
    </i>
    <i r="4">
      <x v="35"/>
      <x v="55"/>
      <x v="509"/>
    </i>
    <i r="4">
      <x v="3"/>
      <x v="133"/>
      <x v="291"/>
    </i>
    <i r="4">
      <x v="4"/>
      <x v="133"/>
      <x v="291"/>
    </i>
    <i r="4">
      <x v="10"/>
      <x v="246"/>
      <x v="510"/>
    </i>
    <i r="5">
      <x v="247"/>
      <x v="511"/>
    </i>
    <i r="4">
      <x v="26"/>
      <x v="238"/>
      <x v="512"/>
    </i>
    <i r="4">
      <x v="12"/>
      <x v="64"/>
      <x v="490"/>
    </i>
    <i r="5">
      <x v="146"/>
      <x v="513"/>
    </i>
    <i r="5">
      <x v="241"/>
      <x v="495"/>
    </i>
    <i r="5">
      <x v="236"/>
      <x v="495"/>
    </i>
    <i r="5">
      <x v="70"/>
      <x v="495"/>
    </i>
    <i r="4">
      <x v="20"/>
      <x v="64"/>
      <x v="490"/>
    </i>
    <i r="5">
      <x v="146"/>
      <x v="513"/>
    </i>
    <i r="5">
      <x v="241"/>
      <x v="495"/>
    </i>
    <i r="5">
      <x v="236"/>
      <x v="495"/>
    </i>
    <i r="5">
      <x v="70"/>
      <x v="495"/>
    </i>
    <i r="4">
      <x v="5"/>
      <x v="64"/>
      <x v="490"/>
    </i>
    <i r="5">
      <x v="146"/>
      <x v="513"/>
    </i>
    <i r="5">
      <x v="241"/>
      <x v="495"/>
    </i>
    <i r="5">
      <x v="236"/>
      <x v="495"/>
    </i>
    <i r="5">
      <x v="70"/>
      <x v="495"/>
    </i>
    <i r="4">
      <x v="29"/>
      <x v="64"/>
      <x v="490"/>
    </i>
    <i r="5">
      <x v="146"/>
      <x v="513"/>
    </i>
    <i r="5">
      <x v="241"/>
      <x v="495"/>
    </i>
    <i r="5">
      <x v="236"/>
      <x v="495"/>
    </i>
    <i r="5">
      <x v="70"/>
      <x v="495"/>
    </i>
    <i r="3">
      <x v="2"/>
      <x v="6"/>
      <x v="248"/>
      <x v="514"/>
    </i>
    <i r="4">
      <x v="11"/>
      <x v="152"/>
      <x v="504"/>
    </i>
    <i r="4">
      <x v="15"/>
      <x v="248"/>
      <x v="514"/>
    </i>
    <i r="4">
      <x v="1"/>
      <x v="133"/>
      <x v="420"/>
    </i>
    <i r="4">
      <x v="2"/>
      <x v="133"/>
      <x v="420"/>
    </i>
    <i r="4">
      <x v="12"/>
      <x v="248"/>
      <x v="514"/>
    </i>
    <i r="5">
      <x v="152"/>
      <x v="504"/>
    </i>
    <i r="4">
      <x v="20"/>
      <x v="248"/>
      <x v="514"/>
    </i>
    <i r="4">
      <x v="5"/>
      <x v="248"/>
      <x v="514"/>
    </i>
    <i r="4">
      <x v="29"/>
      <x v="248"/>
      <x v="514"/>
    </i>
    <i r="3">
      <x v="1"/>
      <x v="6"/>
      <x v="248"/>
      <x v="514"/>
    </i>
    <i r="4">
      <x v="15"/>
      <x v="248"/>
      <x v="514"/>
    </i>
    <i r="4">
      <x v="1"/>
      <x v="159"/>
      <x v="515"/>
    </i>
    <i r="6">
      <x v="516"/>
    </i>
    <i r="6">
      <x v="517"/>
    </i>
    <i r="4">
      <x v="2"/>
      <x v="159"/>
      <x v="515"/>
    </i>
    <i r="6">
      <x v="516"/>
    </i>
    <i r="6">
      <x v="517"/>
    </i>
    <i r="4">
      <x v="3"/>
      <x v="159"/>
      <x v="515"/>
    </i>
    <i r="6">
      <x v="516"/>
    </i>
    <i r="4">
      <x v="4"/>
      <x v="159"/>
      <x v="515"/>
    </i>
    <i r="6">
      <x v="516"/>
    </i>
    <i r="4">
      <x v="5"/>
      <x v="159"/>
      <x v="515"/>
    </i>
    <i r="6">
      <x v="516"/>
    </i>
    <i>
      <x v="107"/>
      <x/>
      <x/>
      <x/>
      <x v="28"/>
      <x v="57"/>
      <x v="518"/>
    </i>
    <i>
      <x v="108"/>
      <x/>
      <x/>
      <x/>
      <x v="32"/>
      <x v="144"/>
      <x v="519"/>
    </i>
    <i r="4">
      <x v="31"/>
      <x v="100"/>
      <x v="519"/>
    </i>
    <i>
      <x v="109"/>
      <x/>
      <x/>
      <x/>
      <x v="23"/>
      <x v="13"/>
      <x v="520"/>
    </i>
    <i r="5">
      <x v="202"/>
      <x v="521"/>
    </i>
    <i r="6">
      <x v="522"/>
    </i>
    <i r="6">
      <x v="523"/>
    </i>
    <i r="6">
      <x v="524"/>
    </i>
    <i r="5">
      <x v="127"/>
      <x v="525"/>
    </i>
    <i r="6">
      <x v="526"/>
    </i>
    <i r="6">
      <x v="527"/>
    </i>
    <i r="6">
      <x v="528"/>
    </i>
    <i r="5">
      <x v="53"/>
      <x v="529"/>
    </i>
    <i r="6">
      <x v="530"/>
    </i>
    <i r="6">
      <x v="531"/>
    </i>
    <i r="5">
      <x v="138"/>
      <x v="532"/>
    </i>
    <i r="5">
      <x v="249"/>
      <x v="533"/>
    </i>
    <i r="6">
      <x v="534"/>
    </i>
    <i r="5">
      <x v="204"/>
      <x v="535"/>
    </i>
    <i r="6">
      <x v="534"/>
    </i>
    <i r="5">
      <x v="238"/>
      <x v="489"/>
    </i>
    <i r="5">
      <x v="6"/>
      <x v="536"/>
    </i>
    <i r="5">
      <x v="116"/>
      <x v="537"/>
    </i>
    <i r="5">
      <x v="250"/>
      <x v="538"/>
    </i>
    <i r="6">
      <x v="257"/>
    </i>
    <i r="4">
      <x v="24"/>
      <x v="13"/>
      <x v="520"/>
    </i>
    <i r="5">
      <x v="202"/>
      <x v="521"/>
    </i>
    <i r="6">
      <x v="522"/>
    </i>
    <i r="6">
      <x v="523"/>
    </i>
    <i r="6">
      <x v="524"/>
    </i>
    <i r="5">
      <x v="127"/>
      <x v="525"/>
    </i>
    <i r="6">
      <x v="526"/>
    </i>
    <i r="6">
      <x v="527"/>
    </i>
    <i r="6">
      <x v="528"/>
    </i>
    <i r="5">
      <x v="53"/>
      <x v="529"/>
    </i>
    <i r="6">
      <x v="530"/>
    </i>
    <i r="6">
      <x v="531"/>
    </i>
    <i r="5">
      <x v="138"/>
      <x v="532"/>
    </i>
    <i r="5">
      <x v="249"/>
      <x v="539"/>
    </i>
    <i r="5">
      <x v="204"/>
      <x v="535"/>
    </i>
    <i r="6">
      <x v="534"/>
    </i>
    <i r="5">
      <x v="238"/>
      <x v="489"/>
    </i>
    <i r="5">
      <x v="6"/>
      <x v="536"/>
    </i>
    <i r="5">
      <x v="116"/>
      <x v="537"/>
    </i>
    <i r="5">
      <x v="250"/>
      <x v="538"/>
    </i>
    <i r="6">
      <x v="257"/>
    </i>
    <i r="4">
      <x v="13"/>
      <x v="109"/>
      <x v="243"/>
    </i>
    <i r="5">
      <x v="210"/>
      <x v="540"/>
    </i>
    <i r="5">
      <x v="202"/>
      <x v="541"/>
    </i>
    <i r="5">
      <x v="251"/>
      <x v="542"/>
    </i>
    <i r="5">
      <x v="203"/>
      <x v="543"/>
    </i>
    <i r="5">
      <x v="249"/>
      <x v="544"/>
    </i>
    <i r="5">
      <x v="114"/>
      <x v="545"/>
    </i>
    <i r="5">
      <x v="116"/>
      <x v="546"/>
    </i>
    <i r="4">
      <x v="25"/>
      <x v="202"/>
      <x v="521"/>
    </i>
    <i r="6">
      <x v="522"/>
    </i>
    <i r="6">
      <x v="523"/>
    </i>
    <i r="6">
      <x v="524"/>
    </i>
    <i r="5">
      <x v="127"/>
      <x v="525"/>
    </i>
    <i r="6">
      <x v="526"/>
    </i>
    <i r="6">
      <x v="527"/>
    </i>
    <i r="6">
      <x v="528"/>
    </i>
    <i r="5">
      <x v="53"/>
      <x v="529"/>
    </i>
    <i r="6">
      <x v="531"/>
    </i>
    <i r="5">
      <x v="138"/>
      <x v="532"/>
    </i>
    <i r="5">
      <x v="249"/>
      <x v="539"/>
    </i>
    <i r="5">
      <x v="238"/>
      <x v="489"/>
    </i>
    <i r="5">
      <x v="6"/>
      <x v="536"/>
    </i>
    <i r="5">
      <x v="250"/>
      <x v="538"/>
    </i>
    <i r="6">
      <x v="257"/>
    </i>
    <i r="4">
      <x v="1"/>
      <x v="116"/>
      <x v="547"/>
    </i>
    <i r="4">
      <x v="2"/>
      <x v="116"/>
      <x v="548"/>
    </i>
    <i r="4">
      <x v="10"/>
      <x v="249"/>
      <x v="534"/>
    </i>
    <i r="5">
      <x v="204"/>
      <x v="535"/>
    </i>
    <i r="5">
      <x v="238"/>
      <x v="489"/>
    </i>
    <i r="5">
      <x v="116"/>
      <x v="537"/>
    </i>
    <i r="4">
      <x v="39"/>
      <x v="109"/>
      <x v="549"/>
    </i>
    <i r="5">
      <x v="210"/>
      <x v="540"/>
    </i>
    <i r="5">
      <x v="202"/>
      <x v="541"/>
    </i>
    <i r="5">
      <x v="203"/>
      <x v="543"/>
    </i>
    <i r="5">
      <x v="249"/>
      <x v="544"/>
    </i>
    <i r="5">
      <x v="114"/>
      <x v="545"/>
    </i>
    <i r="5">
      <x v="116"/>
      <x v="546"/>
    </i>
    <i r="4">
      <x v="26"/>
      <x v="202"/>
      <x v="522"/>
    </i>
    <i r="6">
      <x v="523"/>
    </i>
    <i r="5">
      <x v="138"/>
      <x v="532"/>
    </i>
    <i r="5">
      <x v="249"/>
      <x v="539"/>
    </i>
    <i r="6">
      <x v="534"/>
    </i>
    <i r="5">
      <x v="6"/>
      <x v="536"/>
    </i>
    <i r="5">
      <x v="116"/>
      <x v="537"/>
    </i>
    <i r="5">
      <x v="250"/>
      <x v="538"/>
    </i>
    <i r="6">
      <x v="257"/>
    </i>
    <i r="4">
      <x v="29"/>
      <x v="127"/>
      <x v="526"/>
    </i>
    <i r="6">
      <x v="528"/>
    </i>
    <i r="5">
      <x v="218"/>
      <x v="527"/>
    </i>
    <i r="5">
      <x v="53"/>
      <x v="529"/>
    </i>
    <i r="5">
      <x v="238"/>
      <x v="550"/>
    </i>
    <i r="5">
      <x v="250"/>
      <x v="538"/>
    </i>
    <i r="6">
      <x v="257"/>
    </i>
    <i r="3">
      <x v="5"/>
      <x v="13"/>
      <x v="252"/>
      <x v="551"/>
    </i>
    <i>
      <x v="110"/>
      <x/>
      <x/>
      <x/>
      <x v="23"/>
      <x v="204"/>
      <x v="552"/>
    </i>
    <i r="4">
      <x v="24"/>
      <x v="204"/>
      <x v="552"/>
    </i>
    <i r="4">
      <x v="21"/>
      <x v="179"/>
      <x v="553"/>
    </i>
    <i r="5">
      <x v="194"/>
      <x v="554"/>
    </i>
    <i r="4">
      <x v="11"/>
      <x v="156"/>
      <x v="555"/>
    </i>
    <i r="5">
      <x v="190"/>
      <x v="556"/>
    </i>
    <i r="4">
      <x v="40"/>
      <x v="156"/>
      <x v="555"/>
    </i>
    <i r="4">
      <x v="28"/>
      <x v="253"/>
      <x v="557"/>
    </i>
    <i r="5">
      <x v="146"/>
      <x v="558"/>
    </i>
    <i r="5">
      <x v="68"/>
      <x v="559"/>
    </i>
    <i r="5">
      <x v="87"/>
      <x v="560"/>
    </i>
    <i r="4">
      <x v="34"/>
      <x v="254"/>
      <x v="561"/>
    </i>
    <i r="4">
      <x v="3"/>
      <x v="179"/>
      <x v="553"/>
    </i>
    <i r="4">
      <x v="10"/>
      <x v="204"/>
      <x v="552"/>
    </i>
    <i r="4">
      <x v="26"/>
      <x v="204"/>
      <x v="552"/>
    </i>
    <i r="1">
      <x v="8"/>
      <x v="2"/>
      <x v="15"/>
      <x v="9"/>
      <x v="46"/>
      <x v="562"/>
    </i>
    <i r="4">
      <x v="7"/>
      <x v="46"/>
      <x v="562"/>
    </i>
    <i>
      <x v="111"/>
      <x/>
      <x/>
      <x/>
      <x v="41"/>
      <x v="255"/>
      <x v="563"/>
    </i>
    <i r="4">
      <x v="6"/>
      <x v="256"/>
      <x v="564"/>
    </i>
    <i r="5">
      <x v="257"/>
      <x v="565"/>
    </i>
    <i r="6">
      <x v="566"/>
    </i>
    <i r="5">
      <x v="253"/>
      <x v="566"/>
    </i>
    <i r="4">
      <x v="21"/>
      <x v="255"/>
      <x v="567"/>
    </i>
    <i r="4">
      <x v="15"/>
      <x v="256"/>
      <x v="564"/>
    </i>
    <i r="5">
      <x v="257"/>
      <x v="565"/>
    </i>
    <i r="6">
      <x v="566"/>
    </i>
    <i r="5">
      <x v="253"/>
      <x v="566"/>
    </i>
    <i r="4">
      <x v="1"/>
      <x v="258"/>
      <x v="568"/>
    </i>
    <i r="5">
      <x v="238"/>
      <x v="567"/>
    </i>
    <i r="4">
      <x v="2"/>
      <x v="258"/>
      <x v="568"/>
    </i>
    <i r="5">
      <x v="238"/>
      <x v="567"/>
    </i>
    <i r="4">
      <x v="34"/>
      <x v="227"/>
      <x v="569"/>
    </i>
    <i r="6">
      <x v="570"/>
    </i>
    <i r="5">
      <x v="194"/>
      <x v="571"/>
    </i>
    <i r="5">
      <x v="67"/>
      <x v="572"/>
    </i>
    <i r="4">
      <x v="35"/>
      <x v="83"/>
      <x v="573"/>
    </i>
    <i r="5">
      <x v="227"/>
      <x v="574"/>
    </i>
    <i r="6">
      <x v="570"/>
    </i>
    <i r="5">
      <x v="194"/>
      <x v="575"/>
    </i>
    <i r="6">
      <x v="576"/>
    </i>
    <i r="6">
      <x v="571"/>
    </i>
    <i r="5">
      <x v="255"/>
      <x v="577"/>
    </i>
    <i r="5">
      <x v="67"/>
      <x v="572"/>
    </i>
    <i r="4">
      <x v="10"/>
      <x v="95"/>
      <x v="578"/>
    </i>
    <i r="5">
      <x v="259"/>
      <x v="579"/>
    </i>
    <i r="5">
      <x v="260"/>
      <x v="580"/>
    </i>
    <i r="5">
      <x v="204"/>
      <x v="581"/>
    </i>
    <i r="5">
      <x v="238"/>
      <x v="567"/>
    </i>
    <i r="6">
      <x v="309"/>
    </i>
    <i r="5">
      <x v="261"/>
      <x v="309"/>
    </i>
    <i r="5">
      <x v="262"/>
      <x v="582"/>
    </i>
    <i r="5">
      <x v="255"/>
      <x v="563"/>
    </i>
    <i r="6">
      <x v="583"/>
    </i>
    <i r="5">
      <x v="263"/>
      <x v="584"/>
    </i>
    <i r="6">
      <x v="585"/>
    </i>
    <i r="4">
      <x v="14"/>
      <x v="255"/>
      <x v="567"/>
    </i>
    <i r="4">
      <x v="12"/>
      <x v="256"/>
      <x v="586"/>
    </i>
    <i r="5">
      <x v="257"/>
      <x v="565"/>
    </i>
    <i r="6">
      <x v="566"/>
    </i>
    <i r="5">
      <x v="253"/>
      <x v="566"/>
    </i>
    <i r="4">
      <x v="20"/>
      <x v="256"/>
      <x v="587"/>
    </i>
    <i r="5">
      <x v="257"/>
      <x v="565"/>
    </i>
    <i r="6">
      <x v="566"/>
    </i>
    <i r="5">
      <x v="253"/>
      <x v="566"/>
    </i>
    <i r="4">
      <x v="5"/>
      <x v="256"/>
      <x v="587"/>
    </i>
    <i r="5">
      <x v="257"/>
      <x v="565"/>
    </i>
    <i r="6">
      <x v="566"/>
    </i>
    <i r="5">
      <x v="253"/>
      <x v="566"/>
    </i>
    <i r="4">
      <x v="29"/>
      <x v="256"/>
      <x v="586"/>
    </i>
    <i r="5">
      <x v="257"/>
      <x v="565"/>
    </i>
    <i r="6">
      <x v="566"/>
    </i>
    <i r="5">
      <x v="253"/>
      <x v="566"/>
    </i>
    <i>
      <x v="112"/>
      <x/>
      <x/>
      <x/>
      <x v="6"/>
      <x v="241"/>
      <x v="588"/>
    </i>
    <i r="4">
      <x v="21"/>
      <x v="153"/>
      <x v="589"/>
    </i>
    <i r="6">
      <x v="590"/>
    </i>
    <i r="4">
      <x v="22"/>
      <x v="153"/>
      <x v="589"/>
    </i>
    <i r="4">
      <x v="11"/>
      <x v="153"/>
      <x v="591"/>
    </i>
    <i r="4">
      <x v="15"/>
      <x v="241"/>
      <x v="588"/>
    </i>
    <i r="4">
      <x v="3"/>
      <x v="153"/>
      <x v="592"/>
    </i>
    <i r="6">
      <x v="590"/>
    </i>
    <i r="4">
      <x v="4"/>
      <x v="153"/>
      <x v="592"/>
    </i>
    <i r="6">
      <x v="590"/>
    </i>
    <i r="4">
      <x v="10"/>
      <x v="241"/>
      <x v="593"/>
    </i>
    <i r="6">
      <x v="594"/>
    </i>
    <i r="4">
      <x v="14"/>
      <x v="153"/>
      <x v="589"/>
    </i>
    <i r="4">
      <x v="20"/>
      <x v="153"/>
      <x v="589"/>
    </i>
    <i r="3">
      <x v="2"/>
      <x v="21"/>
      <x v="185"/>
      <x v="595"/>
    </i>
    <i>
      <x v="113"/>
      <x/>
      <x/>
      <x/>
      <x v="17"/>
      <x v="34"/>
      <x v="549"/>
    </i>
    <i r="4">
      <x v="7"/>
      <x v="34"/>
      <x v="549"/>
    </i>
    <i>
      <x v="114"/>
      <x/>
      <x/>
      <x/>
      <x v="21"/>
      <x v="194"/>
      <x v="596"/>
    </i>
    <i r="4">
      <x v="34"/>
      <x v="194"/>
      <x v="596"/>
    </i>
    <i r="4">
      <x v="35"/>
      <x v="194"/>
      <x v="596"/>
    </i>
    <i>
      <x v="115"/>
      <x/>
      <x/>
      <x/>
      <x v="8"/>
      <x v="27"/>
      <x v="597"/>
    </i>
    <i r="4">
      <x v="16"/>
      <x v="27"/>
      <x v="597"/>
    </i>
    <i r="4">
      <x v="18"/>
      <x v="22"/>
      <x v="598"/>
    </i>
    <i r="3">
      <x v="5"/>
      <x v="11"/>
      <x v="156"/>
      <x v="599"/>
    </i>
    <i r="4">
      <x v="12"/>
      <x v="156"/>
      <x v="599"/>
    </i>
    <i>
      <x v="116"/>
      <x/>
      <x/>
      <x/>
      <x v="28"/>
      <x v="257"/>
      <x v="600"/>
    </i>
    <i>
      <x v="117"/>
      <x/>
      <x/>
      <x/>
      <x v="18"/>
      <x v="50"/>
      <x v="601"/>
    </i>
    <i>
      <x v="118"/>
      <x/>
      <x/>
      <x/>
      <x v="6"/>
      <x v="248"/>
      <x v="602"/>
    </i>
    <i r="5">
      <x v="71"/>
      <x v="603"/>
    </i>
    <i r="4">
      <x v="15"/>
      <x v="248"/>
      <x v="602"/>
    </i>
    <i r="5">
      <x v="71"/>
      <x v="603"/>
    </i>
    <i r="4">
      <x v="12"/>
      <x v="248"/>
      <x v="602"/>
    </i>
    <i r="5">
      <x v="71"/>
      <x v="603"/>
    </i>
    <i r="4">
      <x v="20"/>
      <x v="248"/>
      <x v="602"/>
    </i>
    <i r="5">
      <x v="71"/>
      <x v="603"/>
    </i>
    <i r="4">
      <x v="5"/>
      <x v="248"/>
      <x v="602"/>
    </i>
    <i r="5">
      <x v="71"/>
      <x v="603"/>
    </i>
    <i r="4">
      <x v="29"/>
      <x v="248"/>
      <x v="602"/>
    </i>
    <i r="5">
      <x v="71"/>
      <x v="603"/>
    </i>
    <i r="2">
      <x v="24"/>
      <x v="1"/>
      <x v="10"/>
      <x v="71"/>
      <x v="604"/>
    </i>
    <i>
      <x v="119"/>
      <x/>
      <x/>
      <x/>
      <x v="21"/>
      <x v="262"/>
      <x v="605"/>
    </i>
    <i r="4">
      <x v="22"/>
      <x v="262"/>
      <x v="605"/>
    </i>
    <i r="4">
      <x v="15"/>
      <x v="264"/>
      <x v="606"/>
    </i>
    <i r="5">
      <x v="265"/>
      <x v="606"/>
    </i>
    <i r="4">
      <x v="14"/>
      <x v="262"/>
      <x v="605"/>
    </i>
    <i r="3">
      <x v="1"/>
      <x v="15"/>
      <x v="264"/>
      <x v="607"/>
    </i>
    <i r="5">
      <x v="265"/>
      <x v="607"/>
    </i>
    <i>
      <x v="120"/>
      <x/>
      <x/>
      <x/>
      <x v="13"/>
      <x v="13"/>
      <x v="608"/>
    </i>
    <i r="5">
      <x v="206"/>
      <x v="609"/>
    </i>
    <i r="4">
      <x v="39"/>
      <x v="206"/>
      <x v="609"/>
    </i>
    <i>
      <x v="121"/>
      <x/>
      <x/>
      <x/>
      <x v="6"/>
      <x v="266"/>
      <x v="610"/>
    </i>
    <i r="5">
      <x v="129"/>
      <x v="610"/>
    </i>
    <i r="4">
      <x v="15"/>
      <x v="129"/>
      <x v="610"/>
    </i>
    <i>
      <x v="122"/>
      <x/>
      <x/>
      <x/>
      <x v="6"/>
      <x v="267"/>
      <x v="611"/>
    </i>
    <i r="5">
      <x v="256"/>
      <x v="612"/>
    </i>
    <i r="5">
      <x v="268"/>
      <x v="613"/>
    </i>
    <i r="5">
      <x v="269"/>
      <x v="614"/>
    </i>
    <i r="5">
      <x v="71"/>
      <x v="615"/>
    </i>
    <i r="5">
      <x v="270"/>
      <x v="616"/>
    </i>
    <i r="5">
      <x v="271"/>
      <x v="617"/>
    </i>
    <i r="5">
      <x v="75"/>
      <x v="618"/>
    </i>
    <i r="5">
      <x v="78"/>
      <x v="619"/>
    </i>
    <i r="5">
      <x v="70"/>
      <x v="620"/>
    </i>
    <i r="5">
      <x v="128"/>
      <x v="621"/>
    </i>
    <i r="5">
      <x v="72"/>
      <x v="622"/>
    </i>
    <i r="6">
      <x v="623"/>
    </i>
    <i r="5">
      <x v="88"/>
      <x v="622"/>
    </i>
    <i r="4">
      <x v="11"/>
      <x v="268"/>
      <x v="613"/>
    </i>
    <i r="4">
      <x v="15"/>
      <x v="268"/>
      <x v="613"/>
    </i>
    <i r="5">
      <x v="269"/>
      <x v="614"/>
    </i>
    <i r="5">
      <x v="71"/>
      <x v="615"/>
    </i>
    <i r="5">
      <x v="270"/>
      <x v="616"/>
    </i>
    <i r="5">
      <x v="260"/>
      <x v="624"/>
    </i>
    <i r="5">
      <x v="217"/>
      <x v="625"/>
    </i>
    <i r="6">
      <x v="626"/>
    </i>
    <i r="5">
      <x v="75"/>
      <x v="618"/>
    </i>
    <i r="6">
      <x v="444"/>
    </i>
    <i r="5">
      <x v="78"/>
      <x v="619"/>
    </i>
    <i r="5">
      <x v="70"/>
      <x v="620"/>
    </i>
    <i r="5">
      <x v="128"/>
      <x v="621"/>
    </i>
    <i r="5">
      <x v="72"/>
      <x v="622"/>
    </i>
    <i r="6">
      <x v="623"/>
    </i>
    <i r="5">
      <x v="88"/>
      <x v="622"/>
    </i>
    <i r="5">
      <x v="272"/>
      <x v="627"/>
    </i>
    <i r="4">
      <x v="12"/>
      <x v="268"/>
      <x v="613"/>
    </i>
    <i r="5">
      <x v="72"/>
      <x v="622"/>
    </i>
    <i r="6">
      <x v="623"/>
    </i>
    <i r="5">
      <x v="88"/>
      <x v="622"/>
    </i>
    <i r="4">
      <x v="20"/>
      <x v="72"/>
      <x v="622"/>
    </i>
    <i r="6">
      <x v="623"/>
    </i>
    <i r="5">
      <x v="88"/>
      <x v="622"/>
    </i>
    <i r="4">
      <x v="5"/>
      <x v="72"/>
      <x v="622"/>
    </i>
    <i r="6">
      <x v="623"/>
    </i>
    <i r="5">
      <x v="88"/>
      <x v="622"/>
    </i>
    <i r="4">
      <x v="29"/>
      <x v="72"/>
      <x v="622"/>
    </i>
    <i r="6">
      <x v="623"/>
    </i>
    <i r="5">
      <x v="88"/>
      <x v="622"/>
    </i>
    <i r="3">
      <x v="2"/>
      <x v="6"/>
      <x v="273"/>
      <x v="628"/>
    </i>
    <i r="4">
      <x v="15"/>
      <x v="273"/>
      <x v="628"/>
    </i>
    <i r="3">
      <x v="1"/>
      <x v="6"/>
      <x v="273"/>
      <x v="628"/>
    </i>
    <i r="4">
      <x v="15"/>
      <x v="273"/>
      <x v="628"/>
    </i>
    <i>
      <x v="123"/>
      <x/>
      <x/>
      <x/>
      <x v="6"/>
      <x v="71"/>
      <x v="629"/>
    </i>
    <i r="4">
      <x v="15"/>
      <x v="71"/>
      <x v="629"/>
    </i>
    <i>
      <x v="124"/>
      <x/>
      <x/>
      <x/>
      <x v="6"/>
      <x v="144"/>
      <x v="630"/>
    </i>
    <i r="6">
      <x v="631"/>
    </i>
    <i r="5">
      <x v="260"/>
      <x v="632"/>
    </i>
    <i r="6">
      <x v="633"/>
    </i>
    <i r="5">
      <x v="274"/>
      <x v="634"/>
    </i>
    <i r="4">
      <x v="15"/>
      <x v="144"/>
      <x v="630"/>
    </i>
    <i r="6">
      <x v="631"/>
    </i>
    <i r="5">
      <x v="260"/>
      <x v="632"/>
    </i>
    <i r="6">
      <x v="633"/>
    </i>
    <i r="5">
      <x v="274"/>
      <x v="634"/>
    </i>
    <i r="4">
      <x v="12"/>
      <x v="274"/>
      <x v="634"/>
    </i>
    <i r="4">
      <x v="20"/>
      <x v="274"/>
      <x v="634"/>
    </i>
    <i r="4">
      <x v="5"/>
      <x v="274"/>
      <x v="634"/>
    </i>
    <i r="4">
      <x v="29"/>
      <x v="274"/>
      <x v="634"/>
    </i>
    <i>
      <x v="125"/>
      <x/>
      <x/>
      <x/>
      <x v="23"/>
      <x v="109"/>
      <x v="635"/>
    </i>
    <i r="4">
      <x v="24"/>
      <x v="109"/>
      <x v="635"/>
    </i>
    <i>
      <x v="126"/>
      <x v="3"/>
      <x v="17"/>
      <x v="3"/>
      <x v="6"/>
      <x v="275"/>
      <x v="636"/>
    </i>
    <i r="4">
      <x v="15"/>
      <x v="275"/>
      <x v="636"/>
    </i>
    <i r="4">
      <x v="29"/>
      <x v="275"/>
      <x v="636"/>
    </i>
    <i>
      <x v="127"/>
      <x/>
      <x/>
      <x/>
      <x v="10"/>
      <x v="276"/>
      <x v="637"/>
    </i>
    <i r="5">
      <x v="277"/>
      <x v="638"/>
    </i>
    <i r="3">
      <x v="5"/>
      <x v="10"/>
      <x v="278"/>
      <x v="639"/>
    </i>
    <i>
      <x v="128"/>
      <x/>
      <x/>
      <x v="5"/>
      <x v="10"/>
      <x v="279"/>
      <x v="640"/>
    </i>
    <i>
      <x v="129"/>
      <x/>
      <x/>
      <x/>
      <x v="11"/>
      <x v="229"/>
      <x v="641"/>
    </i>
    <i r="4">
      <x v="40"/>
      <x v="229"/>
      <x v="641"/>
    </i>
    <i>
      <x v="130"/>
      <x/>
      <x/>
      <x/>
      <x v="23"/>
      <x v="203"/>
      <x v="642"/>
    </i>
    <i r="4">
      <x v="24"/>
      <x v="203"/>
      <x v="642"/>
    </i>
    <i r="4">
      <x v="25"/>
      <x v="203"/>
      <x v="642"/>
    </i>
    <i>
      <x v="131"/>
      <x/>
      <x/>
      <x/>
      <x v="1"/>
      <x v="173"/>
      <x v="643"/>
    </i>
    <i r="6">
      <x v="644"/>
    </i>
    <i r="4">
      <x v="2"/>
      <x v="173"/>
      <x v="643"/>
    </i>
    <i r="6">
      <x v="644"/>
    </i>
    <i r="4">
      <x v="3"/>
      <x v="173"/>
      <x v="643"/>
    </i>
    <i r="6">
      <x v="644"/>
    </i>
    <i r="4">
      <x v="4"/>
      <x v="173"/>
      <x v="643"/>
    </i>
    <i r="6">
      <x v="644"/>
    </i>
    <i>
      <x v="132"/>
      <x/>
      <x/>
      <x/>
      <x v="1"/>
      <x v="117"/>
      <x v="645"/>
    </i>
    <i r="4">
      <x v="2"/>
      <x v="117"/>
      <x v="645"/>
    </i>
    <i r="4">
      <x v="3"/>
      <x v="117"/>
      <x v="645"/>
    </i>
    <i r="4">
      <x v="4"/>
      <x v="117"/>
      <x v="645"/>
    </i>
    <i>
      <x v="133"/>
      <x/>
      <x/>
      <x/>
      <x v="39"/>
      <x v="280"/>
      <x v="646"/>
    </i>
    <i>
      <x v="134"/>
      <x v="17"/>
      <x v="8"/>
      <x v="2"/>
      <x v="23"/>
      <x v="109"/>
      <x v="177"/>
    </i>
    <i r="4">
      <x v="24"/>
      <x v="210"/>
      <x v="177"/>
    </i>
    <i r="4">
      <x v="25"/>
      <x v="109"/>
      <x v="177"/>
    </i>
    <i r="4">
      <x v="26"/>
      <x v="109"/>
      <x v="177"/>
    </i>
    <i r="4">
      <x v="29"/>
      <x v="109"/>
      <x v="177"/>
    </i>
    <i>
      <x v="135"/>
      <x v="9"/>
      <x v="7"/>
      <x v="1"/>
      <x v="23"/>
      <x v="138"/>
      <x v="647"/>
    </i>
    <i r="4">
      <x v="24"/>
      <x v="138"/>
      <x v="647"/>
    </i>
    <i r="4">
      <x v="25"/>
      <x v="138"/>
      <x v="647"/>
    </i>
    <i>
      <x v="136"/>
      <x v="17"/>
      <x v="4"/>
      <x v="2"/>
      <x v="1"/>
      <x v="281"/>
      <x v="648"/>
    </i>
    <i r="4">
      <x v="2"/>
      <x v="281"/>
      <x v="648"/>
    </i>
    <i r="4">
      <x v="3"/>
      <x v="281"/>
      <x v="648"/>
    </i>
    <i r="4">
      <x v="4"/>
      <x v="281"/>
      <x v="648"/>
    </i>
    <i r="4">
      <x v="5"/>
      <x v="281"/>
      <x v="648"/>
    </i>
    <i>
      <x v="137"/>
      <x/>
      <x/>
      <x/>
      <x v="23"/>
      <x v="282"/>
      <x v="649"/>
    </i>
    <i r="4">
      <x v="24"/>
      <x v="282"/>
      <x v="649"/>
    </i>
    <i r="4">
      <x v="25"/>
      <x v="282"/>
      <x v="649"/>
    </i>
    <i>
      <x v="138"/>
      <x/>
      <x/>
      <x/>
      <x v="8"/>
      <x v="283"/>
      <x v="650"/>
    </i>
    <i r="4">
      <x v="16"/>
      <x v="283"/>
      <x v="650"/>
    </i>
    <i r="4">
      <x v="18"/>
      <x v="283"/>
      <x v="650"/>
    </i>
    <i r="4">
      <x v="23"/>
      <x v="284"/>
      <x v="651"/>
    </i>
    <i r="4">
      <x v="24"/>
      <x v="284"/>
      <x v="651"/>
    </i>
    <i r="4">
      <x v="13"/>
      <x v="202"/>
      <x v="652"/>
    </i>
    <i r="5">
      <x v="203"/>
      <x v="653"/>
    </i>
    <i r="5">
      <x v="151"/>
      <x v="654"/>
    </i>
    <i r="5">
      <x v="285"/>
      <x v="655"/>
    </i>
    <i r="4">
      <x v="6"/>
      <x v="85"/>
      <x v="656"/>
    </i>
    <i r="5">
      <x v="286"/>
      <x v="657"/>
    </i>
    <i r="4">
      <x v="21"/>
      <x v="229"/>
      <x v="658"/>
    </i>
    <i r="5">
      <x v="182"/>
      <x v="659"/>
    </i>
    <i r="4">
      <x v="22"/>
      <x v="229"/>
      <x v="658"/>
    </i>
    <i r="4">
      <x v="17"/>
      <x v="34"/>
      <x v="660"/>
    </i>
    <i r="5">
      <x v="151"/>
      <x v="654"/>
    </i>
    <i r="4">
      <x v="7"/>
      <x v="14"/>
      <x v="661"/>
    </i>
    <i r="5">
      <x v="151"/>
      <x v="654"/>
    </i>
    <i r="4">
      <x v="11"/>
      <x v="229"/>
      <x v="658"/>
    </i>
    <i r="6">
      <x v="662"/>
    </i>
    <i r="6">
      <x v="663"/>
    </i>
    <i r="5">
      <x v="287"/>
      <x v="664"/>
    </i>
    <i r="5">
      <x v="14"/>
      <x v="661"/>
    </i>
    <i r="5">
      <x v="10"/>
      <x v="665"/>
    </i>
    <i r="5">
      <x v="165"/>
      <x v="666"/>
    </i>
    <i r="4">
      <x v="37"/>
      <x v="229"/>
      <x v="658"/>
    </i>
    <i r="4">
      <x v="15"/>
      <x v="85"/>
      <x v="656"/>
    </i>
    <i r="5">
      <x v="286"/>
      <x v="657"/>
    </i>
    <i r="4">
      <x v="25"/>
      <x v="284"/>
      <x v="651"/>
    </i>
    <i r="4">
      <x v="1"/>
      <x v="157"/>
      <x v="667"/>
    </i>
    <i r="4">
      <x v="2"/>
      <x v="157"/>
      <x v="667"/>
    </i>
    <i r="4">
      <x v="3"/>
      <x v="288"/>
      <x v="667"/>
    </i>
    <i r="4">
      <x v="4"/>
      <x v="288"/>
      <x v="667"/>
    </i>
    <i r="4">
      <x v="10"/>
      <x v="95"/>
      <x v="668"/>
    </i>
    <i r="4">
      <x v="39"/>
      <x v="202"/>
      <x v="652"/>
    </i>
    <i r="5">
      <x v="203"/>
      <x v="653"/>
    </i>
    <i r="5">
      <x v="285"/>
      <x v="655"/>
    </i>
    <i r="4">
      <x v="14"/>
      <x v="229"/>
      <x v="658"/>
    </i>
    <i r="4">
      <x v="12"/>
      <x v="85"/>
      <x v="656"/>
    </i>
    <i r="4">
      <x v="20"/>
      <x v="85"/>
      <x v="656"/>
    </i>
    <i r="4">
      <x v="5"/>
      <x v="157"/>
      <x v="667"/>
    </i>
    <i r="5">
      <x v="85"/>
      <x v="656"/>
    </i>
    <i r="4">
      <x v="29"/>
      <x v="85"/>
      <x v="656"/>
    </i>
    <i r="3">
      <x v="2"/>
      <x v="6"/>
      <x v="130"/>
      <x v="669"/>
    </i>
    <i r="4">
      <x v="15"/>
      <x v="130"/>
      <x v="669"/>
    </i>
    <i r="3">
      <x v="16"/>
      <x v="17"/>
      <x v="40"/>
      <x v="670"/>
    </i>
    <i r="3">
      <x v="1"/>
      <x v="6"/>
      <x v="130"/>
      <x v="669"/>
    </i>
    <i r="5">
      <x v="70"/>
      <x v="671"/>
    </i>
    <i r="4">
      <x v="15"/>
      <x v="130"/>
      <x v="669"/>
    </i>
    <i r="5">
      <x v="70"/>
      <x v="671"/>
    </i>
    <i r="3">
      <x v="17"/>
      <x v="1"/>
      <x v="133"/>
      <x v="672"/>
    </i>
    <i r="4">
      <x v="2"/>
      <x v="133"/>
      <x v="672"/>
    </i>
    <i r="4">
      <x v="26"/>
      <x v="133"/>
      <x v="673"/>
    </i>
    <i r="1">
      <x v="1"/>
      <x v="9"/>
      <x v="2"/>
      <x v="18"/>
      <x v="8"/>
      <x v="674"/>
    </i>
    <i r="1">
      <x v="2"/>
      <x v="2"/>
      <x v="2"/>
      <x v="8"/>
      <x v="30"/>
      <x v="675"/>
    </i>
    <i r="4">
      <x v="16"/>
      <x v="30"/>
      <x v="675"/>
    </i>
    <i r="4">
      <x v="18"/>
      <x v="30"/>
      <x v="675"/>
    </i>
    <i r="4">
      <x v="19"/>
      <x v="30"/>
      <x v="675"/>
    </i>
    <i r="2">
      <x v="21"/>
      <x v="18"/>
      <x v="21"/>
      <x v="185"/>
      <x v="676"/>
    </i>
    <i r="4">
      <x v="1"/>
      <x v="185"/>
      <x v="677"/>
    </i>
    <i r="4">
      <x v="2"/>
      <x v="185"/>
      <x v="677"/>
    </i>
    <i r="4">
      <x v="3"/>
      <x v="185"/>
      <x v="678"/>
    </i>
    <i r="4">
      <x v="4"/>
      <x v="185"/>
      <x v="677"/>
    </i>
    <i r="4">
      <x v="10"/>
      <x v="185"/>
      <x v="679"/>
    </i>
    <i r="4">
      <x v="14"/>
      <x v="185"/>
      <x v="676"/>
    </i>
    <i r="4">
      <x v="20"/>
      <x v="185"/>
      <x v="679"/>
    </i>
    <i r="1">
      <x v="13"/>
      <x v="8"/>
      <x/>
      <x v="18"/>
      <x v="289"/>
      <x v="86"/>
    </i>
    <i r="4">
      <x v="19"/>
      <x v="289"/>
      <x v="86"/>
    </i>
    <i r="2">
      <x v="6"/>
      <x v="2"/>
      <x v="10"/>
      <x v="241"/>
      <x v="594"/>
    </i>
    <i r="1">
      <x v="4"/>
      <x v="2"/>
      <x v="2"/>
      <x v="8"/>
      <x v="30"/>
      <x v="680"/>
    </i>
    <i r="4">
      <x v="16"/>
      <x v="30"/>
      <x v="184"/>
    </i>
    <i r="4">
      <x v="18"/>
      <x v="30"/>
      <x v="680"/>
    </i>
    <i r="4">
      <x v="19"/>
      <x v="30"/>
      <x v="680"/>
    </i>
    <i r="2">
      <x v="25"/>
      <x/>
      <x v="10"/>
      <x v="50"/>
      <x v="681"/>
    </i>
    <i r="1">
      <x v="8"/>
      <x v="2"/>
      <x v="6"/>
      <x v="8"/>
      <x v="6"/>
      <x v="682"/>
    </i>
    <i r="2">
      <x v="26"/>
      <x/>
      <x v="10"/>
      <x v="188"/>
      <x v="683"/>
    </i>
    <i r="6">
      <x v="684"/>
    </i>
    <i r="1">
      <x v="17"/>
      <x v="2"/>
      <x/>
      <x v="9"/>
      <x v="47"/>
      <x v="685"/>
    </i>
    <i r="4">
      <x v="7"/>
      <x v="47"/>
      <x v="685"/>
    </i>
    <i r="1">
      <x v="26"/>
      <x v="8"/>
      <x v="2"/>
      <x v="8"/>
      <x v="30"/>
      <x v="686"/>
    </i>
    <i r="6">
      <x v="648"/>
    </i>
    <i r="4">
      <x v="16"/>
      <x v="30"/>
      <x v="686"/>
    </i>
    <i r="6">
      <x v="648"/>
    </i>
    <i r="4">
      <x v="18"/>
      <x v="30"/>
      <x v="648"/>
    </i>
    <i r="4">
      <x v="19"/>
      <x v="30"/>
      <x v="648"/>
    </i>
    <i r="2">
      <x v="2"/>
      <x/>
      <x v="17"/>
      <x v="290"/>
      <x v="687"/>
    </i>
    <i r="4">
      <x v="9"/>
      <x v="290"/>
      <x v="687"/>
    </i>
    <i r="4">
      <x v="7"/>
      <x v="290"/>
      <x v="687"/>
    </i>
    <i r="3">
      <x v="5"/>
      <x v="7"/>
      <x v="290"/>
      <x v="687"/>
    </i>
    <i>
      <x v="139"/>
      <x/>
      <x/>
      <x/>
      <x v="10"/>
      <x v="291"/>
      <x v="688"/>
    </i>
    <i>
      <x v="140"/>
      <x/>
      <x/>
      <x/>
      <x v="6"/>
      <x v="87"/>
      <x v="689"/>
    </i>
    <i r="4">
      <x v="15"/>
      <x v="87"/>
      <x v="689"/>
    </i>
    <i>
      <x v="141"/>
      <x/>
      <x/>
      <x/>
      <x v="3"/>
      <x v="188"/>
      <x v="690"/>
    </i>
    <i>
      <x v="142"/>
      <x/>
      <x/>
      <x/>
      <x v="18"/>
      <x v="17"/>
      <x v="691"/>
    </i>
    <i r="4">
      <x v="19"/>
      <x v="17"/>
      <x v="691"/>
    </i>
    <i>
      <x v="143"/>
      <x v="1"/>
      <x v="17"/>
      <x v="1"/>
      <x v="10"/>
      <x v="55"/>
      <x v="692"/>
    </i>
    <i r="1">
      <x v="3"/>
      <x v="14"/>
      <x v="2"/>
      <x v="28"/>
      <x v="292"/>
      <x v="693"/>
    </i>
    <i r="1">
      <x v="11"/>
      <x v="14"/>
      <x v="2"/>
      <x v="34"/>
      <x v="55"/>
      <x v="694"/>
    </i>
    <i r="5">
      <x v="293"/>
      <x v="694"/>
    </i>
    <i r="2">
      <x v="8"/>
      <x v="2"/>
      <x v="28"/>
      <x v="274"/>
      <x v="695"/>
    </i>
    <i r="2">
      <x v="2"/>
      <x v="1"/>
      <x v="6"/>
      <x v="274"/>
      <x v="696"/>
    </i>
    <i r="4">
      <x v="15"/>
      <x v="274"/>
      <x v="696"/>
    </i>
    <i r="4">
      <x v="12"/>
      <x v="274"/>
      <x v="696"/>
    </i>
    <i r="4">
      <x v="20"/>
      <x v="274"/>
      <x v="696"/>
    </i>
    <i r="4">
      <x v="5"/>
      <x v="274"/>
      <x v="696"/>
    </i>
    <i r="4">
      <x v="29"/>
      <x v="274"/>
      <x v="696"/>
    </i>
    <i r="1">
      <x v="10"/>
      <x v="3"/>
      <x v="1"/>
      <x v="10"/>
      <x v="55"/>
      <x v="697"/>
    </i>
    <i r="6">
      <x v="698"/>
    </i>
    <i r="2">
      <x v="2"/>
      <x v="1"/>
      <x v="13"/>
      <x v="202"/>
      <x v="699"/>
    </i>
    <i r="4">
      <x v="39"/>
      <x v="202"/>
      <x v="699"/>
    </i>
    <i r="1">
      <x v="5"/>
      <x v="1"/>
      <x v="5"/>
      <x v="15"/>
      <x v="253"/>
      <x v="700"/>
    </i>
    <i r="3">
      <x v="1"/>
      <x v="6"/>
      <x v="294"/>
      <x v="701"/>
    </i>
    <i r="5">
      <x v="295"/>
      <x v="701"/>
    </i>
    <i r="4">
      <x v="15"/>
      <x v="6"/>
      <x v="700"/>
    </i>
    <i r="2">
      <x v="27"/>
      <x v="8"/>
      <x v="10"/>
      <x v="257"/>
      <x v="700"/>
    </i>
    <i r="5">
      <x v="253"/>
      <x v="702"/>
    </i>
    <i r="3">
      <x v="1"/>
      <x v="10"/>
      <x v="296"/>
      <x v="703"/>
    </i>
    <i r="2">
      <x v="9"/>
      <x v="8"/>
      <x v="21"/>
      <x v="297"/>
      <x v="704"/>
    </i>
    <i r="4">
      <x v="1"/>
      <x v="297"/>
      <x v="704"/>
    </i>
    <i r="4">
      <x v="2"/>
      <x v="297"/>
      <x v="704"/>
    </i>
    <i r="4">
      <x v="10"/>
      <x v="95"/>
      <x v="704"/>
    </i>
    <i r="4">
      <x v="14"/>
      <x v="297"/>
      <x v="705"/>
    </i>
    <i r="1">
      <x v="9"/>
      <x v="9"/>
      <x v="2"/>
      <x v="1"/>
      <x v="1"/>
      <x v="706"/>
    </i>
    <i r="4">
      <x v="2"/>
      <x v="1"/>
      <x v="706"/>
    </i>
    <i r="4">
      <x v="3"/>
      <x v="1"/>
      <x v="706"/>
    </i>
    <i r="4">
      <x v="4"/>
      <x v="1"/>
      <x v="706"/>
    </i>
    <i r="3">
      <x v="3"/>
      <x v="3"/>
      <x v="135"/>
      <x v="707"/>
    </i>
    <i r="5">
      <x v="1"/>
      <x v="707"/>
    </i>
    <i r="4">
      <x v="4"/>
      <x v="135"/>
      <x v="707"/>
    </i>
    <i r="5">
      <x v="1"/>
      <x v="707"/>
    </i>
    <i>
      <x v="144"/>
      <x/>
      <x/>
      <x/>
      <x v="8"/>
      <x v="22"/>
      <x v="61"/>
    </i>
    <i r="4">
      <x v="23"/>
      <x v="204"/>
      <x v="581"/>
    </i>
    <i r="5">
      <x v="298"/>
      <x v="708"/>
    </i>
    <i r="6">
      <x v="709"/>
    </i>
    <i r="4">
      <x v="24"/>
      <x v="204"/>
      <x v="581"/>
    </i>
    <i r="5">
      <x v="298"/>
      <x v="708"/>
    </i>
    <i r="6">
      <x v="709"/>
    </i>
    <i r="4">
      <x v="13"/>
      <x v="202"/>
      <x v="710"/>
    </i>
    <i r="4">
      <x v="6"/>
      <x v="90"/>
      <x v="711"/>
    </i>
    <i r="5">
      <x v="99"/>
      <x v="712"/>
    </i>
    <i r="4">
      <x v="7"/>
      <x v="299"/>
      <x v="30"/>
    </i>
    <i r="4">
      <x v="15"/>
      <x v="90"/>
      <x v="711"/>
    </i>
    <i r="5">
      <x v="99"/>
      <x v="712"/>
    </i>
    <i r="4">
      <x v="25"/>
      <x v="298"/>
      <x v="708"/>
    </i>
    <i r="6">
      <x v="709"/>
    </i>
    <i r="4">
      <x v="34"/>
      <x v="262"/>
      <x v="713"/>
    </i>
    <i r="4">
      <x v="35"/>
      <x v="262"/>
      <x v="713"/>
    </i>
    <i r="4">
      <x v="10"/>
      <x v="300"/>
      <x v="714"/>
    </i>
    <i r="5">
      <x v="241"/>
      <x v="593"/>
    </i>
    <i r="5">
      <x v="262"/>
      <x v="511"/>
    </i>
    <i r="4">
      <x v="39"/>
      <x v="202"/>
      <x v="710"/>
    </i>
    <i r="4">
      <x v="26"/>
      <x v="204"/>
      <x v="715"/>
    </i>
    <i r="5">
      <x v="298"/>
      <x v="708"/>
    </i>
    <i r="4">
      <x v="12"/>
      <x v="90"/>
      <x v="711"/>
    </i>
    <i r="5">
      <x v="99"/>
      <x v="712"/>
    </i>
    <i r="4">
      <x v="20"/>
      <x v="90"/>
      <x v="711"/>
    </i>
    <i r="5">
      <x v="99"/>
      <x v="712"/>
    </i>
    <i r="4">
      <x v="5"/>
      <x v="90"/>
      <x v="711"/>
    </i>
    <i r="5">
      <x v="99"/>
      <x v="712"/>
    </i>
    <i r="4">
      <x v="29"/>
      <x v="90"/>
      <x v="711"/>
    </i>
    <i r="5">
      <x v="99"/>
      <x v="712"/>
    </i>
    <i r="3">
      <x v="2"/>
      <x v="28"/>
      <x v="301"/>
      <x v="716"/>
    </i>
    <i>
      <x v="145"/>
      <x/>
      <x/>
      <x/>
      <x v="23"/>
      <x v="250"/>
      <x v="717"/>
    </i>
    <i r="4">
      <x v="24"/>
      <x v="250"/>
      <x v="717"/>
    </i>
    <i r="4">
      <x v="25"/>
      <x v="250"/>
      <x v="717"/>
    </i>
    <i>
      <x v="146"/>
      <x/>
      <x/>
      <x/>
      <x v="6"/>
      <x v="67"/>
      <x v="718"/>
    </i>
    <i r="4">
      <x v="15"/>
      <x v="67"/>
      <x v="718"/>
    </i>
    <i r="4">
      <x v="28"/>
      <x v="67"/>
      <x v="719"/>
    </i>
    <i>
      <x v="147"/>
      <x/>
      <x/>
      <x/>
      <x v="9"/>
      <x v="245"/>
      <x v="720"/>
    </i>
    <i r="4">
      <x v="7"/>
      <x v="245"/>
      <x v="720"/>
    </i>
    <i>
      <x v="148"/>
      <x/>
      <x/>
      <x/>
      <x v="10"/>
      <x v="247"/>
      <x v="721"/>
    </i>
    <i>
      <x v="149"/>
      <x v="10"/>
      <x/>
      <x v="1"/>
      <x v="23"/>
      <x v="250"/>
      <x v="722"/>
    </i>
    <i r="4">
      <x v="24"/>
      <x v="250"/>
      <x v="722"/>
    </i>
    <i>
      <x v="150"/>
      <x/>
      <x/>
      <x/>
      <x v="6"/>
      <x v="215"/>
      <x v="723"/>
    </i>
    <i r="4">
      <x v="21"/>
      <x v="302"/>
      <x v="724"/>
    </i>
    <i r="4">
      <x v="11"/>
      <x v="302"/>
      <x v="724"/>
    </i>
    <i r="4">
      <x v="15"/>
      <x v="215"/>
      <x v="725"/>
    </i>
    <i r="6">
      <x v="723"/>
    </i>
    <i r="4">
      <x v="34"/>
      <x v="303"/>
      <x v="726"/>
    </i>
    <i r="5">
      <x v="67"/>
      <x v="727"/>
    </i>
    <i r="4">
      <x v="35"/>
      <x v="303"/>
      <x v="726"/>
    </i>
    <i r="5">
      <x v="67"/>
      <x v="727"/>
    </i>
    <i r="4">
      <x v="3"/>
      <x v="302"/>
      <x v="724"/>
    </i>
    <i>
      <x v="151"/>
      <x/>
      <x/>
      <x/>
      <x v="21"/>
      <x v="302"/>
      <x v="728"/>
    </i>
    <i r="4">
      <x v="11"/>
      <x v="302"/>
      <x v="728"/>
    </i>
    <i r="3">
      <x v="8"/>
      <x v="3"/>
      <x v="302"/>
      <x v="728"/>
    </i>
    <i>
      <x v="152"/>
      <x/>
      <x/>
      <x/>
      <x v="21"/>
      <x v="190"/>
      <x v="243"/>
    </i>
    <i>
      <x v="153"/>
      <x/>
      <x/>
      <x/>
      <x v="21"/>
      <x v="190"/>
      <x v="729"/>
    </i>
    <i r="6">
      <x v="730"/>
    </i>
    <i>
      <x v="154"/>
      <x/>
      <x/>
      <x/>
      <x v="28"/>
      <x v="130"/>
      <x v="731"/>
    </i>
    <i r="3">
      <x v="2"/>
      <x v="6"/>
      <x v="130"/>
      <x v="462"/>
    </i>
    <i r="4">
      <x v="15"/>
      <x v="130"/>
      <x v="462"/>
    </i>
    <i r="3">
      <x v="8"/>
      <x v="21"/>
      <x v="302"/>
      <x v="732"/>
    </i>
    <i r="4">
      <x v="11"/>
      <x v="302"/>
      <x v="732"/>
    </i>
    <i r="4">
      <x v="3"/>
      <x v="302"/>
      <x v="733"/>
    </i>
    <i r="3">
      <x v="1"/>
      <x v="6"/>
      <x v="130"/>
      <x v="462"/>
    </i>
    <i r="4">
      <x v="15"/>
      <x v="130"/>
      <x v="462"/>
    </i>
    <i>
      <x v="155"/>
      <x/>
      <x/>
      <x/>
      <x v="1"/>
      <x v="288"/>
      <x v="155"/>
    </i>
    <i r="4">
      <x v="2"/>
      <x v="288"/>
      <x v="155"/>
    </i>
    <i r="4">
      <x v="3"/>
      <x v="288"/>
      <x v="155"/>
    </i>
    <i r="4">
      <x v="4"/>
      <x v="288"/>
      <x v="155"/>
    </i>
    <i>
      <x v="156"/>
      <x/>
      <x/>
      <x/>
      <x v="6"/>
      <x v="64"/>
      <x v="734"/>
    </i>
    <i r="6">
      <x v="735"/>
    </i>
    <i r="4">
      <x v="15"/>
      <x v="64"/>
      <x v="735"/>
    </i>
    <i>
      <x v="157"/>
      <x/>
      <x/>
      <x/>
      <x v="8"/>
      <x v="8"/>
      <x v="736"/>
    </i>
    <i>
      <x v="158"/>
      <x/>
      <x/>
      <x/>
      <x v="18"/>
      <x v="8"/>
      <x v="737"/>
    </i>
    <i>
      <x v="159"/>
      <x/>
      <x/>
      <x/>
      <x v="26"/>
      <x v="206"/>
      <x v="738"/>
    </i>
    <i>
      <x v="160"/>
      <x/>
      <x/>
      <x/>
      <x v="15"/>
      <x v="260"/>
      <x v="739"/>
    </i>
    <i>
      <x v="161"/>
      <x/>
      <x/>
      <x/>
      <x v="39"/>
      <x v="304"/>
      <x v="740"/>
    </i>
    <i>
      <x v="162"/>
      <x/>
      <x/>
      <x/>
      <x v="13"/>
      <x v="108"/>
      <x v="741"/>
    </i>
    <i r="4">
      <x v="39"/>
      <x v="108"/>
      <x v="741"/>
    </i>
    <i>
      <x v="163"/>
      <x/>
      <x/>
      <x/>
      <x v="6"/>
      <x v="62"/>
      <x v="742"/>
    </i>
    <i r="4">
      <x v="15"/>
      <x v="62"/>
      <x v="742"/>
    </i>
    <i r="4">
      <x v="12"/>
      <x v="62"/>
      <x v="742"/>
    </i>
    <i r="6">
      <x v="743"/>
    </i>
    <i r="4">
      <x v="20"/>
      <x v="62"/>
      <x v="742"/>
    </i>
    <i r="4">
      <x v="5"/>
      <x v="62"/>
      <x v="742"/>
    </i>
    <i>
      <x v="164"/>
      <x/>
      <x/>
      <x/>
      <x v="23"/>
      <x v="305"/>
      <x v="744"/>
    </i>
    <i r="5">
      <x v="203"/>
      <x v="745"/>
    </i>
    <i r="4">
      <x v="13"/>
      <x v="109"/>
      <x v="746"/>
    </i>
    <i r="5">
      <x v="138"/>
      <x v="747"/>
    </i>
    <i r="4">
      <x v="6"/>
      <x/>
      <x v="748"/>
    </i>
    <i r="6">
      <x v="749"/>
    </i>
    <i r="5">
      <x v="83"/>
      <x v="750"/>
    </i>
    <i r="5">
      <x v="64"/>
      <x v="751"/>
    </i>
    <i r="6">
      <x v="157"/>
    </i>
    <i r="5">
      <x v="257"/>
      <x v="752"/>
    </i>
    <i r="5">
      <x v="253"/>
      <x v="753"/>
    </i>
    <i r="6">
      <x v="754"/>
    </i>
    <i r="5">
      <x v="55"/>
      <x v="755"/>
    </i>
    <i r="5">
      <x v="65"/>
      <x v="756"/>
    </i>
    <i r="5">
      <x v="74"/>
      <x v="757"/>
    </i>
    <i r="5">
      <x v="70"/>
      <x v="758"/>
    </i>
    <i r="5">
      <x v="72"/>
      <x v="759"/>
    </i>
    <i r="6">
      <x v="760"/>
    </i>
    <i r="5">
      <x v="88"/>
      <x v="761"/>
    </i>
    <i r="4">
      <x v="21"/>
      <x v="306"/>
      <x v="762"/>
    </i>
    <i r="5">
      <x v="307"/>
      <x v="763"/>
    </i>
    <i r="4">
      <x v="22"/>
      <x v="306"/>
      <x v="762"/>
    </i>
    <i r="5">
      <x v="307"/>
      <x v="763"/>
    </i>
    <i r="4">
      <x v="9"/>
      <x v="308"/>
      <x v="115"/>
    </i>
    <i r="4">
      <x v="11"/>
      <x v="156"/>
      <x v="764"/>
    </i>
    <i r="5">
      <x v="10"/>
      <x v="765"/>
    </i>
    <i r="5">
      <x v="307"/>
      <x v="766"/>
    </i>
    <i r="6">
      <x v="767"/>
    </i>
    <i r="5">
      <x v="190"/>
      <x v="768"/>
    </i>
    <i r="4">
      <x v="37"/>
      <x v="307"/>
      <x v="767"/>
    </i>
    <i r="4">
      <x v="40"/>
      <x v="190"/>
      <x v="768"/>
    </i>
    <i r="4">
      <x v="15"/>
      <x/>
      <x v="748"/>
    </i>
    <i r="6">
      <x v="749"/>
    </i>
    <i r="5">
      <x v="83"/>
      <x v="750"/>
    </i>
    <i r="5">
      <x v="64"/>
      <x v="751"/>
    </i>
    <i r="6">
      <x v="157"/>
    </i>
    <i r="5">
      <x v="309"/>
      <x v="769"/>
    </i>
    <i r="5">
      <x v="257"/>
      <x v="752"/>
    </i>
    <i r="5">
      <x v="253"/>
      <x v="753"/>
    </i>
    <i r="6">
      <x v="754"/>
    </i>
    <i r="5">
      <x v="310"/>
      <x v="770"/>
    </i>
    <i r="6">
      <x v="771"/>
    </i>
    <i r="5">
      <x v="311"/>
      <x v="772"/>
    </i>
    <i r="6">
      <x v="773"/>
    </i>
    <i r="5">
      <x v="55"/>
      <x v="755"/>
    </i>
    <i r="5">
      <x v="65"/>
      <x v="756"/>
    </i>
    <i r="5">
      <x v="312"/>
      <x v="774"/>
    </i>
    <i r="5">
      <x v="74"/>
      <x v="757"/>
    </i>
    <i r="5">
      <x v="70"/>
      <x v="758"/>
    </i>
    <i r="5">
      <x v="72"/>
      <x v="759"/>
    </i>
    <i r="6">
      <x v="760"/>
    </i>
    <i r="5">
      <x v="88"/>
      <x v="761"/>
    </i>
    <i r="4">
      <x v="1"/>
      <x v="167"/>
      <x v="775"/>
    </i>
    <i r="5">
      <x v="307"/>
      <x v="767"/>
    </i>
    <i r="6">
      <x v="776"/>
    </i>
    <i r="4">
      <x v="2"/>
      <x v="167"/>
      <x v="775"/>
    </i>
    <i r="5">
      <x v="307"/>
      <x v="776"/>
    </i>
    <i r="4">
      <x v="3"/>
      <x v="307"/>
      <x v="767"/>
    </i>
    <i r="4">
      <x v="4"/>
      <x v="307"/>
      <x v="767"/>
    </i>
    <i r="4">
      <x v="39"/>
      <x v="109"/>
      <x v="746"/>
    </i>
    <i r="5">
      <x v="313"/>
      <x v="777"/>
    </i>
    <i r="4">
      <x v="26"/>
      <x v="305"/>
      <x v="744"/>
    </i>
    <i r="4">
      <x v="14"/>
      <x v="307"/>
      <x v="763"/>
    </i>
    <i r="4">
      <x v="12"/>
      <x v="88"/>
      <x v="761"/>
    </i>
    <i r="4">
      <x v="20"/>
      <x v="64"/>
      <x v="751"/>
    </i>
    <i r="5">
      <x v="88"/>
      <x v="761"/>
    </i>
    <i r="4">
      <x v="5"/>
      <x v="64"/>
      <x v="751"/>
    </i>
    <i r="5">
      <x v="88"/>
      <x v="761"/>
    </i>
    <i r="4">
      <x v="29"/>
      <x v="64"/>
      <x v="751"/>
    </i>
    <i r="5">
      <x v="88"/>
      <x v="761"/>
    </i>
    <i r="3">
      <x v="2"/>
      <x v="6"/>
      <x v="64"/>
      <x v="778"/>
    </i>
    <i r="5">
      <x v="102"/>
      <x v="779"/>
    </i>
    <i r="5">
      <x v="74"/>
      <x v="780"/>
    </i>
    <i r="5">
      <x v="68"/>
      <x v="781"/>
    </i>
    <i r="6">
      <x v="782"/>
    </i>
    <i r="5">
      <x v="72"/>
      <x v="783"/>
    </i>
    <i r="4">
      <x v="21"/>
      <x/>
      <x v="310"/>
    </i>
    <i r="4">
      <x v="11"/>
      <x v="10"/>
      <x v="784"/>
    </i>
    <i r="4">
      <x v="40"/>
      <x v="10"/>
      <x v="784"/>
    </i>
    <i r="4">
      <x v="15"/>
      <x v="64"/>
      <x v="778"/>
    </i>
    <i r="5">
      <x v="102"/>
      <x v="779"/>
    </i>
    <i r="5">
      <x v="74"/>
      <x v="780"/>
    </i>
    <i r="5">
      <x v="68"/>
      <x v="781"/>
    </i>
    <i r="6">
      <x v="782"/>
    </i>
    <i r="5">
      <x v="72"/>
      <x v="783"/>
    </i>
    <i r="4">
      <x v="28"/>
      <x v="87"/>
      <x v="785"/>
    </i>
    <i r="4">
      <x v="1"/>
      <x v="133"/>
      <x v="786"/>
    </i>
    <i r="4">
      <x v="2"/>
      <x v="133"/>
      <x v="786"/>
    </i>
    <i r="4">
      <x v="3"/>
      <x v="133"/>
      <x v="786"/>
    </i>
    <i r="5">
      <x v="314"/>
      <x v="787"/>
    </i>
    <i r="5">
      <x v="315"/>
      <x v="788"/>
    </i>
    <i r="4">
      <x v="4"/>
      <x v="133"/>
      <x v="786"/>
    </i>
    <i r="5">
      <x v="314"/>
      <x v="787"/>
    </i>
    <i r="4">
      <x v="12"/>
      <x v="72"/>
      <x v="789"/>
    </i>
    <i r="4">
      <x v="20"/>
      <x v="72"/>
      <x v="789"/>
    </i>
    <i r="4">
      <x v="5"/>
      <x v="133"/>
      <x v="786"/>
    </i>
    <i r="5">
      <x v="72"/>
      <x v="789"/>
    </i>
    <i r="4">
      <x v="29"/>
      <x v="72"/>
      <x v="789"/>
    </i>
    <i r="3">
      <x v="3"/>
      <x v="1"/>
      <x v="314"/>
      <x v="790"/>
    </i>
    <i r="5">
      <x v="153"/>
      <x v="790"/>
    </i>
    <i r="4">
      <x v="2"/>
      <x v="314"/>
      <x v="790"/>
    </i>
    <i r="5">
      <x v="153"/>
      <x v="790"/>
    </i>
    <i r="4">
      <x v="3"/>
      <x v="314"/>
      <x v="790"/>
    </i>
    <i r="5">
      <x v="153"/>
      <x v="790"/>
    </i>
    <i r="4">
      <x v="4"/>
      <x v="314"/>
      <x v="790"/>
    </i>
    <i r="5">
      <x v="153"/>
      <x v="790"/>
    </i>
    <i r="3">
      <x v="8"/>
      <x v="15"/>
      <x v="312"/>
      <x v="791"/>
    </i>
    <i r="3">
      <x v="5"/>
      <x v="23"/>
      <x v="280"/>
      <x v="792"/>
    </i>
    <i r="4">
      <x v="24"/>
      <x v="280"/>
      <x v="792"/>
    </i>
    <i r="4">
      <x v="25"/>
      <x v="280"/>
      <x v="792"/>
    </i>
    <i r="4">
      <x v="3"/>
      <x v="157"/>
      <x v="793"/>
    </i>
    <i r="4">
      <x v="4"/>
      <x v="157"/>
      <x v="793"/>
    </i>
    <i r="4">
      <x v="39"/>
      <x v="207"/>
      <x v="794"/>
    </i>
    <i r="5">
      <x v="212"/>
      <x v="795"/>
    </i>
    <i r="3">
      <x v="1"/>
      <x v="23"/>
      <x v="219"/>
      <x v="796"/>
    </i>
    <i r="5">
      <x v="313"/>
      <x v="797"/>
    </i>
    <i r="4">
      <x v="24"/>
      <x v="219"/>
      <x v="796"/>
    </i>
    <i r="5">
      <x v="313"/>
      <x v="797"/>
    </i>
    <i r="4">
      <x v="6"/>
      <x v="65"/>
      <x v="756"/>
    </i>
    <i r="5">
      <x v="102"/>
      <x v="798"/>
    </i>
    <i r="5">
      <x v="74"/>
      <x v="799"/>
    </i>
    <i r="6">
      <x v="780"/>
    </i>
    <i r="5">
      <x v="99"/>
      <x v="800"/>
    </i>
    <i r="5">
      <x v="68"/>
      <x v="781"/>
    </i>
    <i r="6">
      <x v="782"/>
    </i>
    <i r="5">
      <x v="72"/>
      <x v="783"/>
    </i>
    <i r="4">
      <x v="21"/>
      <x/>
      <x v="801"/>
    </i>
    <i r="5">
      <x v="316"/>
      <x v="802"/>
    </i>
    <i r="6">
      <x v="803"/>
    </i>
    <i r="6">
      <x v="804"/>
    </i>
    <i r="6">
      <x v="805"/>
    </i>
    <i r="4">
      <x v="15"/>
      <x v="65"/>
      <x v="756"/>
    </i>
    <i r="5">
      <x v="102"/>
      <x v="798"/>
    </i>
    <i r="6">
      <x v="806"/>
    </i>
    <i r="5">
      <x v="74"/>
      <x v="799"/>
    </i>
    <i r="6">
      <x v="807"/>
    </i>
    <i r="6">
      <x v="780"/>
    </i>
    <i r="5">
      <x v="99"/>
      <x v="800"/>
    </i>
    <i r="5">
      <x v="68"/>
      <x v="781"/>
    </i>
    <i r="6">
      <x v="782"/>
    </i>
    <i r="5">
      <x v="72"/>
      <x v="783"/>
    </i>
    <i r="4">
      <x v="25"/>
      <x v="219"/>
      <x v="796"/>
    </i>
    <i r="4">
      <x v="10"/>
      <x v="313"/>
      <x v="797"/>
    </i>
    <i r="4">
      <x v="39"/>
      <x v="208"/>
      <x v="808"/>
    </i>
    <i r="6">
      <x v="809"/>
    </i>
    <i r="4">
      <x v="26"/>
      <x v="115"/>
      <x v="810"/>
    </i>
    <i r="4">
      <x v="14"/>
      <x/>
      <x v="310"/>
    </i>
    <i r="4">
      <x v="12"/>
      <x v="68"/>
      <x v="781"/>
    </i>
    <i r="5">
      <x v="72"/>
      <x v="783"/>
    </i>
    <i r="4">
      <x v="20"/>
      <x v="68"/>
      <x v="781"/>
    </i>
    <i r="5">
      <x v="72"/>
      <x v="783"/>
    </i>
    <i r="4">
      <x v="5"/>
      <x v="68"/>
      <x v="781"/>
    </i>
    <i r="5">
      <x v="72"/>
      <x v="783"/>
    </i>
    <i r="4">
      <x v="29"/>
      <x v="68"/>
      <x v="781"/>
    </i>
    <i r="5">
      <x v="72"/>
      <x v="783"/>
    </i>
    <i r="2">
      <x v="24"/>
      <x v="2"/>
      <x v="1"/>
      <x v="315"/>
      <x v="788"/>
    </i>
    <i r="2">
      <x v="1"/>
      <x v="1"/>
      <x v="6"/>
      <x v="129"/>
      <x v="207"/>
    </i>
    <i r="4">
      <x v="15"/>
      <x v="129"/>
      <x v="207"/>
    </i>
    <i t="grand">
      <x/>
    </i>
  </rowItems>
  <pageFields count="1">
    <pageField fld="0" hier="3" name="[Bereich].[Fachbereich].[All]" cap="All"/>
  </pageFields>
  <formats count="4">
    <format dxfId="38">
      <pivotArea field="0" type="button" dataOnly="0" labelOnly="1" outline="0" axis="axisPage" fieldPosition="0"/>
    </format>
    <format dxfId="37">
      <pivotArea field="1" type="button" dataOnly="0" labelOnly="1" outline="0" axis="axisRow" fieldPosition="0"/>
    </format>
    <format dxfId="36">
      <pivotArea dataOnly="0" labelOnly="1" fieldPosition="0">
        <references count="1">
          <reference field="1" count="0"/>
        </references>
      </pivotArea>
    </format>
    <format dxfId="35">
      <pivotArea dataOnly="0" labelOnly="1" grandRow="1" outline="0" fieldPosition="0"/>
    </format>
  </formats>
  <pivotHierarchies count="29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Data="1"/>
    <pivotHierarchy dragToRow="0" dragToCol="0" dragToPage="0" dragToData="1"/>
  </pivotHierarchies>
  <pivotTableStyleInfo name="PivotStyleMedium3" showRowHeaders="1" showColHeaders="1" showRowStripes="0" showColStripes="0" showLastColumn="1"/>
  <rowHierarchiesUsage count="7">
    <rowHierarchyUsage hierarchyUsage="14"/>
    <rowHierarchyUsage hierarchyUsage="13"/>
    <rowHierarchyUsage hierarchyUsage="15"/>
    <rowHierarchyUsage hierarchyUsage="16"/>
    <rowHierarchyUsage hierarchyUsage="6"/>
    <rowHierarchyUsage hierarchyUsage="12"/>
    <rowHierarchyUsage hierarchyUsage="10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Bereich]"/>
      </x15:pivotTableUISettings>
    </ext>
  </extLst>
</pivotTableDefinition>
</file>

<file path=xl/pivotTables/pivotTable4.xml><?xml version="1.0" encoding="utf-8"?>
<pivotTableDefinition xmlns="http://schemas.openxmlformats.org/spreadsheetml/2006/main" name="PivotTable1" cacheId="43" dataOnRows="1" applyNumberFormats="0" applyBorderFormats="0" applyFontFormats="0" applyPatternFormats="0" applyAlignmentFormats="0" applyWidthHeightFormats="1" dataCaption="Daten" updatedVersion="6" minRefreshableVersion="3" showMemberPropertyTips="0" useAutoFormatting="1" rowGrandTotals="0" colGrandTotals="0" itemPrintTitles="1" createdVersion="5" indent="0" compact="0" compactData="0" gridDropZones="1">
  <location ref="A3:BT198" firstHeaderRow="1" firstDataRow="2" firstDataCol="3" rowPageCount="1" colPageCount="1"/>
  <pivotFields count="20">
    <pivotField compact="0" outline="0" showAll="0" defaultSubtotal="0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 defaultSubtotal="0">
      <items count="51">
        <item x="1"/>
        <item x="2"/>
        <item x="31"/>
        <item x="32"/>
        <item x="26"/>
        <item x="21"/>
        <item x="41"/>
        <item x="7"/>
        <item x="17"/>
        <item x="11"/>
        <item x="48"/>
        <item x="43"/>
        <item x="33"/>
        <item x="3"/>
        <item x="4"/>
        <item x="15"/>
        <item x="5"/>
        <item x="6"/>
        <item x="8"/>
        <item x="20"/>
        <item x="34"/>
        <item x="12"/>
        <item x="29"/>
        <item x="13"/>
        <item x="19"/>
        <item x="30"/>
        <item x="0"/>
        <item x="18"/>
        <item x="23"/>
        <item x="24"/>
        <item x="27"/>
        <item x="28"/>
        <item x="9"/>
        <item x="37"/>
        <item x="47"/>
        <item x="50"/>
        <item x="39"/>
        <item x="36"/>
        <item x="16"/>
        <item x="22"/>
        <item x="40"/>
        <item x="44"/>
        <item x="45"/>
        <item x="38"/>
        <item x="14"/>
        <item x="10"/>
        <item x="35"/>
        <item x="42"/>
        <item x="25"/>
        <item x="46"/>
        <item x="49"/>
      </items>
    </pivotField>
    <pivotField axis="axisRow" compact="0" outline="0" subtotalTop="0" showAll="0" includeNewItemsInFilter="1" defaultSubtotal="0">
      <items count="11">
        <item x="8"/>
        <item x="7"/>
        <item x="10"/>
        <item x="5"/>
        <item x="2"/>
        <item x="6"/>
        <item x="3"/>
        <item x="0"/>
        <item x="4"/>
        <item x="1"/>
        <item x="9"/>
      </items>
    </pivotField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 defaultSubtotal="0">
      <items count="785">
        <item x="2"/>
        <item x="3"/>
        <item x="4"/>
        <item x="7"/>
        <item x="17"/>
        <item x="20"/>
        <item x="22"/>
        <item x="23"/>
        <item x="24"/>
        <item x="25"/>
        <item x="27"/>
        <item x="28"/>
        <item x="33"/>
        <item x="34"/>
        <item x="39"/>
        <item x="40"/>
        <item x="41"/>
        <item x="43"/>
        <item x="44"/>
        <item x="47"/>
        <item x="50"/>
        <item x="51"/>
        <item x="52"/>
        <item x="53"/>
        <item x="58"/>
        <item x="59"/>
        <item x="62"/>
        <item x="63"/>
        <item x="71"/>
        <item x="72"/>
        <item x="73"/>
        <item x="74"/>
        <item x="75"/>
        <item x="78"/>
        <item x="83"/>
        <item x="85"/>
        <item x="86"/>
        <item x="88"/>
        <item x="92"/>
        <item x="98"/>
        <item x="99"/>
        <item x="100"/>
        <item x="102"/>
        <item x="104"/>
        <item x="107"/>
        <item x="108"/>
        <item x="109"/>
        <item x="110"/>
        <item x="114"/>
        <item x="115"/>
        <item x="119"/>
        <item x="120"/>
        <item x="121"/>
        <item x="122"/>
        <item x="124"/>
        <item x="130"/>
        <item x="135"/>
        <item x="136"/>
        <item x="138"/>
        <item x="141"/>
        <item x="144"/>
        <item x="145"/>
        <item x="149"/>
        <item x="150"/>
        <item x="153"/>
        <item x="156"/>
        <item x="161"/>
        <item x="162"/>
        <item x="163"/>
        <item x="183"/>
        <item x="173"/>
        <item x="174"/>
        <item x="175"/>
        <item x="178"/>
        <item x="179"/>
        <item x="584"/>
        <item x="585"/>
        <item x="184"/>
        <item x="186"/>
        <item x="187"/>
        <item x="190"/>
        <item x="191"/>
        <item x="192"/>
        <item x="193"/>
        <item x="194"/>
        <item x="195"/>
        <item x="199"/>
        <item x="201"/>
        <item x="206"/>
        <item x="209"/>
        <item x="210"/>
        <item x="213"/>
        <item x="215"/>
        <item x="216"/>
        <item x="217"/>
        <item x="218"/>
        <item x="221"/>
        <item x="223"/>
        <item x="231"/>
        <item x="232"/>
        <item x="233"/>
        <item x="234"/>
        <item x="235"/>
        <item x="237"/>
        <item x="240"/>
        <item x="241"/>
        <item x="242"/>
        <item x="251"/>
        <item x="254"/>
        <item x="256"/>
        <item x="257"/>
        <item x="262"/>
        <item x="263"/>
        <item x="264"/>
        <item x="265"/>
        <item x="268"/>
        <item x="271"/>
        <item x="272"/>
        <item x="279"/>
        <item x="280"/>
        <item x="281"/>
        <item x="284"/>
        <item x="291"/>
        <item x="298"/>
        <item x="303"/>
        <item x="307"/>
        <item x="309"/>
        <item x="312"/>
        <item x="313"/>
        <item x="314"/>
        <item x="315"/>
        <item x="316"/>
        <item x="318"/>
        <item x="319"/>
        <item x="321"/>
        <item x="332"/>
        <item x="333"/>
        <item x="334"/>
        <item x="336"/>
        <item x="338"/>
        <item x="340"/>
        <item x="342"/>
        <item x="343"/>
        <item x="344"/>
        <item x="345"/>
        <item x="350"/>
        <item x="351"/>
        <item x="352"/>
        <item x="355"/>
        <item x="357"/>
        <item x="358"/>
        <item x="359"/>
        <item x="360"/>
        <item x="362"/>
        <item x="364"/>
        <item x="366"/>
        <item x="369"/>
        <item x="370"/>
        <item x="371"/>
        <item x="372"/>
        <item x="377"/>
        <item x="382"/>
        <item x="383"/>
        <item x="384"/>
        <item x="388"/>
        <item x="389"/>
        <item x="390"/>
        <item x="391"/>
        <item x="396"/>
        <item x="398"/>
        <item x="399"/>
        <item x="400"/>
        <item x="401"/>
        <item x="402"/>
        <item x="403"/>
        <item x="404"/>
        <item x="414"/>
        <item x="417"/>
        <item x="418"/>
        <item x="422"/>
        <item x="423"/>
        <item x="425"/>
        <item x="427"/>
        <item x="431"/>
        <item x="432"/>
        <item x="433"/>
        <item x="434"/>
        <item x="435"/>
        <item x="12"/>
        <item x="447"/>
        <item x="450"/>
        <item x="451"/>
        <item x="452"/>
        <item x="454"/>
        <item x="455"/>
        <item x="458"/>
        <item x="462"/>
        <item x="466"/>
        <item x="468"/>
        <item x="473"/>
        <item x="474"/>
        <item x="477"/>
        <item x="479"/>
        <item x="483"/>
        <item x="484"/>
        <item x="491"/>
        <item x="492"/>
        <item x="493"/>
        <item x="494"/>
        <item x="495"/>
        <item x="496"/>
        <item x="497"/>
        <item x="498"/>
        <item x="500"/>
        <item x="503"/>
        <item x="506"/>
        <item x="507"/>
        <item x="509"/>
        <item x="510"/>
        <item x="511"/>
        <item x="519"/>
        <item x="523"/>
        <item x="526"/>
        <item x="527"/>
        <item x="530"/>
        <item x="533"/>
        <item x="534"/>
        <item x="536"/>
        <item x="537"/>
        <item x="543"/>
        <item x="544"/>
        <item x="545"/>
        <item x="546"/>
        <item x="547"/>
        <item x="548"/>
        <item x="551"/>
        <item x="552"/>
        <item x="557"/>
        <item x="558"/>
        <item x="559"/>
        <item x="560"/>
        <item x="561"/>
        <item x="566"/>
        <item x="568"/>
        <item x="570"/>
        <item x="571"/>
        <item x="576"/>
        <item x="578"/>
        <item x="579"/>
        <item x="580"/>
        <item x="581"/>
        <item x="582"/>
        <item x="587"/>
        <item x="589"/>
        <item x="590"/>
        <item x="592"/>
        <item x="593"/>
        <item x="596"/>
        <item x="597"/>
        <item x="599"/>
        <item x="600"/>
        <item x="605"/>
        <item x="606"/>
        <item x="609"/>
        <item x="611"/>
        <item x="612"/>
        <item x="613"/>
        <item x="615"/>
        <item x="616"/>
        <item x="618"/>
        <item x="622"/>
        <item x="623"/>
        <item x="627"/>
        <item x="628"/>
        <item x="629"/>
        <item x="633"/>
        <item x="634"/>
        <item x="636"/>
        <item x="637"/>
        <item x="638"/>
        <item x="640"/>
        <item x="641"/>
        <item x="647"/>
        <item x="648"/>
        <item x="650"/>
        <item x="654"/>
        <item x="655"/>
        <item x="656"/>
        <item x="658"/>
        <item x="659"/>
        <item x="662"/>
        <item x="665"/>
        <item x="667"/>
        <item x="668"/>
        <item x="673"/>
        <item x="674"/>
        <item x="675"/>
        <item x="678"/>
        <item x="679"/>
        <item x="680"/>
        <item x="681"/>
        <item x="682"/>
        <item x="687"/>
        <item x="690"/>
        <item x="691"/>
        <item x="694"/>
        <item x="695"/>
        <item x="696"/>
        <item x="703"/>
        <item x="704"/>
        <item x="705"/>
        <item x="707"/>
        <item x="708"/>
        <item x="709"/>
        <item x="710"/>
        <item x="711"/>
        <item x="712"/>
        <item x="716"/>
        <item x="717"/>
        <item x="718"/>
        <item x="719"/>
        <item x="720"/>
        <item x="721"/>
        <item x="724"/>
        <item x="725"/>
        <item x="727"/>
        <item x="729"/>
        <item x="730"/>
        <item x="731"/>
        <item x="732"/>
        <item x="737"/>
        <item x="738"/>
        <item x="739"/>
        <item x="741"/>
        <item x="743"/>
        <item x="744"/>
        <item x="745"/>
        <item x="748"/>
        <item x="750"/>
        <item x="751"/>
        <item x="752"/>
        <item x="753"/>
        <item x="755"/>
        <item x="756"/>
        <item x="760"/>
        <item x="761"/>
        <item x="764"/>
        <item x="766"/>
        <item x="767"/>
        <item x="772"/>
        <item x="774"/>
        <item x="775"/>
        <item x="776"/>
        <item x="777"/>
        <item x="778"/>
        <item x="779"/>
        <item x="783"/>
        <item x="784"/>
        <item x="55"/>
        <item x="416"/>
        <item x="9"/>
        <item x="26"/>
        <item x="48"/>
        <item x="64"/>
        <item x="77"/>
        <item x="94"/>
        <item x="95"/>
        <item x="97"/>
        <item x="105"/>
        <item x="137"/>
        <item x="167"/>
        <item x="168"/>
        <item x="172"/>
        <item x="208"/>
        <item x="211"/>
        <item x="222"/>
        <item x="227"/>
        <item x="258"/>
        <item x="259"/>
        <item x="260"/>
        <item x="274"/>
        <item x="275"/>
        <item x="276"/>
        <item x="277"/>
        <item x="278"/>
        <item x="292"/>
        <item x="300"/>
        <item x="301"/>
        <item x="302"/>
        <item x="304"/>
        <item x="308"/>
        <item x="326"/>
        <item x="329"/>
        <item x="339"/>
        <item x="347"/>
        <item x="348"/>
        <item x="349"/>
        <item x="356"/>
        <item x="405"/>
        <item x="406"/>
        <item x="407"/>
        <item x="415"/>
        <item x="419"/>
        <item x="250"/>
        <item x="13"/>
        <item x="446"/>
        <item x="465"/>
        <item x="467"/>
        <item x="469"/>
        <item x="470"/>
        <item x="471"/>
        <item x="486"/>
        <item x="501"/>
        <item x="515"/>
        <item x="524"/>
        <item x="529"/>
        <item x="540"/>
        <item x="553"/>
        <item x="554"/>
        <item x="555"/>
        <item x="565"/>
        <item x="569"/>
        <item x="608"/>
        <item x="610"/>
        <item x="619"/>
        <item x="626"/>
        <item x="632"/>
        <item x="660"/>
        <item x="663"/>
        <item x="666"/>
        <item x="686"/>
        <item x="689"/>
        <item x="701"/>
        <item x="726"/>
        <item x="733"/>
        <item x="735"/>
        <item x="780"/>
        <item x="111"/>
        <item x="443"/>
        <item x="538"/>
        <item x="288"/>
        <item x="296"/>
        <item x="573"/>
        <item x="574"/>
        <item x="588"/>
        <item x="671"/>
        <item x="742"/>
        <item x="8"/>
        <item x="21"/>
        <item x="46"/>
        <item x="54"/>
        <item x="89"/>
        <item x="112"/>
        <item x="127"/>
        <item x="140"/>
        <item x="146"/>
        <item x="182"/>
        <item x="207"/>
        <item x="225"/>
        <item x="282"/>
        <item x="285"/>
        <item x="286"/>
        <item x="287"/>
        <item x="305"/>
        <item x="327"/>
        <item x="328"/>
        <item x="337"/>
        <item x="378"/>
        <item x="380"/>
        <item x="392"/>
        <item x="428"/>
        <item x="445"/>
        <item x="449"/>
        <item x="448"/>
        <item x="453"/>
        <item x="461"/>
        <item x="514"/>
        <item x="556"/>
        <item x="563"/>
        <item x="444"/>
        <item x="11"/>
        <item x="620"/>
        <item x="621"/>
        <item x="661"/>
        <item x="685"/>
        <item x="688"/>
        <item x="768"/>
        <item x="781"/>
        <item x="60"/>
        <item x="65"/>
        <item x="69"/>
        <item x="203"/>
        <item x="253"/>
        <item x="426"/>
        <item x="522"/>
        <item x="532"/>
        <item x="562"/>
        <item x="670"/>
        <item x="672"/>
        <item x="676"/>
        <item x="722"/>
        <item x="740"/>
        <item x="757"/>
        <item x="762"/>
        <item x="14"/>
        <item x="19"/>
        <item x="49"/>
        <item x="90"/>
        <item x="101"/>
        <item x="128"/>
        <item x="132"/>
        <item x="139"/>
        <item x="155"/>
        <item x="169"/>
        <item x="252"/>
        <item x="261"/>
        <item x="283"/>
        <item x="365"/>
        <item x="409"/>
        <item x="412"/>
        <item x="421"/>
        <item x="508"/>
        <item x="516"/>
        <item x="521"/>
        <item x="528"/>
        <item x="531"/>
        <item x="624"/>
        <item x="652"/>
        <item x="677"/>
        <item x="728"/>
        <item x="734"/>
        <item x="763"/>
        <item x="18"/>
        <item x="45"/>
        <item x="56"/>
        <item x="57"/>
        <item x="61"/>
        <item x="66"/>
        <item x="67"/>
        <item x="68"/>
        <item x="70"/>
        <item x="76"/>
        <item x="91"/>
        <item x="93"/>
        <item x="96"/>
        <item x="129"/>
        <item x="159"/>
        <item x="170"/>
        <item x="177"/>
        <item x="188"/>
        <item x="204"/>
        <item x="205"/>
        <item x="214"/>
        <item x="16"/>
        <item x="228"/>
        <item x="255"/>
        <item x="269"/>
        <item x="290"/>
        <item x="353"/>
        <item x="363"/>
        <item x="393"/>
        <item x="397"/>
        <item x="373"/>
        <item x="410"/>
        <item x="429"/>
        <item x="436"/>
        <item x="249"/>
        <item x="460"/>
        <item x="475"/>
        <item x="575"/>
        <item x="478"/>
        <item x="502"/>
        <item x="505"/>
        <item x="513"/>
        <item x="517"/>
        <item x="518"/>
        <item x="525"/>
        <item x="535"/>
        <item x="541"/>
        <item x="564"/>
        <item x="595"/>
        <item x="602"/>
        <item x="604"/>
        <item x="603"/>
        <item x="607"/>
        <item x="625"/>
        <item x="630"/>
        <item x="635"/>
        <item x="692"/>
        <item x="693"/>
        <item x="700"/>
        <item x="702"/>
        <item x="706"/>
        <item x="714"/>
        <item x="746"/>
        <item x="747"/>
        <item x="749"/>
        <item x="754"/>
        <item x="773"/>
        <item x="381"/>
        <item x="1"/>
        <item x="79"/>
        <item x="103"/>
        <item x="117"/>
        <item x="125"/>
        <item x="152"/>
        <item x="151"/>
        <item x="158"/>
        <item x="306"/>
        <item x="354"/>
        <item x="368"/>
        <item x="367"/>
        <item x="375"/>
        <item x="385"/>
        <item x="430"/>
        <item x="459"/>
        <item x="476"/>
        <item x="482"/>
        <item x="512"/>
        <item x="485"/>
        <item x="617"/>
        <item x="297"/>
        <item x="697"/>
        <item x="759"/>
        <item x="35"/>
        <item x="80"/>
        <item x="189"/>
        <item x="646"/>
        <item x="698"/>
        <item x="36"/>
        <item x="37"/>
        <item x="134"/>
        <item x="236"/>
        <item x="247"/>
        <item x="248"/>
        <item x="245"/>
        <item x="246"/>
        <item x="273"/>
        <item x="293"/>
        <item x="310"/>
        <item x="324"/>
        <item x="325"/>
        <item x="330"/>
        <item x="331"/>
        <item x="379"/>
        <item x="408"/>
        <item x="411"/>
        <item x="456"/>
        <item x="489"/>
        <item x="549"/>
        <item x="116"/>
        <item x="171"/>
        <item x="157"/>
        <item x="198"/>
        <item x="361"/>
        <item x="649"/>
        <item x="715"/>
        <item x="84"/>
        <item x="230"/>
        <item x="631"/>
        <item x="653"/>
        <item x="770"/>
        <item x="594"/>
        <item x="239"/>
        <item x="386"/>
        <item x="481"/>
        <item x="645"/>
        <item x="387"/>
        <item x="341"/>
        <item x="143"/>
        <item x="42"/>
        <item x="15"/>
        <item x="154"/>
        <item x="165"/>
        <item x="166"/>
        <item x="29"/>
        <item x="30"/>
        <item x="82"/>
        <item x="180"/>
        <item x="185"/>
        <item x="200"/>
        <item x="202"/>
        <item x="376"/>
        <item x="420"/>
        <item x="437"/>
        <item x="438"/>
        <item x="439"/>
        <item x="440"/>
        <item x="441"/>
        <item x="442"/>
        <item x="520"/>
        <item x="577"/>
        <item x="601"/>
        <item x="644"/>
        <item x="669"/>
        <item x="758"/>
        <item x="765"/>
        <item x="164"/>
        <item x="299"/>
        <item x="651"/>
        <item x="10"/>
        <item x="550"/>
        <item x="567"/>
        <item x="782"/>
        <item x="32"/>
        <item x="289"/>
        <item x="614"/>
        <item x="5"/>
        <item x="490"/>
        <item x="6"/>
        <item x="113"/>
        <item x="142"/>
        <item x="181"/>
        <item x="197"/>
        <item x="224"/>
        <item x="229"/>
        <item x="220"/>
        <item x="226"/>
        <item x="238"/>
        <item x="320"/>
        <item x="322"/>
        <item x="346"/>
        <item x="335"/>
        <item x="572"/>
        <item x="591"/>
        <item x="713"/>
        <item x="196"/>
        <item x="323"/>
        <item x="160"/>
        <item x="212"/>
        <item x="243"/>
        <item x="413"/>
        <item x="499"/>
        <item x="539"/>
        <item x="542"/>
        <item x="736"/>
        <item x="0"/>
        <item x="769"/>
        <item x="176"/>
        <item x="657"/>
        <item x="87"/>
        <item x="270"/>
        <item x="31"/>
        <item x="38"/>
        <item x="106"/>
        <item x="118"/>
        <item x="123"/>
        <item x="126"/>
        <item x="131"/>
        <item x="133"/>
        <item x="147"/>
        <item x="148"/>
        <item x="219"/>
        <item x="244"/>
        <item x="266"/>
        <item x="267"/>
        <item x="294"/>
        <item x="295"/>
        <item x="311"/>
        <item x="317"/>
        <item x="374"/>
        <item x="394"/>
        <item x="395"/>
        <item x="457"/>
        <item x="463"/>
        <item x="464"/>
        <item x="472"/>
        <item x="480"/>
        <item x="487"/>
        <item x="488"/>
        <item x="504"/>
        <item x="586"/>
        <item x="598"/>
        <item x="639"/>
        <item x="642"/>
        <item x="643"/>
        <item x="683"/>
        <item x="684"/>
        <item x="699"/>
        <item x="723"/>
        <item x="664"/>
        <item x="771"/>
        <item x="81"/>
        <item x="424"/>
        <item x="583"/>
      </items>
    </pivotField>
    <pivotField axis="axisCol" compact="0" outline="0" subtotalTop="0" showAll="0" includeNewItemsInFilter="1">
      <items count="791">
        <item x="2"/>
        <item x="3"/>
        <item x="4"/>
        <item x="17"/>
        <item x="20"/>
        <item x="22"/>
        <item x="25"/>
        <item x="26"/>
        <item x="396"/>
        <item x="28"/>
        <item x="29"/>
        <item x="34"/>
        <item x="35"/>
        <item x="40"/>
        <item x="41"/>
        <item x="46"/>
        <item x="47"/>
        <item x="50"/>
        <item x="53"/>
        <item x="54"/>
        <item x="55"/>
        <item x="56"/>
        <item x="61"/>
        <item x="62"/>
        <item x="65"/>
        <item x="66"/>
        <item x="74"/>
        <item x="75"/>
        <item x="76"/>
        <item x="77"/>
        <item x="78"/>
        <item x="81"/>
        <item x="85"/>
        <item x="86"/>
        <item x="87"/>
        <item x="88"/>
        <item x="24"/>
        <item x="94"/>
        <item x="99"/>
        <item x="100"/>
        <item x="101"/>
        <item x="103"/>
        <item x="105"/>
        <item x="108"/>
        <item x="109"/>
        <item x="110"/>
        <item x="111"/>
        <item x="115"/>
        <item x="116"/>
        <item x="120"/>
        <item x="121"/>
        <item x="122"/>
        <item x="123"/>
        <item x="125"/>
        <item x="23"/>
        <item x="131"/>
        <item x="136"/>
        <item x="137"/>
        <item x="139"/>
        <item x="142"/>
        <item x="140"/>
        <item x="145"/>
        <item x="146"/>
        <item x="150"/>
        <item x="151"/>
        <item x="154"/>
        <item x="44"/>
        <item x="162"/>
        <item x="163"/>
        <item x="164"/>
        <item x="171"/>
        <item x="187"/>
        <item x="176"/>
        <item x="7"/>
        <item x="177"/>
        <item x="182"/>
        <item x="477"/>
        <item x="589"/>
        <item x="590"/>
        <item x="188"/>
        <item x="190"/>
        <item x="191"/>
        <item x="193"/>
        <item x="194"/>
        <item x="195"/>
        <item x="196"/>
        <item x="197"/>
        <item x="198"/>
        <item x="202"/>
        <item x="204"/>
        <item x="211"/>
        <item x="214"/>
        <item x="215"/>
        <item x="219"/>
        <item x="221"/>
        <item x="222"/>
        <item x="223"/>
        <item x="224"/>
        <item x="227"/>
        <item x="229"/>
        <item x="180"/>
        <item x="158"/>
        <item x="234"/>
        <item x="236"/>
        <item x="237"/>
        <item x="238"/>
        <item x="239"/>
        <item x="8"/>
        <item x="471"/>
        <item x="241"/>
        <item x="244"/>
        <item x="246"/>
        <item x="247"/>
        <item x="256"/>
        <item x="259"/>
        <item x="261"/>
        <item x="262"/>
        <item x="267"/>
        <item x="268"/>
        <item x="269"/>
        <item x="270"/>
        <item x="273"/>
        <item x="276"/>
        <item x="277"/>
        <item x="284"/>
        <item x="285"/>
        <item x="286"/>
        <item x="289"/>
        <item x="296"/>
        <item x="181"/>
        <item x="303"/>
        <item x="313"/>
        <item x="315"/>
        <item x="318"/>
        <item x="320"/>
        <item x="321"/>
        <item x="324"/>
        <item x="325"/>
        <item x="326"/>
        <item x="336"/>
        <item x="337"/>
        <item x="338"/>
        <item x="342"/>
        <item x="344"/>
        <item x="345"/>
        <item x="346"/>
        <item x="347"/>
        <item x="348"/>
        <item x="353"/>
        <item x="354"/>
        <item x="355"/>
        <item x="358"/>
        <item x="360"/>
        <item x="361"/>
        <item x="362"/>
        <item x="363"/>
        <item x="365"/>
        <item x="367"/>
        <item x="369"/>
        <item x="371"/>
        <item x="372"/>
        <item x="373"/>
        <item x="374"/>
        <item x="379"/>
        <item x="385"/>
        <item x="386"/>
        <item x="388"/>
        <item x="392"/>
        <item x="393"/>
        <item x="394"/>
        <item x="58"/>
        <item x="395"/>
        <item x="402"/>
        <item x="404"/>
        <item x="405"/>
        <item x="406"/>
        <item x="407"/>
        <item x="408"/>
        <item x="409"/>
        <item x="410"/>
        <item x="420"/>
        <item x="157"/>
        <item x="423"/>
        <item x="427"/>
        <item x="428"/>
        <item x="429"/>
        <item x="431"/>
        <item x="583"/>
        <item x="435"/>
        <item x="436"/>
        <item x="437"/>
        <item x="438"/>
        <item x="439"/>
        <item x="13"/>
        <item x="454"/>
        <item x="456"/>
        <item x="457"/>
        <item x="458"/>
        <item x="451"/>
        <item x="460"/>
        <item x="463"/>
        <item x="467"/>
        <item x="476"/>
        <item x="481"/>
        <item x="43"/>
        <item x="483"/>
        <item x="487"/>
        <item x="488"/>
        <item x="495"/>
        <item x="496"/>
        <item x="497"/>
        <item x="498"/>
        <item x="499"/>
        <item x="500"/>
        <item x="501"/>
        <item x="502"/>
        <item x="504"/>
        <item x="507"/>
        <item x="510"/>
        <item x="511"/>
        <item x="513"/>
        <item x="514"/>
        <item x="522"/>
        <item x="526"/>
        <item x="528"/>
        <item x="529"/>
        <item x="532"/>
        <item x="535"/>
        <item x="536"/>
        <item x="538"/>
        <item x="539"/>
        <item x="545"/>
        <item x="546"/>
        <item x="547"/>
        <item x="548"/>
        <item x="551"/>
        <item x="552"/>
        <item x="557"/>
        <item x="518"/>
        <item x="558"/>
        <item x="559"/>
        <item x="560"/>
        <item x="561"/>
        <item x="566"/>
        <item x="568"/>
        <item x="570"/>
        <item x="571"/>
        <item x="582"/>
        <item x="584"/>
        <item x="585"/>
        <item x="586"/>
        <item x="587"/>
        <item x="594"/>
        <item x="596"/>
        <item x="597"/>
        <item x="599"/>
        <item x="600"/>
        <item x="603"/>
        <item x="604"/>
        <item x="607"/>
        <item x="608"/>
        <item x="613"/>
        <item x="614"/>
        <item x="617"/>
        <item x="619"/>
        <item x="620"/>
        <item x="621"/>
        <item x="623"/>
        <item x="624"/>
        <item x="626"/>
        <item x="630"/>
        <item x="632"/>
        <item x="634"/>
        <item x="635"/>
        <item x="636"/>
        <item x="606"/>
        <item x="640"/>
        <item x="642"/>
        <item x="643"/>
        <item x="644"/>
        <item x="646"/>
        <item x="647"/>
        <item x="653"/>
        <item x="654"/>
        <item x="656"/>
        <item x="478"/>
        <item x="659"/>
        <item x="660"/>
        <item x="661"/>
        <item x="663"/>
        <item x="664"/>
        <item x="667"/>
        <item x="670"/>
        <item x="672"/>
        <item x="673"/>
        <item x="678"/>
        <item x="679"/>
        <item x="680"/>
        <item x="683"/>
        <item x="684"/>
        <item x="685"/>
        <item x="686"/>
        <item x="687"/>
        <item x="692"/>
        <item x="695"/>
        <item x="696"/>
        <item x="699"/>
        <item x="700"/>
        <item x="701"/>
        <item x="205"/>
        <item x="707"/>
        <item x="710"/>
        <item x="712"/>
        <item x="713"/>
        <item x="714"/>
        <item x="715"/>
        <item x="716"/>
        <item x="717"/>
        <item x="721"/>
        <item x="722"/>
        <item x="723"/>
        <item x="724"/>
        <item x="725"/>
        <item x="726"/>
        <item x="729"/>
        <item x="730"/>
        <item x="731"/>
        <item x="732"/>
        <item x="734"/>
        <item x="735"/>
        <item x="737"/>
        <item x="736"/>
        <item x="742"/>
        <item x="743"/>
        <item x="744"/>
        <item x="746"/>
        <item x="748"/>
        <item x="749"/>
        <item x="750"/>
        <item x="753"/>
        <item x="755"/>
        <item x="756"/>
        <item x="757"/>
        <item x="758"/>
        <item x="760"/>
        <item x="761"/>
        <item x="765"/>
        <item x="766"/>
        <item x="769"/>
        <item x="771"/>
        <item x="772"/>
        <item x="777"/>
        <item x="779"/>
        <item x="780"/>
        <item x="781"/>
        <item x="782"/>
        <item x="783"/>
        <item x="784"/>
        <item x="788"/>
        <item x="789"/>
        <item x="592"/>
        <item x="422"/>
        <item x="10"/>
        <item x="27"/>
        <item x="51"/>
        <item x="67"/>
        <item x="80"/>
        <item x="95"/>
        <item x="96"/>
        <item x="98"/>
        <item x="106"/>
        <item x="138"/>
        <item x="161"/>
        <item x="168"/>
        <item x="175"/>
        <item x="213"/>
        <item x="228"/>
        <item x="232"/>
        <item x="263"/>
        <item x="264"/>
        <item x="265"/>
        <item x="279"/>
        <item x="280"/>
        <item x="281"/>
        <item x="282"/>
        <item x="283"/>
        <item x="297"/>
        <item x="245"/>
        <item x="305"/>
        <item x="307"/>
        <item x="308"/>
        <item x="309"/>
        <item x="310"/>
        <item x="314"/>
        <item x="331"/>
        <item x="333"/>
        <item x="341"/>
        <item x="350"/>
        <item x="351"/>
        <item x="352"/>
        <item x="359"/>
        <item x="411"/>
        <item x="412"/>
        <item x="413"/>
        <item x="421"/>
        <item x="424"/>
        <item x="255"/>
        <item x="452"/>
        <item x="453"/>
        <item x="470"/>
        <item x="472"/>
        <item x="473"/>
        <item x="474"/>
        <item x="475"/>
        <item x="490"/>
        <item x="531"/>
        <item x="542"/>
        <item x="553"/>
        <item x="554"/>
        <item x="555"/>
        <item x="565"/>
        <item x="569"/>
        <item x="575"/>
        <item x="573"/>
        <item x="579"/>
        <item x="618"/>
        <item x="627"/>
        <item x="633"/>
        <item x="665"/>
        <item x="668"/>
        <item x="671"/>
        <item x="691"/>
        <item x="694"/>
        <item x="705"/>
        <item x="709"/>
        <item x="738"/>
        <item x="740"/>
        <item x="785"/>
        <item x="112"/>
        <item x="540"/>
        <item x="293"/>
        <item x="301"/>
        <item x="574"/>
        <item x="576"/>
        <item x="595"/>
        <item x="676"/>
        <item x="747"/>
        <item x="9"/>
        <item x="21"/>
        <item x="390"/>
        <item x="49"/>
        <item x="57"/>
        <item x="91"/>
        <item x="113"/>
        <item x="128"/>
        <item x="141"/>
        <item x="147"/>
        <item x="186"/>
        <item x="185"/>
        <item x="591"/>
        <item x="212"/>
        <item x="217"/>
        <item x="231"/>
        <item x="287"/>
        <item x="290"/>
        <item x="291"/>
        <item x="292"/>
        <item x="306"/>
        <item x="311"/>
        <item x="332"/>
        <item x="343"/>
        <item x="380"/>
        <item x="382"/>
        <item x="398"/>
        <item x="432"/>
        <item x="450"/>
        <item x="455"/>
        <item x="459"/>
        <item x="466"/>
        <item x="505"/>
        <item x="517"/>
        <item x="556"/>
        <item x="563"/>
        <item x="449"/>
        <item x="12"/>
        <item x="616"/>
        <item x="628"/>
        <item x="629"/>
        <item x="666"/>
        <item x="690"/>
        <item x="693"/>
        <item x="773"/>
        <item x="786"/>
        <item x="63"/>
        <item x="68"/>
        <item x="72"/>
        <item x="206"/>
        <item x="258"/>
        <item x="430"/>
        <item x="525"/>
        <item x="534"/>
        <item x="562"/>
        <item x="675"/>
        <item x="677"/>
        <item x="681"/>
        <item x="727"/>
        <item x="745"/>
        <item x="762"/>
        <item x="767"/>
        <item x="14"/>
        <item x="19"/>
        <item x="52"/>
        <item x="92"/>
        <item x="102"/>
        <item x="129"/>
        <item x="133"/>
        <item x="156"/>
        <item x="172"/>
        <item x="257"/>
        <item x="266"/>
        <item x="368"/>
        <item x="415"/>
        <item x="418"/>
        <item x="426"/>
        <item x="512"/>
        <item x="519"/>
        <item x="524"/>
        <item x="530"/>
        <item x="533"/>
        <item x="631"/>
        <item x="682"/>
        <item x="733"/>
        <item x="739"/>
        <item x="768"/>
        <item x="18"/>
        <item x="42"/>
        <item x="48"/>
        <item x="59"/>
        <item x="60"/>
        <item x="64"/>
        <item x="69"/>
        <item x="70"/>
        <item x="71"/>
        <item x="73"/>
        <item x="79"/>
        <item x="90"/>
        <item x="93"/>
        <item x="97"/>
        <item x="130"/>
        <item x="160"/>
        <item x="169"/>
        <item x="165"/>
        <item x="173"/>
        <item x="179"/>
        <item x="192"/>
        <item x="207"/>
        <item x="220"/>
        <item x="16"/>
        <item x="233"/>
        <item x="260"/>
        <item x="274"/>
        <item x="288"/>
        <item x="295"/>
        <item x="356"/>
        <item x="366"/>
        <item x="399"/>
        <item x="403"/>
        <item x="375"/>
        <item x="416"/>
        <item x="433"/>
        <item x="440"/>
        <item x="254"/>
        <item x="465"/>
        <item x="479"/>
        <item x="577"/>
        <item x="578"/>
        <item x="482"/>
        <item x="506"/>
        <item x="509"/>
        <item x="516"/>
        <item x="520"/>
        <item x="521"/>
        <item x="527"/>
        <item x="537"/>
        <item x="543"/>
        <item x="564"/>
        <item x="602"/>
        <item x="610"/>
        <item x="612"/>
        <item x="611"/>
        <item x="615"/>
        <item x="637"/>
        <item x="639"/>
        <item x="641"/>
        <item x="697"/>
        <item x="698"/>
        <item x="706"/>
        <item x="711"/>
        <item x="719"/>
        <item x="752"/>
        <item x="754"/>
        <item x="759"/>
        <item x="778"/>
        <item x="384"/>
        <item x="1"/>
        <item x="82"/>
        <item x="104"/>
        <item x="118"/>
        <item x="126"/>
        <item x="153"/>
        <item x="152"/>
        <item x="159"/>
        <item x="312"/>
        <item x="319"/>
        <item x="357"/>
        <item x="370"/>
        <item x="377"/>
        <item x="389"/>
        <item x="387"/>
        <item x="434"/>
        <item x="464"/>
        <item x="480"/>
        <item x="486"/>
        <item x="515"/>
        <item x="489"/>
        <item x="625"/>
        <item x="302"/>
        <item x="702"/>
        <item x="751"/>
        <item x="764"/>
        <item x="36"/>
        <item x="83"/>
        <item x="652"/>
        <item x="703"/>
        <item x="37"/>
        <item x="38"/>
        <item x="135"/>
        <item x="240"/>
        <item x="252"/>
        <item x="253"/>
        <item x="250"/>
        <item x="251"/>
        <item x="278"/>
        <item x="298"/>
        <item x="316"/>
        <item x="329"/>
        <item x="330"/>
        <item x="334"/>
        <item x="335"/>
        <item x="381"/>
        <item x="414"/>
        <item x="417"/>
        <item x="461"/>
        <item x="493"/>
        <item x="549"/>
        <item x="580"/>
        <item x="117"/>
        <item x="170"/>
        <item x="243"/>
        <item x="174"/>
        <item x="201"/>
        <item x="364"/>
        <item x="655"/>
        <item x="720"/>
        <item x="235"/>
        <item x="397"/>
        <item x="638"/>
        <item x="658"/>
        <item x="775"/>
        <item x="601"/>
        <item x="485"/>
        <item x="391"/>
        <item x="210"/>
        <item x="144"/>
        <item x="45"/>
        <item x="15"/>
        <item x="155"/>
        <item x="166"/>
        <item x="167"/>
        <item x="30"/>
        <item x="31"/>
        <item x="84"/>
        <item x="183"/>
        <item x="189"/>
        <item x="203"/>
        <item x="340"/>
        <item x="378"/>
        <item x="425"/>
        <item x="441"/>
        <item x="442"/>
        <item x="443"/>
        <item x="444"/>
        <item x="445"/>
        <item x="446"/>
        <item x="447"/>
        <item x="448"/>
        <item x="523"/>
        <item x="581"/>
        <item x="609"/>
        <item x="650"/>
        <item x="674"/>
        <item x="763"/>
        <item x="770"/>
        <item x="304"/>
        <item x="657"/>
        <item x="11"/>
        <item x="550"/>
        <item x="567"/>
        <item x="787"/>
        <item x="651"/>
        <item x="33"/>
        <item x="294"/>
        <item x="383"/>
        <item x="622"/>
        <item x="5"/>
        <item x="494"/>
        <item x="6"/>
        <item x="114"/>
        <item x="143"/>
        <item x="184"/>
        <item x="200"/>
        <item x="208"/>
        <item x="230"/>
        <item x="226"/>
        <item x="242"/>
        <item x="327"/>
        <item x="349"/>
        <item x="339"/>
        <item x="572"/>
        <item x="598"/>
        <item x="718"/>
        <item x="199"/>
        <item x="209"/>
        <item x="328"/>
        <item x="218"/>
        <item x="248"/>
        <item x="419"/>
        <item x="503"/>
        <item x="541"/>
        <item x="544"/>
        <item x="741"/>
        <item x="0"/>
        <item x="774"/>
        <item x="178"/>
        <item x="662"/>
        <item x="89"/>
        <item x="275"/>
        <item x="32"/>
        <item x="39"/>
        <item x="107"/>
        <item x="119"/>
        <item x="124"/>
        <item x="127"/>
        <item x="132"/>
        <item x="134"/>
        <item x="148"/>
        <item x="149"/>
        <item x="216"/>
        <item x="225"/>
        <item x="249"/>
        <item x="271"/>
        <item x="272"/>
        <item x="299"/>
        <item x="300"/>
        <item x="317"/>
        <item x="322"/>
        <item x="323"/>
        <item x="376"/>
        <item x="400"/>
        <item x="401"/>
        <item x="462"/>
        <item x="468"/>
        <item x="469"/>
        <item x="484"/>
        <item x="491"/>
        <item x="492"/>
        <item x="508"/>
        <item x="593"/>
        <item x="605"/>
        <item x="645"/>
        <item x="648"/>
        <item x="649"/>
        <item x="688"/>
        <item x="689"/>
        <item x="704"/>
        <item x="708"/>
        <item x="728"/>
        <item x="669"/>
        <item x="776"/>
        <item x="588"/>
        <item t="default"/>
      </items>
    </pivotField>
    <pivotField axis="axisPage" compact="0" outline="0" subtotalTop="0" multipleItemSelectionAllowed="1" showAll="0" includeNewItemsInFilter="1">
      <items count="301">
        <item h="1" x="220"/>
        <item h="1" x="269"/>
        <item h="1" x="60"/>
        <item h="1" x="8"/>
        <item h="1" x="178"/>
        <item h="1" x="256"/>
        <item h="1" x="12"/>
        <item x="20"/>
        <item h="1" x="15"/>
        <item h="1" x="98"/>
        <item h="1" x="94"/>
        <item h="1" x="18"/>
        <item h="1" x="110"/>
        <item h="1" x="63"/>
        <item h="1" x="49"/>
        <item h="1" x="54"/>
        <item h="1" x="22"/>
        <item h="1" x="79"/>
        <item h="1" x="80"/>
        <item h="1" x="292"/>
        <item h="1" x="238"/>
        <item h="1" x="219"/>
        <item h="1" x="190"/>
        <item h="1" x="272"/>
        <item h="1" x="169"/>
        <item h="1" x="61"/>
        <item h="1" x="29"/>
        <item h="1" x="17"/>
        <item h="1" x="129"/>
        <item h="1" x="65"/>
        <item h="1" x="78"/>
        <item h="1" x="170"/>
        <item h="1" x="27"/>
        <item h="1" x="4"/>
        <item h="1" x="5"/>
        <item h="1" x="43"/>
        <item h="1" x="208"/>
        <item h="1" x="6"/>
        <item h="1" x="132"/>
        <item h="1" x="201"/>
        <item h="1" x="45"/>
        <item h="1" x="149"/>
        <item h="1" x="198"/>
        <item h="1" x="35"/>
        <item h="1" x="146"/>
        <item h="1" x="55"/>
        <item h="1" x="128"/>
        <item h="1" x="97"/>
        <item h="1" x="7"/>
        <item h="1" x="10"/>
        <item h="1" x="44"/>
        <item h="1" x="34"/>
        <item h="1" x="113"/>
        <item h="1" x="14"/>
        <item h="1" x="101"/>
        <item h="1" x="47"/>
        <item h="1" x="196"/>
        <item h="1" x="19"/>
        <item h="1" x="163"/>
        <item h="1" x="210"/>
        <item h="1" x="181"/>
        <item h="1" x="244"/>
        <item h="1" x="225"/>
        <item h="1" x="83"/>
        <item h="1" x="229"/>
        <item h="1" x="202"/>
        <item h="1" x="9"/>
        <item h="1" x="115"/>
        <item h="1" x="243"/>
        <item h="1" x="160"/>
        <item h="1" x="116"/>
        <item h="1" x="273"/>
        <item h="1" x="36"/>
        <item h="1" x="265"/>
        <item h="1" x="211"/>
        <item h="1" x="105"/>
        <item h="1" x="145"/>
        <item h="1" x="221"/>
        <item h="1" x="37"/>
        <item h="1" x="38"/>
        <item h="1" x="206"/>
        <item h="1" x="23"/>
        <item h="1" x="99"/>
        <item h="1" x="92"/>
        <item h="1" x="166"/>
        <item h="1" x="71"/>
        <item h="1" x="0"/>
        <item h="1" x="51"/>
        <item h="1" x="100"/>
        <item h="1" x="108"/>
        <item h="1" x="11"/>
        <item h="1" x="236"/>
        <item h="1" x="41"/>
        <item h="1" x="16"/>
        <item h="1" x="134"/>
        <item h="1" x="173"/>
        <item h="1" x="191"/>
        <item h="1" x="200"/>
        <item h="1" x="144"/>
        <item h="1" x="148"/>
        <item h="1" x="204"/>
        <item h="1" x="90"/>
        <item h="1" x="189"/>
        <item h="1" x="75"/>
        <item h="1" x="50"/>
        <item h="1" x="203"/>
        <item h="1" x="42"/>
        <item h="1" x="77"/>
        <item h="1" x="64"/>
        <item h="1" x="87"/>
        <item h="1" x="263"/>
        <item h="1" x="270"/>
        <item h="1" x="21"/>
        <item h="1" x="72"/>
        <item h="1" x="268"/>
        <item h="1" x="112"/>
        <item h="1" x="186"/>
        <item h="1" x="130"/>
        <item h="1" x="136"/>
        <item h="1" x="151"/>
        <item h="1" x="161"/>
        <item h="1" x="164"/>
        <item h="1" x="131"/>
        <item h="1" x="179"/>
        <item h="1" x="187"/>
        <item h="1" x="274"/>
        <item h="1" x="127"/>
        <item h="1" x="252"/>
        <item h="1" x="231"/>
        <item h="1" x="245"/>
        <item h="1" x="247"/>
        <item h="1" x="257"/>
        <item h="1" x="260"/>
        <item h="1" x="267"/>
        <item h="1" x="295"/>
        <item h="1" x="237"/>
        <item h="1" x="126"/>
        <item h="1" x="288"/>
        <item h="1" x="59"/>
        <item h="1" x="216"/>
        <item h="1" x="222"/>
        <item h="1" x="223"/>
        <item h="1" x="255"/>
        <item h="1" x="176"/>
        <item h="1" x="123"/>
        <item h="1" x="188"/>
        <item h="1" x="194"/>
        <item h="1" x="102"/>
        <item h="1" x="215"/>
        <item h="1" x="174"/>
        <item h="1" x="214"/>
        <item h="1" x="93"/>
        <item h="1" x="39"/>
        <item h="1" x="52"/>
        <item h="1" x="233"/>
        <item h="1" x="235"/>
        <item h="1" x="264"/>
        <item h="1" x="205"/>
        <item h="1" x="40"/>
        <item h="1" x="69"/>
        <item h="1" x="70"/>
        <item h="1" x="67"/>
        <item h="1" x="68"/>
        <item h="1" x="74"/>
        <item h="1" x="142"/>
        <item h="1" x="147"/>
        <item h="1" x="150"/>
        <item h="1" x="155"/>
        <item h="1" x="157"/>
        <item h="1" x="156"/>
        <item h="1" x="168"/>
        <item h="1" x="167"/>
        <item h="1" x="154"/>
        <item h="1" x="207"/>
        <item h="1" x="177"/>
        <item h="1" x="230"/>
        <item h="1" x="248"/>
        <item h="1" x="258"/>
        <item h="1" x="266"/>
        <item h="1" x="158"/>
        <item h="1" x="283"/>
        <item h="1" x="291"/>
        <item h="1" x="293"/>
        <item h="1" x="297"/>
        <item h="1" x="290"/>
        <item h="1" x="107"/>
        <item h="1" x="140"/>
        <item h="1" x="259"/>
        <item h="1" x="277"/>
        <item h="1" x="57"/>
        <item h="1" x="199"/>
        <item h="1" x="251"/>
        <item h="1" x="1"/>
        <item h="1" x="2"/>
        <item h="1" x="3"/>
        <item h="1" x="76"/>
        <item h="1" x="85"/>
        <item h="1" x="171"/>
        <item h="1" x="197"/>
        <item h="1" x="281"/>
        <item h="1" x="280"/>
        <item h="1" x="193"/>
        <item h="1" x="28"/>
        <item h="1" x="62"/>
        <item h="1" x="212"/>
        <item h="1" x="275"/>
        <item h="1" x="287"/>
        <item h="1" x="153"/>
        <item h="1" x="279"/>
        <item h="1" x="96"/>
        <item h="1" x="133"/>
        <item h="1" x="30"/>
        <item h="1" x="31"/>
        <item h="1" x="58"/>
        <item h="1" x="141"/>
        <item h="1" x="271"/>
        <item h="1" x="82"/>
        <item h="1" x="285"/>
        <item h="1" x="125"/>
        <item h="1" x="159"/>
        <item h="1" x="185"/>
        <item h="1" x="192"/>
        <item h="1" x="13"/>
        <item h="1" x="143"/>
        <item h="1" x="224"/>
        <item h="1" x="278"/>
        <item h="1" x="175"/>
        <item h="1" x="139"/>
        <item h="1" x="262"/>
        <item h="1" x="56"/>
        <item h="1" x="33"/>
        <item h="1" x="53"/>
        <item h="1" x="117"/>
        <item h="1" x="119"/>
        <item h="1" x="121"/>
        <item h="1" x="180"/>
        <item h="1" x="218"/>
        <item h="1" x="217"/>
        <item h="1" x="250"/>
        <item h="1" x="254"/>
        <item h="1" x="253"/>
        <item h="1" x="109"/>
        <item h="1" x="286"/>
        <item h="1" x="239"/>
        <item h="1" x="106"/>
        <item h="1" x="46"/>
        <item h="1" x="81"/>
        <item h="1" x="183"/>
        <item h="1" x="282"/>
        <item h="1" x="182"/>
        <item h="1" x="184"/>
        <item h="1" x="66"/>
        <item h="1" x="122"/>
        <item h="1" x="261"/>
        <item h="1" x="114"/>
        <item h="1" x="25"/>
        <item h="1" x="209"/>
        <item h="1" x="246"/>
        <item h="1" x="24"/>
        <item h="1" x="86"/>
        <item h="1" x="118"/>
        <item h="1" x="135"/>
        <item h="1" x="165"/>
        <item h="1" x="195"/>
        <item h="1" x="227"/>
        <item h="1" x="240"/>
        <item h="1" x="242"/>
        <item h="1" x="289"/>
        <item h="1" x="298"/>
        <item x="103"/>
        <item x="296"/>
        <item x="48"/>
        <item x="138"/>
        <item x="241"/>
        <item x="234"/>
        <item x="111"/>
        <item x="213"/>
        <item x="120"/>
        <item x="228"/>
        <item x="294"/>
        <item x="152"/>
        <item x="26"/>
        <item x="32"/>
        <item x="73"/>
        <item x="84"/>
        <item x="89"/>
        <item x="91"/>
        <item x="95"/>
        <item x="104"/>
        <item x="124"/>
        <item x="137"/>
        <item x="162"/>
        <item x="172"/>
        <item x="88"/>
        <item x="226"/>
        <item x="284"/>
        <item x="276"/>
        <item x="232"/>
        <item x="249"/>
        <item x="299"/>
        <item t="default"/>
      </items>
    </pivotField>
    <pivotField dataField="1" compact="0" outline="0" subtotalTop="0" showAll="0" includeNewItemsInFilter="1"/>
    <pivotField compact="0" outline="0" showAll="0" defaultSubtotal="0"/>
    <pivotField compact="0" outline="0" subtotalTop="0" showAll="0" includeNewItemsInFilter="1"/>
    <pivotField compact="0" outline="0" subtotalTop="0" showAll="0" includeNewItemsInFilter="1"/>
    <pivotField compact="0" outline="0" showAll="0" defaultSubtotal="0"/>
    <pivotField compact="0" outline="0" showAll="0" defaultSubtotal="0"/>
    <pivotField compact="0" outline="0" subtotalTop="0" showAll="0" includeNewItemsInFilter="1"/>
    <pivotField compact="0" outline="0" subtotalTop="0" showAll="0" includeNewItemsInFilter="1"/>
    <pivotField compact="0" outline="0" showAll="0" defaultSubtotal="0"/>
  </pivotFields>
  <rowFields count="3">
    <field x="8"/>
    <field x="4"/>
    <field x="5"/>
  </rowFields>
  <rowItems count="194">
    <i>
      <x v="9"/>
      <x v="7"/>
      <x v="4"/>
    </i>
    <i r="2">
      <x v="7"/>
    </i>
    <i r="1">
      <x v="8"/>
      <x v="4"/>
    </i>
    <i r="1">
      <x v="16"/>
      <x v="4"/>
    </i>
    <i r="1">
      <x v="17"/>
      <x v="4"/>
    </i>
    <i r="1">
      <x v="21"/>
      <x v="4"/>
    </i>
    <i r="2">
      <x v="7"/>
    </i>
    <i>
      <x v="20"/>
      <x v="21"/>
      <x v="4"/>
    </i>
    <i>
      <x v="53"/>
      <x v="5"/>
      <x/>
    </i>
    <i r="2">
      <x v="7"/>
    </i>
    <i r="1">
      <x v="22"/>
      <x v="3"/>
    </i>
    <i r="1">
      <x v="23"/>
      <x v="3"/>
    </i>
    <i r="1">
      <x v="24"/>
      <x v="3"/>
    </i>
    <i r="1">
      <x v="25"/>
      <x v="3"/>
    </i>
    <i r="1">
      <x v="39"/>
      <x/>
    </i>
    <i r="2">
      <x v="7"/>
    </i>
    <i>
      <x v="65"/>
      <x v="13"/>
      <x v="4"/>
    </i>
    <i r="1">
      <x v="14"/>
      <x v="4"/>
    </i>
    <i r="1">
      <x v="16"/>
      <x v="4"/>
    </i>
    <i r="1">
      <x v="17"/>
      <x v="4"/>
    </i>
    <i>
      <x v="71"/>
      <x v="18"/>
      <x v="5"/>
    </i>
    <i>
      <x v="75"/>
      <x v="7"/>
      <x v="7"/>
    </i>
    <i r="1">
      <x v="32"/>
      <x v="7"/>
    </i>
    <i>
      <x v="76"/>
      <x v="7"/>
      <x v="7"/>
    </i>
    <i r="1">
      <x v="32"/>
      <x v="7"/>
    </i>
    <i>
      <x v="105"/>
      <x v="18"/>
      <x v="5"/>
    </i>
    <i>
      <x v="107"/>
      <x v="30"/>
      <x v="1"/>
    </i>
    <i r="2">
      <x v="5"/>
    </i>
    <i r="2">
      <x v="7"/>
    </i>
    <i r="1">
      <x v="31"/>
      <x v="7"/>
    </i>
    <i>
      <x v="130"/>
      <x v="14"/>
      <x v="4"/>
    </i>
    <i>
      <x v="131"/>
      <x v="13"/>
      <x v="4"/>
    </i>
    <i r="1">
      <x v="16"/>
      <x v="4"/>
    </i>
    <i r="1">
      <x v="17"/>
      <x v="4"/>
    </i>
    <i>
      <x v="168"/>
      <x v="5"/>
      <x/>
    </i>
    <i>
      <x v="177"/>
      <x v="7"/>
      <x v="4"/>
    </i>
    <i r="2">
      <x v="7"/>
    </i>
    <i r="1">
      <x v="8"/>
      <x v="4"/>
    </i>
    <i r="1">
      <x v="16"/>
      <x v="4"/>
    </i>
    <i r="2">
      <x v="7"/>
    </i>
    <i r="1">
      <x v="17"/>
      <x v="7"/>
    </i>
    <i r="1">
      <x v="21"/>
      <x v="4"/>
    </i>
    <i r="2">
      <x v="7"/>
    </i>
    <i r="1">
      <x v="23"/>
      <x v="3"/>
    </i>
    <i>
      <x v="200"/>
      <x v="21"/>
      <x v="4"/>
    </i>
    <i r="1">
      <x v="23"/>
      <x v="3"/>
    </i>
    <i>
      <x v="251"/>
      <x v="9"/>
      <x v="7"/>
    </i>
    <i r="1">
      <x v="22"/>
      <x v="7"/>
    </i>
    <i r="1">
      <x v="47"/>
      <x v="7"/>
    </i>
    <i>
      <x v="309"/>
      <x v="13"/>
      <x v="4"/>
    </i>
    <i r="1">
      <x v="14"/>
      <x v="4"/>
    </i>
    <i r="1">
      <x v="16"/>
      <x v="4"/>
    </i>
    <i r="1">
      <x v="17"/>
      <x v="4"/>
    </i>
    <i>
      <x v="322"/>
      <x v="13"/>
      <x v="7"/>
    </i>
    <i r="1">
      <x v="14"/>
      <x v="7"/>
    </i>
    <i r="1">
      <x v="16"/>
      <x v="7"/>
    </i>
    <i r="1">
      <x v="17"/>
      <x v="7"/>
    </i>
    <i r="1">
      <x v="24"/>
      <x v="3"/>
    </i>
    <i>
      <x v="340"/>
      <x v="5"/>
      <x/>
    </i>
    <i r="1">
      <x v="22"/>
      <x v="3"/>
    </i>
    <i r="1">
      <x v="23"/>
      <x v="3"/>
    </i>
    <i r="1">
      <x v="24"/>
      <x v="3"/>
    </i>
    <i r="1">
      <x v="25"/>
      <x v="3"/>
    </i>
    <i r="1">
      <x v="28"/>
      <x v="4"/>
    </i>
    <i>
      <x v="355"/>
      <x v="2"/>
      <x/>
    </i>
    <i r="1">
      <x v="3"/>
      <x/>
    </i>
    <i r="1">
      <x v="12"/>
      <x v="2"/>
    </i>
    <i>
      <x v="374"/>
      <x v="13"/>
      <x v="7"/>
    </i>
    <i r="1">
      <x v="16"/>
      <x v="7"/>
    </i>
    <i>
      <x v="382"/>
      <x v="26"/>
      <x v="1"/>
    </i>
    <i r="2">
      <x v="5"/>
    </i>
    <i r="1">
      <x v="27"/>
      <x v="1"/>
    </i>
    <i>
      <x v="383"/>
      <x v="26"/>
      <x v="1"/>
    </i>
    <i r="2">
      <x v="5"/>
    </i>
    <i r="1">
      <x v="27"/>
      <x v="1"/>
    </i>
    <i>
      <x v="384"/>
      <x v="26"/>
      <x v="1"/>
    </i>
    <i r="2">
      <x v="5"/>
    </i>
    <i r="1">
      <x v="27"/>
      <x v="1"/>
    </i>
    <i>
      <x v="422"/>
      <x v="28"/>
      <x v="4"/>
    </i>
    <i r="1">
      <x v="29"/>
      <x v="4"/>
    </i>
    <i>
      <x v="455"/>
      <x v="5"/>
      <x v="7"/>
    </i>
    <i>
      <x v="457"/>
      <x v="13"/>
      <x v="7"/>
    </i>
    <i>
      <x v="483"/>
      <x v="7"/>
      <x v="7"/>
    </i>
    <i r="1">
      <x v="21"/>
      <x v="7"/>
    </i>
    <i>
      <x v="506"/>
      <x v="7"/>
      <x v="7"/>
    </i>
    <i r="1">
      <x v="21"/>
      <x v="7"/>
    </i>
    <i r="1">
      <x v="23"/>
      <x v="7"/>
    </i>
    <i>
      <x v="538"/>
      <x v="2"/>
      <x v="6"/>
    </i>
    <i r="1">
      <x v="3"/>
      <x v="6"/>
    </i>
    <i r="1">
      <x v="12"/>
      <x v="6"/>
    </i>
    <i r="1">
      <x v="20"/>
      <x v="6"/>
    </i>
    <i>
      <x v="539"/>
      <x v="2"/>
      <x/>
    </i>
    <i r="1">
      <x v="3"/>
      <x/>
    </i>
    <i r="1">
      <x v="12"/>
      <x v="2"/>
    </i>
    <i>
      <x v="547"/>
      <x v="13"/>
      <x v="7"/>
    </i>
    <i r="1">
      <x v="16"/>
      <x v="7"/>
    </i>
    <i>
      <x v="549"/>
      <x v="18"/>
      <x v="8"/>
    </i>
    <i>
      <x v="572"/>
      <x v="15"/>
      <x v="8"/>
    </i>
    <i>
      <x v="575"/>
      <x v="26"/>
      <x v="7"/>
    </i>
    <i r="1">
      <x v="27"/>
      <x v="7"/>
    </i>
    <i>
      <x v="635"/>
      <x v="28"/>
      <x v="7"/>
    </i>
    <i r="2">
      <x v="9"/>
    </i>
    <i>
      <x v="683"/>
      <x v="41"/>
      <x v="9"/>
    </i>
    <i>
      <x v="742"/>
      <x v="28"/>
      <x v="4"/>
    </i>
    <i r="1">
      <x v="29"/>
      <x v="4"/>
    </i>
    <i>
      <x v="743"/>
      <x v="26"/>
      <x v="7"/>
    </i>
    <i>
      <x v="744"/>
      <x/>
      <x v="6"/>
    </i>
    <i r="1">
      <x v="1"/>
      <x v="4"/>
    </i>
    <i>
      <x v="745"/>
      <x v="7"/>
      <x v="7"/>
    </i>
    <i r="1">
      <x v="16"/>
      <x v="7"/>
    </i>
    <i r="1">
      <x v="17"/>
      <x v="7"/>
    </i>
    <i r="1">
      <x v="23"/>
      <x v="7"/>
    </i>
    <i>
      <x v="746"/>
      <x v="5"/>
      <x/>
    </i>
    <i r="1">
      <x v="39"/>
      <x/>
    </i>
    <i>
      <x v="747"/>
      <x v="5"/>
      <x v="7"/>
    </i>
    <i r="1">
      <x v="39"/>
      <x v="7"/>
    </i>
    <i>
      <x v="748"/>
      <x v="26"/>
      <x v="7"/>
    </i>
    <i r="1">
      <x v="27"/>
      <x v="7"/>
    </i>
    <i>
      <x v="749"/>
      <x v="26"/>
      <x v="1"/>
    </i>
    <i r="2">
      <x v="5"/>
    </i>
    <i r="1">
      <x v="27"/>
      <x v="1"/>
    </i>
    <i>
      <x v="750"/>
      <x v="19"/>
      <x v="6"/>
    </i>
    <i>
      <x v="751"/>
      <x v="19"/>
      <x v="6"/>
    </i>
    <i>
      <x v="752"/>
      <x v="28"/>
      <x v="9"/>
    </i>
    <i>
      <x v="753"/>
      <x v="28"/>
      <x v="4"/>
    </i>
    <i r="2">
      <x v="9"/>
    </i>
    <i r="1">
      <x v="29"/>
      <x v="4"/>
    </i>
    <i r="1">
      <x v="41"/>
      <x v="9"/>
    </i>
    <i>
      <x v="755"/>
      <x v="28"/>
      <x v="4"/>
    </i>
    <i r="1">
      <x v="29"/>
      <x v="4"/>
    </i>
    <i>
      <x v="756"/>
      <x v="26"/>
      <x v="7"/>
    </i>
    <i r="1">
      <x v="30"/>
      <x v="7"/>
    </i>
    <i r="1">
      <x v="31"/>
      <x v="7"/>
    </i>
    <i>
      <x v="757"/>
      <x v="18"/>
      <x v="5"/>
    </i>
    <i>
      <x v="758"/>
      <x v="13"/>
      <x v="7"/>
    </i>
    <i r="1">
      <x v="16"/>
      <x v="7"/>
    </i>
    <i>
      <x v="761"/>
      <x v="5"/>
      <x/>
    </i>
    <i r="2">
      <x v="7"/>
    </i>
    <i r="1">
      <x v="22"/>
      <x v="3"/>
    </i>
    <i r="2">
      <x v="7"/>
    </i>
    <i r="1">
      <x v="23"/>
      <x v="3"/>
    </i>
    <i r="1">
      <x v="24"/>
      <x v="3"/>
    </i>
    <i r="2">
      <x v="7"/>
    </i>
    <i r="1">
      <x v="25"/>
      <x v="3"/>
    </i>
    <i r="2">
      <x v="7"/>
    </i>
    <i r="1">
      <x v="32"/>
      <x v="7"/>
    </i>
    <i r="1">
      <x v="39"/>
      <x/>
    </i>
    <i r="2">
      <x v="7"/>
    </i>
    <i>
      <x v="762"/>
      <x v="5"/>
      <x/>
    </i>
    <i r="2">
      <x v="7"/>
    </i>
    <i r="1">
      <x v="22"/>
      <x v="3"/>
    </i>
    <i r="1">
      <x v="23"/>
      <x v="3"/>
    </i>
    <i r="1">
      <x v="24"/>
      <x v="3"/>
    </i>
    <i r="1">
      <x v="25"/>
      <x v="3"/>
    </i>
    <i r="1">
      <x v="39"/>
      <x/>
    </i>
    <i r="2">
      <x v="7"/>
    </i>
    <i>
      <x v="763"/>
      <x v="13"/>
      <x v="7"/>
    </i>
    <i r="1">
      <x v="14"/>
      <x v="7"/>
    </i>
    <i r="1">
      <x v="16"/>
      <x v="7"/>
    </i>
    <i r="1">
      <x v="17"/>
      <x v="7"/>
    </i>
    <i>
      <x v="764"/>
      <x v="13"/>
      <x v="7"/>
    </i>
    <i>
      <x v="765"/>
      <x v="7"/>
      <x v="7"/>
    </i>
    <i>
      <x v="766"/>
      <x v="7"/>
      <x v="7"/>
    </i>
    <i r="1">
      <x v="23"/>
      <x v="7"/>
    </i>
    <i r="1">
      <x v="44"/>
      <x v="7"/>
    </i>
    <i>
      <x v="767"/>
      <x v="7"/>
      <x v="4"/>
    </i>
    <i r="1">
      <x v="8"/>
      <x v="4"/>
    </i>
    <i r="1">
      <x v="16"/>
      <x v="4"/>
    </i>
    <i r="1">
      <x v="17"/>
      <x v="4"/>
    </i>
    <i r="1">
      <x v="21"/>
      <x v="4"/>
    </i>
    <i>
      <x v="768"/>
      <x v="28"/>
      <x v="9"/>
    </i>
    <i r="1">
      <x v="41"/>
      <x v="9"/>
    </i>
    <i>
      <x v="769"/>
      <x v="28"/>
      <x v="9"/>
    </i>
    <i r="1">
      <x v="41"/>
      <x v="9"/>
    </i>
    <i>
      <x v="771"/>
      <x v="26"/>
      <x v="1"/>
    </i>
    <i r="2">
      <x v="7"/>
    </i>
    <i r="1">
      <x v="27"/>
      <x v="1"/>
    </i>
    <i r="2">
      <x v="7"/>
    </i>
    <i>
      <x v="772"/>
      <x v="7"/>
      <x v="4"/>
    </i>
    <i r="1">
      <x v="8"/>
      <x v="4"/>
    </i>
    <i r="1">
      <x v="21"/>
      <x v="4"/>
    </i>
    <i r="1">
      <x v="23"/>
      <x v="3"/>
    </i>
    <i>
      <x v="773"/>
      <x v="5"/>
      <x v="7"/>
    </i>
    <i r="1">
      <x v="39"/>
      <x v="7"/>
    </i>
    <i>
      <x v="774"/>
      <x v="17"/>
      <x v="4"/>
    </i>
    <i>
      <x v="775"/>
      <x v="7"/>
      <x v="7"/>
    </i>
    <i>
      <x v="776"/>
      <x v="24"/>
      <x v="7"/>
    </i>
    <i>
      <x v="777"/>
      <x v="16"/>
      <x v="7"/>
    </i>
    <i r="1">
      <x v="17"/>
      <x v="7"/>
    </i>
    <i>
      <x v="778"/>
      <x v="5"/>
      <x/>
    </i>
    <i r="2">
      <x v="7"/>
    </i>
    <i r="1">
      <x v="39"/>
      <x/>
    </i>
    <i r="2">
      <x v="7"/>
    </i>
    <i>
      <x v="779"/>
      <x v="24"/>
      <x v="7"/>
    </i>
  </rowItems>
  <colFields count="1">
    <field x="9"/>
  </colFields>
  <colItems count="69">
    <i>
      <x v="7"/>
    </i>
    <i>
      <x v="18"/>
    </i>
    <i>
      <x v="52"/>
    </i>
    <i>
      <x v="73"/>
    </i>
    <i>
      <x v="77"/>
    </i>
    <i>
      <x v="78"/>
    </i>
    <i>
      <x v="111"/>
    </i>
    <i>
      <x v="113"/>
    </i>
    <i>
      <x v="172"/>
    </i>
    <i>
      <x v="181"/>
    </i>
    <i>
      <x v="202"/>
    </i>
    <i>
      <x v="251"/>
    </i>
    <i>
      <x v="323"/>
    </i>
    <i>
      <x v="342"/>
    </i>
    <i>
      <x v="357"/>
    </i>
    <i>
      <x v="383"/>
    </i>
    <i>
      <x v="384"/>
    </i>
    <i>
      <x v="385"/>
    </i>
    <i>
      <x v="456"/>
    </i>
    <i>
      <x v="459"/>
    </i>
    <i>
      <x v="460"/>
    </i>
    <i>
      <x v="461"/>
    </i>
    <i>
      <x v="485"/>
    </i>
    <i>
      <x v="488"/>
    </i>
    <i>
      <x v="511"/>
    </i>
    <i>
      <x v="541"/>
    </i>
    <i>
      <x v="542"/>
    </i>
    <i>
      <x v="552"/>
    </i>
    <i>
      <x v="554"/>
    </i>
    <i>
      <x v="578"/>
    </i>
    <i>
      <x v="581"/>
    </i>
    <i>
      <x v="640"/>
    </i>
    <i>
      <x v="687"/>
    </i>
    <i>
      <x v="747"/>
    </i>
    <i>
      <x v="748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6"/>
    </i>
    <i>
      <x v="757"/>
    </i>
    <i>
      <x v="758"/>
    </i>
    <i>
      <x v="759"/>
    </i>
    <i>
      <x v="761"/>
    </i>
    <i>
      <x v="762"/>
    </i>
    <i>
      <x v="763"/>
    </i>
    <i>
      <x v="764"/>
    </i>
    <i>
      <x v="765"/>
    </i>
    <i>
      <x v="768"/>
    </i>
    <i>
      <x v="769"/>
    </i>
    <i>
      <x v="770"/>
    </i>
    <i>
      <x v="771"/>
    </i>
    <i>
      <x v="772"/>
    </i>
    <i>
      <x v="773"/>
    </i>
    <i>
      <x v="774"/>
    </i>
    <i>
      <x v="775"/>
    </i>
    <i>
      <x v="777"/>
    </i>
    <i>
      <x v="778"/>
    </i>
    <i>
      <x v="779"/>
    </i>
    <i>
      <x v="780"/>
    </i>
    <i>
      <x v="781"/>
    </i>
    <i>
      <x v="782"/>
    </i>
    <i>
      <x v="783"/>
    </i>
    <i>
      <x v="784"/>
    </i>
    <i>
      <x v="785"/>
    </i>
    <i>
      <x v="786"/>
    </i>
  </colItems>
  <pageFields count="1">
    <pageField fld="10" hier="-1"/>
  </pageFields>
  <dataFields count="1">
    <dataField name="Summe von Datum" fld="11" baseField="5" baseItem="4" numFmtId="14"/>
  </dataFields>
  <formats count="1">
    <format>
      <pivotArea outline="0" fieldPosition="0">
        <references count="4">
          <reference field="4" count="1" selected="0">
            <x v="18"/>
          </reference>
          <reference field="5" count="1" selected="0">
            <x v="5"/>
          </reference>
          <reference field="8" count="1" selected="0">
            <x v="19"/>
          </reference>
          <reference field="9" count="1" selected="0">
            <x v="17"/>
          </reference>
        </references>
      </pivotArea>
    </format>
  </format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Arial"/>
        <a:cs typeface="Arial"/>
      </a:majorFont>
      <a:minorFont>
        <a:latin typeface="Calibri"/>
        <a:ea typeface="Arial"/>
        <a:cs typeface="Arial"/>
      </a:minorFont>
    </a:fontScheme>
    <a:fmtScheme name="Office">
      <a:fillStyleLst>
        <a:solidFill>
          <a:schemeClr val="phClr"/>
        </a:solidFill>
        <a:gradFill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online-exam.hs-bochum.de/course/view.php?id=63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" filterMode="1">
    <pageSetUpPr fitToPage="1"/>
  </sheetPr>
  <dimension ref="A1:V2607"/>
  <sheetViews>
    <sheetView tabSelected="1" topLeftCell="K1" zoomScale="85" zoomScaleNormal="85" zoomScaleSheetLayoutView="80" workbookViewId="0">
      <pane ySplit="1" topLeftCell="A789" activePane="bottomLeft" state="frozen"/>
      <selection activeCell="M3427" sqref="M3427"/>
      <selection pane="bottomLeft" activeCell="O1845" sqref="O1845"/>
    </sheetView>
  </sheetViews>
  <sheetFormatPr baseColWidth="10" defaultColWidth="11.5703125" defaultRowHeight="15" customHeight="1" x14ac:dyDescent="0.2"/>
  <cols>
    <col min="1" max="1" width="89.42578125" style="1" hidden="1" customWidth="1"/>
    <col min="2" max="2" width="58.28515625" style="1" hidden="1" customWidth="1"/>
    <col min="3" max="3" width="78" style="1" customWidth="1"/>
    <col min="4" max="4" width="9.5703125" customWidth="1"/>
    <col min="5" max="5" width="14.140625" bestFit="1" customWidth="1"/>
    <col min="6" max="6" width="7" bestFit="1" customWidth="1"/>
    <col min="7" max="7" width="33.28515625" customWidth="1"/>
    <col min="8" max="8" width="6.5703125" bestFit="1" customWidth="1"/>
    <col min="9" max="9" width="13.28515625" bestFit="1" customWidth="1"/>
    <col min="10" max="10" width="7" bestFit="1" customWidth="1"/>
    <col min="11" max="11" width="62.85546875" customWidth="1"/>
    <col min="12" max="12" width="39.85546875" customWidth="1"/>
    <col min="13" max="13" width="57.7109375" customWidth="1"/>
    <col min="14" max="14" width="18.28515625" bestFit="1" customWidth="1"/>
    <col min="15" max="15" width="61.140625" customWidth="1"/>
    <col min="16" max="16" width="17.85546875" customWidth="1"/>
    <col min="17" max="17" width="11.42578125" customWidth="1"/>
    <col min="18" max="18" width="13.7109375" customWidth="1"/>
    <col min="19" max="19" width="15.140625" customWidth="1"/>
    <col min="20" max="20" width="25.42578125" customWidth="1"/>
    <col min="21" max="21" width="11.5703125" customWidth="1"/>
    <col min="22" max="22" width="19.85546875" customWidth="1"/>
  </cols>
  <sheetData>
    <row r="1" spans="1:22" ht="15" customHeight="1" x14ac:dyDescent="0.2">
      <c r="A1" s="7" t="s">
        <v>0</v>
      </c>
      <c r="B1" s="7" t="s">
        <v>1</v>
      </c>
      <c r="C1" s="7" t="s">
        <v>1162</v>
      </c>
      <c r="D1" s="8" t="s">
        <v>2</v>
      </c>
      <c r="E1" s="8" t="s">
        <v>3</v>
      </c>
      <c r="F1" s="9" t="s">
        <v>4</v>
      </c>
      <c r="G1" s="8" t="s">
        <v>5</v>
      </c>
      <c r="H1" s="10" t="s">
        <v>6</v>
      </c>
      <c r="I1" s="8" t="s">
        <v>7</v>
      </c>
      <c r="J1" s="8" t="s">
        <v>8</v>
      </c>
      <c r="K1" s="8" t="s">
        <v>9</v>
      </c>
      <c r="L1" s="8" t="s">
        <v>10</v>
      </c>
      <c r="M1" s="8" t="s">
        <v>11</v>
      </c>
      <c r="N1" s="233" t="s">
        <v>12</v>
      </c>
      <c r="O1" s="11" t="s">
        <v>1469</v>
      </c>
      <c r="P1" s="12" t="s">
        <v>13</v>
      </c>
      <c r="Q1" s="11" t="s">
        <v>14</v>
      </c>
      <c r="R1" s="11" t="s">
        <v>1879</v>
      </c>
      <c r="S1" s="11" t="s">
        <v>1528</v>
      </c>
      <c r="T1" s="13" t="s">
        <v>15</v>
      </c>
      <c r="U1" s="6" t="s">
        <v>16</v>
      </c>
      <c r="V1" s="14">
        <f ca="1">TODAY()</f>
        <v>44811</v>
      </c>
    </row>
    <row r="2" spans="1:22" s="179" customFormat="1" ht="15" customHeight="1" x14ac:dyDescent="0.2">
      <c r="A2" s="6" t="str">
        <f>K2&amp;J2&amp;H2&amp;F2&amp;M2</f>
        <v>3D-Modelle und ihre Anwendung 25412019771Schmidt</v>
      </c>
      <c r="B2" s="6"/>
      <c r="C2" s="26" t="s">
        <v>2123</v>
      </c>
      <c r="D2" s="26" t="s">
        <v>93</v>
      </c>
      <c r="E2" s="26" t="s">
        <v>33</v>
      </c>
      <c r="F2" s="27">
        <v>771</v>
      </c>
      <c r="G2" s="26" t="s">
        <v>94</v>
      </c>
      <c r="H2" s="28">
        <v>2019</v>
      </c>
      <c r="I2" s="29">
        <v>6</v>
      </c>
      <c r="J2" s="29">
        <v>2541</v>
      </c>
      <c r="K2" s="26" t="s">
        <v>2087</v>
      </c>
      <c r="L2" s="26" t="s">
        <v>2087</v>
      </c>
      <c r="M2" s="26" t="s">
        <v>224</v>
      </c>
      <c r="N2" s="14">
        <v>44813</v>
      </c>
      <c r="O2" s="33" t="s">
        <v>547</v>
      </c>
      <c r="P2" s="31">
        <v>0.375</v>
      </c>
      <c r="Q2" s="34">
        <v>30</v>
      </c>
      <c r="R2" s="34"/>
      <c r="S2" s="6">
        <v>5</v>
      </c>
      <c r="T2" s="24"/>
      <c r="U2" s="6"/>
      <c r="V2" s="6"/>
    </row>
    <row r="3" spans="1:22" ht="15" hidden="1" customHeight="1" x14ac:dyDescent="0.2">
      <c r="A3" s="246" t="str">
        <f>K3&amp;J3&amp;H3&amp;F3&amp;M3</f>
        <v>Accounting11412021ACCHendler/Reichmann/Theile</v>
      </c>
      <c r="B3" s="276"/>
      <c r="C3" s="246" t="s">
        <v>1606</v>
      </c>
      <c r="D3" s="277" t="s">
        <v>17</v>
      </c>
      <c r="E3" s="277" t="s">
        <v>18</v>
      </c>
      <c r="F3" s="278" t="s">
        <v>22</v>
      </c>
      <c r="G3" s="277" t="s">
        <v>23</v>
      </c>
      <c r="H3" s="279">
        <v>2021</v>
      </c>
      <c r="I3" s="280">
        <v>1</v>
      </c>
      <c r="J3" s="280">
        <v>1141</v>
      </c>
      <c r="K3" s="277" t="s">
        <v>1603</v>
      </c>
      <c r="L3" s="277" t="s">
        <v>1603</v>
      </c>
      <c r="M3" s="246" t="s">
        <v>1698</v>
      </c>
      <c r="N3" s="250">
        <v>44758</v>
      </c>
      <c r="O3" s="211" t="s">
        <v>2177</v>
      </c>
      <c r="P3" s="251">
        <v>0.5</v>
      </c>
      <c r="Q3" s="249">
        <v>240</v>
      </c>
      <c r="R3" s="259"/>
      <c r="S3" s="196">
        <v>1</v>
      </c>
      <c r="T3" s="196"/>
      <c r="U3" s="17"/>
      <c r="V3" s="17"/>
    </row>
    <row r="4" spans="1:22" ht="15" hidden="1" customHeight="1" x14ac:dyDescent="0.2">
      <c r="A4" s="6" t="str">
        <f>K4&amp;J4&amp;H4&amp;F4&amp;M4</f>
        <v>Accounting 113112015MATHendler/Theile/Weiß</v>
      </c>
      <c r="B4" s="6"/>
      <c r="C4" s="26" t="s">
        <v>1263</v>
      </c>
      <c r="D4" s="26" t="s">
        <v>17</v>
      </c>
      <c r="E4" s="26" t="s">
        <v>18</v>
      </c>
      <c r="F4" s="27" t="s">
        <v>19</v>
      </c>
      <c r="G4" s="26" t="s">
        <v>20</v>
      </c>
      <c r="H4" s="28">
        <v>2015</v>
      </c>
      <c r="I4" s="29">
        <v>2</v>
      </c>
      <c r="J4" s="29">
        <v>1311</v>
      </c>
      <c r="K4" s="26" t="s">
        <v>21</v>
      </c>
      <c r="L4" s="26" t="s">
        <v>21</v>
      </c>
      <c r="M4" s="26" t="s">
        <v>1703</v>
      </c>
      <c r="N4" s="14">
        <v>44746</v>
      </c>
      <c r="O4" s="33" t="s">
        <v>2195</v>
      </c>
      <c r="P4" s="31">
        <v>0.41666666666666669</v>
      </c>
      <c r="Q4" s="34">
        <v>240</v>
      </c>
      <c r="R4" s="34"/>
      <c r="S4" s="6">
        <v>1</v>
      </c>
      <c r="T4" s="24"/>
      <c r="U4" s="6"/>
      <c r="V4" s="6"/>
    </row>
    <row r="5" spans="1:22" ht="15" hidden="1" customHeight="1" x14ac:dyDescent="0.2">
      <c r="A5" s="16" t="str">
        <f>K5&amp;J5&amp;H5&amp;F5&amp;M5</f>
        <v>Accounting 113112018ACCHendler/Theile/Weiß</v>
      </c>
      <c r="B5" s="6" t="s">
        <v>2332</v>
      </c>
      <c r="C5" s="18" t="s">
        <v>1263</v>
      </c>
      <c r="D5" s="18" t="s">
        <v>17</v>
      </c>
      <c r="E5" s="18" t="s">
        <v>18</v>
      </c>
      <c r="F5" s="427" t="s">
        <v>22</v>
      </c>
      <c r="G5" s="291" t="s">
        <v>23</v>
      </c>
      <c r="H5" s="20">
        <v>2018</v>
      </c>
      <c r="I5" s="21">
        <v>2</v>
      </c>
      <c r="J5" s="21">
        <v>1311</v>
      </c>
      <c r="K5" s="18" t="s">
        <v>21</v>
      </c>
      <c r="L5" s="18" t="s">
        <v>21</v>
      </c>
      <c r="M5" s="18" t="s">
        <v>1703</v>
      </c>
      <c r="N5" s="22">
        <f>VLOOKUP($B5,$A$2:$T$2446,14,FALSE)</f>
        <v>44746</v>
      </c>
      <c r="O5" s="425" t="str">
        <f>VLOOKUP($B5,$A$2:$T$2446,15,FALSE)</f>
        <v>AW2-33</v>
      </c>
      <c r="P5" s="23">
        <f>VLOOKUP($B5,$A$2:$T$2446,16,FALSE)</f>
        <v>0.41666666666666669</v>
      </c>
      <c r="Q5" s="426">
        <v>240</v>
      </c>
      <c r="R5" s="192"/>
      <c r="S5" s="17">
        <v>0</v>
      </c>
      <c r="T5" s="15"/>
      <c r="U5" s="17"/>
      <c r="V5" s="17"/>
    </row>
    <row r="6" spans="1:22" ht="15" hidden="1" customHeight="1" x14ac:dyDescent="0.2">
      <c r="A6" s="6" t="s">
        <v>24</v>
      </c>
      <c r="B6" s="6"/>
      <c r="C6" s="26" t="s">
        <v>1435</v>
      </c>
      <c r="D6" s="26" t="s">
        <v>17</v>
      </c>
      <c r="E6" s="26" t="s">
        <v>18</v>
      </c>
      <c r="F6" s="27" t="s">
        <v>22</v>
      </c>
      <c r="G6" s="26" t="s">
        <v>23</v>
      </c>
      <c r="H6" s="28">
        <v>2018</v>
      </c>
      <c r="I6" s="29">
        <v>3</v>
      </c>
      <c r="J6" s="29">
        <v>1411</v>
      </c>
      <c r="K6" s="26" t="s">
        <v>25</v>
      </c>
      <c r="L6" s="26" t="s">
        <v>25</v>
      </c>
      <c r="M6" s="26" t="s">
        <v>1701</v>
      </c>
      <c r="N6" s="14">
        <v>44758</v>
      </c>
      <c r="O6" s="435" t="s">
        <v>2177</v>
      </c>
      <c r="P6" s="31">
        <v>0.5</v>
      </c>
      <c r="Q6" s="34">
        <v>240</v>
      </c>
      <c r="R6" s="34"/>
      <c r="S6" s="6">
        <v>2</v>
      </c>
      <c r="T6" s="24"/>
      <c r="U6" s="194"/>
      <c r="V6" s="194"/>
    </row>
    <row r="7" spans="1:22" ht="15" hidden="1" customHeight="1" x14ac:dyDescent="0.2">
      <c r="A7" s="65" t="str">
        <f t="shared" ref="A7:A9" si="0">K7&amp;J7&amp;H7&amp;F7&amp;M7</f>
        <v>Accounting 2a14112015MATTheile/Wildoer/Sturm/Reichmann</v>
      </c>
      <c r="B7" s="17" t="s">
        <v>24</v>
      </c>
      <c r="C7" s="18" t="s">
        <v>1435</v>
      </c>
      <c r="D7" s="18" t="s">
        <v>17</v>
      </c>
      <c r="E7" s="18" t="s">
        <v>18</v>
      </c>
      <c r="F7" s="19" t="s">
        <v>19</v>
      </c>
      <c r="G7" s="18" t="s">
        <v>20</v>
      </c>
      <c r="H7" s="20">
        <v>2015</v>
      </c>
      <c r="I7" s="21">
        <v>2</v>
      </c>
      <c r="J7" s="21">
        <v>1411</v>
      </c>
      <c r="K7" s="18" t="s">
        <v>25</v>
      </c>
      <c r="L7" s="18" t="s">
        <v>25</v>
      </c>
      <c r="M7" s="18" t="s">
        <v>1701</v>
      </c>
      <c r="N7" s="22">
        <f>VLOOKUP($B7,$A$2:$T$2446,14,FALSE)</f>
        <v>44758</v>
      </c>
      <c r="O7" s="35" t="str">
        <f>VLOOKUP($B7,$A$2:$T$2446,15,FALSE)</f>
        <v>AW3-35</v>
      </c>
      <c r="P7" s="23">
        <f>VLOOKUP($B7,$A$2:$T$2446,16,FALSE)</f>
        <v>0.5</v>
      </c>
      <c r="Q7" s="36">
        <v>240</v>
      </c>
      <c r="R7" s="36"/>
      <c r="S7" s="17">
        <v>3</v>
      </c>
      <c r="T7" s="17"/>
      <c r="U7" s="15"/>
      <c r="V7" s="15"/>
    </row>
    <row r="8" spans="1:22" s="1" customFormat="1" ht="15" customHeight="1" x14ac:dyDescent="0.2">
      <c r="A8" s="6" t="str">
        <f t="shared" si="0"/>
        <v>Accounting 2b14212015MATHendler</v>
      </c>
      <c r="B8" s="6"/>
      <c r="C8" s="26" t="s">
        <v>1436</v>
      </c>
      <c r="D8" s="26" t="s">
        <v>17</v>
      </c>
      <c r="E8" s="26" t="s">
        <v>18</v>
      </c>
      <c r="F8" s="27" t="s">
        <v>19</v>
      </c>
      <c r="G8" s="26" t="s">
        <v>20</v>
      </c>
      <c r="H8" s="28">
        <v>2015</v>
      </c>
      <c r="I8" s="29">
        <v>2</v>
      </c>
      <c r="J8" s="29">
        <v>1421</v>
      </c>
      <c r="K8" s="26" t="s">
        <v>28</v>
      </c>
      <c r="L8" s="26" t="s">
        <v>28</v>
      </c>
      <c r="M8" s="26" t="s">
        <v>30</v>
      </c>
      <c r="N8" s="14"/>
      <c r="O8" s="25" t="s">
        <v>1436</v>
      </c>
      <c r="P8" s="31"/>
      <c r="Q8" s="6"/>
      <c r="R8" s="6"/>
      <c r="S8" s="6"/>
      <c r="T8" s="6"/>
      <c r="U8" s="17"/>
      <c r="V8" s="17"/>
    </row>
    <row r="9" spans="1:22" s="252" customFormat="1" ht="15" customHeight="1" x14ac:dyDescent="0.2">
      <c r="A9" s="65" t="str">
        <f t="shared" si="0"/>
        <v>Accounting 2b14212018ACCHendler/Theile</v>
      </c>
      <c r="B9" s="17" t="s">
        <v>27</v>
      </c>
      <c r="C9" s="18" t="s">
        <v>1436</v>
      </c>
      <c r="D9" s="18" t="s">
        <v>17</v>
      </c>
      <c r="E9" s="18" t="s">
        <v>18</v>
      </c>
      <c r="F9" s="19" t="s">
        <v>22</v>
      </c>
      <c r="G9" s="18" t="s">
        <v>23</v>
      </c>
      <c r="H9" s="20">
        <v>2018</v>
      </c>
      <c r="I9" s="21">
        <v>3</v>
      </c>
      <c r="J9" s="21">
        <v>1421</v>
      </c>
      <c r="K9" s="18" t="s">
        <v>28</v>
      </c>
      <c r="L9" s="18" t="s">
        <v>28</v>
      </c>
      <c r="M9" s="18" t="s">
        <v>29</v>
      </c>
      <c r="N9" s="22"/>
      <c r="O9" s="35" t="str">
        <f>VLOOKUP($B9,$A$2:$T$2446,15,FALSE)</f>
        <v>Hausarbeit inkl. Präsentation (in englischer Sprache, mündl. Prüfung (deutsch)</v>
      </c>
      <c r="P9" s="23"/>
      <c r="Q9" s="21"/>
      <c r="R9" s="36"/>
      <c r="S9" s="17"/>
      <c r="T9" s="17"/>
      <c r="U9" s="196"/>
      <c r="V9" s="196"/>
    </row>
    <row r="10" spans="1:22" s="252" customFormat="1" ht="15" customHeight="1" x14ac:dyDescent="0.2">
      <c r="A10" s="307" t="str">
        <f t="shared" ref="A10:A41" si="1">K10&amp;J10&amp;H10&amp;F10&amp;M10</f>
        <v>Additive Fertigungsverfahren 30412019704Janzen</v>
      </c>
      <c r="B10" s="307"/>
      <c r="C10" s="246" t="s">
        <v>2027</v>
      </c>
      <c r="D10" s="246" t="s">
        <v>32</v>
      </c>
      <c r="E10" s="246" t="s">
        <v>33</v>
      </c>
      <c r="F10" s="401">
        <v>704</v>
      </c>
      <c r="G10" s="246" t="s">
        <v>34</v>
      </c>
      <c r="H10" s="402">
        <v>2019</v>
      </c>
      <c r="I10" s="403">
        <v>6</v>
      </c>
      <c r="J10" s="403">
        <v>3041</v>
      </c>
      <c r="K10" s="253" t="s">
        <v>2024</v>
      </c>
      <c r="L10" s="253" t="s">
        <v>2025</v>
      </c>
      <c r="M10" s="246" t="s">
        <v>370</v>
      </c>
      <c r="N10" s="329">
        <v>44809</v>
      </c>
      <c r="O10" s="347" t="s">
        <v>209</v>
      </c>
      <c r="P10" s="334">
        <v>0.375</v>
      </c>
      <c r="Q10" s="403">
        <v>90</v>
      </c>
      <c r="R10" s="404"/>
      <c r="S10" s="288">
        <v>35</v>
      </c>
      <c r="T10" s="194"/>
      <c r="U10" s="17"/>
      <c r="V10" s="17"/>
    </row>
    <row r="11" spans="1:22" s="252" customFormat="1" ht="15" customHeight="1" x14ac:dyDescent="0.2">
      <c r="A11" s="194" t="str">
        <f t="shared" si="1"/>
        <v>Additive Fertigungsverfahren 30412019K04Janzen</v>
      </c>
      <c r="B11" s="194" t="s">
        <v>2102</v>
      </c>
      <c r="C11" s="254" t="s">
        <v>2066</v>
      </c>
      <c r="D11" s="254" t="s">
        <v>32</v>
      </c>
      <c r="E11" s="254" t="s">
        <v>33</v>
      </c>
      <c r="F11" s="263" t="s">
        <v>80</v>
      </c>
      <c r="G11" s="254" t="s">
        <v>81</v>
      </c>
      <c r="H11" s="264">
        <v>2019</v>
      </c>
      <c r="I11" s="265">
        <v>8</v>
      </c>
      <c r="J11" s="265">
        <v>3041</v>
      </c>
      <c r="K11" s="254" t="s">
        <v>2024</v>
      </c>
      <c r="L11" s="254" t="s">
        <v>2025</v>
      </c>
      <c r="M11" s="254" t="s">
        <v>370</v>
      </c>
      <c r="N11" s="229">
        <f>VLOOKUP($B11,$A$2:$T$2446,14,FALSE)</f>
        <v>44809</v>
      </c>
      <c r="O11" s="299" t="str">
        <f>VLOOKUP($B11,$A$2:$T$2446,15,FALSE)</f>
        <v>H9</v>
      </c>
      <c r="P11" s="231">
        <f>VLOOKUP($B11,$A$2:$T$2446,16,FALSE)</f>
        <v>0.375</v>
      </c>
      <c r="Q11" s="265">
        <v>90</v>
      </c>
      <c r="R11" s="269"/>
      <c r="S11" s="194">
        <v>13</v>
      </c>
      <c r="T11" s="196"/>
      <c r="U11" s="17"/>
      <c r="V11" s="17"/>
    </row>
    <row r="12" spans="1:22" s="293" customFormat="1" ht="15" customHeight="1" x14ac:dyDescent="0.2">
      <c r="A12" s="196" t="str">
        <f t="shared" si="1"/>
        <v>Aerodynamik von Effizienzfahrzeugen40512019757Lindken</v>
      </c>
      <c r="B12" s="196"/>
      <c r="C12" s="246" t="s">
        <v>2036</v>
      </c>
      <c r="D12" s="246" t="s">
        <v>32</v>
      </c>
      <c r="E12" s="246" t="s">
        <v>33</v>
      </c>
      <c r="F12" s="304">
        <v>757</v>
      </c>
      <c r="G12" s="246" t="s">
        <v>37</v>
      </c>
      <c r="H12" s="248">
        <v>2019</v>
      </c>
      <c r="I12" s="249">
        <v>6</v>
      </c>
      <c r="J12" s="249">
        <v>4051</v>
      </c>
      <c r="K12" s="246" t="s">
        <v>2035</v>
      </c>
      <c r="L12" s="246" t="s">
        <v>2035</v>
      </c>
      <c r="M12" s="246" t="s">
        <v>35</v>
      </c>
      <c r="N12" s="250"/>
      <c r="O12" s="270" t="s">
        <v>2036</v>
      </c>
      <c r="P12" s="251"/>
      <c r="Q12" s="261"/>
      <c r="R12" s="196"/>
      <c r="S12" s="196"/>
      <c r="T12" s="196"/>
      <c r="U12" s="17"/>
      <c r="V12" s="17"/>
    </row>
    <row r="13" spans="1:22" s="293" customFormat="1" ht="15" customHeight="1" x14ac:dyDescent="0.2">
      <c r="A13" s="194" t="str">
        <f t="shared" si="1"/>
        <v>Aerodynamik von Effizienzfahrzeugen40512019K57Lindken</v>
      </c>
      <c r="B13" s="194" t="s">
        <v>2103</v>
      </c>
      <c r="C13" s="254" t="s">
        <v>2036</v>
      </c>
      <c r="D13" s="321" t="s">
        <v>32</v>
      </c>
      <c r="E13" s="254" t="s">
        <v>33</v>
      </c>
      <c r="F13" s="268" t="s">
        <v>41</v>
      </c>
      <c r="G13" s="254" t="s">
        <v>42</v>
      </c>
      <c r="H13" s="264">
        <v>2019</v>
      </c>
      <c r="I13" s="265">
        <v>8</v>
      </c>
      <c r="J13" s="265">
        <v>4051</v>
      </c>
      <c r="K13" s="254" t="s">
        <v>2035</v>
      </c>
      <c r="L13" s="254" t="s">
        <v>2035</v>
      </c>
      <c r="M13" s="254" t="s">
        <v>35</v>
      </c>
      <c r="N13" s="229"/>
      <c r="O13" s="266" t="str">
        <f>VLOOKUP($B13,$A$2:$T$2446,15,FALSE)</f>
        <v>Kombination (jeweils 1/3) aus Beurteilung der Mitarbeit am Projekt, individuellem Projektordner und Referat mit Fragen (10 Minuten)</v>
      </c>
      <c r="P13" s="231"/>
      <c r="Q13" s="269"/>
      <c r="R13" s="269"/>
      <c r="S13" s="194"/>
      <c r="T13" s="194"/>
      <c r="U13" s="6"/>
      <c r="V13" s="6"/>
    </row>
    <row r="14" spans="1:22" s="252" customFormat="1" ht="15" customHeight="1" x14ac:dyDescent="0.2">
      <c r="A14" s="194" t="str">
        <f t="shared" si="1"/>
        <v>Aerodynamik von Effizienzfahrzeugen40512019704Lindken</v>
      </c>
      <c r="B14" s="194" t="s">
        <v>2103</v>
      </c>
      <c r="C14" s="254" t="s">
        <v>1306</v>
      </c>
      <c r="D14" s="254" t="s">
        <v>32</v>
      </c>
      <c r="E14" s="254" t="s">
        <v>33</v>
      </c>
      <c r="F14" s="263">
        <v>704</v>
      </c>
      <c r="G14" s="254" t="s">
        <v>34</v>
      </c>
      <c r="H14" s="264">
        <v>2019</v>
      </c>
      <c r="I14" s="265">
        <v>6</v>
      </c>
      <c r="J14" s="265">
        <v>4051</v>
      </c>
      <c r="K14" s="257" t="s">
        <v>2035</v>
      </c>
      <c r="L14" s="257" t="s">
        <v>2035</v>
      </c>
      <c r="M14" s="254" t="s">
        <v>35</v>
      </c>
      <c r="N14" s="318"/>
      <c r="O14" s="319" t="str">
        <f>VLOOKUP($B14,$A$2:$T$2446,15,FALSE)</f>
        <v>Kombination (jeweils 1/3) aus Beurteilung der Mitarbeit am Projekt, individuellem Projektordner und Referat mit Fragen (10 Minuten)</v>
      </c>
      <c r="P14" s="343"/>
      <c r="Q14" s="265"/>
      <c r="R14" s="269"/>
      <c r="S14" s="337"/>
      <c r="T14" s="194"/>
      <c r="U14" s="17"/>
      <c r="V14" s="17"/>
    </row>
    <row r="15" spans="1:22" ht="15" customHeight="1" x14ac:dyDescent="0.2">
      <c r="A15" s="194" t="str">
        <f t="shared" si="1"/>
        <v>Aerodynamik von Effizienzfahrzeugen40512019K04Lindken</v>
      </c>
      <c r="B15" s="194" t="s">
        <v>2103</v>
      </c>
      <c r="C15" s="254" t="s">
        <v>2036</v>
      </c>
      <c r="D15" s="254" t="s">
        <v>32</v>
      </c>
      <c r="E15" s="254" t="s">
        <v>33</v>
      </c>
      <c r="F15" s="263" t="s">
        <v>80</v>
      </c>
      <c r="G15" s="254" t="s">
        <v>81</v>
      </c>
      <c r="H15" s="264">
        <v>2019</v>
      </c>
      <c r="I15" s="265">
        <v>8</v>
      </c>
      <c r="J15" s="265">
        <v>4051</v>
      </c>
      <c r="K15" s="254" t="s">
        <v>2035</v>
      </c>
      <c r="L15" s="254" t="s">
        <v>2035</v>
      </c>
      <c r="M15" s="254" t="s">
        <v>35</v>
      </c>
      <c r="N15" s="229"/>
      <c r="O15" s="266" t="str">
        <f>VLOOKUP($B15,$A$2:$T$2446,15,FALSE)</f>
        <v>Kombination (jeweils 1/3) aus Beurteilung der Mitarbeit am Projekt, individuellem Projektordner und Referat mit Fragen (10 Minuten)</v>
      </c>
      <c r="P15" s="231"/>
      <c r="Q15" s="269"/>
      <c r="R15" s="269"/>
      <c r="S15" s="194"/>
      <c r="T15" s="196"/>
      <c r="U15" s="6"/>
      <c r="V15" s="6"/>
    </row>
    <row r="16" spans="1:22" s="1" customFormat="1" ht="15" customHeight="1" x14ac:dyDescent="0.2">
      <c r="A16" s="17" t="str">
        <f t="shared" si="1"/>
        <v>Aktorik21412015757Bergmann</v>
      </c>
      <c r="B16" s="17" t="s">
        <v>36</v>
      </c>
      <c r="C16" s="18" t="s">
        <v>1217</v>
      </c>
      <c r="D16" s="39" t="s">
        <v>32</v>
      </c>
      <c r="E16" s="18" t="s">
        <v>33</v>
      </c>
      <c r="F16" s="19">
        <v>757</v>
      </c>
      <c r="G16" s="18" t="s">
        <v>37</v>
      </c>
      <c r="H16" s="20">
        <v>2015</v>
      </c>
      <c r="I16" s="21">
        <v>5</v>
      </c>
      <c r="J16" s="21">
        <v>2141</v>
      </c>
      <c r="K16" s="18" t="s">
        <v>38</v>
      </c>
      <c r="L16" s="18" t="s">
        <v>39</v>
      </c>
      <c r="M16" s="18" t="s">
        <v>40</v>
      </c>
      <c r="N16" s="22">
        <f>VLOOKUP($B16,$A$2:$T$2446,14,FALSE)</f>
        <v>44817</v>
      </c>
      <c r="O16" s="35" t="str">
        <f>VLOOKUP($B16,$A$2:$T$2446,15,FALSE)</f>
        <v>Open Book Prüfung</v>
      </c>
      <c r="P16" s="23">
        <f>VLOOKUP($B16,$A$2:$T$2446,16,FALSE)</f>
        <v>0.33333333333333331</v>
      </c>
      <c r="Q16" s="36">
        <v>180</v>
      </c>
      <c r="R16" s="36"/>
      <c r="S16" s="17"/>
      <c r="T16" s="17"/>
      <c r="U16" s="6"/>
      <c r="V16" s="6"/>
    </row>
    <row r="17" spans="1:22" ht="15" customHeight="1" x14ac:dyDescent="0.2">
      <c r="A17" s="17" t="str">
        <f t="shared" si="1"/>
        <v>Aktorik21412015K57Bergmann</v>
      </c>
      <c r="B17" s="17" t="s">
        <v>36</v>
      </c>
      <c r="C17" s="18" t="s">
        <v>1217</v>
      </c>
      <c r="D17" s="39" t="s">
        <v>32</v>
      </c>
      <c r="E17" s="18" t="s">
        <v>33</v>
      </c>
      <c r="F17" s="19" t="s">
        <v>41</v>
      </c>
      <c r="G17" s="18" t="s">
        <v>42</v>
      </c>
      <c r="H17" s="20">
        <v>2015</v>
      </c>
      <c r="I17" s="21">
        <v>7</v>
      </c>
      <c r="J17" s="21">
        <v>2141</v>
      </c>
      <c r="K17" s="18" t="s">
        <v>38</v>
      </c>
      <c r="L17" s="18" t="s">
        <v>39</v>
      </c>
      <c r="M17" s="18" t="s">
        <v>40</v>
      </c>
      <c r="N17" s="22">
        <f>VLOOKUP($B17,$A$2:$T$2446,14,FALSE)</f>
        <v>44817</v>
      </c>
      <c r="O17" s="35" t="str">
        <f>VLOOKUP($B17,$A$2:$T$2446,15,FALSE)</f>
        <v>Open Book Prüfung</v>
      </c>
      <c r="P17" s="23">
        <f>VLOOKUP($B17,$A$2:$T$2446,16,FALSE)</f>
        <v>0.33333333333333331</v>
      </c>
      <c r="Q17" s="36">
        <v>180</v>
      </c>
      <c r="R17" s="36"/>
      <c r="S17" s="17"/>
      <c r="T17" s="17"/>
      <c r="U17" s="17"/>
      <c r="V17" s="17"/>
    </row>
    <row r="18" spans="1:22" s="185" customFormat="1" ht="15" customHeight="1" x14ac:dyDescent="0.2">
      <c r="A18" s="6" t="str">
        <f t="shared" si="1"/>
        <v>Aktorik21412015757Nied-Menninger</v>
      </c>
      <c r="B18" s="6"/>
      <c r="C18" s="26" t="s">
        <v>1217</v>
      </c>
      <c r="D18" s="40" t="s">
        <v>32</v>
      </c>
      <c r="E18" s="26" t="s">
        <v>33</v>
      </c>
      <c r="F18" s="27">
        <v>757</v>
      </c>
      <c r="G18" s="26" t="s">
        <v>37</v>
      </c>
      <c r="H18" s="28">
        <v>2015</v>
      </c>
      <c r="I18" s="29">
        <v>5</v>
      </c>
      <c r="J18" s="29">
        <v>2141</v>
      </c>
      <c r="K18" s="26" t="s">
        <v>38</v>
      </c>
      <c r="L18" s="26" t="s">
        <v>43</v>
      </c>
      <c r="M18" s="26" t="s">
        <v>44</v>
      </c>
      <c r="N18" s="14">
        <v>44817</v>
      </c>
      <c r="O18" s="47" t="s">
        <v>2310</v>
      </c>
      <c r="P18" s="31">
        <v>0.33333333333333331</v>
      </c>
      <c r="Q18" s="32">
        <v>180</v>
      </c>
      <c r="R18" s="32"/>
      <c r="S18" s="6">
        <v>5</v>
      </c>
      <c r="T18" s="6"/>
      <c r="U18" s="17"/>
      <c r="V18" s="17"/>
    </row>
    <row r="19" spans="1:22" ht="15" customHeight="1" x14ac:dyDescent="0.2">
      <c r="A19" s="17" t="str">
        <f t="shared" si="1"/>
        <v>Aktorik21412015K57Nied-Menninger</v>
      </c>
      <c r="B19" s="17" t="s">
        <v>36</v>
      </c>
      <c r="C19" s="18" t="s">
        <v>1217</v>
      </c>
      <c r="D19" s="39" t="s">
        <v>32</v>
      </c>
      <c r="E19" s="18" t="s">
        <v>33</v>
      </c>
      <c r="F19" s="19" t="s">
        <v>41</v>
      </c>
      <c r="G19" s="18" t="s">
        <v>42</v>
      </c>
      <c r="H19" s="20">
        <v>2015</v>
      </c>
      <c r="I19" s="21">
        <v>7</v>
      </c>
      <c r="J19" s="21">
        <v>2141</v>
      </c>
      <c r="K19" s="18" t="s">
        <v>38</v>
      </c>
      <c r="L19" s="18" t="s">
        <v>43</v>
      </c>
      <c r="M19" s="18" t="s">
        <v>44</v>
      </c>
      <c r="N19" s="22">
        <f>VLOOKUP($B19,$A$2:$T$2446,14,FALSE)</f>
        <v>44817</v>
      </c>
      <c r="O19" s="35" t="str">
        <f>VLOOKUP($B19,$A$2:$T$2446,15,FALSE)</f>
        <v>Open Book Prüfung</v>
      </c>
      <c r="P19" s="23">
        <f>VLOOKUP($B19,$A$2:$T$2446,16,FALSE)</f>
        <v>0.33333333333333331</v>
      </c>
      <c r="Q19" s="21">
        <v>180</v>
      </c>
      <c r="R19" s="36"/>
      <c r="S19" s="17">
        <v>1</v>
      </c>
      <c r="T19" s="17"/>
      <c r="U19" s="17"/>
      <c r="V19" s="17"/>
    </row>
    <row r="20" spans="1:22" ht="15" hidden="1" customHeight="1" x14ac:dyDescent="0.2">
      <c r="A20" s="17" t="str">
        <f t="shared" si="1"/>
        <v>Aktorik und Leistungselektronik12112019MMTBergmann</v>
      </c>
      <c r="B20" s="17" t="s">
        <v>45</v>
      </c>
      <c r="C20" s="18" t="s">
        <v>1212</v>
      </c>
      <c r="D20" s="18" t="s">
        <v>32</v>
      </c>
      <c r="E20" s="18" t="s">
        <v>18</v>
      </c>
      <c r="F20" s="19" t="s">
        <v>48</v>
      </c>
      <c r="G20" s="18" t="s">
        <v>37</v>
      </c>
      <c r="H20" s="20">
        <v>2019</v>
      </c>
      <c r="I20" s="21">
        <v>1</v>
      </c>
      <c r="J20" s="21">
        <v>1211</v>
      </c>
      <c r="K20" s="18" t="s">
        <v>50</v>
      </c>
      <c r="L20" s="18" t="s">
        <v>51</v>
      </c>
      <c r="M20" s="18" t="s">
        <v>40</v>
      </c>
      <c r="N20" s="22">
        <f>VLOOKUP($B20,$A$2:$T$2446,14,FALSE)</f>
        <v>44746</v>
      </c>
      <c r="O20" s="35" t="str">
        <f>VLOOKUP($B20,$A$2:$T$2446,15,FALSE)</f>
        <v>C7-09</v>
      </c>
      <c r="P20" s="23">
        <f>VLOOKUP($B20,$A$2:$T$2446,16,FALSE)</f>
        <v>0.375</v>
      </c>
      <c r="Q20" s="36">
        <v>90</v>
      </c>
      <c r="R20" s="36"/>
      <c r="S20" s="17">
        <v>3</v>
      </c>
      <c r="T20" s="17"/>
      <c r="U20" s="17"/>
      <c r="V20" s="17"/>
    </row>
    <row r="21" spans="1:22" ht="15" hidden="1" customHeight="1" x14ac:dyDescent="0.2">
      <c r="A21" s="6" t="str">
        <f t="shared" si="1"/>
        <v>Aktorik und Leistungselektronik 11412019METBergmann</v>
      </c>
      <c r="B21" s="42"/>
      <c r="C21" s="43" t="s">
        <v>1212</v>
      </c>
      <c r="D21" s="43" t="s">
        <v>46</v>
      </c>
      <c r="E21" s="43" t="s">
        <v>18</v>
      </c>
      <c r="F21" s="85" t="s">
        <v>47</v>
      </c>
      <c r="G21" s="43" t="s">
        <v>52</v>
      </c>
      <c r="H21" s="44">
        <v>2019</v>
      </c>
      <c r="I21" s="45">
        <v>1</v>
      </c>
      <c r="J21" s="45">
        <v>1141</v>
      </c>
      <c r="K21" s="253" t="s">
        <v>53</v>
      </c>
      <c r="L21" s="43" t="s">
        <v>53</v>
      </c>
      <c r="M21" s="43" t="s">
        <v>40</v>
      </c>
      <c r="N21" s="14">
        <v>44746</v>
      </c>
      <c r="O21" s="46" t="s">
        <v>1534</v>
      </c>
      <c r="P21" s="31">
        <v>0.375</v>
      </c>
      <c r="Q21" s="46">
        <v>90</v>
      </c>
      <c r="R21" s="46"/>
      <c r="S21" s="6">
        <v>12</v>
      </c>
      <c r="T21" s="42"/>
      <c r="U21" s="17"/>
      <c r="V21" s="17"/>
    </row>
    <row r="22" spans="1:22" s="185" customFormat="1" ht="15" customHeight="1" x14ac:dyDescent="0.2">
      <c r="A22" s="65" t="str">
        <f t="shared" si="1"/>
        <v>Ökosystemleistungen14112020F04Lindner</v>
      </c>
      <c r="B22" s="6"/>
      <c r="C22" s="26" t="s">
        <v>1202</v>
      </c>
      <c r="D22" s="52" t="s">
        <v>46</v>
      </c>
      <c r="E22" s="52" t="s">
        <v>33</v>
      </c>
      <c r="F22" s="80" t="s">
        <v>59</v>
      </c>
      <c r="G22" s="52" t="s">
        <v>60</v>
      </c>
      <c r="H22" s="52">
        <v>2020</v>
      </c>
      <c r="I22" s="52">
        <v>4</v>
      </c>
      <c r="J22" s="52">
        <v>1411</v>
      </c>
      <c r="K22" s="52" t="s">
        <v>1974</v>
      </c>
      <c r="L22" s="52" t="s">
        <v>1974</v>
      </c>
      <c r="M22" s="26" t="s">
        <v>777</v>
      </c>
      <c r="N22" s="14">
        <v>44809</v>
      </c>
      <c r="O22" s="30" t="s">
        <v>209</v>
      </c>
      <c r="P22" s="31">
        <v>0.47916666666666669</v>
      </c>
      <c r="Q22" s="52">
        <v>120</v>
      </c>
      <c r="R22" s="6"/>
      <c r="S22" s="6">
        <v>83</v>
      </c>
      <c r="T22" s="6"/>
      <c r="U22" s="267"/>
      <c r="V22" s="267"/>
    </row>
    <row r="23" spans="1:22" s="185" customFormat="1" ht="15" customHeight="1" x14ac:dyDescent="0.2">
      <c r="A23" s="65" t="str">
        <f t="shared" si="1"/>
        <v>QS in der additiven Fertigung12312019MMBJanzen</v>
      </c>
      <c r="B23" s="17" t="s">
        <v>1096</v>
      </c>
      <c r="C23" s="18" t="s">
        <v>1212</v>
      </c>
      <c r="D23" s="18" t="s">
        <v>236</v>
      </c>
      <c r="E23" s="18" t="s">
        <v>18</v>
      </c>
      <c r="F23" s="19" t="s">
        <v>239</v>
      </c>
      <c r="G23" s="18" t="s">
        <v>34</v>
      </c>
      <c r="H23" s="20">
        <v>2019</v>
      </c>
      <c r="I23" s="21">
        <v>1</v>
      </c>
      <c r="J23" s="21">
        <v>1231</v>
      </c>
      <c r="K23" s="18" t="s">
        <v>786</v>
      </c>
      <c r="L23" s="18" t="s">
        <v>786</v>
      </c>
      <c r="M23" s="18" t="s">
        <v>370</v>
      </c>
      <c r="N23" s="22">
        <f>VLOOKUP($B23,$A$2:$T$2446,14,FALSE)</f>
        <v>44809</v>
      </c>
      <c r="O23" s="35" t="str">
        <f>VLOOKUP($B23,$A$2:$T$2446,15,FALSE)</f>
        <v>H9</v>
      </c>
      <c r="P23" s="56">
        <f>VLOOKUP($B23,$A$2:$T$2446,16,FALSE)</f>
        <v>0.375</v>
      </c>
      <c r="Q23" s="36">
        <v>90</v>
      </c>
      <c r="R23" s="36"/>
      <c r="S23" s="17">
        <v>32</v>
      </c>
      <c r="T23" s="1"/>
      <c r="U23" s="194"/>
      <c r="V23" s="194"/>
    </row>
    <row r="24" spans="1:22" ht="15" customHeight="1" x14ac:dyDescent="0.2">
      <c r="A24" s="65" t="str">
        <f t="shared" si="1"/>
        <v>QS in der additiven Fertigung12312019MMTJanzen</v>
      </c>
      <c r="B24" s="144"/>
      <c r="C24" s="52" t="s">
        <v>1212</v>
      </c>
      <c r="D24" s="188" t="s">
        <v>236</v>
      </c>
      <c r="E24" s="154" t="s">
        <v>18</v>
      </c>
      <c r="F24" s="189" t="s">
        <v>48</v>
      </c>
      <c r="G24" s="154" t="s">
        <v>37</v>
      </c>
      <c r="H24" s="190">
        <v>2019</v>
      </c>
      <c r="I24" s="154">
        <v>1</v>
      </c>
      <c r="J24" s="154">
        <v>1231</v>
      </c>
      <c r="K24" s="154" t="s">
        <v>786</v>
      </c>
      <c r="L24" s="154" t="s">
        <v>786</v>
      </c>
      <c r="M24" s="52" t="s">
        <v>370</v>
      </c>
      <c r="N24" s="142">
        <v>44809</v>
      </c>
      <c r="O24" s="30" t="s">
        <v>209</v>
      </c>
      <c r="P24" s="143">
        <v>0.375</v>
      </c>
      <c r="Q24" s="137">
        <v>90</v>
      </c>
      <c r="R24" s="137"/>
      <c r="S24" s="6">
        <v>8</v>
      </c>
      <c r="T24" s="17"/>
      <c r="U24" s="194"/>
      <c r="V24" s="194"/>
    </row>
    <row r="25" spans="1:22" s="1" customFormat="1" ht="15" customHeight="1" x14ac:dyDescent="0.2">
      <c r="A25" s="25" t="str">
        <f t="shared" si="1"/>
        <v>Mathematik 111112019748Schwoerer</v>
      </c>
      <c r="B25" s="6"/>
      <c r="C25" s="26" t="s">
        <v>1202</v>
      </c>
      <c r="D25" s="26" t="s">
        <v>46</v>
      </c>
      <c r="E25" s="26" t="s">
        <v>33</v>
      </c>
      <c r="F25" s="27">
        <v>748</v>
      </c>
      <c r="G25" s="26" t="s">
        <v>52</v>
      </c>
      <c r="H25" s="28">
        <v>2019</v>
      </c>
      <c r="I25" s="29">
        <v>1</v>
      </c>
      <c r="J25" s="29">
        <v>1111</v>
      </c>
      <c r="K25" s="26" t="s">
        <v>605</v>
      </c>
      <c r="L25" s="26" t="s">
        <v>605</v>
      </c>
      <c r="M25" s="26" t="s">
        <v>272</v>
      </c>
      <c r="N25" s="14">
        <v>44811</v>
      </c>
      <c r="O25" s="47" t="s">
        <v>1537</v>
      </c>
      <c r="P25" s="51">
        <v>0.375</v>
      </c>
      <c r="Q25" s="32">
        <v>120</v>
      </c>
      <c r="R25" s="32"/>
      <c r="S25" s="6">
        <v>38</v>
      </c>
      <c r="T25" s="67"/>
      <c r="U25" s="15"/>
      <c r="V25" s="15"/>
    </row>
    <row r="26" spans="1:22" s="1" customFormat="1" ht="15" customHeight="1" x14ac:dyDescent="0.2">
      <c r="A26" s="65" t="str">
        <f t="shared" si="1"/>
        <v>Mathematik 1 11112019WIESchwoerer</v>
      </c>
      <c r="B26" s="17" t="s">
        <v>609</v>
      </c>
      <c r="C26" s="16" t="s">
        <v>1202</v>
      </c>
      <c r="D26" s="70" t="s">
        <v>17</v>
      </c>
      <c r="E26" s="16" t="s">
        <v>33</v>
      </c>
      <c r="F26" s="71" t="s">
        <v>61</v>
      </c>
      <c r="G26" s="16" t="s">
        <v>324</v>
      </c>
      <c r="H26" s="72">
        <v>2019</v>
      </c>
      <c r="I26" s="16">
        <v>1</v>
      </c>
      <c r="J26" s="16">
        <v>1111</v>
      </c>
      <c r="K26" s="16" t="s">
        <v>608</v>
      </c>
      <c r="L26" s="16" t="s">
        <v>605</v>
      </c>
      <c r="M26" s="16" t="s">
        <v>272</v>
      </c>
      <c r="N26" s="96">
        <f>VLOOKUP($B26,$A$2:$T$2446,14,FALSE)</f>
        <v>44811</v>
      </c>
      <c r="O26" s="88" t="s">
        <v>1533</v>
      </c>
      <c r="P26" s="113">
        <f>VLOOKUP($B26,$A$2:$T$2446,16,FALSE)</f>
        <v>0.375</v>
      </c>
      <c r="Q26" s="17">
        <v>120</v>
      </c>
      <c r="R26" s="17"/>
      <c r="S26" s="17">
        <v>11</v>
      </c>
      <c r="T26" s="17"/>
      <c r="U26" s="17"/>
      <c r="V26" s="17"/>
    </row>
    <row r="27" spans="1:22" ht="15" customHeight="1" x14ac:dyDescent="0.2">
      <c r="A27" s="194" t="str">
        <f t="shared" si="1"/>
        <v>Algorithmen und Datenstrukturen40312019748Blunck</v>
      </c>
      <c r="B27" s="194" t="s">
        <v>1871</v>
      </c>
      <c r="C27" s="255" t="s">
        <v>1672</v>
      </c>
      <c r="D27" s="282" t="s">
        <v>46</v>
      </c>
      <c r="E27" s="255" t="s">
        <v>33</v>
      </c>
      <c r="F27" s="263">
        <v>748</v>
      </c>
      <c r="G27" s="254" t="s">
        <v>52</v>
      </c>
      <c r="H27" s="264">
        <v>2019</v>
      </c>
      <c r="I27" s="265">
        <v>5</v>
      </c>
      <c r="J27" s="265">
        <v>4031</v>
      </c>
      <c r="K27" s="254" t="s">
        <v>1080</v>
      </c>
      <c r="L27" s="254" t="s">
        <v>1080</v>
      </c>
      <c r="M27" s="255" t="s">
        <v>56</v>
      </c>
      <c r="N27" s="229">
        <f>VLOOKUP($B27,$A$2:$T$2446,14,FALSE)</f>
        <v>44812</v>
      </c>
      <c r="O27" s="266" t="str">
        <f>VLOOKUP($B27,$A$2:$T$2446,15,FALSE)</f>
        <v>H9</v>
      </c>
      <c r="P27" s="231">
        <f>VLOOKUP($B27,$A$2:$T$2446,16,FALSE)</f>
        <v>0.35416666666666669</v>
      </c>
      <c r="Q27" s="269">
        <v>120</v>
      </c>
      <c r="R27" s="269"/>
      <c r="S27" s="194">
        <v>0</v>
      </c>
      <c r="T27" s="15"/>
      <c r="U27" s="207"/>
      <c r="V27" s="207"/>
    </row>
    <row r="28" spans="1:22" ht="15" customHeight="1" x14ac:dyDescent="0.2">
      <c r="A28" s="137" t="str">
        <f t="shared" si="1"/>
        <v>Algorithmen und Datenstrukturen21412019771Schmidt</v>
      </c>
      <c r="B28" s="137"/>
      <c r="C28" s="26" t="s">
        <v>1202</v>
      </c>
      <c r="D28" s="138" t="s">
        <v>93</v>
      </c>
      <c r="E28" s="138" t="s">
        <v>1118</v>
      </c>
      <c r="F28" s="223">
        <v>771</v>
      </c>
      <c r="G28" s="138" t="s">
        <v>94</v>
      </c>
      <c r="H28" s="140">
        <v>2019</v>
      </c>
      <c r="I28" s="141">
        <v>3</v>
      </c>
      <c r="J28" s="141">
        <v>2141</v>
      </c>
      <c r="K28" s="138" t="s">
        <v>1080</v>
      </c>
      <c r="L28" s="138" t="s">
        <v>1080</v>
      </c>
      <c r="M28" s="138" t="s">
        <v>224</v>
      </c>
      <c r="N28" s="99">
        <v>44812</v>
      </c>
      <c r="O28" s="86" t="s">
        <v>1542</v>
      </c>
      <c r="P28" s="100">
        <v>0.45833333333333331</v>
      </c>
      <c r="Q28" s="162">
        <v>120</v>
      </c>
      <c r="R28" s="162"/>
      <c r="S28" s="202">
        <v>0</v>
      </c>
      <c r="T28" s="178"/>
      <c r="U28" s="15"/>
      <c r="V28" s="15"/>
    </row>
    <row r="29" spans="1:22" s="1" customFormat="1" ht="15" customHeight="1" x14ac:dyDescent="0.2">
      <c r="A29" s="17" t="str">
        <f t="shared" si="1"/>
        <v>Algorithmen und Datenstrukturen21412019K71Schmidt</v>
      </c>
      <c r="B29" s="17" t="s">
        <v>1855</v>
      </c>
      <c r="C29" s="18" t="s">
        <v>1202</v>
      </c>
      <c r="D29" s="18" t="s">
        <v>93</v>
      </c>
      <c r="E29" s="18" t="s">
        <v>1118</v>
      </c>
      <c r="F29" s="219" t="s">
        <v>97</v>
      </c>
      <c r="G29" s="18" t="s">
        <v>1932</v>
      </c>
      <c r="H29" s="20">
        <v>2019</v>
      </c>
      <c r="I29" s="21">
        <v>5</v>
      </c>
      <c r="J29" s="21">
        <v>2141</v>
      </c>
      <c r="K29" s="18" t="s">
        <v>1080</v>
      </c>
      <c r="L29" s="18" t="s">
        <v>1080</v>
      </c>
      <c r="M29" s="18" t="s">
        <v>224</v>
      </c>
      <c r="N29" s="96">
        <f>VLOOKUP($B29,$A$2:$T$2446,14,FALSE)</f>
        <v>44812</v>
      </c>
      <c r="O29" s="88" t="str">
        <f>VLOOKUP($B29,$A$2:$T$2446,15,FALSE)</f>
        <v>A0-17</v>
      </c>
      <c r="P29" s="97">
        <f>VLOOKUP($B29,$A$2:$T$2446,16,FALSE)</f>
        <v>0.45833333333333331</v>
      </c>
      <c r="Q29" s="36">
        <v>120</v>
      </c>
      <c r="R29" s="36"/>
      <c r="S29" s="201">
        <v>0</v>
      </c>
      <c r="T29" s="15"/>
      <c r="U29" s="84"/>
      <c r="V29" s="84"/>
    </row>
    <row r="30" spans="1:22" s="1" customFormat="1" ht="15" customHeight="1" x14ac:dyDescent="0.2">
      <c r="A30" s="137" t="str">
        <f t="shared" si="1"/>
        <v>Algorithmische Aspekte von Industrie 4.0 40612019779Scheffer</v>
      </c>
      <c r="B30" s="137"/>
      <c r="C30" s="26" t="s">
        <v>1945</v>
      </c>
      <c r="D30" s="26" t="s">
        <v>46</v>
      </c>
      <c r="E30" s="138" t="s">
        <v>1118</v>
      </c>
      <c r="F30" s="223">
        <v>779</v>
      </c>
      <c r="G30" s="26" t="s">
        <v>57</v>
      </c>
      <c r="H30" s="140">
        <v>2019</v>
      </c>
      <c r="I30" s="141">
        <v>3</v>
      </c>
      <c r="J30" s="141">
        <v>4061</v>
      </c>
      <c r="K30" s="253" t="s">
        <v>1944</v>
      </c>
      <c r="L30" s="253" t="s">
        <v>1944</v>
      </c>
      <c r="M30" s="26" t="s">
        <v>1894</v>
      </c>
      <c r="N30" s="99"/>
      <c r="O30" s="94" t="s">
        <v>547</v>
      </c>
      <c r="P30" s="100"/>
      <c r="Q30" s="162"/>
      <c r="R30" s="162"/>
      <c r="S30" s="202"/>
      <c r="T30" s="194"/>
      <c r="U30" s="194"/>
      <c r="V30" s="194"/>
    </row>
    <row r="31" spans="1:22" ht="15" customHeight="1" x14ac:dyDescent="0.2">
      <c r="A31" s="6" t="str">
        <f t="shared" si="1"/>
        <v>Alternativ angetriebene Fahrzeuge40712019704Lützig</v>
      </c>
      <c r="B31" s="6"/>
      <c r="C31" s="26" t="s">
        <v>1306</v>
      </c>
      <c r="D31" s="26" t="s">
        <v>32</v>
      </c>
      <c r="E31" s="26" t="s">
        <v>33</v>
      </c>
      <c r="F31" s="27">
        <v>704</v>
      </c>
      <c r="G31" s="26" t="s">
        <v>34</v>
      </c>
      <c r="H31" s="28">
        <v>2019</v>
      </c>
      <c r="I31" s="29">
        <v>4</v>
      </c>
      <c r="J31" s="29">
        <v>4071</v>
      </c>
      <c r="K31" s="26" t="s">
        <v>1484</v>
      </c>
      <c r="L31" s="26" t="s">
        <v>1484</v>
      </c>
      <c r="M31" s="26" t="s">
        <v>363</v>
      </c>
      <c r="N31" s="14"/>
      <c r="O31" s="25" t="s">
        <v>1306</v>
      </c>
      <c r="P31" s="31"/>
      <c r="Q31" s="6"/>
      <c r="R31" s="6"/>
      <c r="S31" s="6"/>
      <c r="T31" s="178"/>
      <c r="U31" s="207"/>
      <c r="V31" s="207"/>
    </row>
    <row r="32" spans="1:22" ht="15" customHeight="1" x14ac:dyDescent="0.2">
      <c r="A32" s="17" t="str">
        <f t="shared" si="1"/>
        <v>Alternativ angetriebene Fahrzeuge40712019757Lützig</v>
      </c>
      <c r="B32" s="17" t="s">
        <v>1485</v>
      </c>
      <c r="C32" s="18" t="s">
        <v>1306</v>
      </c>
      <c r="D32" s="18" t="s">
        <v>32</v>
      </c>
      <c r="E32" s="18" t="s">
        <v>33</v>
      </c>
      <c r="F32" s="219">
        <v>757</v>
      </c>
      <c r="G32" s="18" t="s">
        <v>37</v>
      </c>
      <c r="H32" s="20">
        <v>2019</v>
      </c>
      <c r="I32" s="21">
        <v>4</v>
      </c>
      <c r="J32" s="21">
        <v>4071</v>
      </c>
      <c r="K32" s="18" t="s">
        <v>1484</v>
      </c>
      <c r="L32" s="18" t="s">
        <v>1484</v>
      </c>
      <c r="M32" s="18" t="s">
        <v>363</v>
      </c>
      <c r="N32" s="22"/>
      <c r="O32" s="41" t="str">
        <f t="shared" ref="O32:O40" si="2">VLOOKUP($B32,$A$2:$T$2446,15,FALSE)</f>
        <v>Kombination (jeweils 1/3) aus Beurteilung der Mitarbeit am Projekt, individuellem Projektordner und Referat mit Fragen (10 Min.)</v>
      </c>
      <c r="P32" s="23"/>
      <c r="Q32" s="36"/>
      <c r="R32" s="36"/>
      <c r="S32" s="17"/>
      <c r="T32" s="6"/>
      <c r="U32" s="17"/>
      <c r="V32" s="17"/>
    </row>
    <row r="33" spans="1:22" ht="15" customHeight="1" x14ac:dyDescent="0.2">
      <c r="A33" s="17" t="str">
        <f t="shared" si="1"/>
        <v>Alternativ angetriebene Fahrzeuge40712019K04Lützig</v>
      </c>
      <c r="B33" s="17" t="s">
        <v>1485</v>
      </c>
      <c r="C33" s="18" t="s">
        <v>1306</v>
      </c>
      <c r="D33" s="18" t="s">
        <v>32</v>
      </c>
      <c r="E33" s="18" t="s">
        <v>33</v>
      </c>
      <c r="F33" s="19" t="s">
        <v>80</v>
      </c>
      <c r="G33" s="18" t="s">
        <v>81</v>
      </c>
      <c r="H33" s="20">
        <v>2019</v>
      </c>
      <c r="I33" s="21">
        <v>6</v>
      </c>
      <c r="J33" s="21">
        <v>4071</v>
      </c>
      <c r="K33" s="18" t="s">
        <v>1484</v>
      </c>
      <c r="L33" s="18" t="s">
        <v>1484</v>
      </c>
      <c r="M33" s="18" t="s">
        <v>363</v>
      </c>
      <c r="N33" s="22"/>
      <c r="O33" s="41" t="str">
        <f t="shared" si="2"/>
        <v>Kombination (jeweils 1/3) aus Beurteilung der Mitarbeit am Projekt, individuellem Projektordner und Referat mit Fragen (10 Min.)</v>
      </c>
      <c r="P33" s="23"/>
      <c r="Q33" s="36"/>
      <c r="R33" s="36"/>
      <c r="S33" s="17"/>
      <c r="T33" s="15"/>
      <c r="U33" s="6"/>
      <c r="V33" s="6"/>
    </row>
    <row r="34" spans="1:22" s="252" customFormat="1" ht="15" customHeight="1" x14ac:dyDescent="0.2">
      <c r="A34" s="17" t="str">
        <f t="shared" si="1"/>
        <v>Alternativ angetriebene Fahrzeuge40712019K57Lützig</v>
      </c>
      <c r="B34" s="17" t="s">
        <v>1485</v>
      </c>
      <c r="C34" s="18" t="s">
        <v>1306</v>
      </c>
      <c r="D34" s="18" t="s">
        <v>32</v>
      </c>
      <c r="E34" s="18" t="s">
        <v>33</v>
      </c>
      <c r="F34" s="19" t="s">
        <v>41</v>
      </c>
      <c r="G34" s="18" t="s">
        <v>42</v>
      </c>
      <c r="H34" s="20">
        <v>2019</v>
      </c>
      <c r="I34" s="21">
        <v>6</v>
      </c>
      <c r="J34" s="21">
        <v>4071</v>
      </c>
      <c r="K34" s="18" t="s">
        <v>1484</v>
      </c>
      <c r="L34" s="18" t="s">
        <v>1484</v>
      </c>
      <c r="M34" s="18" t="s">
        <v>363</v>
      </c>
      <c r="N34" s="22"/>
      <c r="O34" s="41" t="str">
        <f t="shared" si="2"/>
        <v>Kombination (jeweils 1/3) aus Beurteilung der Mitarbeit am Projekt, individuellem Projektordner und Referat mit Fragen (10 Min.)</v>
      </c>
      <c r="P34" s="23"/>
      <c r="Q34" s="21"/>
      <c r="R34" s="36"/>
      <c r="S34" s="17"/>
      <c r="T34" s="15"/>
      <c r="U34" s="77"/>
      <c r="V34" s="77"/>
    </row>
    <row r="35" spans="1:22" ht="15" customHeight="1" x14ac:dyDescent="0.2">
      <c r="A35" s="17" t="str">
        <f t="shared" si="1"/>
        <v>Alternativ angetriebene Fahrzeuge40712019757Lützig</v>
      </c>
      <c r="B35" s="17" t="s">
        <v>1485</v>
      </c>
      <c r="C35" s="18" t="s">
        <v>1306</v>
      </c>
      <c r="D35" s="282" t="s">
        <v>32</v>
      </c>
      <c r="E35" s="255" t="s">
        <v>33</v>
      </c>
      <c r="F35" s="283">
        <v>757</v>
      </c>
      <c r="G35" s="255" t="s">
        <v>37</v>
      </c>
      <c r="H35" s="284">
        <v>2019</v>
      </c>
      <c r="I35" s="255">
        <v>6</v>
      </c>
      <c r="J35" s="255">
        <v>4071</v>
      </c>
      <c r="K35" s="255" t="s">
        <v>1484</v>
      </c>
      <c r="L35" s="255" t="s">
        <v>1484</v>
      </c>
      <c r="M35" s="255" t="s">
        <v>363</v>
      </c>
      <c r="N35" s="22"/>
      <c r="O35" s="35" t="str">
        <f t="shared" si="2"/>
        <v>Kombination (jeweils 1/3) aus Beurteilung der Mitarbeit am Projekt, individuellem Projektordner und Referat mit Fragen (10 Min.)</v>
      </c>
      <c r="P35" s="23"/>
      <c r="Q35" s="16"/>
      <c r="R35" s="17"/>
      <c r="S35" s="17"/>
      <c r="T35" s="213"/>
      <c r="U35" s="336"/>
      <c r="V35" s="336"/>
    </row>
    <row r="36" spans="1:22" s="185" customFormat="1" ht="15" customHeight="1" x14ac:dyDescent="0.2">
      <c r="A36" s="194" t="str">
        <f t="shared" si="1"/>
        <v>Alternativ angetriebene Fahrzeuge40712019K57Lützig</v>
      </c>
      <c r="B36" s="17" t="s">
        <v>1485</v>
      </c>
      <c r="C36" s="254" t="s">
        <v>1306</v>
      </c>
      <c r="D36" s="254" t="s">
        <v>32</v>
      </c>
      <c r="E36" s="254" t="s">
        <v>33</v>
      </c>
      <c r="F36" s="263" t="s">
        <v>41</v>
      </c>
      <c r="G36" s="254" t="s">
        <v>42</v>
      </c>
      <c r="H36" s="264">
        <v>2019</v>
      </c>
      <c r="I36" s="265">
        <v>8</v>
      </c>
      <c r="J36" s="265">
        <v>4071</v>
      </c>
      <c r="K36" s="254" t="s">
        <v>1484</v>
      </c>
      <c r="L36" s="254" t="s">
        <v>1484</v>
      </c>
      <c r="M36" s="254" t="s">
        <v>363</v>
      </c>
      <c r="N36" s="229"/>
      <c r="O36" s="230" t="str">
        <f t="shared" si="2"/>
        <v>Kombination (jeweils 1/3) aus Beurteilung der Mitarbeit am Projekt, individuellem Projektordner und Referat mit Fragen (10 Min.)</v>
      </c>
      <c r="P36" s="231"/>
      <c r="Q36" s="255"/>
      <c r="R36" s="194"/>
      <c r="S36" s="194"/>
      <c r="T36" s="207"/>
      <c r="U36" s="194"/>
      <c r="V36" s="194"/>
    </row>
    <row r="37" spans="1:22" s="185" customFormat="1" ht="15" customHeight="1" x14ac:dyDescent="0.2">
      <c r="A37" s="17" t="str">
        <f t="shared" si="1"/>
        <v>Alternativ angetriebene Fahrzeuge40712019704Lützig</v>
      </c>
      <c r="B37" s="17" t="s">
        <v>1485</v>
      </c>
      <c r="C37" s="18" t="s">
        <v>1306</v>
      </c>
      <c r="D37" s="254" t="s">
        <v>32</v>
      </c>
      <c r="E37" s="254" t="s">
        <v>33</v>
      </c>
      <c r="F37" s="268">
        <v>704</v>
      </c>
      <c r="G37" s="254" t="s">
        <v>34</v>
      </c>
      <c r="H37" s="264">
        <v>2019</v>
      </c>
      <c r="I37" s="265">
        <v>6</v>
      </c>
      <c r="J37" s="265">
        <v>4071</v>
      </c>
      <c r="K37" s="254" t="s">
        <v>1484</v>
      </c>
      <c r="L37" s="254" t="s">
        <v>1484</v>
      </c>
      <c r="M37" s="254" t="s">
        <v>363</v>
      </c>
      <c r="N37" s="22"/>
      <c r="O37" s="35" t="str">
        <f t="shared" si="2"/>
        <v>Kombination (jeweils 1/3) aus Beurteilung der Mitarbeit am Projekt, individuellem Projektordner und Referat mit Fragen (10 Min.)</v>
      </c>
      <c r="P37" s="23"/>
      <c r="Q37" s="16"/>
      <c r="R37" s="17"/>
      <c r="S37" s="17"/>
      <c r="T37" s="17"/>
      <c r="U37" s="17"/>
      <c r="V37" s="17"/>
    </row>
    <row r="38" spans="1:22" s="185" customFormat="1" ht="15" customHeight="1" x14ac:dyDescent="0.2">
      <c r="A38" s="17" t="str">
        <f t="shared" si="1"/>
        <v>Alternativ angetriebene Fahrzeuge40712019K04Lützig</v>
      </c>
      <c r="B38" s="17" t="s">
        <v>1485</v>
      </c>
      <c r="C38" s="18" t="s">
        <v>1306</v>
      </c>
      <c r="D38" s="254" t="s">
        <v>32</v>
      </c>
      <c r="E38" s="254" t="s">
        <v>33</v>
      </c>
      <c r="F38" s="268" t="s">
        <v>80</v>
      </c>
      <c r="G38" s="254" t="s">
        <v>81</v>
      </c>
      <c r="H38" s="264">
        <v>2019</v>
      </c>
      <c r="I38" s="265">
        <v>8</v>
      </c>
      <c r="J38" s="265">
        <v>4071</v>
      </c>
      <c r="K38" s="254" t="s">
        <v>1484</v>
      </c>
      <c r="L38" s="254" t="s">
        <v>1484</v>
      </c>
      <c r="M38" s="254" t="s">
        <v>363</v>
      </c>
      <c r="N38" s="22"/>
      <c r="O38" s="65" t="str">
        <f t="shared" si="2"/>
        <v>Kombination (jeweils 1/3) aus Beurteilung der Mitarbeit am Projekt, individuellem Projektordner und Referat mit Fragen (10 Min.)</v>
      </c>
      <c r="P38" s="23"/>
      <c r="Q38" s="21"/>
      <c r="R38" s="36"/>
      <c r="S38" s="17"/>
      <c r="T38" s="17"/>
      <c r="U38" s="6"/>
      <c r="V38" s="6"/>
    </row>
    <row r="39" spans="1:22" s="185" customFormat="1" ht="15" hidden="1" customHeight="1" x14ac:dyDescent="0.2">
      <c r="A39" s="194" t="str">
        <f t="shared" si="1"/>
        <v>Analoge digi Schaltungen11102015H48Bosselmann</v>
      </c>
      <c r="B39" s="194" t="s">
        <v>1711</v>
      </c>
      <c r="C39" s="254" t="s">
        <v>1217</v>
      </c>
      <c r="D39" s="254" t="s">
        <v>46</v>
      </c>
      <c r="E39" s="254" t="s">
        <v>33</v>
      </c>
      <c r="F39" s="268" t="s">
        <v>65</v>
      </c>
      <c r="G39" s="254" t="s">
        <v>66</v>
      </c>
      <c r="H39" s="264">
        <v>2015</v>
      </c>
      <c r="I39" s="265">
        <v>6</v>
      </c>
      <c r="J39" s="265">
        <v>1110</v>
      </c>
      <c r="K39" s="254" t="s">
        <v>64</v>
      </c>
      <c r="L39" s="254" t="s">
        <v>64</v>
      </c>
      <c r="M39" s="254" t="s">
        <v>63</v>
      </c>
      <c r="N39" s="229">
        <f>VLOOKUP($B39,$A$2:$T$2446,14,FALSE)</f>
        <v>44746</v>
      </c>
      <c r="O39" s="230" t="str">
        <f t="shared" si="2"/>
        <v>D3-33</v>
      </c>
      <c r="P39" s="231">
        <f>VLOOKUP($B39,$A$2:$T$2446,16,FALSE)</f>
        <v>0.375</v>
      </c>
      <c r="Q39" s="265">
        <v>180</v>
      </c>
      <c r="R39" s="269"/>
      <c r="S39" s="194">
        <v>1</v>
      </c>
      <c r="T39" s="15"/>
      <c r="U39" s="17"/>
      <c r="V39" s="17"/>
    </row>
    <row r="40" spans="1:22" ht="15" hidden="1" customHeight="1" x14ac:dyDescent="0.2">
      <c r="A40" s="17" t="str">
        <f t="shared" si="1"/>
        <v>Analoge Schaltung11102014WIEBosselmann</v>
      </c>
      <c r="B40" s="17" t="s">
        <v>1711</v>
      </c>
      <c r="C40" s="18" t="s">
        <v>1212</v>
      </c>
      <c r="D40" s="18" t="s">
        <v>17</v>
      </c>
      <c r="E40" s="18" t="s">
        <v>33</v>
      </c>
      <c r="F40" s="19" t="s">
        <v>61</v>
      </c>
      <c r="G40" s="18" t="s">
        <v>62</v>
      </c>
      <c r="H40" s="20">
        <v>2014</v>
      </c>
      <c r="I40" s="21">
        <v>4</v>
      </c>
      <c r="J40" s="21">
        <v>1110</v>
      </c>
      <c r="K40" s="18" t="s">
        <v>1489</v>
      </c>
      <c r="L40" s="18" t="s">
        <v>1489</v>
      </c>
      <c r="M40" s="18" t="s">
        <v>63</v>
      </c>
      <c r="N40" s="22">
        <f>VLOOKUP($B40,$A$2:$T$2446,14,FALSE)</f>
        <v>44746</v>
      </c>
      <c r="O40" s="35" t="str">
        <f t="shared" si="2"/>
        <v>D3-33</v>
      </c>
      <c r="P40" s="23">
        <f>VLOOKUP($B40,$A$2:$T$2446,16,FALSE)</f>
        <v>0.375</v>
      </c>
      <c r="Q40" s="21">
        <v>90</v>
      </c>
      <c r="R40" s="36"/>
      <c r="S40" s="17">
        <v>0</v>
      </c>
      <c r="T40" s="194"/>
      <c r="U40" s="17"/>
      <c r="V40" s="17"/>
    </row>
    <row r="41" spans="1:22" ht="15" hidden="1" customHeight="1" x14ac:dyDescent="0.2">
      <c r="A41" s="6" t="str">
        <f t="shared" si="1"/>
        <v>Analoge Schaltungstechnik20412019748Bosselmann</v>
      </c>
      <c r="B41" s="6"/>
      <c r="C41" s="52" t="s">
        <v>1212</v>
      </c>
      <c r="D41" s="79" t="s">
        <v>46</v>
      </c>
      <c r="E41" s="52" t="s">
        <v>33</v>
      </c>
      <c r="F41" s="222">
        <v>748</v>
      </c>
      <c r="G41" s="52" t="s">
        <v>52</v>
      </c>
      <c r="H41" s="81">
        <v>2019</v>
      </c>
      <c r="I41" s="52">
        <v>3</v>
      </c>
      <c r="J41" s="52">
        <v>2041</v>
      </c>
      <c r="K41" s="52" t="s">
        <v>1086</v>
      </c>
      <c r="L41" s="52" t="s">
        <v>1086</v>
      </c>
      <c r="M41" s="52" t="s">
        <v>63</v>
      </c>
      <c r="N41" s="14">
        <v>44746</v>
      </c>
      <c r="O41" s="30" t="s">
        <v>1543</v>
      </c>
      <c r="P41" s="31">
        <v>0.375</v>
      </c>
      <c r="Q41" s="52">
        <v>90</v>
      </c>
      <c r="R41" s="6"/>
      <c r="S41" s="6">
        <v>10</v>
      </c>
      <c r="T41" s="17"/>
      <c r="U41" s="1"/>
      <c r="V41" s="1"/>
    </row>
    <row r="42" spans="1:22" ht="15" hidden="1" customHeight="1" x14ac:dyDescent="0.2">
      <c r="A42" s="17" t="str">
        <f t="shared" ref="A42:A73" si="3">K42&amp;J42&amp;H42&amp;F42&amp;M42</f>
        <v>Analoge Schaltungstechnik20412019H48Bosselmann</v>
      </c>
      <c r="B42" s="17" t="s">
        <v>1711</v>
      </c>
      <c r="C42" s="16" t="s">
        <v>1212</v>
      </c>
      <c r="D42" s="70" t="s">
        <v>46</v>
      </c>
      <c r="E42" s="16" t="s">
        <v>33</v>
      </c>
      <c r="F42" s="221" t="s">
        <v>65</v>
      </c>
      <c r="G42" s="16" t="s">
        <v>1927</v>
      </c>
      <c r="H42" s="72">
        <v>2019</v>
      </c>
      <c r="I42" s="16">
        <v>5</v>
      </c>
      <c r="J42" s="16">
        <v>2041</v>
      </c>
      <c r="K42" s="16" t="s">
        <v>1086</v>
      </c>
      <c r="L42" s="16" t="s">
        <v>1086</v>
      </c>
      <c r="M42" s="16" t="s">
        <v>63</v>
      </c>
      <c r="N42" s="22">
        <f>VLOOKUP($B42,$A$2:$T$2446,14,FALSE)</f>
        <v>44746</v>
      </c>
      <c r="O42" s="35" t="str">
        <f t="shared" ref="O42:O48" si="4">VLOOKUP($B42,$A$2:$T$2446,15,FALSE)</f>
        <v>D3-33</v>
      </c>
      <c r="P42" s="23">
        <f>VLOOKUP($B42,$A$2:$T$2446,16,FALSE)</f>
        <v>0.375</v>
      </c>
      <c r="Q42" s="17">
        <v>90</v>
      </c>
      <c r="R42" s="17"/>
      <c r="S42" s="17">
        <v>3</v>
      </c>
      <c r="T42" s="213"/>
      <c r="U42" s="17"/>
      <c r="V42" s="17"/>
    </row>
    <row r="43" spans="1:22" ht="15" hidden="1" customHeight="1" x14ac:dyDescent="0.2">
      <c r="A43" s="194" t="str">
        <f t="shared" si="3"/>
        <v>Analoge Schaltungstechnik30312019757Bosselmann</v>
      </c>
      <c r="B43" s="194" t="s">
        <v>1711</v>
      </c>
      <c r="C43" s="254" t="s">
        <v>1416</v>
      </c>
      <c r="D43" s="254" t="s">
        <v>32</v>
      </c>
      <c r="E43" s="254" t="s">
        <v>33</v>
      </c>
      <c r="F43" s="263">
        <v>757</v>
      </c>
      <c r="G43" s="254" t="s">
        <v>37</v>
      </c>
      <c r="H43" s="264">
        <v>2019</v>
      </c>
      <c r="I43" s="265">
        <v>5</v>
      </c>
      <c r="J43" s="265">
        <v>3031</v>
      </c>
      <c r="K43" s="254" t="s">
        <v>1086</v>
      </c>
      <c r="L43" s="254" t="s">
        <v>1086</v>
      </c>
      <c r="M43" s="254" t="s">
        <v>63</v>
      </c>
      <c r="N43" s="229">
        <f>VLOOKUP($B43,$A$2:$T$2446,14,FALSE)</f>
        <v>44746</v>
      </c>
      <c r="O43" s="230" t="str">
        <f t="shared" si="4"/>
        <v>D3-33</v>
      </c>
      <c r="P43" s="231">
        <f>VLOOKUP($B43,$A$2:$T$2446,16,FALSE)</f>
        <v>0.375</v>
      </c>
      <c r="Q43" s="194">
        <v>90</v>
      </c>
      <c r="R43" s="194"/>
      <c r="S43" s="194">
        <v>6</v>
      </c>
      <c r="T43" s="207"/>
      <c r="U43" s="267"/>
      <c r="V43" s="267"/>
    </row>
    <row r="44" spans="1:22" ht="15" hidden="1" customHeight="1" x14ac:dyDescent="0.2">
      <c r="A44" s="194" t="str">
        <f t="shared" si="3"/>
        <v>Analoge Schaltungstechnik30312019K57Bosselmann</v>
      </c>
      <c r="B44" s="194" t="s">
        <v>1711</v>
      </c>
      <c r="C44" s="254" t="s">
        <v>1416</v>
      </c>
      <c r="D44" s="254" t="s">
        <v>32</v>
      </c>
      <c r="E44" s="254" t="s">
        <v>33</v>
      </c>
      <c r="F44" s="268" t="s">
        <v>41</v>
      </c>
      <c r="G44" s="254" t="s">
        <v>42</v>
      </c>
      <c r="H44" s="264">
        <v>2019</v>
      </c>
      <c r="I44" s="265">
        <v>7</v>
      </c>
      <c r="J44" s="265">
        <v>3031</v>
      </c>
      <c r="K44" s="254" t="s">
        <v>1086</v>
      </c>
      <c r="L44" s="254" t="s">
        <v>1086</v>
      </c>
      <c r="M44" s="254" t="s">
        <v>63</v>
      </c>
      <c r="N44" s="229">
        <f>VLOOKUP($B44,$A$2:$T$2446,14,FALSE)</f>
        <v>44746</v>
      </c>
      <c r="O44" s="230" t="str">
        <f t="shared" si="4"/>
        <v>D3-33</v>
      </c>
      <c r="P44" s="231">
        <f>VLOOKUP($B44,$A$2:$T$2446,16,FALSE)</f>
        <v>0.375</v>
      </c>
      <c r="Q44" s="255">
        <v>90</v>
      </c>
      <c r="R44" s="194"/>
      <c r="S44" s="194">
        <v>1</v>
      </c>
      <c r="T44" s="194"/>
      <c r="U44" s="17"/>
      <c r="V44" s="17"/>
    </row>
    <row r="45" spans="1:22" ht="15" hidden="1" customHeight="1" x14ac:dyDescent="0.2">
      <c r="A45" s="194" t="str">
        <f t="shared" si="3"/>
        <v>Analoge Schaltungstechnik30412019WIEBosselmann</v>
      </c>
      <c r="B45" s="194" t="s">
        <v>1711</v>
      </c>
      <c r="C45" s="255" t="s">
        <v>1212</v>
      </c>
      <c r="D45" s="282" t="s">
        <v>17</v>
      </c>
      <c r="E45" s="255" t="s">
        <v>33</v>
      </c>
      <c r="F45" s="283" t="s">
        <v>61</v>
      </c>
      <c r="G45" s="255" t="s">
        <v>324</v>
      </c>
      <c r="H45" s="284">
        <v>2019</v>
      </c>
      <c r="I45" s="255">
        <v>5</v>
      </c>
      <c r="J45" s="255">
        <v>3041</v>
      </c>
      <c r="K45" s="255" t="s">
        <v>1086</v>
      </c>
      <c r="L45" s="255" t="s">
        <v>1086</v>
      </c>
      <c r="M45" s="255" t="s">
        <v>63</v>
      </c>
      <c r="N45" s="229">
        <f>VLOOKUP($B45,$A$2:$T$2446,14,FALSE)</f>
        <v>44746</v>
      </c>
      <c r="O45" s="230" t="str">
        <f t="shared" si="4"/>
        <v>D3-33</v>
      </c>
      <c r="P45" s="231">
        <f>VLOOKUP($B45,$A$2:$T$2446,16,FALSE)</f>
        <v>0.375</v>
      </c>
      <c r="Q45" s="255">
        <v>90</v>
      </c>
      <c r="R45" s="194"/>
      <c r="S45" s="194">
        <v>2</v>
      </c>
      <c r="T45" s="194"/>
      <c r="U45" s="17"/>
      <c r="V45" s="17"/>
    </row>
    <row r="46" spans="1:22" ht="15" customHeight="1" x14ac:dyDescent="0.2">
      <c r="A46" s="17" t="str">
        <f t="shared" si="3"/>
        <v>Ang transd Nachhaltigk26102016MANSeverengiz</v>
      </c>
      <c r="B46" s="17" t="s">
        <v>1101</v>
      </c>
      <c r="C46" s="18" t="s">
        <v>1344</v>
      </c>
      <c r="D46" s="18" t="s">
        <v>46</v>
      </c>
      <c r="E46" s="18" t="s">
        <v>18</v>
      </c>
      <c r="F46" s="19" t="s">
        <v>70</v>
      </c>
      <c r="G46" s="18" t="s">
        <v>71</v>
      </c>
      <c r="H46" s="20">
        <v>2016</v>
      </c>
      <c r="I46" s="21">
        <v>2</v>
      </c>
      <c r="J46" s="21">
        <v>2610</v>
      </c>
      <c r="K46" s="18" t="s">
        <v>72</v>
      </c>
      <c r="L46" s="18" t="s">
        <v>72</v>
      </c>
      <c r="M46" s="18" t="s">
        <v>73</v>
      </c>
      <c r="N46" s="22"/>
      <c r="O46" s="58" t="str">
        <f t="shared" si="4"/>
        <v>Hausarbeit und mündl. 45 Min.</v>
      </c>
      <c r="P46" s="23"/>
      <c r="Q46" s="16"/>
      <c r="R46" s="17"/>
      <c r="S46" s="17"/>
      <c r="T46" s="285"/>
      <c r="U46" s="17"/>
      <c r="V46" s="17"/>
    </row>
    <row r="47" spans="1:22" s="1" customFormat="1" ht="15" customHeight="1" x14ac:dyDescent="0.2">
      <c r="A47" s="17" t="str">
        <f t="shared" si="3"/>
        <v>Ang transd Nachhaltigk26102016MNESeverengiz</v>
      </c>
      <c r="B47" s="17" t="s">
        <v>1101</v>
      </c>
      <c r="C47" s="18" t="s">
        <v>1349</v>
      </c>
      <c r="D47" s="18" t="s">
        <v>46</v>
      </c>
      <c r="E47" s="18" t="s">
        <v>18</v>
      </c>
      <c r="F47" s="19" t="s">
        <v>74</v>
      </c>
      <c r="G47" s="18" t="s">
        <v>1100</v>
      </c>
      <c r="H47" s="20">
        <v>2016</v>
      </c>
      <c r="I47" s="21">
        <v>2</v>
      </c>
      <c r="J47" s="21">
        <v>2610</v>
      </c>
      <c r="K47" s="18" t="s">
        <v>72</v>
      </c>
      <c r="L47" s="18" t="s">
        <v>72</v>
      </c>
      <c r="M47" s="18" t="s">
        <v>73</v>
      </c>
      <c r="N47" s="22"/>
      <c r="O47" s="35" t="str">
        <f t="shared" si="4"/>
        <v>Hausarbeit und mündl. 45 Min.</v>
      </c>
      <c r="P47" s="23"/>
      <c r="Q47" s="16"/>
      <c r="R47" s="17"/>
      <c r="S47" s="17"/>
      <c r="T47" s="17"/>
      <c r="U47" s="194"/>
      <c r="V47" s="194"/>
    </row>
    <row r="48" spans="1:22" ht="15" customHeight="1" x14ac:dyDescent="0.2">
      <c r="A48" s="17" t="str">
        <f t="shared" si="3"/>
        <v>Ang transd Nachhaltigk26102020MANSeverengiz</v>
      </c>
      <c r="B48" s="17" t="s">
        <v>1101</v>
      </c>
      <c r="C48" s="18" t="s">
        <v>1342</v>
      </c>
      <c r="D48" s="18" t="s">
        <v>46</v>
      </c>
      <c r="E48" s="18" t="s">
        <v>18</v>
      </c>
      <c r="F48" s="19" t="s">
        <v>70</v>
      </c>
      <c r="G48" s="18" t="s">
        <v>71</v>
      </c>
      <c r="H48" s="20">
        <v>2020</v>
      </c>
      <c r="I48" s="21">
        <v>2</v>
      </c>
      <c r="J48" s="21">
        <v>2610</v>
      </c>
      <c r="K48" s="18" t="s">
        <v>72</v>
      </c>
      <c r="L48" s="18" t="s">
        <v>72</v>
      </c>
      <c r="M48" s="18" t="s">
        <v>73</v>
      </c>
      <c r="N48" s="22"/>
      <c r="O48" s="35" t="str">
        <f t="shared" si="4"/>
        <v>Hausarbeit und mündl. 45 Min.</v>
      </c>
      <c r="P48" s="23"/>
      <c r="Q48" s="16"/>
      <c r="R48" s="17"/>
      <c r="S48" s="17"/>
      <c r="T48" s="17"/>
      <c r="U48" s="17"/>
      <c r="V48" s="17"/>
    </row>
    <row r="49" spans="1:22" s="1" customFormat="1" ht="15" customHeight="1" x14ac:dyDescent="0.2">
      <c r="A49" s="6" t="str">
        <f t="shared" si="3"/>
        <v>Ang transd Nachhaltigk26102020MNESeverengiz</v>
      </c>
      <c r="B49" s="15"/>
      <c r="C49" s="26" t="s">
        <v>1344</v>
      </c>
      <c r="D49" s="26" t="s">
        <v>46</v>
      </c>
      <c r="E49" s="26" t="s">
        <v>18</v>
      </c>
      <c r="F49" s="27" t="s">
        <v>74</v>
      </c>
      <c r="G49" s="26" t="s">
        <v>1100</v>
      </c>
      <c r="H49" s="28">
        <v>2020</v>
      </c>
      <c r="I49" s="29">
        <v>2</v>
      </c>
      <c r="J49" s="29">
        <v>2610</v>
      </c>
      <c r="K49" s="26" t="s">
        <v>72</v>
      </c>
      <c r="L49" s="26" t="s">
        <v>72</v>
      </c>
      <c r="M49" s="26" t="s">
        <v>73</v>
      </c>
      <c r="N49" s="14"/>
      <c r="O49" s="25" t="s">
        <v>1344</v>
      </c>
      <c r="P49" s="31"/>
      <c r="Q49" s="52"/>
      <c r="R49" s="6"/>
      <c r="S49" s="6"/>
      <c r="T49" s="17"/>
      <c r="U49" s="276"/>
      <c r="V49" s="276"/>
    </row>
    <row r="50" spans="1:22" ht="15" customHeight="1" x14ac:dyDescent="0.2">
      <c r="A50" s="17" t="str">
        <f t="shared" si="3"/>
        <v>Ang transd Nachhaltigk 21312019METSeverengiz</v>
      </c>
      <c r="B50" s="17" t="s">
        <v>69</v>
      </c>
      <c r="C50" s="18" t="s">
        <v>1342</v>
      </c>
      <c r="D50" s="18" t="s">
        <v>46</v>
      </c>
      <c r="E50" s="18" t="s">
        <v>18</v>
      </c>
      <c r="F50" s="19" t="s">
        <v>47</v>
      </c>
      <c r="G50" s="18" t="s">
        <v>52</v>
      </c>
      <c r="H50" s="20">
        <v>2019</v>
      </c>
      <c r="I50" s="21">
        <v>1</v>
      </c>
      <c r="J50" s="21">
        <v>2131</v>
      </c>
      <c r="K50" s="254" t="s">
        <v>75</v>
      </c>
      <c r="L50" s="18" t="s">
        <v>75</v>
      </c>
      <c r="M50" s="18" t="s">
        <v>73</v>
      </c>
      <c r="N50" s="22"/>
      <c r="O50" s="35" t="str">
        <f>VLOOKUP($B50,$A$2:$T$2446,15,FALSE)</f>
        <v>Hausarbeit und mündl. 45 Min.</v>
      </c>
      <c r="P50" s="23"/>
      <c r="Q50" s="16"/>
      <c r="R50" s="17"/>
      <c r="S50" s="17"/>
      <c r="T50" s="17"/>
      <c r="U50" s="17"/>
      <c r="V50" s="17"/>
    </row>
    <row r="51" spans="1:22" ht="15" hidden="1" customHeight="1" x14ac:dyDescent="0.2">
      <c r="A51" s="6" t="str">
        <f t="shared" si="3"/>
        <v>Ang. Strömungssimulation36522015704Gurris</v>
      </c>
      <c r="B51" s="6"/>
      <c r="C51" s="26" t="s">
        <v>2279</v>
      </c>
      <c r="D51" s="18" t="s">
        <v>32</v>
      </c>
      <c r="E51" s="26" t="s">
        <v>33</v>
      </c>
      <c r="F51" s="27">
        <v>704</v>
      </c>
      <c r="G51" s="26" t="s">
        <v>34</v>
      </c>
      <c r="H51" s="28">
        <v>2015</v>
      </c>
      <c r="I51" s="29">
        <v>6</v>
      </c>
      <c r="J51" s="29">
        <v>3652</v>
      </c>
      <c r="K51" s="26" t="s">
        <v>78</v>
      </c>
      <c r="L51" s="26" t="s">
        <v>78</v>
      </c>
      <c r="M51" s="26" t="s">
        <v>79</v>
      </c>
      <c r="N51" s="14">
        <v>44739</v>
      </c>
      <c r="O51" s="25" t="s">
        <v>2280</v>
      </c>
      <c r="P51" s="31">
        <v>0.33333333333333331</v>
      </c>
      <c r="Q51" s="32">
        <v>60</v>
      </c>
      <c r="R51" s="32"/>
      <c r="S51" s="6">
        <v>0</v>
      </c>
      <c r="T51" s="6"/>
      <c r="U51" s="17"/>
      <c r="V51" s="17"/>
    </row>
    <row r="52" spans="1:22" ht="15" hidden="1" customHeight="1" x14ac:dyDescent="0.2">
      <c r="A52" s="17" t="str">
        <f t="shared" si="3"/>
        <v>Ang. Strömungssimulation36522015K04Gurris</v>
      </c>
      <c r="B52" s="17" t="s">
        <v>77</v>
      </c>
      <c r="C52" s="18" t="s">
        <v>2279</v>
      </c>
      <c r="D52" s="18" t="s">
        <v>32</v>
      </c>
      <c r="E52" s="18" t="s">
        <v>33</v>
      </c>
      <c r="F52" s="19" t="s">
        <v>80</v>
      </c>
      <c r="G52" s="18" t="s">
        <v>81</v>
      </c>
      <c r="H52" s="20">
        <v>2015</v>
      </c>
      <c r="I52" s="21">
        <v>8</v>
      </c>
      <c r="J52" s="21">
        <v>3652</v>
      </c>
      <c r="K52" s="18" t="s">
        <v>78</v>
      </c>
      <c r="L52" s="18" t="s">
        <v>78</v>
      </c>
      <c r="M52" s="18" t="s">
        <v>79</v>
      </c>
      <c r="N52" s="22">
        <f t="shared" ref="N52:N58" si="5">VLOOKUP($B52,$A$2:$T$2446,14,FALSE)</f>
        <v>44739</v>
      </c>
      <c r="O52" s="35" t="str">
        <f t="shared" ref="O52:O58" si="6">VLOOKUP($B52,$A$2:$T$2446,15,FALSE)</f>
        <v>E-Klausur mit Fernaufsicht</v>
      </c>
      <c r="P52" s="23">
        <f t="shared" ref="P52:P58" si="7">VLOOKUP($B52,$A$2:$T$2446,16,FALSE)</f>
        <v>0.33333333333333331</v>
      </c>
      <c r="Q52" s="17">
        <v>60</v>
      </c>
      <c r="R52" s="17"/>
      <c r="S52" s="17">
        <v>0</v>
      </c>
      <c r="T52" s="6"/>
      <c r="U52" s="17"/>
      <c r="V52" s="17"/>
    </row>
    <row r="53" spans="1:22" s="1" customFormat="1" ht="15" hidden="1" customHeight="1" x14ac:dyDescent="0.2">
      <c r="A53" s="17" t="str">
        <f t="shared" si="3"/>
        <v>Ang. Strömungssimulation36722015757Gurris</v>
      </c>
      <c r="B53" s="17" t="s">
        <v>77</v>
      </c>
      <c r="C53" s="18" t="s">
        <v>2279</v>
      </c>
      <c r="D53" s="18" t="s">
        <v>32</v>
      </c>
      <c r="E53" s="18" t="s">
        <v>33</v>
      </c>
      <c r="F53" s="19">
        <v>757</v>
      </c>
      <c r="G53" s="18" t="s">
        <v>37</v>
      </c>
      <c r="H53" s="20">
        <v>2015</v>
      </c>
      <c r="I53" s="21">
        <v>6</v>
      </c>
      <c r="J53" s="21">
        <v>3672</v>
      </c>
      <c r="K53" s="18" t="s">
        <v>78</v>
      </c>
      <c r="L53" s="18" t="s">
        <v>78</v>
      </c>
      <c r="M53" s="18" t="s">
        <v>79</v>
      </c>
      <c r="N53" s="22">
        <f t="shared" si="5"/>
        <v>44739</v>
      </c>
      <c r="O53" s="35" t="str">
        <f t="shared" si="6"/>
        <v>E-Klausur mit Fernaufsicht</v>
      </c>
      <c r="P53" s="23">
        <f t="shared" si="7"/>
        <v>0.33333333333333331</v>
      </c>
      <c r="Q53" s="36">
        <v>60</v>
      </c>
      <c r="R53" s="36"/>
      <c r="S53" s="17">
        <v>0</v>
      </c>
      <c r="T53" s="15"/>
      <c r="U53" s="15"/>
      <c r="V53" s="15"/>
    </row>
    <row r="54" spans="1:22" s="293" customFormat="1" ht="15" hidden="1" customHeight="1" x14ac:dyDescent="0.2">
      <c r="A54" s="17" t="str">
        <f t="shared" si="3"/>
        <v>Ang. Strömungssimulation36722015K57Gurris</v>
      </c>
      <c r="B54" s="17" t="s">
        <v>77</v>
      </c>
      <c r="C54" s="18" t="s">
        <v>2279</v>
      </c>
      <c r="D54" s="18" t="s">
        <v>32</v>
      </c>
      <c r="E54" s="18" t="s">
        <v>33</v>
      </c>
      <c r="F54" s="19" t="s">
        <v>41</v>
      </c>
      <c r="G54" s="18" t="s">
        <v>42</v>
      </c>
      <c r="H54" s="20">
        <v>2015</v>
      </c>
      <c r="I54" s="21">
        <v>8</v>
      </c>
      <c r="J54" s="21">
        <v>3672</v>
      </c>
      <c r="K54" s="18" t="s">
        <v>78</v>
      </c>
      <c r="L54" s="18" t="s">
        <v>78</v>
      </c>
      <c r="M54" s="18" t="s">
        <v>79</v>
      </c>
      <c r="N54" s="22">
        <f t="shared" si="5"/>
        <v>44739</v>
      </c>
      <c r="O54" s="35" t="str">
        <f t="shared" si="6"/>
        <v>E-Klausur mit Fernaufsicht</v>
      </c>
      <c r="P54" s="23">
        <f t="shared" si="7"/>
        <v>0.33333333333333331</v>
      </c>
      <c r="Q54" s="21">
        <v>60</v>
      </c>
      <c r="R54" s="36"/>
      <c r="S54" s="17">
        <v>0</v>
      </c>
      <c r="T54" s="15"/>
      <c r="U54" s="17"/>
      <c r="V54" s="17"/>
    </row>
    <row r="55" spans="1:22" s="252" customFormat="1" ht="15" hidden="1" customHeight="1" x14ac:dyDescent="0.2">
      <c r="A55" s="194" t="str">
        <f t="shared" si="3"/>
        <v>Ang. Strömungssimulation41612019704Gurris</v>
      </c>
      <c r="B55" s="194" t="s">
        <v>77</v>
      </c>
      <c r="C55" s="254" t="s">
        <v>2279</v>
      </c>
      <c r="D55" s="254" t="s">
        <v>32</v>
      </c>
      <c r="E55" s="254" t="s">
        <v>33</v>
      </c>
      <c r="F55" s="268">
        <v>704</v>
      </c>
      <c r="G55" s="254" t="s">
        <v>34</v>
      </c>
      <c r="H55" s="264">
        <v>2019</v>
      </c>
      <c r="I55" s="265">
        <v>6</v>
      </c>
      <c r="J55" s="265">
        <v>4161</v>
      </c>
      <c r="K55" s="254" t="s">
        <v>78</v>
      </c>
      <c r="L55" s="254" t="s">
        <v>78</v>
      </c>
      <c r="M55" s="254" t="s">
        <v>79</v>
      </c>
      <c r="N55" s="229">
        <f t="shared" si="5"/>
        <v>44739</v>
      </c>
      <c r="O55" s="230" t="str">
        <f t="shared" si="6"/>
        <v>E-Klausur mit Fernaufsicht</v>
      </c>
      <c r="P55" s="231">
        <f t="shared" si="7"/>
        <v>0.33333333333333331</v>
      </c>
      <c r="Q55" s="265">
        <v>60</v>
      </c>
      <c r="R55" s="269"/>
      <c r="S55" s="194">
        <v>1</v>
      </c>
      <c r="T55" s="267"/>
      <c r="U55" s="17"/>
      <c r="V55" s="17"/>
    </row>
    <row r="56" spans="1:22" ht="15" hidden="1" customHeight="1" x14ac:dyDescent="0.2">
      <c r="A56" s="194" t="str">
        <f t="shared" si="3"/>
        <v>Ang. Strömungssimulation41612019K04Gurris</v>
      </c>
      <c r="B56" s="194" t="s">
        <v>77</v>
      </c>
      <c r="C56" s="254" t="s">
        <v>2279</v>
      </c>
      <c r="D56" s="254" t="s">
        <v>32</v>
      </c>
      <c r="E56" s="254" t="s">
        <v>33</v>
      </c>
      <c r="F56" s="268" t="s">
        <v>80</v>
      </c>
      <c r="G56" s="254" t="s">
        <v>81</v>
      </c>
      <c r="H56" s="264">
        <v>2019</v>
      </c>
      <c r="I56" s="265">
        <v>8</v>
      </c>
      <c r="J56" s="265">
        <v>4161</v>
      </c>
      <c r="K56" s="254" t="s">
        <v>78</v>
      </c>
      <c r="L56" s="254" t="s">
        <v>78</v>
      </c>
      <c r="M56" s="254" t="s">
        <v>79</v>
      </c>
      <c r="N56" s="229">
        <f t="shared" si="5"/>
        <v>44739</v>
      </c>
      <c r="O56" s="230" t="str">
        <f t="shared" si="6"/>
        <v>E-Klausur mit Fernaufsicht</v>
      </c>
      <c r="P56" s="231">
        <f t="shared" si="7"/>
        <v>0.33333333333333331</v>
      </c>
      <c r="Q56" s="265">
        <v>60</v>
      </c>
      <c r="R56" s="269"/>
      <c r="S56" s="194">
        <v>0</v>
      </c>
      <c r="T56" s="267"/>
      <c r="U56" s="17"/>
      <c r="V56" s="17"/>
    </row>
    <row r="57" spans="1:22" ht="15" hidden="1" customHeight="1" x14ac:dyDescent="0.2">
      <c r="A57" s="17" t="str">
        <f t="shared" si="3"/>
        <v>Angewandte Informatik30112015704Coersmeier</v>
      </c>
      <c r="B57" s="17" t="s">
        <v>83</v>
      </c>
      <c r="C57" s="18" t="s">
        <v>1202</v>
      </c>
      <c r="D57" s="18" t="s">
        <v>32</v>
      </c>
      <c r="E57" s="18" t="s">
        <v>33</v>
      </c>
      <c r="F57" s="19">
        <v>704</v>
      </c>
      <c r="G57" s="18" t="s">
        <v>34</v>
      </c>
      <c r="H57" s="20">
        <v>2015</v>
      </c>
      <c r="I57" s="21">
        <v>6</v>
      </c>
      <c r="J57" s="21">
        <v>3011</v>
      </c>
      <c r="K57" s="18" t="s">
        <v>84</v>
      </c>
      <c r="L57" s="18" t="s">
        <v>87</v>
      </c>
      <c r="M57" s="18" t="s">
        <v>58</v>
      </c>
      <c r="N57" s="22">
        <f t="shared" si="5"/>
        <v>44750</v>
      </c>
      <c r="O57" s="35" t="str">
        <f t="shared" si="6"/>
        <v>C3-13</v>
      </c>
      <c r="P57" s="23">
        <f t="shared" si="7"/>
        <v>0.375</v>
      </c>
      <c r="Q57" s="21">
        <v>120</v>
      </c>
      <c r="R57" s="36"/>
      <c r="S57" s="17">
        <v>1</v>
      </c>
      <c r="T57" s="15"/>
      <c r="U57" s="194"/>
      <c r="V57" s="194"/>
    </row>
    <row r="58" spans="1:22" ht="15" hidden="1" customHeight="1" x14ac:dyDescent="0.2">
      <c r="A58" s="17" t="str">
        <f t="shared" si="3"/>
        <v>Angewandte Informatik30112015K04Coersmeier</v>
      </c>
      <c r="B58" s="17" t="s">
        <v>83</v>
      </c>
      <c r="C58" s="18" t="s">
        <v>1202</v>
      </c>
      <c r="D58" s="18" t="s">
        <v>32</v>
      </c>
      <c r="E58" s="18" t="s">
        <v>33</v>
      </c>
      <c r="F58" s="19" t="s">
        <v>80</v>
      </c>
      <c r="G58" s="18" t="s">
        <v>81</v>
      </c>
      <c r="H58" s="20">
        <v>2015</v>
      </c>
      <c r="I58" s="21">
        <v>8</v>
      </c>
      <c r="J58" s="21">
        <v>3011</v>
      </c>
      <c r="K58" s="18" t="s">
        <v>84</v>
      </c>
      <c r="L58" s="18" t="s">
        <v>87</v>
      </c>
      <c r="M58" s="18" t="s">
        <v>58</v>
      </c>
      <c r="N58" s="22">
        <f t="shared" si="5"/>
        <v>44750</v>
      </c>
      <c r="O58" s="35" t="str">
        <f t="shared" si="6"/>
        <v>C3-13</v>
      </c>
      <c r="P58" s="23">
        <f t="shared" si="7"/>
        <v>0.375</v>
      </c>
      <c r="Q58" s="36">
        <v>120</v>
      </c>
      <c r="R58" s="36"/>
      <c r="S58" s="17">
        <v>0</v>
      </c>
      <c r="T58" s="15"/>
      <c r="U58" s="194"/>
      <c r="V58" s="194"/>
    </row>
    <row r="59" spans="1:22" ht="15" hidden="1" customHeight="1" x14ac:dyDescent="0.2">
      <c r="A59" s="6" t="str">
        <f t="shared" si="3"/>
        <v>Angewandte Informatik30112015757Coersmeier</v>
      </c>
      <c r="B59" s="6"/>
      <c r="C59" s="26" t="s">
        <v>1202</v>
      </c>
      <c r="D59" s="40" t="s">
        <v>32</v>
      </c>
      <c r="E59" s="26" t="s">
        <v>33</v>
      </c>
      <c r="F59" s="27">
        <v>757</v>
      </c>
      <c r="G59" s="26" t="s">
        <v>37</v>
      </c>
      <c r="H59" s="28">
        <v>2015</v>
      </c>
      <c r="I59" s="29">
        <v>6</v>
      </c>
      <c r="J59" s="29">
        <v>3011</v>
      </c>
      <c r="K59" s="26" t="s">
        <v>84</v>
      </c>
      <c r="L59" s="26" t="s">
        <v>87</v>
      </c>
      <c r="M59" s="26" t="s">
        <v>58</v>
      </c>
      <c r="N59" s="14">
        <v>44750</v>
      </c>
      <c r="O59" s="30" t="s">
        <v>1532</v>
      </c>
      <c r="P59" s="31">
        <v>0.375</v>
      </c>
      <c r="Q59" s="29">
        <v>120</v>
      </c>
      <c r="R59" s="32"/>
      <c r="S59" s="6">
        <v>0</v>
      </c>
      <c r="T59" s="17"/>
      <c r="U59" s="15"/>
      <c r="V59" s="15"/>
    </row>
    <row r="60" spans="1:22" ht="15" hidden="1" customHeight="1" x14ac:dyDescent="0.2">
      <c r="A60" s="17" t="str">
        <f t="shared" si="3"/>
        <v>Angewandte Informatik30112015K57Coersmeier</v>
      </c>
      <c r="B60" s="17" t="s">
        <v>83</v>
      </c>
      <c r="C60" s="18" t="s">
        <v>1202</v>
      </c>
      <c r="D60" s="39" t="s">
        <v>32</v>
      </c>
      <c r="E60" s="18" t="s">
        <v>33</v>
      </c>
      <c r="F60" s="19" t="s">
        <v>41</v>
      </c>
      <c r="G60" s="18" t="s">
        <v>42</v>
      </c>
      <c r="H60" s="20">
        <v>2015</v>
      </c>
      <c r="I60" s="21">
        <v>8</v>
      </c>
      <c r="J60" s="21">
        <v>3011</v>
      </c>
      <c r="K60" s="18" t="s">
        <v>84</v>
      </c>
      <c r="L60" s="18" t="s">
        <v>87</v>
      </c>
      <c r="M60" s="18" t="s">
        <v>58</v>
      </c>
      <c r="N60" s="22">
        <f>VLOOKUP($B60,$A$2:$T$2446,14,FALSE)</f>
        <v>44750</v>
      </c>
      <c r="O60" s="35" t="str">
        <f>VLOOKUP($B60,$A$2:$T$2446,15,FALSE)</f>
        <v>C3-13</v>
      </c>
      <c r="P60" s="23">
        <f>VLOOKUP($B60,$A$2:$T$2446,16,FALSE)</f>
        <v>0.375</v>
      </c>
      <c r="Q60" s="16">
        <v>120</v>
      </c>
      <c r="R60" s="17"/>
      <c r="S60" s="17">
        <v>0</v>
      </c>
      <c r="T60" s="24"/>
      <c r="U60" s="6"/>
      <c r="V60" s="6"/>
    </row>
    <row r="61" spans="1:22" ht="15" hidden="1" customHeight="1" x14ac:dyDescent="0.2">
      <c r="A61" s="17" t="str">
        <f t="shared" si="3"/>
        <v>Angewandte Informatik30112015K04Mohr</v>
      </c>
      <c r="B61" s="17" t="s">
        <v>83</v>
      </c>
      <c r="C61" s="18" t="s">
        <v>1202</v>
      </c>
      <c r="D61" s="18" t="s">
        <v>32</v>
      </c>
      <c r="E61" s="18" t="s">
        <v>33</v>
      </c>
      <c r="F61" s="19" t="s">
        <v>80</v>
      </c>
      <c r="G61" s="18" t="s">
        <v>81</v>
      </c>
      <c r="H61" s="20">
        <v>2015</v>
      </c>
      <c r="I61" s="21">
        <v>8</v>
      </c>
      <c r="J61" s="21">
        <v>3011</v>
      </c>
      <c r="K61" s="18" t="s">
        <v>84</v>
      </c>
      <c r="L61" s="18" t="s">
        <v>85</v>
      </c>
      <c r="M61" s="18" t="s">
        <v>86</v>
      </c>
      <c r="N61" s="22">
        <f>VLOOKUP($B61,$A$2:$T$2446,14,FALSE)</f>
        <v>44750</v>
      </c>
      <c r="O61" s="35" t="str">
        <f>VLOOKUP($B61,$A$2:$T$2446,15,FALSE)</f>
        <v>C3-13</v>
      </c>
      <c r="P61" s="23">
        <f>VLOOKUP($B61,$A$2:$T$2446,16,FALSE)</f>
        <v>0.375</v>
      </c>
      <c r="Q61" s="21">
        <v>120</v>
      </c>
      <c r="R61" s="36"/>
      <c r="S61" s="17">
        <v>0</v>
      </c>
      <c r="T61" s="15"/>
      <c r="U61" s="267"/>
      <c r="V61" s="267"/>
    </row>
    <row r="62" spans="1:22" ht="15" hidden="1" customHeight="1" x14ac:dyDescent="0.2">
      <c r="A62" s="17" t="str">
        <f t="shared" si="3"/>
        <v>Angewandte Informatik30112015757Mohr</v>
      </c>
      <c r="B62" s="17" t="s">
        <v>83</v>
      </c>
      <c r="C62" s="18" t="s">
        <v>1202</v>
      </c>
      <c r="D62" s="39" t="s">
        <v>32</v>
      </c>
      <c r="E62" s="18" t="s">
        <v>33</v>
      </c>
      <c r="F62" s="19">
        <v>757</v>
      </c>
      <c r="G62" s="18" t="s">
        <v>37</v>
      </c>
      <c r="H62" s="20">
        <v>2015</v>
      </c>
      <c r="I62" s="21">
        <v>6</v>
      </c>
      <c r="J62" s="21">
        <v>3011</v>
      </c>
      <c r="K62" s="18" t="s">
        <v>84</v>
      </c>
      <c r="L62" s="18" t="s">
        <v>85</v>
      </c>
      <c r="M62" s="18" t="s">
        <v>86</v>
      </c>
      <c r="N62" s="22">
        <f>VLOOKUP($B62,$A$2:$T$2446,14,FALSE)</f>
        <v>44750</v>
      </c>
      <c r="O62" s="35" t="str">
        <f>VLOOKUP($B62,$A$2:$T$2446,15,FALSE)</f>
        <v>C3-13</v>
      </c>
      <c r="P62" s="23">
        <f>VLOOKUP($B62,$A$2:$T$2446,16,FALSE)</f>
        <v>0.375</v>
      </c>
      <c r="Q62" s="21">
        <v>120</v>
      </c>
      <c r="R62" s="36"/>
      <c r="S62" s="17">
        <v>0</v>
      </c>
      <c r="T62" s="17"/>
      <c r="U62" s="17"/>
      <c r="V62" s="17"/>
    </row>
    <row r="63" spans="1:22" ht="15" hidden="1" customHeight="1" x14ac:dyDescent="0.2">
      <c r="A63" s="17" t="str">
        <f t="shared" si="3"/>
        <v>Angewandte Informatik30112015K57Mohr</v>
      </c>
      <c r="B63" s="17" t="s">
        <v>83</v>
      </c>
      <c r="C63" s="18" t="s">
        <v>1202</v>
      </c>
      <c r="D63" s="39" t="s">
        <v>32</v>
      </c>
      <c r="E63" s="18" t="s">
        <v>33</v>
      </c>
      <c r="F63" s="19" t="s">
        <v>41</v>
      </c>
      <c r="G63" s="18" t="s">
        <v>42</v>
      </c>
      <c r="H63" s="20">
        <v>2015</v>
      </c>
      <c r="I63" s="21">
        <v>8</v>
      </c>
      <c r="J63" s="21">
        <v>3011</v>
      </c>
      <c r="K63" s="18" t="s">
        <v>84</v>
      </c>
      <c r="L63" s="18" t="s">
        <v>85</v>
      </c>
      <c r="M63" s="18" t="s">
        <v>86</v>
      </c>
      <c r="N63" s="22">
        <f>VLOOKUP($B63,$A$2:$T$2446,14,FALSE)</f>
        <v>44750</v>
      </c>
      <c r="O63" s="35" t="str">
        <f>VLOOKUP($B63,$A$2:$T$2446,15,FALSE)</f>
        <v>C3-13</v>
      </c>
      <c r="P63" s="23">
        <f>VLOOKUP($B63,$A$2:$T$2446,16,FALSE)</f>
        <v>0.375</v>
      </c>
      <c r="Q63" s="16">
        <v>120</v>
      </c>
      <c r="R63" s="17"/>
      <c r="S63" s="17">
        <v>0</v>
      </c>
      <c r="T63" s="15"/>
      <c r="U63" s="17"/>
      <c r="V63" s="17"/>
    </row>
    <row r="64" spans="1:22" ht="15" hidden="1" customHeight="1" x14ac:dyDescent="0.2">
      <c r="A64" s="6" t="str">
        <f t="shared" si="3"/>
        <v>Ans u Meth d Nachhaltigk.12102020MANSeverengiz</v>
      </c>
      <c r="B64" s="6"/>
      <c r="C64" s="26" t="s">
        <v>1331</v>
      </c>
      <c r="D64" s="26" t="s">
        <v>46</v>
      </c>
      <c r="E64" s="26" t="s">
        <v>18</v>
      </c>
      <c r="F64" s="27" t="s">
        <v>70</v>
      </c>
      <c r="G64" s="26" t="s">
        <v>71</v>
      </c>
      <c r="H64" s="28">
        <v>2020</v>
      </c>
      <c r="I64" s="29">
        <v>1</v>
      </c>
      <c r="J64" s="29">
        <v>1210</v>
      </c>
      <c r="K64" s="26" t="s">
        <v>88</v>
      </c>
      <c r="L64" s="26" t="s">
        <v>88</v>
      </c>
      <c r="M64" s="26" t="s">
        <v>73</v>
      </c>
      <c r="N64" s="14">
        <v>44742</v>
      </c>
      <c r="O64" s="25" t="s">
        <v>1861</v>
      </c>
      <c r="P64" s="51" t="s">
        <v>89</v>
      </c>
      <c r="Q64" s="52">
        <v>45</v>
      </c>
      <c r="R64" s="1"/>
      <c r="S64" s="6">
        <v>76</v>
      </c>
      <c r="T64" s="15"/>
      <c r="U64" s="6"/>
      <c r="V64" s="6"/>
    </row>
    <row r="65" spans="1:22" ht="15" customHeight="1" x14ac:dyDescent="0.2">
      <c r="A65" s="6" t="str">
        <f t="shared" si="3"/>
        <v>Antriebstechnik20812019748Bock</v>
      </c>
      <c r="B65" s="6"/>
      <c r="C65" s="26" t="s">
        <v>1202</v>
      </c>
      <c r="D65" s="40" t="s">
        <v>46</v>
      </c>
      <c r="E65" s="26" t="s">
        <v>33</v>
      </c>
      <c r="F65" s="27">
        <v>748</v>
      </c>
      <c r="G65" s="26" t="s">
        <v>52</v>
      </c>
      <c r="H65" s="28">
        <v>2019</v>
      </c>
      <c r="I65" s="29">
        <v>4</v>
      </c>
      <c r="J65" s="29">
        <v>2081</v>
      </c>
      <c r="K65" s="26" t="s">
        <v>91</v>
      </c>
      <c r="L65" s="26" t="s">
        <v>91</v>
      </c>
      <c r="M65" s="26" t="s">
        <v>49</v>
      </c>
      <c r="N65" s="14">
        <v>44816</v>
      </c>
      <c r="O65" s="47" t="s">
        <v>1553</v>
      </c>
      <c r="P65" s="31">
        <v>0.375</v>
      </c>
      <c r="Q65" s="32">
        <v>120</v>
      </c>
      <c r="R65" s="32"/>
      <c r="S65" s="6">
        <v>11</v>
      </c>
      <c r="T65" s="17"/>
      <c r="U65" s="17"/>
      <c r="V65" s="17"/>
    </row>
    <row r="66" spans="1:22" ht="15" customHeight="1" x14ac:dyDescent="0.2">
      <c r="A66" s="17" t="str">
        <f t="shared" si="3"/>
        <v>Antriebstechnik20812019H48Bock</v>
      </c>
      <c r="B66" s="17" t="s">
        <v>1317</v>
      </c>
      <c r="C66" s="18" t="s">
        <v>1202</v>
      </c>
      <c r="D66" s="39" t="s">
        <v>46</v>
      </c>
      <c r="E66" s="18" t="s">
        <v>33</v>
      </c>
      <c r="F66" s="19" t="s">
        <v>65</v>
      </c>
      <c r="G66" s="18" t="s">
        <v>66</v>
      </c>
      <c r="H66" s="20">
        <v>2019</v>
      </c>
      <c r="I66" s="21">
        <v>6</v>
      </c>
      <c r="J66" s="21">
        <v>2081</v>
      </c>
      <c r="K66" s="18" t="s">
        <v>91</v>
      </c>
      <c r="L66" s="18" t="s">
        <v>91</v>
      </c>
      <c r="M66" s="18" t="s">
        <v>49</v>
      </c>
      <c r="N66" s="22">
        <f t="shared" ref="N66:N72" si="8">VLOOKUP($B66,$A$2:$T$2446,14,FALSE)</f>
        <v>44816</v>
      </c>
      <c r="O66" s="41" t="str">
        <f t="shared" ref="O66:O72" si="9">VLOOKUP($B66,$A$2:$T$2446,15,FALSE)</f>
        <v>C7-09, C7-10</v>
      </c>
      <c r="P66" s="23">
        <f t="shared" ref="P66:P72" si="10">VLOOKUP($B66,$A$2:$T$2446,16,FALSE)</f>
        <v>0.375</v>
      </c>
      <c r="Q66" s="21">
        <v>120</v>
      </c>
      <c r="R66" s="36"/>
      <c r="S66" s="17">
        <v>4</v>
      </c>
      <c r="T66" s="6"/>
      <c r="U66" s="17"/>
      <c r="V66" s="17"/>
    </row>
    <row r="67" spans="1:22" ht="15" customHeight="1" x14ac:dyDescent="0.2">
      <c r="A67" s="17" t="str">
        <f t="shared" si="3"/>
        <v>Antriebstechnik16002015748Bock</v>
      </c>
      <c r="B67" s="17" t="s">
        <v>1317</v>
      </c>
      <c r="C67" s="18" t="s">
        <v>1202</v>
      </c>
      <c r="D67" s="39" t="s">
        <v>46</v>
      </c>
      <c r="E67" s="18" t="s">
        <v>33</v>
      </c>
      <c r="F67" s="19">
        <v>748</v>
      </c>
      <c r="G67" s="18" t="s">
        <v>52</v>
      </c>
      <c r="H67" s="20">
        <v>2015</v>
      </c>
      <c r="I67" s="21">
        <v>6</v>
      </c>
      <c r="J67" s="21">
        <v>1600</v>
      </c>
      <c r="K67" s="18" t="s">
        <v>91</v>
      </c>
      <c r="L67" s="18" t="s">
        <v>91</v>
      </c>
      <c r="M67" s="18" t="s">
        <v>49</v>
      </c>
      <c r="N67" s="22">
        <f t="shared" si="8"/>
        <v>44816</v>
      </c>
      <c r="O67" s="41" t="str">
        <f t="shared" si="9"/>
        <v>C7-09, C7-10</v>
      </c>
      <c r="P67" s="23">
        <f t="shared" si="10"/>
        <v>0.375</v>
      </c>
      <c r="Q67" s="21">
        <v>120</v>
      </c>
      <c r="R67" s="36"/>
      <c r="S67" s="17">
        <v>9</v>
      </c>
      <c r="T67" s="17"/>
      <c r="U67" s="17"/>
      <c r="V67" s="17"/>
    </row>
    <row r="68" spans="1:22" ht="15" customHeight="1" x14ac:dyDescent="0.2">
      <c r="A68" s="17" t="str">
        <f t="shared" si="3"/>
        <v>Antriebstechnik16002015P48Bock</v>
      </c>
      <c r="B68" s="17" t="s">
        <v>90</v>
      </c>
      <c r="C68" s="18" t="s">
        <v>1202</v>
      </c>
      <c r="D68" s="18" t="s">
        <v>46</v>
      </c>
      <c r="E68" s="18" t="s">
        <v>33</v>
      </c>
      <c r="F68" s="19" t="s">
        <v>67</v>
      </c>
      <c r="G68" s="18" t="s">
        <v>68</v>
      </c>
      <c r="H68" s="20">
        <v>2015</v>
      </c>
      <c r="I68" s="21">
        <v>6</v>
      </c>
      <c r="J68" s="21">
        <v>1600</v>
      </c>
      <c r="K68" s="18" t="s">
        <v>91</v>
      </c>
      <c r="L68" s="18" t="s">
        <v>91</v>
      </c>
      <c r="M68" s="18" t="s">
        <v>49</v>
      </c>
      <c r="N68" s="22">
        <f t="shared" si="8"/>
        <v>44816</v>
      </c>
      <c r="O68" s="35" t="str">
        <f t="shared" si="9"/>
        <v>C7-09, C7-10</v>
      </c>
      <c r="P68" s="23">
        <f t="shared" si="10"/>
        <v>0.375</v>
      </c>
      <c r="Q68" s="36">
        <v>120</v>
      </c>
      <c r="R68" s="36"/>
      <c r="S68" s="17">
        <v>2</v>
      </c>
      <c r="T68" s="17"/>
      <c r="U68" s="67"/>
      <c r="V68" s="17"/>
    </row>
    <row r="69" spans="1:22" ht="15" customHeight="1" x14ac:dyDescent="0.2">
      <c r="A69" s="17" t="str">
        <f t="shared" si="3"/>
        <v>Antriebstechnik16002015757Bock</v>
      </c>
      <c r="B69" s="17" t="s">
        <v>90</v>
      </c>
      <c r="C69" s="18" t="s">
        <v>1202</v>
      </c>
      <c r="D69" s="39" t="s">
        <v>32</v>
      </c>
      <c r="E69" s="18" t="s">
        <v>33</v>
      </c>
      <c r="F69" s="19">
        <v>757</v>
      </c>
      <c r="G69" s="18" t="s">
        <v>37</v>
      </c>
      <c r="H69" s="20">
        <v>2015</v>
      </c>
      <c r="I69" s="21">
        <v>6</v>
      </c>
      <c r="J69" s="21">
        <v>1600</v>
      </c>
      <c r="K69" s="18" t="s">
        <v>91</v>
      </c>
      <c r="L69" s="18" t="s">
        <v>91</v>
      </c>
      <c r="M69" s="18" t="s">
        <v>49</v>
      </c>
      <c r="N69" s="22">
        <f t="shared" si="8"/>
        <v>44816</v>
      </c>
      <c r="O69" s="35" t="str">
        <f t="shared" si="9"/>
        <v>C7-09, C7-10</v>
      </c>
      <c r="P69" s="23">
        <f t="shared" si="10"/>
        <v>0.375</v>
      </c>
      <c r="Q69" s="36">
        <v>120</v>
      </c>
      <c r="R69" s="36"/>
      <c r="S69" s="17">
        <v>0</v>
      </c>
      <c r="T69" s="15"/>
      <c r="U69" s="207"/>
      <c r="V69" s="207"/>
    </row>
    <row r="70" spans="1:22" ht="15" customHeight="1" x14ac:dyDescent="0.2">
      <c r="A70" s="17" t="str">
        <f t="shared" si="3"/>
        <v>Antriebstechnik16002015K57Bock</v>
      </c>
      <c r="B70" s="17" t="s">
        <v>90</v>
      </c>
      <c r="C70" s="18" t="s">
        <v>1202</v>
      </c>
      <c r="D70" s="39" t="s">
        <v>32</v>
      </c>
      <c r="E70" s="18" t="s">
        <v>33</v>
      </c>
      <c r="F70" s="19" t="s">
        <v>41</v>
      </c>
      <c r="G70" s="18" t="s">
        <v>42</v>
      </c>
      <c r="H70" s="20">
        <v>2015</v>
      </c>
      <c r="I70" s="21">
        <v>6</v>
      </c>
      <c r="J70" s="21">
        <v>1600</v>
      </c>
      <c r="K70" s="18" t="s">
        <v>91</v>
      </c>
      <c r="L70" s="18" t="s">
        <v>91</v>
      </c>
      <c r="M70" s="18" t="s">
        <v>49</v>
      </c>
      <c r="N70" s="22">
        <f t="shared" si="8"/>
        <v>44816</v>
      </c>
      <c r="O70" s="35" t="str">
        <f t="shared" si="9"/>
        <v>C7-09, C7-10</v>
      </c>
      <c r="P70" s="23">
        <f t="shared" si="10"/>
        <v>0.375</v>
      </c>
      <c r="Q70" s="21">
        <v>120</v>
      </c>
      <c r="R70" s="36"/>
      <c r="S70" s="17">
        <v>0</v>
      </c>
      <c r="T70" s="15"/>
      <c r="U70" s="15"/>
      <c r="V70" s="15"/>
    </row>
    <row r="71" spans="1:22" ht="15" customHeight="1" x14ac:dyDescent="0.2">
      <c r="A71" s="17" t="str">
        <f t="shared" si="3"/>
        <v>Antriebstechnik16002015H48Bock</v>
      </c>
      <c r="B71" s="17" t="s">
        <v>1317</v>
      </c>
      <c r="C71" s="18" t="s">
        <v>1202</v>
      </c>
      <c r="D71" s="18" t="s">
        <v>46</v>
      </c>
      <c r="E71" s="18" t="s">
        <v>33</v>
      </c>
      <c r="F71" s="19" t="s">
        <v>65</v>
      </c>
      <c r="G71" s="18" t="s">
        <v>66</v>
      </c>
      <c r="H71" s="20">
        <v>2015</v>
      </c>
      <c r="I71" s="21">
        <v>8</v>
      </c>
      <c r="J71" s="21">
        <v>1600</v>
      </c>
      <c r="K71" s="18" t="s">
        <v>91</v>
      </c>
      <c r="L71" s="18" t="s">
        <v>91</v>
      </c>
      <c r="M71" s="18" t="s">
        <v>49</v>
      </c>
      <c r="N71" s="22">
        <f t="shared" si="8"/>
        <v>44816</v>
      </c>
      <c r="O71" s="35" t="str">
        <f t="shared" si="9"/>
        <v>C7-09, C7-10</v>
      </c>
      <c r="P71" s="23">
        <f t="shared" si="10"/>
        <v>0.375</v>
      </c>
      <c r="Q71" s="21">
        <v>120</v>
      </c>
      <c r="R71" s="36"/>
      <c r="S71" s="17">
        <v>2</v>
      </c>
      <c r="T71" s="15"/>
      <c r="U71" s="194"/>
      <c r="V71" s="194"/>
    </row>
    <row r="72" spans="1:22" ht="15" hidden="1" customHeight="1" x14ac:dyDescent="0.2">
      <c r="A72" s="17" t="str">
        <f t="shared" si="3"/>
        <v>Anwendungen der GI16102012771Schulze-Althoff/Schmidt</v>
      </c>
      <c r="B72" s="17" t="s">
        <v>92</v>
      </c>
      <c r="C72" s="18" t="s">
        <v>1149</v>
      </c>
      <c r="D72" s="39" t="s">
        <v>93</v>
      </c>
      <c r="E72" s="18" t="s">
        <v>33</v>
      </c>
      <c r="F72" s="219">
        <v>771</v>
      </c>
      <c r="G72" s="18" t="s">
        <v>94</v>
      </c>
      <c r="H72" s="20">
        <v>2012</v>
      </c>
      <c r="I72" s="21">
        <v>5</v>
      </c>
      <c r="J72" s="21">
        <v>1610</v>
      </c>
      <c r="K72" s="18" t="s">
        <v>95</v>
      </c>
      <c r="L72" s="18" t="s">
        <v>95</v>
      </c>
      <c r="M72" s="18" t="s">
        <v>96</v>
      </c>
      <c r="N72" s="22">
        <f t="shared" si="8"/>
        <v>44746</v>
      </c>
      <c r="O72" s="35" t="str">
        <f t="shared" si="9"/>
        <v>A0-15</v>
      </c>
      <c r="P72" s="23">
        <f t="shared" si="10"/>
        <v>0.5625</v>
      </c>
      <c r="Q72" s="21">
        <v>120</v>
      </c>
      <c r="R72" s="36"/>
      <c r="S72" s="201">
        <v>0</v>
      </c>
      <c r="T72" s="15"/>
      <c r="U72" s="194"/>
      <c r="V72" s="194"/>
    </row>
    <row r="73" spans="1:22" s="252" customFormat="1" ht="15" hidden="1" customHeight="1" x14ac:dyDescent="0.2">
      <c r="A73" s="6" t="str">
        <f t="shared" si="3"/>
        <v>Anwendungen der GI16102016771Schulze-Althoff/Schmidt</v>
      </c>
      <c r="B73" s="24"/>
      <c r="C73" s="26" t="s">
        <v>1149</v>
      </c>
      <c r="D73" s="40" t="s">
        <v>93</v>
      </c>
      <c r="E73" s="26" t="s">
        <v>33</v>
      </c>
      <c r="F73" s="220">
        <v>771</v>
      </c>
      <c r="G73" s="26" t="s">
        <v>94</v>
      </c>
      <c r="H73" s="28">
        <v>2016</v>
      </c>
      <c r="I73" s="29">
        <v>5</v>
      </c>
      <c r="J73" s="29">
        <v>1610</v>
      </c>
      <c r="K73" s="26" t="s">
        <v>95</v>
      </c>
      <c r="L73" s="26" t="s">
        <v>95</v>
      </c>
      <c r="M73" s="26" t="s">
        <v>96</v>
      </c>
      <c r="N73" s="14">
        <v>44746</v>
      </c>
      <c r="O73" s="30" t="s">
        <v>1552</v>
      </c>
      <c r="P73" s="31">
        <v>0.5625</v>
      </c>
      <c r="Q73" s="32">
        <v>120</v>
      </c>
      <c r="R73" s="32"/>
      <c r="S73" s="202">
        <v>0</v>
      </c>
      <c r="T73" s="15"/>
      <c r="U73" s="17"/>
      <c r="V73" s="17"/>
    </row>
    <row r="74" spans="1:22" s="293" customFormat="1" ht="15" hidden="1" customHeight="1" x14ac:dyDescent="0.2">
      <c r="A74" s="17" t="str">
        <f t="shared" ref="A74:A105" si="11">K74&amp;J74&amp;H74&amp;F74&amp;M74</f>
        <v>Anwendungen der GI16102012K71Schulze-Althoff/Schmidt</v>
      </c>
      <c r="B74" s="17" t="s">
        <v>92</v>
      </c>
      <c r="C74" s="18" t="s">
        <v>1149</v>
      </c>
      <c r="D74" s="39" t="s">
        <v>93</v>
      </c>
      <c r="E74" s="18" t="s">
        <v>33</v>
      </c>
      <c r="F74" s="19" t="s">
        <v>97</v>
      </c>
      <c r="G74" s="18" t="s">
        <v>98</v>
      </c>
      <c r="H74" s="20">
        <v>2012</v>
      </c>
      <c r="I74" s="21">
        <v>7</v>
      </c>
      <c r="J74" s="21">
        <v>1610</v>
      </c>
      <c r="K74" s="18" t="s">
        <v>95</v>
      </c>
      <c r="L74" s="18" t="s">
        <v>95</v>
      </c>
      <c r="M74" s="18" t="s">
        <v>96</v>
      </c>
      <c r="N74" s="22">
        <f t="shared" ref="N74:N79" si="12">VLOOKUP($B74,$A$2:$T$2446,14,FALSE)</f>
        <v>44746</v>
      </c>
      <c r="O74" s="35" t="str">
        <f t="shared" ref="O74:O79" si="13">VLOOKUP($B74,$A$2:$T$2446,15,FALSE)</f>
        <v>A0-15</v>
      </c>
      <c r="P74" s="23">
        <f t="shared" ref="P74:P79" si="14">VLOOKUP($B74,$A$2:$T$2446,16,FALSE)</f>
        <v>0.5625</v>
      </c>
      <c r="Q74" s="36">
        <v>120</v>
      </c>
      <c r="R74" s="36"/>
      <c r="S74" s="17">
        <v>0</v>
      </c>
      <c r="T74" s="15"/>
      <c r="U74" s="6"/>
      <c r="V74" s="6"/>
    </row>
    <row r="75" spans="1:22" ht="15" hidden="1" customHeight="1" x14ac:dyDescent="0.2">
      <c r="A75" s="194" t="str">
        <f t="shared" si="11"/>
        <v>Anwendungsprogrammierung20712015704Eikelberg</v>
      </c>
      <c r="B75" s="194" t="s">
        <v>2104</v>
      </c>
      <c r="C75" s="296" t="s">
        <v>2299</v>
      </c>
      <c r="D75" s="254" t="s">
        <v>32</v>
      </c>
      <c r="E75" s="254" t="s">
        <v>33</v>
      </c>
      <c r="F75" s="268">
        <v>704</v>
      </c>
      <c r="G75" s="254" t="s">
        <v>34</v>
      </c>
      <c r="H75" s="264">
        <v>2015</v>
      </c>
      <c r="I75" s="265">
        <v>4</v>
      </c>
      <c r="J75" s="265">
        <v>2071</v>
      </c>
      <c r="K75" s="254" t="s">
        <v>99</v>
      </c>
      <c r="L75" s="254" t="s">
        <v>99</v>
      </c>
      <c r="M75" s="254" t="s">
        <v>76</v>
      </c>
      <c r="N75" s="229">
        <f t="shared" si="12"/>
        <v>44739</v>
      </c>
      <c r="O75" s="230" t="str">
        <f t="shared" si="13"/>
        <v>C3-14</v>
      </c>
      <c r="P75" s="231">
        <f t="shared" si="14"/>
        <v>0.54166666666666663</v>
      </c>
      <c r="Q75" s="265">
        <v>60</v>
      </c>
      <c r="R75" s="269"/>
      <c r="S75" s="194">
        <v>0</v>
      </c>
      <c r="T75" s="267"/>
      <c r="U75" s="17"/>
      <c r="V75" s="17"/>
    </row>
    <row r="76" spans="1:22" ht="15" hidden="1" customHeight="1" x14ac:dyDescent="0.2">
      <c r="A76" s="194" t="str">
        <f t="shared" si="11"/>
        <v>Anwendungsprogrammierung20712015K04Eikelberg</v>
      </c>
      <c r="B76" s="194" t="s">
        <v>2104</v>
      </c>
      <c r="C76" s="296" t="s">
        <v>2299</v>
      </c>
      <c r="D76" s="254" t="s">
        <v>32</v>
      </c>
      <c r="E76" s="254" t="s">
        <v>33</v>
      </c>
      <c r="F76" s="268" t="s">
        <v>80</v>
      </c>
      <c r="G76" s="254" t="s">
        <v>81</v>
      </c>
      <c r="H76" s="264">
        <v>2015</v>
      </c>
      <c r="I76" s="265">
        <v>6</v>
      </c>
      <c r="J76" s="265">
        <v>2071</v>
      </c>
      <c r="K76" s="254" t="s">
        <v>99</v>
      </c>
      <c r="L76" s="254" t="s">
        <v>99</v>
      </c>
      <c r="M76" s="254" t="s">
        <v>76</v>
      </c>
      <c r="N76" s="229">
        <f t="shared" si="12"/>
        <v>44739</v>
      </c>
      <c r="O76" s="230" t="str">
        <f t="shared" si="13"/>
        <v>C3-14</v>
      </c>
      <c r="P76" s="231">
        <f t="shared" si="14"/>
        <v>0.54166666666666663</v>
      </c>
      <c r="Q76" s="265">
        <v>60</v>
      </c>
      <c r="R76" s="269"/>
      <c r="S76" s="194">
        <v>0</v>
      </c>
      <c r="T76" s="194"/>
      <c r="U76" s="137"/>
      <c r="V76" s="137"/>
    </row>
    <row r="77" spans="1:22" ht="15" hidden="1" customHeight="1" x14ac:dyDescent="0.2">
      <c r="A77" s="17" t="str">
        <f t="shared" si="11"/>
        <v>Anwendungsprogrammierung36412015757Eikelberg</v>
      </c>
      <c r="B77" s="17" t="s">
        <v>2104</v>
      </c>
      <c r="C77" s="296" t="s">
        <v>2299</v>
      </c>
      <c r="D77" s="39" t="s">
        <v>32</v>
      </c>
      <c r="E77" s="18" t="s">
        <v>33</v>
      </c>
      <c r="F77" s="19">
        <v>757</v>
      </c>
      <c r="G77" s="18" t="s">
        <v>37</v>
      </c>
      <c r="H77" s="20">
        <v>2015</v>
      </c>
      <c r="I77" s="21">
        <v>6</v>
      </c>
      <c r="J77" s="21">
        <v>3641</v>
      </c>
      <c r="K77" s="18" t="s">
        <v>99</v>
      </c>
      <c r="L77" s="18" t="s">
        <v>99</v>
      </c>
      <c r="M77" s="18" t="s">
        <v>76</v>
      </c>
      <c r="N77" s="22">
        <f t="shared" si="12"/>
        <v>44739</v>
      </c>
      <c r="O77" s="35" t="str">
        <f t="shared" si="13"/>
        <v>C3-14</v>
      </c>
      <c r="P77" s="23">
        <f t="shared" si="14"/>
        <v>0.54166666666666663</v>
      </c>
      <c r="Q77" s="17">
        <v>60</v>
      </c>
      <c r="R77" s="17"/>
      <c r="S77" s="17">
        <v>0</v>
      </c>
      <c r="T77" s="15"/>
      <c r="U77" s="24"/>
      <c r="V77" s="24"/>
    </row>
    <row r="78" spans="1:22" ht="15" hidden="1" customHeight="1" x14ac:dyDescent="0.2">
      <c r="A78" s="17" t="str">
        <f t="shared" si="11"/>
        <v>Anwendungsprogrammierung36412015K57Eikelberg</v>
      </c>
      <c r="B78" s="17" t="s">
        <v>2104</v>
      </c>
      <c r="C78" s="296" t="s">
        <v>2299</v>
      </c>
      <c r="D78" s="39" t="s">
        <v>32</v>
      </c>
      <c r="E78" s="18" t="s">
        <v>33</v>
      </c>
      <c r="F78" s="19" t="s">
        <v>41</v>
      </c>
      <c r="G78" s="18" t="s">
        <v>42</v>
      </c>
      <c r="H78" s="20">
        <v>2015</v>
      </c>
      <c r="I78" s="21">
        <v>8</v>
      </c>
      <c r="J78" s="21">
        <v>3641</v>
      </c>
      <c r="K78" s="18" t="s">
        <v>99</v>
      </c>
      <c r="L78" s="18" t="s">
        <v>99</v>
      </c>
      <c r="M78" s="18" t="s">
        <v>76</v>
      </c>
      <c r="N78" s="57">
        <f t="shared" si="12"/>
        <v>44739</v>
      </c>
      <c r="O78" s="58" t="str">
        <f t="shared" si="13"/>
        <v>C3-14</v>
      </c>
      <c r="P78" s="59">
        <f t="shared" si="14"/>
        <v>0.54166666666666663</v>
      </c>
      <c r="Q78" s="17">
        <v>60</v>
      </c>
      <c r="R78" s="17"/>
      <c r="S78" s="17">
        <v>0</v>
      </c>
      <c r="T78" s="15"/>
      <c r="U78" s="17"/>
      <c r="V78" s="17"/>
    </row>
    <row r="79" spans="1:22" s="252" customFormat="1" ht="15" hidden="1" customHeight="1" x14ac:dyDescent="0.2">
      <c r="A79" s="17" t="str">
        <f t="shared" si="11"/>
        <v>Anwendungsprogrammierung20712014WIMEikelberg</v>
      </c>
      <c r="B79" s="17" t="s">
        <v>2104</v>
      </c>
      <c r="C79" s="296" t="s">
        <v>2299</v>
      </c>
      <c r="D79" s="254" t="s">
        <v>17</v>
      </c>
      <c r="E79" s="254" t="s">
        <v>33</v>
      </c>
      <c r="F79" s="268" t="s">
        <v>100</v>
      </c>
      <c r="G79" s="254" t="s">
        <v>101</v>
      </c>
      <c r="H79" s="264">
        <v>2014</v>
      </c>
      <c r="I79" s="265">
        <v>4</v>
      </c>
      <c r="J79" s="265">
        <v>2071</v>
      </c>
      <c r="K79" s="254" t="s">
        <v>99</v>
      </c>
      <c r="L79" s="254" t="s">
        <v>99</v>
      </c>
      <c r="M79" s="296" t="s">
        <v>76</v>
      </c>
      <c r="N79" s="22">
        <f t="shared" si="12"/>
        <v>44739</v>
      </c>
      <c r="O79" s="35" t="str">
        <f t="shared" si="13"/>
        <v>C3-14</v>
      </c>
      <c r="P79" s="23">
        <f t="shared" si="14"/>
        <v>0.54166666666666663</v>
      </c>
      <c r="Q79" s="36">
        <v>60</v>
      </c>
      <c r="R79" s="36"/>
      <c r="S79" s="17">
        <v>0</v>
      </c>
      <c r="T79" s="15"/>
      <c r="U79" s="17"/>
      <c r="V79" s="17"/>
    </row>
    <row r="80" spans="1:22" s="293" customFormat="1" ht="15" hidden="1" customHeight="1" x14ac:dyDescent="0.2">
      <c r="A80" s="196" t="str">
        <f t="shared" si="11"/>
        <v>Anwendungsprogrammierung42412019704Eikelberg</v>
      </c>
      <c r="B80" s="196"/>
      <c r="C80" s="270" t="s">
        <v>2299</v>
      </c>
      <c r="D80" s="246" t="s">
        <v>32</v>
      </c>
      <c r="E80" s="246" t="s">
        <v>33</v>
      </c>
      <c r="F80" s="304">
        <v>704</v>
      </c>
      <c r="G80" s="246" t="s">
        <v>34</v>
      </c>
      <c r="H80" s="248">
        <v>2019</v>
      </c>
      <c r="I80" s="249">
        <v>6</v>
      </c>
      <c r="J80" s="249">
        <v>4241</v>
      </c>
      <c r="K80" s="246" t="s">
        <v>99</v>
      </c>
      <c r="L80" s="246" t="s">
        <v>99</v>
      </c>
      <c r="M80" s="270" t="s">
        <v>76</v>
      </c>
      <c r="N80" s="250">
        <v>44739</v>
      </c>
      <c r="O80" s="211" t="s">
        <v>1886</v>
      </c>
      <c r="P80" s="251">
        <v>0.54166666666666663</v>
      </c>
      <c r="Q80" s="196">
        <v>60</v>
      </c>
      <c r="R80" s="196"/>
      <c r="S80" s="196">
        <v>8</v>
      </c>
      <c r="T80" s="301"/>
      <c r="U80" s="77"/>
      <c r="V80" s="77"/>
    </row>
    <row r="81" spans="1:22" ht="15" hidden="1" customHeight="1" x14ac:dyDescent="0.2">
      <c r="A81" s="194" t="str">
        <f t="shared" si="11"/>
        <v>Anwendungsprogrammierung42412019K04Eikelberg</v>
      </c>
      <c r="B81" s="194" t="s">
        <v>2104</v>
      </c>
      <c r="C81" s="296" t="s">
        <v>2299</v>
      </c>
      <c r="D81" s="254" t="s">
        <v>32</v>
      </c>
      <c r="E81" s="254" t="s">
        <v>33</v>
      </c>
      <c r="F81" s="268" t="s">
        <v>80</v>
      </c>
      <c r="G81" s="254" t="s">
        <v>81</v>
      </c>
      <c r="H81" s="264">
        <v>2019</v>
      </c>
      <c r="I81" s="265">
        <v>8</v>
      </c>
      <c r="J81" s="265">
        <v>4241</v>
      </c>
      <c r="K81" s="254" t="s">
        <v>99</v>
      </c>
      <c r="L81" s="254" t="s">
        <v>99</v>
      </c>
      <c r="M81" s="296" t="s">
        <v>76</v>
      </c>
      <c r="N81" s="380">
        <f>VLOOKUP($B81,$A$2:$T$2446,14,FALSE)</f>
        <v>44739</v>
      </c>
      <c r="O81" s="266" t="str">
        <f>VLOOKUP($B81,$A$2:$T$2446,15,FALSE)</f>
        <v>C3-14</v>
      </c>
      <c r="P81" s="231">
        <f>VLOOKUP($B81,$A$2:$T$2446,16,FALSE)</f>
        <v>0.54166666666666663</v>
      </c>
      <c r="Q81" s="269">
        <v>60</v>
      </c>
      <c r="R81" s="269"/>
      <c r="S81" s="194">
        <v>4</v>
      </c>
      <c r="T81" s="194"/>
      <c r="U81" s="207"/>
      <c r="V81" s="207"/>
    </row>
    <row r="82" spans="1:22" s="252" customFormat="1" ht="15" customHeight="1" x14ac:dyDescent="0.2">
      <c r="A82" s="6" t="str">
        <f t="shared" si="11"/>
        <v>Applied Geophysics16112018UMMSaenger</v>
      </c>
      <c r="B82" s="24"/>
      <c r="C82" s="25" t="s">
        <v>1234</v>
      </c>
      <c r="D82" s="26" t="s">
        <v>102</v>
      </c>
      <c r="E82" s="26" t="s">
        <v>18</v>
      </c>
      <c r="F82" s="27" t="s">
        <v>103</v>
      </c>
      <c r="G82" s="26" t="s">
        <v>104</v>
      </c>
      <c r="H82" s="28">
        <v>2018</v>
      </c>
      <c r="I82" s="29">
        <v>2</v>
      </c>
      <c r="J82" s="29">
        <v>1611</v>
      </c>
      <c r="K82" s="26" t="s">
        <v>105</v>
      </c>
      <c r="L82" s="26" t="s">
        <v>105</v>
      </c>
      <c r="M82" s="25" t="s">
        <v>106</v>
      </c>
      <c r="N82" s="14"/>
      <c r="O82" s="30" t="s">
        <v>256</v>
      </c>
      <c r="P82" s="31"/>
      <c r="Q82" s="6">
        <v>90</v>
      </c>
      <c r="R82" s="6"/>
      <c r="S82" s="6"/>
      <c r="T82" s="15"/>
      <c r="U82" s="17"/>
      <c r="V82" s="17"/>
    </row>
    <row r="83" spans="1:22" ht="15" customHeight="1" x14ac:dyDescent="0.2">
      <c r="A83" s="194" t="str">
        <f t="shared" si="11"/>
        <v>Arbeitsrecht30112011A67Ünsal</v>
      </c>
      <c r="B83" s="194" t="s">
        <v>2145</v>
      </c>
      <c r="C83" s="254" t="s">
        <v>2144</v>
      </c>
      <c r="D83" s="254" t="s">
        <v>17</v>
      </c>
      <c r="E83" s="254" t="s">
        <v>33</v>
      </c>
      <c r="F83" s="268" t="s">
        <v>108</v>
      </c>
      <c r="G83" s="254" t="s">
        <v>109</v>
      </c>
      <c r="H83" s="264">
        <v>2011</v>
      </c>
      <c r="I83" s="265">
        <v>5</v>
      </c>
      <c r="J83" s="265">
        <v>3011</v>
      </c>
      <c r="K83" s="254" t="s">
        <v>107</v>
      </c>
      <c r="L83" s="254" t="s">
        <v>107</v>
      </c>
      <c r="M83" s="254" t="s">
        <v>2142</v>
      </c>
      <c r="N83" s="229"/>
      <c r="O83" s="266" t="str">
        <f>VLOOKUP($B83,$A$2:$T$4010,15,FALSE)</f>
        <v>Hausarbeit/Referat mit mündl. Prüfung</v>
      </c>
      <c r="P83" s="231"/>
      <c r="Q83" s="269">
        <v>120</v>
      </c>
      <c r="R83" s="269"/>
      <c r="S83" s="194"/>
      <c r="T83" s="196"/>
      <c r="U83" s="267"/>
      <c r="V83" s="267"/>
    </row>
    <row r="84" spans="1:22" ht="15" customHeight="1" x14ac:dyDescent="0.2">
      <c r="A84" s="17" t="str">
        <f t="shared" si="11"/>
        <v>Arbeitsrecht30112011IBMÜnsal</v>
      </c>
      <c r="B84" s="17" t="s">
        <v>2145</v>
      </c>
      <c r="C84" s="18" t="s">
        <v>1202</v>
      </c>
      <c r="D84" s="18" t="s">
        <v>17</v>
      </c>
      <c r="E84" s="18" t="s">
        <v>33</v>
      </c>
      <c r="F84" s="19" t="s">
        <v>1412</v>
      </c>
      <c r="G84" s="18" t="s">
        <v>1413</v>
      </c>
      <c r="H84" s="20">
        <v>2011</v>
      </c>
      <c r="I84" s="21">
        <v>7</v>
      </c>
      <c r="J84" s="21">
        <v>3011</v>
      </c>
      <c r="K84" s="18" t="s">
        <v>107</v>
      </c>
      <c r="L84" s="18" t="s">
        <v>107</v>
      </c>
      <c r="M84" s="18" t="s">
        <v>2142</v>
      </c>
      <c r="N84" s="22"/>
      <c r="O84" s="58" t="str">
        <f>VLOOKUP($B84,$A$2:$T$4010,15,FALSE)</f>
        <v>Hausarbeit/Referat mit mündl. Prüfung</v>
      </c>
      <c r="P84" s="23"/>
      <c r="Q84" s="36">
        <v>120</v>
      </c>
      <c r="R84" s="36"/>
      <c r="S84" s="17"/>
      <c r="T84" s="17"/>
      <c r="U84" s="6"/>
      <c r="V84" s="6"/>
    </row>
    <row r="85" spans="1:22" s="252" customFormat="1" ht="15" customHeight="1" x14ac:dyDescent="0.2">
      <c r="A85" s="196" t="str">
        <f t="shared" si="11"/>
        <v>Arbeitsrecht40112019A67Ünsal</v>
      </c>
      <c r="B85" s="196"/>
      <c r="C85" s="270" t="s">
        <v>2143</v>
      </c>
      <c r="D85" s="261" t="s">
        <v>17</v>
      </c>
      <c r="E85" s="261" t="s">
        <v>33</v>
      </c>
      <c r="F85" s="286" t="s">
        <v>108</v>
      </c>
      <c r="G85" s="246" t="s">
        <v>109</v>
      </c>
      <c r="H85" s="287">
        <v>2019</v>
      </c>
      <c r="I85" s="261">
        <v>5</v>
      </c>
      <c r="J85" s="261">
        <v>4011</v>
      </c>
      <c r="K85" s="261" t="s">
        <v>107</v>
      </c>
      <c r="L85" s="261" t="s">
        <v>107</v>
      </c>
      <c r="M85" s="253" t="s">
        <v>2142</v>
      </c>
      <c r="N85" s="250"/>
      <c r="O85" s="270" t="s">
        <v>1182</v>
      </c>
      <c r="P85" s="251"/>
      <c r="Q85" s="288">
        <v>90</v>
      </c>
      <c r="R85" s="288"/>
      <c r="S85" s="196"/>
      <c r="T85" s="17"/>
      <c r="U85" s="194"/>
      <c r="V85" s="194"/>
    </row>
    <row r="86" spans="1:22" ht="15" customHeight="1" x14ac:dyDescent="0.2">
      <c r="A86" s="194" t="str">
        <f t="shared" si="11"/>
        <v>Arbeitsrecht40112019IBMÜnsal</v>
      </c>
      <c r="B86" s="194" t="s">
        <v>2145</v>
      </c>
      <c r="C86" s="254" t="s">
        <v>1359</v>
      </c>
      <c r="D86" s="255" t="s">
        <v>17</v>
      </c>
      <c r="E86" s="255" t="s">
        <v>33</v>
      </c>
      <c r="F86" s="289" t="s">
        <v>1412</v>
      </c>
      <c r="G86" s="254" t="s">
        <v>1413</v>
      </c>
      <c r="H86" s="284">
        <v>2019</v>
      </c>
      <c r="I86" s="255">
        <v>8</v>
      </c>
      <c r="J86" s="255">
        <v>4011</v>
      </c>
      <c r="K86" s="255" t="s">
        <v>107</v>
      </c>
      <c r="L86" s="255" t="s">
        <v>107</v>
      </c>
      <c r="M86" s="255" t="s">
        <v>2142</v>
      </c>
      <c r="N86" s="229"/>
      <c r="O86" s="314" t="str">
        <f>VLOOKUP($B86,$A$2:$T$4010,15,FALSE)</f>
        <v>Hausarbeit/Referat mit mündl. Prüfung</v>
      </c>
      <c r="P86" s="231"/>
      <c r="Q86" s="194">
        <v>90</v>
      </c>
      <c r="R86" s="194"/>
      <c r="S86" s="194"/>
      <c r="T86" s="196"/>
      <c r="U86" s="194"/>
      <c r="V86" s="194"/>
    </row>
    <row r="87" spans="1:22" ht="15" hidden="1" customHeight="1" x14ac:dyDescent="0.2">
      <c r="A87" s="196" t="str">
        <f t="shared" si="11"/>
        <v>Architekturen für verteilte Geoanwendungen30112021273Jackenkroll</v>
      </c>
      <c r="B87" s="196"/>
      <c r="C87" s="246" t="s">
        <v>1280</v>
      </c>
      <c r="D87" s="246" t="s">
        <v>93</v>
      </c>
      <c r="E87" s="246" t="s">
        <v>18</v>
      </c>
      <c r="F87" s="304">
        <v>273</v>
      </c>
      <c r="G87" s="246" t="s">
        <v>114</v>
      </c>
      <c r="H87" s="248">
        <v>2021</v>
      </c>
      <c r="I87" s="249">
        <v>2</v>
      </c>
      <c r="J87" s="249">
        <v>3011</v>
      </c>
      <c r="K87" s="246" t="s">
        <v>1642</v>
      </c>
      <c r="L87" s="246" t="s">
        <v>1642</v>
      </c>
      <c r="M87" s="246" t="s">
        <v>2113</v>
      </c>
      <c r="N87" s="250">
        <v>44747</v>
      </c>
      <c r="O87" s="294" t="s">
        <v>2276</v>
      </c>
      <c r="P87" s="295" t="s">
        <v>2327</v>
      </c>
      <c r="Q87" s="259">
        <v>30</v>
      </c>
      <c r="R87" s="259"/>
      <c r="S87" s="196">
        <v>5</v>
      </c>
      <c r="T87" s="285"/>
      <c r="U87" s="17"/>
      <c r="V87" s="17"/>
    </row>
    <row r="88" spans="1:22" ht="15" customHeight="1" x14ac:dyDescent="0.2">
      <c r="A88" s="17" t="str">
        <f t="shared" si="11"/>
        <v>Architekturen und APIs22102015719Zimmermann/Wytzisk</v>
      </c>
      <c r="B88" s="17" t="s">
        <v>110</v>
      </c>
      <c r="C88" s="63" t="s">
        <v>1384</v>
      </c>
      <c r="D88" s="63" t="s">
        <v>93</v>
      </c>
      <c r="E88" s="63" t="s">
        <v>18</v>
      </c>
      <c r="F88" s="193">
        <v>719</v>
      </c>
      <c r="G88" s="63" t="s">
        <v>111</v>
      </c>
      <c r="H88" s="64">
        <v>2015</v>
      </c>
      <c r="I88" s="64">
        <v>1</v>
      </c>
      <c r="J88" s="64">
        <v>2210</v>
      </c>
      <c r="K88" s="63" t="s">
        <v>112</v>
      </c>
      <c r="L88" s="63" t="s">
        <v>112</v>
      </c>
      <c r="M88" s="63" t="s">
        <v>113</v>
      </c>
      <c r="N88" s="22"/>
      <c r="O88" s="35" t="str">
        <f>VLOOKUP($B88,$A$2:$T$2446,15,FALSE)</f>
        <v>Projektausarbeitung mit Präsentation</v>
      </c>
      <c r="P88" s="23"/>
      <c r="Q88" s="446"/>
      <c r="R88" s="201"/>
      <c r="S88" s="17"/>
      <c r="T88" s="196"/>
      <c r="U88" s="213"/>
      <c r="V88" s="213"/>
    </row>
    <row r="89" spans="1:22" s="252" customFormat="1" ht="15" customHeight="1" x14ac:dyDescent="0.2">
      <c r="A89" s="6" t="str">
        <f t="shared" si="11"/>
        <v>Architekturen und APIs22102015273Zimmermann/Wytzisk</v>
      </c>
      <c r="B89" s="6"/>
      <c r="C89" s="43" t="s">
        <v>1384</v>
      </c>
      <c r="D89" s="43" t="s">
        <v>93</v>
      </c>
      <c r="E89" s="43" t="s">
        <v>18</v>
      </c>
      <c r="F89" s="225">
        <v>273</v>
      </c>
      <c r="G89" s="43" t="s">
        <v>114</v>
      </c>
      <c r="H89" s="45">
        <v>2015</v>
      </c>
      <c r="I89" s="45">
        <v>1</v>
      </c>
      <c r="J89" s="45">
        <v>2210</v>
      </c>
      <c r="K89" s="43" t="s">
        <v>112</v>
      </c>
      <c r="L89" s="43" t="s">
        <v>112</v>
      </c>
      <c r="M89" s="43" t="s">
        <v>113</v>
      </c>
      <c r="N89" s="14"/>
      <c r="O89" s="46" t="s">
        <v>1384</v>
      </c>
      <c r="P89" s="31"/>
      <c r="Q89" s="445"/>
      <c r="R89" s="202"/>
      <c r="S89" s="6"/>
      <c r="T89" s="17"/>
      <c r="U89" s="196"/>
      <c r="V89" s="196"/>
    </row>
    <row r="90" spans="1:22" s="281" customFormat="1" ht="15" hidden="1" customHeight="1" x14ac:dyDescent="0.2">
      <c r="A90" s="296" t="str">
        <f t="shared" si="11"/>
        <v>Auditing11312022MATHannemann</v>
      </c>
      <c r="B90" s="194" t="s">
        <v>2094</v>
      </c>
      <c r="C90" s="254" t="s">
        <v>2093</v>
      </c>
      <c r="D90" s="254" t="s">
        <v>17</v>
      </c>
      <c r="E90" s="254" t="s">
        <v>18</v>
      </c>
      <c r="F90" s="268" t="s">
        <v>19</v>
      </c>
      <c r="G90" s="254" t="s">
        <v>20</v>
      </c>
      <c r="H90" s="264">
        <v>2022</v>
      </c>
      <c r="I90" s="265">
        <v>1</v>
      </c>
      <c r="J90" s="265">
        <v>1131</v>
      </c>
      <c r="K90" s="254" t="s">
        <v>2022</v>
      </c>
      <c r="L90" s="254" t="s">
        <v>2022</v>
      </c>
      <c r="M90" s="254" t="s">
        <v>888</v>
      </c>
      <c r="N90" s="229">
        <f>VLOOKUP($B90,$A$2:$T$2446,14,FALSE)</f>
        <v>44750</v>
      </c>
      <c r="O90" s="230" t="str">
        <f>VLOOKUP($B90,$A$2:$T$2446,15,FALSE)</f>
        <v>AW3-35</v>
      </c>
      <c r="P90" s="23">
        <f>VLOOKUP($B90,$A$2:$T$2446,16,FALSE)</f>
        <v>0.54166666666666663</v>
      </c>
      <c r="Q90" s="21">
        <v>120</v>
      </c>
      <c r="R90" s="252"/>
      <c r="S90" s="17">
        <v>8</v>
      </c>
      <c r="T90" s="252"/>
      <c r="U90" s="15"/>
      <c r="V90" s="15"/>
    </row>
    <row r="91" spans="1:22" ht="15" hidden="1" customHeight="1" x14ac:dyDescent="0.2">
      <c r="A91" s="270" t="str">
        <f t="shared" si="11"/>
        <v>Auditing11912021ACCHannemann</v>
      </c>
      <c r="B91" s="281"/>
      <c r="C91" s="246" t="s">
        <v>2093</v>
      </c>
      <c r="D91" s="246" t="s">
        <v>17</v>
      </c>
      <c r="E91" s="246" t="s">
        <v>18</v>
      </c>
      <c r="F91" s="247" t="s">
        <v>22</v>
      </c>
      <c r="G91" s="246" t="s">
        <v>2018</v>
      </c>
      <c r="H91" s="248">
        <v>2021</v>
      </c>
      <c r="I91" s="249">
        <v>2</v>
      </c>
      <c r="J91" s="249">
        <v>1191</v>
      </c>
      <c r="K91" s="246" t="s">
        <v>2022</v>
      </c>
      <c r="L91" s="246" t="s">
        <v>2022</v>
      </c>
      <c r="M91" s="246" t="s">
        <v>888</v>
      </c>
      <c r="N91" s="250">
        <v>44750</v>
      </c>
      <c r="O91" s="211" t="s">
        <v>2177</v>
      </c>
      <c r="P91" s="31">
        <v>0.54166666666666663</v>
      </c>
      <c r="Q91" s="29">
        <v>120</v>
      </c>
      <c r="R91" s="281"/>
      <c r="S91" s="6">
        <v>23</v>
      </c>
      <c r="T91" s="281"/>
      <c r="U91" s="207"/>
      <c r="V91" s="207"/>
    </row>
    <row r="92" spans="1:22" ht="15" customHeight="1" x14ac:dyDescent="0.2">
      <c r="A92" s="6" t="str">
        <f t="shared" si="11"/>
        <v>Ausgew. Kapitel SiWaWi14312018MBIHense</v>
      </c>
      <c r="B92" s="6"/>
      <c r="C92" s="26" t="s">
        <v>1241</v>
      </c>
      <c r="D92" s="26" t="s">
        <v>102</v>
      </c>
      <c r="E92" s="26" t="s">
        <v>18</v>
      </c>
      <c r="F92" s="27" t="s">
        <v>116</v>
      </c>
      <c r="G92" s="26" t="s">
        <v>117</v>
      </c>
      <c r="H92" s="28">
        <v>2018</v>
      </c>
      <c r="I92" s="29">
        <v>2</v>
      </c>
      <c r="J92" s="29">
        <v>1431</v>
      </c>
      <c r="K92" s="26" t="s">
        <v>120</v>
      </c>
      <c r="L92" s="26" t="s">
        <v>120</v>
      </c>
      <c r="M92" s="26" t="s">
        <v>1815</v>
      </c>
      <c r="N92" s="14"/>
      <c r="O92" s="25" t="s">
        <v>1241</v>
      </c>
      <c r="P92" s="31"/>
      <c r="Q92" s="6"/>
      <c r="R92" s="6"/>
      <c r="S92" s="6"/>
      <c r="T92" s="6"/>
      <c r="U92" s="24"/>
      <c r="V92" s="24"/>
    </row>
    <row r="93" spans="1:22" s="281" customFormat="1" ht="15" customHeight="1" x14ac:dyDescent="0.2">
      <c r="A93" s="17" t="str">
        <f t="shared" si="11"/>
        <v>Ausgew. Kapitel SiWaWi14312018UMMHense</v>
      </c>
      <c r="B93" s="17" t="s">
        <v>1816</v>
      </c>
      <c r="C93" s="18" t="s">
        <v>1241</v>
      </c>
      <c r="D93" s="18" t="s">
        <v>102</v>
      </c>
      <c r="E93" s="18" t="s">
        <v>18</v>
      </c>
      <c r="F93" s="19" t="s">
        <v>103</v>
      </c>
      <c r="G93" s="18" t="s">
        <v>104</v>
      </c>
      <c r="H93" s="20">
        <v>2018</v>
      </c>
      <c r="I93" s="21">
        <v>2</v>
      </c>
      <c r="J93" s="21">
        <v>1431</v>
      </c>
      <c r="K93" s="18" t="s">
        <v>120</v>
      </c>
      <c r="L93" s="18" t="s">
        <v>120</v>
      </c>
      <c r="M93" s="18" t="s">
        <v>1815</v>
      </c>
      <c r="N93" s="22"/>
      <c r="O93" s="35" t="str">
        <f>VLOOKUP($B93,$A$2:$T$2446,15,FALSE)</f>
        <v>Hausarbeit, Seminarvortrag und Kolloquium</v>
      </c>
      <c r="P93" s="23"/>
      <c r="Q93" s="17"/>
      <c r="R93" s="17"/>
      <c r="S93" s="17"/>
      <c r="T93" s="6"/>
      <c r="U93" s="24"/>
      <c r="V93" s="24"/>
    </row>
    <row r="94" spans="1:22" s="185" customFormat="1" ht="15" customHeight="1" x14ac:dyDescent="0.2">
      <c r="A94" s="17" t="str">
        <f t="shared" si="11"/>
        <v>Ausgewählte F d Personalm36612011A67Gieselmann</v>
      </c>
      <c r="B94" s="17" t="s">
        <v>1715</v>
      </c>
      <c r="C94" s="18" t="s">
        <v>1182</v>
      </c>
      <c r="D94" s="18" t="s">
        <v>17</v>
      </c>
      <c r="E94" s="18" t="s">
        <v>33</v>
      </c>
      <c r="F94" s="19" t="s">
        <v>108</v>
      </c>
      <c r="G94" s="18" t="s">
        <v>109</v>
      </c>
      <c r="H94" s="20">
        <v>2011</v>
      </c>
      <c r="I94" s="21">
        <v>5</v>
      </c>
      <c r="J94" s="21">
        <v>3661</v>
      </c>
      <c r="K94" s="18" t="s">
        <v>121</v>
      </c>
      <c r="L94" s="18" t="s">
        <v>121</v>
      </c>
      <c r="M94" s="18" t="s">
        <v>122</v>
      </c>
      <c r="N94" s="22"/>
      <c r="O94" s="35" t="str">
        <f>VLOOKUP($B94,$A$2:$T$2446,15,FALSE)</f>
        <v>wird nicht angeboten</v>
      </c>
      <c r="P94" s="23"/>
      <c r="Q94" s="17"/>
      <c r="R94" s="17"/>
      <c r="S94" s="17"/>
      <c r="T94" s="17"/>
      <c r="U94" s="17"/>
      <c r="V94" s="17"/>
    </row>
    <row r="95" spans="1:22" s="1" customFormat="1" ht="15" customHeight="1" x14ac:dyDescent="0.2">
      <c r="A95" s="17" t="str">
        <f t="shared" si="11"/>
        <v>Ausgewählte F d Personalm36612011IBMGieselmann</v>
      </c>
      <c r="B95" s="17" t="s">
        <v>1715</v>
      </c>
      <c r="C95" s="16" t="s">
        <v>1182</v>
      </c>
      <c r="D95" s="18" t="s">
        <v>17</v>
      </c>
      <c r="E95" s="18" t="s">
        <v>33</v>
      </c>
      <c r="F95" s="19" t="s">
        <v>1412</v>
      </c>
      <c r="G95" s="18" t="s">
        <v>1413</v>
      </c>
      <c r="H95" s="20">
        <v>2011</v>
      </c>
      <c r="I95" s="21">
        <v>7</v>
      </c>
      <c r="J95" s="21">
        <v>3661</v>
      </c>
      <c r="K95" s="18" t="s">
        <v>121</v>
      </c>
      <c r="L95" s="18" t="s">
        <v>121</v>
      </c>
      <c r="M95" s="18" t="s">
        <v>122</v>
      </c>
      <c r="N95" s="22"/>
      <c r="O95" s="35" t="str">
        <f>VLOOKUP($B95,$A$2:$T$2446,15,FALSE)</f>
        <v>wird nicht angeboten</v>
      </c>
      <c r="P95" s="23"/>
      <c r="Q95" s="16"/>
      <c r="R95" s="17"/>
      <c r="S95" s="17"/>
      <c r="T95" s="17"/>
      <c r="U95" s="17"/>
      <c r="V95" s="17"/>
    </row>
    <row r="96" spans="1:22" ht="15" customHeight="1" x14ac:dyDescent="0.2">
      <c r="A96" s="196" t="str">
        <f t="shared" si="11"/>
        <v>Ausgewählte Fragen des Personalmanagements40212019A67Gieselmann</v>
      </c>
      <c r="B96" s="276"/>
      <c r="C96" s="261" t="s">
        <v>1182</v>
      </c>
      <c r="D96" s="246" t="s">
        <v>17</v>
      </c>
      <c r="E96" s="246" t="s">
        <v>33</v>
      </c>
      <c r="F96" s="247" t="s">
        <v>108</v>
      </c>
      <c r="G96" s="246" t="s">
        <v>109</v>
      </c>
      <c r="H96" s="248">
        <v>2019</v>
      </c>
      <c r="I96" s="249">
        <v>5</v>
      </c>
      <c r="J96" s="261">
        <v>4021</v>
      </c>
      <c r="K96" s="261" t="s">
        <v>1611</v>
      </c>
      <c r="L96" s="261" t="s">
        <v>1611</v>
      </c>
      <c r="M96" s="246" t="s">
        <v>122</v>
      </c>
      <c r="N96" s="250"/>
      <c r="O96" s="234" t="s">
        <v>256</v>
      </c>
      <c r="P96" s="251"/>
      <c r="Q96" s="249"/>
      <c r="R96" s="259"/>
      <c r="S96" s="196"/>
      <c r="T96" s="17"/>
      <c r="U96" s="196"/>
      <c r="V96" s="196"/>
    </row>
    <row r="97" spans="1:22" s="252" customFormat="1" ht="15" customHeight="1" x14ac:dyDescent="0.2">
      <c r="A97" s="196" t="str">
        <f t="shared" si="11"/>
        <v>Ausgewählte Fragen des Personalmanagements40212019IBMGieselmann</v>
      </c>
      <c r="B97" s="194" t="s">
        <v>1715</v>
      </c>
      <c r="C97" s="291" t="s">
        <v>1579</v>
      </c>
      <c r="D97" s="255" t="s">
        <v>17</v>
      </c>
      <c r="E97" s="255" t="s">
        <v>33</v>
      </c>
      <c r="F97" s="289" t="s">
        <v>1412</v>
      </c>
      <c r="G97" s="254" t="s">
        <v>1413</v>
      </c>
      <c r="H97" s="284">
        <v>2019</v>
      </c>
      <c r="I97" s="255">
        <v>8</v>
      </c>
      <c r="J97" s="255">
        <v>4021</v>
      </c>
      <c r="K97" s="255" t="s">
        <v>1611</v>
      </c>
      <c r="L97" s="255" t="s">
        <v>1611</v>
      </c>
      <c r="M97" s="254" t="s">
        <v>122</v>
      </c>
      <c r="N97" s="229"/>
      <c r="O97" s="266" t="str">
        <f>VLOOKUP($B97,$A$2:$T$2446,15,FALSE)</f>
        <v>wird nicht angeboten</v>
      </c>
      <c r="P97" s="405"/>
      <c r="Q97" s="406"/>
      <c r="R97" s="297"/>
      <c r="S97" s="196"/>
      <c r="T97" s="297"/>
      <c r="U97" s="194"/>
      <c r="V97" s="194"/>
    </row>
    <row r="98" spans="1:22" ht="15" hidden="1" customHeight="1" x14ac:dyDescent="0.2">
      <c r="A98" s="196" t="str">
        <f t="shared" si="11"/>
        <v>Ausgewählte Methoden der Ingenieurvermessung31102019718Eling/Lipkowski</v>
      </c>
      <c r="B98" s="196"/>
      <c r="C98" s="246" t="s">
        <v>2306</v>
      </c>
      <c r="D98" s="246" t="s">
        <v>93</v>
      </c>
      <c r="E98" s="246" t="s">
        <v>33</v>
      </c>
      <c r="F98" s="304">
        <v>718</v>
      </c>
      <c r="G98" s="246" t="s">
        <v>211</v>
      </c>
      <c r="H98" s="248">
        <v>2019</v>
      </c>
      <c r="I98" s="249">
        <v>5</v>
      </c>
      <c r="J98" s="249">
        <v>3110</v>
      </c>
      <c r="K98" s="246" t="s">
        <v>1632</v>
      </c>
      <c r="L98" s="246" t="s">
        <v>1632</v>
      </c>
      <c r="M98" s="246" t="s">
        <v>1851</v>
      </c>
      <c r="N98" s="250">
        <v>44749</v>
      </c>
      <c r="O98" s="243">
        <v>0</v>
      </c>
      <c r="P98" s="251">
        <v>0.39583333333333331</v>
      </c>
      <c r="Q98" s="249">
        <v>120</v>
      </c>
      <c r="R98" s="259"/>
      <c r="S98" s="196">
        <v>0</v>
      </c>
      <c r="T98" s="196"/>
      <c r="U98" s="196"/>
      <c r="V98" s="196"/>
    </row>
    <row r="99" spans="1:22" ht="15" hidden="1" customHeight="1" x14ac:dyDescent="0.2">
      <c r="A99" s="194" t="str">
        <f t="shared" si="11"/>
        <v>Ausgewählte Methoden der Ingenieurvermessung31102019K18Eling/Lipkowski</v>
      </c>
      <c r="B99" s="194" t="s">
        <v>1933</v>
      </c>
      <c r="C99" s="246" t="s">
        <v>2306</v>
      </c>
      <c r="D99" s="254" t="s">
        <v>93</v>
      </c>
      <c r="E99" s="254" t="s">
        <v>33</v>
      </c>
      <c r="F99" s="263" t="s">
        <v>214</v>
      </c>
      <c r="G99" s="254" t="s">
        <v>215</v>
      </c>
      <c r="H99" s="264">
        <v>2019</v>
      </c>
      <c r="I99" s="265">
        <v>7</v>
      </c>
      <c r="J99" s="265">
        <v>3110</v>
      </c>
      <c r="K99" s="254" t="s">
        <v>1632</v>
      </c>
      <c r="L99" s="254" t="s">
        <v>1632</v>
      </c>
      <c r="M99" s="254" t="s">
        <v>1851</v>
      </c>
      <c r="N99" s="229">
        <f>VLOOKUP($B99,$A$2:$T$2446,14,FALSE)</f>
        <v>44749</v>
      </c>
      <c r="O99" s="363">
        <f>VLOOKUP($B99,$A$2:$T$2446,15,FALSE)</f>
        <v>0</v>
      </c>
      <c r="P99" s="231">
        <f>VLOOKUP($B99,$A$2:$T$2446,16,FALSE)</f>
        <v>0.39583333333333331</v>
      </c>
      <c r="Q99" s="265">
        <v>120</v>
      </c>
      <c r="R99" s="269"/>
      <c r="S99" s="194">
        <v>0</v>
      </c>
      <c r="T99" s="196"/>
      <c r="U99" s="194"/>
      <c r="V99" s="194"/>
    </row>
    <row r="100" spans="1:22" ht="15" customHeight="1" x14ac:dyDescent="0.2">
      <c r="A100" s="196" t="str">
        <f t="shared" si="11"/>
        <v>Ausgewählte Themen der Geoinformatik33102019718Keßler</v>
      </c>
      <c r="B100" s="196"/>
      <c r="C100" s="246" t="s">
        <v>1635</v>
      </c>
      <c r="D100" s="246" t="s">
        <v>93</v>
      </c>
      <c r="E100" s="246" t="s">
        <v>33</v>
      </c>
      <c r="F100" s="304">
        <v>718</v>
      </c>
      <c r="G100" s="246" t="s">
        <v>211</v>
      </c>
      <c r="H100" s="248">
        <v>2019</v>
      </c>
      <c r="I100" s="249">
        <v>5</v>
      </c>
      <c r="J100" s="249">
        <v>3310</v>
      </c>
      <c r="K100" s="246" t="s">
        <v>1634</v>
      </c>
      <c r="L100" s="246" t="s">
        <v>1634</v>
      </c>
      <c r="M100" s="246" t="s">
        <v>1848</v>
      </c>
      <c r="N100" s="250"/>
      <c r="O100" s="211" t="s">
        <v>1900</v>
      </c>
      <c r="P100" s="251"/>
      <c r="Q100" s="259"/>
      <c r="R100" s="259"/>
      <c r="S100" s="196"/>
      <c r="T100" s="194"/>
      <c r="U100" s="17"/>
      <c r="V100" s="17"/>
    </row>
    <row r="101" spans="1:22" ht="15" hidden="1" customHeight="1" x14ac:dyDescent="0.2">
      <c r="A101" s="196" t="str">
        <f t="shared" si="11"/>
        <v>Ausgewählte Themen der Programmierung25612019771Zimmermann</v>
      </c>
      <c r="B101" s="300"/>
      <c r="C101" s="246" t="s">
        <v>1212</v>
      </c>
      <c r="D101" s="261" t="s">
        <v>93</v>
      </c>
      <c r="E101" s="261" t="s">
        <v>33</v>
      </c>
      <c r="F101" s="315">
        <v>771</v>
      </c>
      <c r="G101" s="277" t="s">
        <v>94</v>
      </c>
      <c r="H101" s="287">
        <v>2019</v>
      </c>
      <c r="I101" s="261">
        <v>6</v>
      </c>
      <c r="J101" s="261">
        <v>2561</v>
      </c>
      <c r="K101" s="261" t="s">
        <v>2193</v>
      </c>
      <c r="L101" s="261" t="s">
        <v>2193</v>
      </c>
      <c r="M101" s="261" t="s">
        <v>764</v>
      </c>
      <c r="N101" s="250">
        <v>44747</v>
      </c>
      <c r="O101" s="211" t="s">
        <v>1551</v>
      </c>
      <c r="P101" s="251">
        <v>0.54166666666666663</v>
      </c>
      <c r="Q101" s="196">
        <v>90</v>
      </c>
      <c r="R101" s="196"/>
      <c r="S101" s="196">
        <v>4</v>
      </c>
      <c r="T101" s="196"/>
      <c r="U101" s="6"/>
      <c r="V101" s="6"/>
    </row>
    <row r="102" spans="1:22" ht="15" hidden="1" customHeight="1" x14ac:dyDescent="0.2">
      <c r="A102" s="17" t="str">
        <f t="shared" si="11"/>
        <v>Außenwirtschaft 130212011A67Austermann</v>
      </c>
      <c r="B102" s="15" t="s">
        <v>1723</v>
      </c>
      <c r="C102" s="18" t="s">
        <v>1176</v>
      </c>
      <c r="D102" s="18" t="s">
        <v>17</v>
      </c>
      <c r="E102" s="18" t="s">
        <v>33</v>
      </c>
      <c r="F102" s="19" t="s">
        <v>108</v>
      </c>
      <c r="G102" s="18" t="s">
        <v>109</v>
      </c>
      <c r="H102" s="20">
        <v>2011</v>
      </c>
      <c r="I102" s="21">
        <v>5</v>
      </c>
      <c r="J102" s="21">
        <v>3021</v>
      </c>
      <c r="K102" s="18" t="s">
        <v>123</v>
      </c>
      <c r="L102" s="18" t="s">
        <v>123</v>
      </c>
      <c r="M102" s="18" t="s">
        <v>124</v>
      </c>
      <c r="N102" s="22">
        <f t="shared" ref="N102:N107" si="15">VLOOKUP($B102,$A$2:$T$4010,14,FALSE)</f>
        <v>44737</v>
      </c>
      <c r="O102" s="41" t="str">
        <f t="shared" ref="O102:O107" si="16">VLOOKUP($B102,$A$2:$T$4010,15,FALSE)</f>
        <v>H9</v>
      </c>
      <c r="P102" s="23">
        <f t="shared" ref="P102:P107" si="17">VLOOKUP($B102,$A$2:$T$4010,16,FALSE)</f>
        <v>0.54166666666666663</v>
      </c>
      <c r="Q102" s="36">
        <v>120</v>
      </c>
      <c r="R102" s="36"/>
      <c r="S102" s="17">
        <v>8</v>
      </c>
      <c r="T102" s="17"/>
      <c r="U102" s="17"/>
      <c r="V102" s="17"/>
    </row>
    <row r="103" spans="1:22" ht="15" hidden="1" customHeight="1" x14ac:dyDescent="0.2">
      <c r="A103" s="17" t="str">
        <f t="shared" si="11"/>
        <v>Außenwirtschaft 130212011IBMAustermann</v>
      </c>
      <c r="B103" s="17" t="s">
        <v>1723</v>
      </c>
      <c r="C103" s="18" t="s">
        <v>1176</v>
      </c>
      <c r="D103" s="18" t="s">
        <v>17</v>
      </c>
      <c r="E103" s="18" t="s">
        <v>33</v>
      </c>
      <c r="F103" s="19" t="s">
        <v>1412</v>
      </c>
      <c r="G103" s="18" t="s">
        <v>1413</v>
      </c>
      <c r="H103" s="20">
        <v>2011</v>
      </c>
      <c r="I103" s="21">
        <v>7</v>
      </c>
      <c r="J103" s="21">
        <v>3021</v>
      </c>
      <c r="K103" s="18" t="s">
        <v>123</v>
      </c>
      <c r="L103" s="18" t="s">
        <v>123</v>
      </c>
      <c r="M103" s="18" t="s">
        <v>124</v>
      </c>
      <c r="N103" s="22">
        <f t="shared" si="15"/>
        <v>44737</v>
      </c>
      <c r="O103" s="35" t="str">
        <f t="shared" si="16"/>
        <v>H9</v>
      </c>
      <c r="P103" s="23">
        <f t="shared" si="17"/>
        <v>0.54166666666666663</v>
      </c>
      <c r="Q103" s="21">
        <v>120</v>
      </c>
      <c r="R103" s="36"/>
      <c r="S103" s="17">
        <v>7</v>
      </c>
      <c r="T103" s="17"/>
      <c r="U103" s="17"/>
      <c r="V103" s="17"/>
    </row>
    <row r="104" spans="1:22" ht="15" hidden="1" customHeight="1" x14ac:dyDescent="0.2">
      <c r="A104" s="17" t="str">
        <f t="shared" si="11"/>
        <v>Außenwirtschaft 130212014WIIAustermann</v>
      </c>
      <c r="B104" s="17" t="s">
        <v>1723</v>
      </c>
      <c r="C104" s="18" t="s">
        <v>1176</v>
      </c>
      <c r="D104" s="18" t="s">
        <v>46</v>
      </c>
      <c r="E104" s="18" t="s">
        <v>33</v>
      </c>
      <c r="F104" s="19" t="s">
        <v>54</v>
      </c>
      <c r="G104" s="18" t="s">
        <v>55</v>
      </c>
      <c r="H104" s="20">
        <v>2014</v>
      </c>
      <c r="I104" s="21">
        <v>5</v>
      </c>
      <c r="J104" s="21">
        <v>3021</v>
      </c>
      <c r="K104" s="18" t="s">
        <v>123</v>
      </c>
      <c r="L104" s="18" t="s">
        <v>123</v>
      </c>
      <c r="M104" s="18" t="s">
        <v>124</v>
      </c>
      <c r="N104" s="22">
        <f t="shared" si="15"/>
        <v>44737</v>
      </c>
      <c r="O104" s="35" t="str">
        <f t="shared" si="16"/>
        <v>H9</v>
      </c>
      <c r="P104" s="23">
        <f t="shared" si="17"/>
        <v>0.54166666666666663</v>
      </c>
      <c r="Q104" s="21">
        <v>120</v>
      </c>
      <c r="R104" s="36"/>
      <c r="S104" s="17">
        <v>0</v>
      </c>
      <c r="T104" s="17"/>
      <c r="U104" s="17"/>
      <c r="V104" s="17"/>
    </row>
    <row r="105" spans="1:22" ht="15" hidden="1" customHeight="1" x14ac:dyDescent="0.2">
      <c r="A105" s="17" t="str">
        <f t="shared" si="11"/>
        <v>Außenwirtschaft 130212014WIEAustermann</v>
      </c>
      <c r="B105" s="17" t="s">
        <v>1723</v>
      </c>
      <c r="C105" s="18" t="s">
        <v>1176</v>
      </c>
      <c r="D105" s="18" t="s">
        <v>17</v>
      </c>
      <c r="E105" s="18" t="s">
        <v>33</v>
      </c>
      <c r="F105" s="19" t="s">
        <v>61</v>
      </c>
      <c r="G105" s="18" t="s">
        <v>62</v>
      </c>
      <c r="H105" s="20">
        <v>2014</v>
      </c>
      <c r="I105" s="21">
        <v>5</v>
      </c>
      <c r="J105" s="21">
        <v>3021</v>
      </c>
      <c r="K105" s="18" t="s">
        <v>123</v>
      </c>
      <c r="L105" s="18" t="s">
        <v>123</v>
      </c>
      <c r="M105" s="18" t="s">
        <v>124</v>
      </c>
      <c r="N105" s="22">
        <f t="shared" si="15"/>
        <v>44737</v>
      </c>
      <c r="O105" s="35" t="str">
        <f t="shared" si="16"/>
        <v>H9</v>
      </c>
      <c r="P105" s="23">
        <f t="shared" si="17"/>
        <v>0.54166666666666663</v>
      </c>
      <c r="Q105" s="36">
        <v>120</v>
      </c>
      <c r="R105" s="36"/>
      <c r="S105" s="17">
        <v>0</v>
      </c>
      <c r="T105" s="17"/>
      <c r="U105" s="17"/>
      <c r="V105" s="17"/>
    </row>
    <row r="106" spans="1:22" ht="15" hidden="1" customHeight="1" x14ac:dyDescent="0.2">
      <c r="A106" s="17" t="str">
        <f t="shared" ref="A106:A137" si="18">K106&amp;J106&amp;H106&amp;F106&amp;M106</f>
        <v>Außenwirtschaft 130212014WIMAustermann</v>
      </c>
      <c r="B106" s="17" t="s">
        <v>1723</v>
      </c>
      <c r="C106" s="18" t="s">
        <v>1176</v>
      </c>
      <c r="D106" s="18" t="s">
        <v>17</v>
      </c>
      <c r="E106" s="18" t="s">
        <v>33</v>
      </c>
      <c r="F106" s="19" t="s">
        <v>100</v>
      </c>
      <c r="G106" s="18" t="s">
        <v>101</v>
      </c>
      <c r="H106" s="20">
        <v>2014</v>
      </c>
      <c r="I106" s="21">
        <v>5</v>
      </c>
      <c r="J106" s="21">
        <v>3021</v>
      </c>
      <c r="K106" s="18" t="s">
        <v>123</v>
      </c>
      <c r="L106" s="18" t="s">
        <v>123</v>
      </c>
      <c r="M106" s="18" t="s">
        <v>124</v>
      </c>
      <c r="N106" s="22">
        <f t="shared" si="15"/>
        <v>44737</v>
      </c>
      <c r="O106" s="35" t="str">
        <f t="shared" si="16"/>
        <v>H9</v>
      </c>
      <c r="P106" s="23">
        <f t="shared" si="17"/>
        <v>0.54166666666666663</v>
      </c>
      <c r="Q106" s="36">
        <v>120</v>
      </c>
      <c r="R106" s="36"/>
      <c r="S106" s="17">
        <v>0</v>
      </c>
      <c r="T106" s="17"/>
      <c r="U106" s="196"/>
      <c r="V106" s="196"/>
    </row>
    <row r="107" spans="1:22" ht="15" hidden="1" customHeight="1" x14ac:dyDescent="0.2">
      <c r="A107" s="17" t="str">
        <f t="shared" si="18"/>
        <v>Außenwirtschaft 130212014WIBAustermann</v>
      </c>
      <c r="B107" s="17" t="s">
        <v>1723</v>
      </c>
      <c r="C107" s="18" t="s">
        <v>1176</v>
      </c>
      <c r="D107" s="18" t="s">
        <v>17</v>
      </c>
      <c r="E107" s="18" t="s">
        <v>33</v>
      </c>
      <c r="F107" s="19" t="s">
        <v>125</v>
      </c>
      <c r="G107" s="18" t="s">
        <v>126</v>
      </c>
      <c r="H107" s="20">
        <v>2014</v>
      </c>
      <c r="I107" s="21">
        <v>5</v>
      </c>
      <c r="J107" s="21">
        <v>3021</v>
      </c>
      <c r="K107" s="18" t="s">
        <v>123</v>
      </c>
      <c r="L107" s="18" t="s">
        <v>123</v>
      </c>
      <c r="M107" s="18" t="s">
        <v>124</v>
      </c>
      <c r="N107" s="22">
        <f t="shared" si="15"/>
        <v>44737</v>
      </c>
      <c r="O107" s="35" t="str">
        <f t="shared" si="16"/>
        <v>H9</v>
      </c>
      <c r="P107" s="23">
        <f t="shared" si="17"/>
        <v>0.54166666666666663</v>
      </c>
      <c r="Q107" s="21">
        <v>120</v>
      </c>
      <c r="R107" s="36"/>
      <c r="S107" s="17">
        <v>0</v>
      </c>
      <c r="T107" s="17"/>
      <c r="U107" s="194"/>
      <c r="V107" s="194"/>
    </row>
    <row r="108" spans="1:22" ht="15" customHeight="1" x14ac:dyDescent="0.2">
      <c r="A108" s="6" t="str">
        <f t="shared" si="18"/>
        <v>Außenwirtschaft 130212011A67Lucas</v>
      </c>
      <c r="B108" s="6"/>
      <c r="C108" s="26" t="s">
        <v>1176</v>
      </c>
      <c r="D108" s="26" t="s">
        <v>17</v>
      </c>
      <c r="E108" s="26" t="s">
        <v>33</v>
      </c>
      <c r="F108" s="27" t="s">
        <v>108</v>
      </c>
      <c r="G108" s="26" t="s">
        <v>109</v>
      </c>
      <c r="H108" s="28">
        <v>2011</v>
      </c>
      <c r="I108" s="29">
        <v>5</v>
      </c>
      <c r="J108" s="29">
        <v>3021</v>
      </c>
      <c r="K108" s="26" t="s">
        <v>123</v>
      </c>
      <c r="L108" s="26" t="s">
        <v>123</v>
      </c>
      <c r="M108" s="26" t="s">
        <v>128</v>
      </c>
      <c r="N108" s="14"/>
      <c r="O108" s="30" t="s">
        <v>1122</v>
      </c>
      <c r="P108" s="31"/>
      <c r="Q108" s="29"/>
      <c r="R108" s="32"/>
      <c r="S108" s="6"/>
      <c r="T108" s="196"/>
      <c r="U108" s="17"/>
      <c r="V108" s="17"/>
    </row>
    <row r="109" spans="1:22" ht="15" customHeight="1" x14ac:dyDescent="0.2">
      <c r="A109" s="17" t="str">
        <f t="shared" si="18"/>
        <v>Außenwirtschaft 130212011IBMLucas</v>
      </c>
      <c r="B109" s="17" t="s">
        <v>127</v>
      </c>
      <c r="C109" s="18" t="s">
        <v>1176</v>
      </c>
      <c r="D109" s="18" t="s">
        <v>17</v>
      </c>
      <c r="E109" s="18" t="s">
        <v>33</v>
      </c>
      <c r="F109" s="19" t="s">
        <v>1412</v>
      </c>
      <c r="G109" s="18" t="s">
        <v>1413</v>
      </c>
      <c r="H109" s="20">
        <v>2011</v>
      </c>
      <c r="I109" s="21">
        <v>7</v>
      </c>
      <c r="J109" s="21">
        <v>3021</v>
      </c>
      <c r="K109" s="18" t="s">
        <v>123</v>
      </c>
      <c r="L109" s="18" t="s">
        <v>123</v>
      </c>
      <c r="M109" s="18" t="s">
        <v>128</v>
      </c>
      <c r="N109" s="22"/>
      <c r="O109" s="35" t="str">
        <f>VLOOKUP($B109,$A$2:$T$2446,15,FALSE)</f>
        <v>Hausarbeit</v>
      </c>
      <c r="P109" s="23"/>
      <c r="Q109" s="21"/>
      <c r="R109" s="36"/>
      <c r="S109" s="17"/>
      <c r="T109" s="6"/>
      <c r="U109" s="17"/>
      <c r="V109" s="17"/>
    </row>
    <row r="110" spans="1:22" ht="15" hidden="1" customHeight="1" x14ac:dyDescent="0.2">
      <c r="A110" s="17" t="str">
        <f t="shared" si="18"/>
        <v>Außenwirtschaft 240112011A67Austermann</v>
      </c>
      <c r="B110" s="17" t="s">
        <v>1724</v>
      </c>
      <c r="C110" s="18" t="s">
        <v>1176</v>
      </c>
      <c r="D110" s="18" t="s">
        <v>17</v>
      </c>
      <c r="E110" s="18" t="s">
        <v>33</v>
      </c>
      <c r="F110" s="19" t="s">
        <v>108</v>
      </c>
      <c r="G110" s="18" t="s">
        <v>109</v>
      </c>
      <c r="H110" s="20">
        <v>2011</v>
      </c>
      <c r="I110" s="21">
        <v>6</v>
      </c>
      <c r="J110" s="21">
        <v>4011</v>
      </c>
      <c r="K110" s="18" t="s">
        <v>129</v>
      </c>
      <c r="L110" s="18" t="s">
        <v>129</v>
      </c>
      <c r="M110" s="18" t="s">
        <v>124</v>
      </c>
      <c r="N110" s="22">
        <f t="shared" ref="N110:N115" si="19">VLOOKUP($B110,$A$2:$T$4010,14,FALSE)</f>
        <v>44737</v>
      </c>
      <c r="O110" s="41" t="str">
        <f t="shared" ref="O110:O115" si="20">VLOOKUP($B110,$A$2:$T$4010,15,FALSE)</f>
        <v>H9</v>
      </c>
      <c r="P110" s="23">
        <f t="shared" ref="P110:P115" si="21">VLOOKUP($B110,$A$2:$T$4010,16,FALSE)</f>
        <v>0.45833333333333331</v>
      </c>
      <c r="Q110" s="21">
        <v>60</v>
      </c>
      <c r="R110" s="36"/>
      <c r="S110" s="17">
        <v>15</v>
      </c>
      <c r="T110" s="17"/>
      <c r="U110" s="194"/>
      <c r="V110" s="194"/>
    </row>
    <row r="111" spans="1:22" ht="15" hidden="1" customHeight="1" x14ac:dyDescent="0.2">
      <c r="A111" s="17" t="str">
        <f t="shared" si="18"/>
        <v>Außenwirtschaft 240112011IBMAustermann</v>
      </c>
      <c r="B111" s="17" t="s">
        <v>1724</v>
      </c>
      <c r="C111" s="18" t="s">
        <v>1176</v>
      </c>
      <c r="D111" s="18" t="s">
        <v>17</v>
      </c>
      <c r="E111" s="18" t="s">
        <v>33</v>
      </c>
      <c r="F111" s="19" t="s">
        <v>1412</v>
      </c>
      <c r="G111" s="18" t="s">
        <v>1413</v>
      </c>
      <c r="H111" s="20">
        <v>2011</v>
      </c>
      <c r="I111" s="21">
        <v>8</v>
      </c>
      <c r="J111" s="21">
        <v>4011</v>
      </c>
      <c r="K111" s="18" t="s">
        <v>129</v>
      </c>
      <c r="L111" s="18" t="s">
        <v>129</v>
      </c>
      <c r="M111" s="18" t="s">
        <v>124</v>
      </c>
      <c r="N111" s="22">
        <f t="shared" si="19"/>
        <v>44737</v>
      </c>
      <c r="O111" s="37" t="str">
        <f t="shared" si="20"/>
        <v>H9</v>
      </c>
      <c r="P111" s="23">
        <f t="shared" si="21"/>
        <v>0.45833333333333331</v>
      </c>
      <c r="Q111" s="21">
        <v>60</v>
      </c>
      <c r="R111" s="36"/>
      <c r="S111" s="17">
        <v>6</v>
      </c>
      <c r="T111" s="17"/>
      <c r="U111" s="194"/>
      <c r="V111" s="194"/>
    </row>
    <row r="112" spans="1:22" ht="15" hidden="1" customHeight="1" x14ac:dyDescent="0.2">
      <c r="A112" s="17" t="str">
        <f t="shared" si="18"/>
        <v>Außenwirtschaft 240112014WIIAustermann</v>
      </c>
      <c r="B112" s="17" t="s">
        <v>1724</v>
      </c>
      <c r="C112" s="18" t="s">
        <v>1176</v>
      </c>
      <c r="D112" s="18" t="s">
        <v>46</v>
      </c>
      <c r="E112" s="18" t="s">
        <v>33</v>
      </c>
      <c r="F112" s="19" t="s">
        <v>54</v>
      </c>
      <c r="G112" s="18" t="s">
        <v>55</v>
      </c>
      <c r="H112" s="20">
        <v>2014</v>
      </c>
      <c r="I112" s="21">
        <v>6</v>
      </c>
      <c r="J112" s="21">
        <v>4011</v>
      </c>
      <c r="K112" s="18" t="s">
        <v>129</v>
      </c>
      <c r="L112" s="18" t="s">
        <v>129</v>
      </c>
      <c r="M112" s="18" t="s">
        <v>124</v>
      </c>
      <c r="N112" s="22">
        <f t="shared" si="19"/>
        <v>44737</v>
      </c>
      <c r="O112" s="35" t="str">
        <f t="shared" si="20"/>
        <v>H9</v>
      </c>
      <c r="P112" s="23">
        <f t="shared" si="21"/>
        <v>0.45833333333333331</v>
      </c>
      <c r="Q112" s="21">
        <v>60</v>
      </c>
      <c r="R112" s="36"/>
      <c r="S112" s="17">
        <v>0</v>
      </c>
      <c r="T112" s="17"/>
      <c r="U112" s="17"/>
      <c r="V112" s="17"/>
    </row>
    <row r="113" spans="1:22" ht="15" hidden="1" customHeight="1" x14ac:dyDescent="0.2">
      <c r="A113" s="17" t="str">
        <f t="shared" si="18"/>
        <v>Außenwirtschaft 240112014WIEAustermann</v>
      </c>
      <c r="B113" s="17" t="s">
        <v>1724</v>
      </c>
      <c r="C113" s="18" t="s">
        <v>1176</v>
      </c>
      <c r="D113" s="18" t="s">
        <v>17</v>
      </c>
      <c r="E113" s="18" t="s">
        <v>33</v>
      </c>
      <c r="F113" s="19" t="s">
        <v>61</v>
      </c>
      <c r="G113" s="18" t="s">
        <v>62</v>
      </c>
      <c r="H113" s="20">
        <v>2014</v>
      </c>
      <c r="I113" s="21">
        <v>6</v>
      </c>
      <c r="J113" s="21">
        <v>4011</v>
      </c>
      <c r="K113" s="18" t="s">
        <v>129</v>
      </c>
      <c r="L113" s="18" t="s">
        <v>129</v>
      </c>
      <c r="M113" s="18" t="s">
        <v>124</v>
      </c>
      <c r="N113" s="22">
        <f t="shared" si="19"/>
        <v>44737</v>
      </c>
      <c r="O113" s="35" t="str">
        <f t="shared" si="20"/>
        <v>H9</v>
      </c>
      <c r="P113" s="23">
        <f t="shared" si="21"/>
        <v>0.45833333333333331</v>
      </c>
      <c r="Q113" s="21">
        <v>60</v>
      </c>
      <c r="R113" s="36"/>
      <c r="S113" s="17">
        <v>0</v>
      </c>
      <c r="T113" s="17"/>
      <c r="U113" s="17"/>
      <c r="V113" s="17"/>
    </row>
    <row r="114" spans="1:22" ht="15" hidden="1" customHeight="1" x14ac:dyDescent="0.2">
      <c r="A114" s="17" t="str">
        <f t="shared" si="18"/>
        <v>Außenwirtschaft 240112014WIMAustermann</v>
      </c>
      <c r="B114" s="17" t="s">
        <v>1724</v>
      </c>
      <c r="C114" s="65" t="s">
        <v>1176</v>
      </c>
      <c r="D114" s="65" t="s">
        <v>17</v>
      </c>
      <c r="E114" s="65" t="s">
        <v>33</v>
      </c>
      <c r="F114" s="69" t="s">
        <v>100</v>
      </c>
      <c r="G114" s="65" t="s">
        <v>101</v>
      </c>
      <c r="H114" s="68">
        <v>2014</v>
      </c>
      <c r="I114" s="36">
        <v>6</v>
      </c>
      <c r="J114" s="36">
        <v>4011</v>
      </c>
      <c r="K114" s="65" t="s">
        <v>129</v>
      </c>
      <c r="L114" s="65" t="s">
        <v>129</v>
      </c>
      <c r="M114" s="65" t="s">
        <v>124</v>
      </c>
      <c r="N114" s="22">
        <f t="shared" si="19"/>
        <v>44737</v>
      </c>
      <c r="O114" s="35" t="str">
        <f t="shared" si="20"/>
        <v>H9</v>
      </c>
      <c r="P114" s="23">
        <f t="shared" si="21"/>
        <v>0.45833333333333331</v>
      </c>
      <c r="Q114" s="36">
        <v>60</v>
      </c>
      <c r="R114" s="36"/>
      <c r="S114" s="17">
        <v>0</v>
      </c>
      <c r="T114" s="17"/>
      <c r="U114" s="15"/>
      <c r="V114" s="15"/>
    </row>
    <row r="115" spans="1:22" ht="15" hidden="1" customHeight="1" x14ac:dyDescent="0.2">
      <c r="A115" s="17" t="str">
        <f t="shared" si="18"/>
        <v>Außenwirtschaft 240112014WIBAustermann</v>
      </c>
      <c r="B115" s="17" t="s">
        <v>1724</v>
      </c>
      <c r="C115" s="65" t="s">
        <v>1176</v>
      </c>
      <c r="D115" s="65" t="s">
        <v>17</v>
      </c>
      <c r="E115" s="65" t="s">
        <v>33</v>
      </c>
      <c r="F115" s="69" t="s">
        <v>125</v>
      </c>
      <c r="G115" s="18" t="s">
        <v>126</v>
      </c>
      <c r="H115" s="68">
        <v>2014</v>
      </c>
      <c r="I115" s="36">
        <v>6</v>
      </c>
      <c r="J115" s="36">
        <v>4011</v>
      </c>
      <c r="K115" s="65" t="s">
        <v>129</v>
      </c>
      <c r="L115" s="65" t="s">
        <v>129</v>
      </c>
      <c r="M115" s="65" t="s">
        <v>124</v>
      </c>
      <c r="N115" s="22">
        <f t="shared" si="19"/>
        <v>44737</v>
      </c>
      <c r="O115" s="35" t="str">
        <f t="shared" si="20"/>
        <v>H9</v>
      </c>
      <c r="P115" s="23">
        <f t="shared" si="21"/>
        <v>0.45833333333333331</v>
      </c>
      <c r="Q115" s="36">
        <v>60</v>
      </c>
      <c r="R115" s="36"/>
      <c r="S115" s="17">
        <v>0</v>
      </c>
      <c r="T115" s="17"/>
      <c r="U115" s="17"/>
      <c r="V115" s="17"/>
    </row>
    <row r="116" spans="1:22" ht="15" customHeight="1" x14ac:dyDescent="0.2">
      <c r="A116" s="6" t="str">
        <f t="shared" si="18"/>
        <v>Außenwirtschaft 240112011A67Lucas</v>
      </c>
      <c r="B116" s="6"/>
      <c r="C116" s="26" t="s">
        <v>1176</v>
      </c>
      <c r="D116" s="26" t="s">
        <v>17</v>
      </c>
      <c r="E116" s="26" t="s">
        <v>33</v>
      </c>
      <c r="F116" s="27" t="s">
        <v>108</v>
      </c>
      <c r="G116" s="26" t="s">
        <v>109</v>
      </c>
      <c r="H116" s="28">
        <v>2011</v>
      </c>
      <c r="I116" s="29">
        <v>6</v>
      </c>
      <c r="J116" s="29">
        <v>4011</v>
      </c>
      <c r="K116" s="26" t="s">
        <v>129</v>
      </c>
      <c r="L116" s="26" t="s">
        <v>1170</v>
      </c>
      <c r="M116" s="26" t="s">
        <v>128</v>
      </c>
      <c r="N116" s="14"/>
      <c r="O116" s="30" t="s">
        <v>1122</v>
      </c>
      <c r="P116" s="31"/>
      <c r="Q116" s="29"/>
      <c r="R116" s="32"/>
      <c r="S116" s="6"/>
      <c r="T116" s="17"/>
      <c r="U116" s="6"/>
      <c r="V116" s="6"/>
    </row>
    <row r="117" spans="1:22" s="1" customFormat="1" ht="15" customHeight="1" x14ac:dyDescent="0.2">
      <c r="A117" s="17" t="str">
        <f t="shared" si="18"/>
        <v>Außenwirtschaft 240112011IBMLucas</v>
      </c>
      <c r="B117" s="17" t="s">
        <v>1725</v>
      </c>
      <c r="C117" s="18" t="s">
        <v>1176</v>
      </c>
      <c r="D117" s="18" t="s">
        <v>17</v>
      </c>
      <c r="E117" s="18" t="s">
        <v>33</v>
      </c>
      <c r="F117" s="19" t="s">
        <v>1412</v>
      </c>
      <c r="G117" s="18" t="s">
        <v>1413</v>
      </c>
      <c r="H117" s="20">
        <v>2011</v>
      </c>
      <c r="I117" s="21">
        <v>8</v>
      </c>
      <c r="J117" s="21">
        <v>4011</v>
      </c>
      <c r="K117" s="18" t="s">
        <v>129</v>
      </c>
      <c r="L117" s="18" t="s">
        <v>129</v>
      </c>
      <c r="M117" s="18" t="s">
        <v>128</v>
      </c>
      <c r="N117" s="22"/>
      <c r="O117" s="35" t="s">
        <v>1122</v>
      </c>
      <c r="P117" s="23"/>
      <c r="Q117" s="21"/>
      <c r="R117" s="36"/>
      <c r="S117" s="17"/>
      <c r="T117" s="6"/>
      <c r="U117" s="15"/>
      <c r="V117" s="15"/>
    </row>
    <row r="118" spans="1:22" ht="15" hidden="1" customHeight="1" x14ac:dyDescent="0.2">
      <c r="A118" s="17" t="str">
        <f t="shared" si="18"/>
        <v>Automatisierung21112015757Koch</v>
      </c>
      <c r="B118" s="17" t="s">
        <v>1739</v>
      </c>
      <c r="C118" s="18" t="s">
        <v>1202</v>
      </c>
      <c r="D118" s="18" t="s">
        <v>32</v>
      </c>
      <c r="E118" s="18" t="s">
        <v>33</v>
      </c>
      <c r="F118" s="19">
        <v>757</v>
      </c>
      <c r="G118" s="18" t="s">
        <v>37</v>
      </c>
      <c r="H118" s="20">
        <v>2015</v>
      </c>
      <c r="I118" s="21">
        <v>5</v>
      </c>
      <c r="J118" s="21">
        <v>2111</v>
      </c>
      <c r="K118" s="18" t="s">
        <v>130</v>
      </c>
      <c r="L118" s="18" t="s">
        <v>133</v>
      </c>
      <c r="M118" s="18" t="s">
        <v>134</v>
      </c>
      <c r="N118" s="22">
        <f>VLOOKUP($B118,$A$2:$T$2446,14,FALSE)</f>
        <v>44742</v>
      </c>
      <c r="O118" s="41" t="str">
        <f>VLOOKUP($B118,$A$2:$T$2446,15,FALSE)</f>
        <v>C3-10</v>
      </c>
      <c r="P118" s="23">
        <f>VLOOKUP($B118,$A$2:$T$2446,16,FALSE)</f>
        <v>0.54166666666666663</v>
      </c>
      <c r="Q118" s="16">
        <v>120</v>
      </c>
      <c r="R118" s="17"/>
      <c r="S118" s="17">
        <v>0</v>
      </c>
      <c r="T118" s="15"/>
      <c r="U118" s="6"/>
      <c r="V118" s="6"/>
    </row>
    <row r="119" spans="1:22" ht="15" hidden="1" customHeight="1" x14ac:dyDescent="0.2">
      <c r="A119" s="17" t="str">
        <f t="shared" si="18"/>
        <v>Automatisierung21112015K57Koch</v>
      </c>
      <c r="B119" s="17" t="s">
        <v>1739</v>
      </c>
      <c r="C119" s="18" t="s">
        <v>1202</v>
      </c>
      <c r="D119" s="39" t="s">
        <v>32</v>
      </c>
      <c r="E119" s="18" t="s">
        <v>33</v>
      </c>
      <c r="F119" s="19" t="s">
        <v>41</v>
      </c>
      <c r="G119" s="18" t="s">
        <v>42</v>
      </c>
      <c r="H119" s="20">
        <v>2015</v>
      </c>
      <c r="I119" s="21">
        <v>7</v>
      </c>
      <c r="J119" s="21">
        <v>2111</v>
      </c>
      <c r="K119" s="18" t="s">
        <v>130</v>
      </c>
      <c r="L119" s="18" t="s">
        <v>133</v>
      </c>
      <c r="M119" s="18" t="s">
        <v>134</v>
      </c>
      <c r="N119" s="22">
        <f>VLOOKUP($B119,$A$2:$T$2446,14,FALSE)</f>
        <v>44742</v>
      </c>
      <c r="O119" s="35" t="str">
        <f>VLOOKUP($B119,$A$2:$T$2446,15,FALSE)</f>
        <v>C3-10</v>
      </c>
      <c r="P119" s="23">
        <f>VLOOKUP($B119,$A$2:$T$2446,16,FALSE)</f>
        <v>0.54166666666666663</v>
      </c>
      <c r="Q119" s="36">
        <v>120</v>
      </c>
      <c r="R119" s="36"/>
      <c r="S119" s="17">
        <v>0</v>
      </c>
      <c r="T119" s="17"/>
      <c r="U119" s="15"/>
      <c r="V119" s="15"/>
    </row>
    <row r="120" spans="1:22" ht="15" hidden="1" customHeight="1" x14ac:dyDescent="0.2">
      <c r="A120" s="17" t="str">
        <f t="shared" si="18"/>
        <v>Automatisierung21112015757Pohl</v>
      </c>
      <c r="B120" s="17" t="s">
        <v>1739</v>
      </c>
      <c r="C120" s="18" t="s">
        <v>1202</v>
      </c>
      <c r="D120" s="18" t="s">
        <v>32</v>
      </c>
      <c r="E120" s="18" t="s">
        <v>33</v>
      </c>
      <c r="F120" s="19">
        <v>757</v>
      </c>
      <c r="G120" s="18" t="s">
        <v>37</v>
      </c>
      <c r="H120" s="20">
        <v>2015</v>
      </c>
      <c r="I120" s="21">
        <v>5</v>
      </c>
      <c r="J120" s="21">
        <v>2111</v>
      </c>
      <c r="K120" s="18" t="s">
        <v>130</v>
      </c>
      <c r="L120" s="18" t="s">
        <v>131</v>
      </c>
      <c r="M120" s="18" t="s">
        <v>132</v>
      </c>
      <c r="N120" s="22">
        <f>VLOOKUP($B120,$A$2:$T$2446,14,FALSE)</f>
        <v>44742</v>
      </c>
      <c r="O120" s="35" t="str">
        <f>VLOOKUP($B120,$A$2:$T$2446,15,FALSE)</f>
        <v>C3-10</v>
      </c>
      <c r="P120" s="23">
        <f>VLOOKUP($B120,$A$2:$T$2446,16,FALSE)</f>
        <v>0.54166666666666663</v>
      </c>
      <c r="Q120" s="36">
        <v>120</v>
      </c>
      <c r="R120" s="1"/>
      <c r="S120" s="36">
        <v>0</v>
      </c>
      <c r="T120" s="17"/>
      <c r="U120" s="15"/>
      <c r="V120" s="15"/>
    </row>
    <row r="121" spans="1:22" ht="15" hidden="1" customHeight="1" x14ac:dyDescent="0.2">
      <c r="A121" s="17" t="str">
        <f t="shared" si="18"/>
        <v>Automatisierung21112015K57Pohl</v>
      </c>
      <c r="B121" s="17" t="s">
        <v>1739</v>
      </c>
      <c r="C121" s="18" t="s">
        <v>1202</v>
      </c>
      <c r="D121" s="39" t="s">
        <v>32</v>
      </c>
      <c r="E121" s="18" t="s">
        <v>33</v>
      </c>
      <c r="F121" s="19" t="s">
        <v>41</v>
      </c>
      <c r="G121" s="18" t="s">
        <v>42</v>
      </c>
      <c r="H121" s="20">
        <v>2015</v>
      </c>
      <c r="I121" s="21">
        <v>7</v>
      </c>
      <c r="J121" s="21">
        <v>2111</v>
      </c>
      <c r="K121" s="18" t="s">
        <v>130</v>
      </c>
      <c r="L121" s="18" t="s">
        <v>131</v>
      </c>
      <c r="M121" s="18" t="s">
        <v>132</v>
      </c>
      <c r="N121" s="22">
        <f>VLOOKUP($B121,$A$2:$T$2446,14,FALSE)</f>
        <v>44742</v>
      </c>
      <c r="O121" s="35" t="str">
        <f>VLOOKUP($B121,$A$2:$T$2446,15,FALSE)</f>
        <v>C3-10</v>
      </c>
      <c r="P121" s="23">
        <f>VLOOKUP($B121,$A$2:$T$2446,16,FALSE)</f>
        <v>0.54166666666666663</v>
      </c>
      <c r="Q121" s="36">
        <v>120</v>
      </c>
      <c r="R121" s="1"/>
      <c r="S121" s="36">
        <v>0</v>
      </c>
      <c r="T121" s="15"/>
      <c r="U121" s="17"/>
      <c r="V121" s="17"/>
    </row>
    <row r="122" spans="1:22" ht="15" customHeight="1" x14ac:dyDescent="0.2">
      <c r="A122" s="6" t="str">
        <f t="shared" si="18"/>
        <v>Automotive Bussysteme25212019METRitschel</v>
      </c>
      <c r="B122" s="42"/>
      <c r="C122" s="26" t="s">
        <v>1233</v>
      </c>
      <c r="D122" s="26" t="s">
        <v>46</v>
      </c>
      <c r="E122" s="26" t="s">
        <v>18</v>
      </c>
      <c r="F122" s="27" t="s">
        <v>47</v>
      </c>
      <c r="G122" s="26" t="s">
        <v>52</v>
      </c>
      <c r="H122" s="28">
        <v>2019</v>
      </c>
      <c r="I122" s="29">
        <v>2</v>
      </c>
      <c r="J122" s="29">
        <v>2521</v>
      </c>
      <c r="K122" s="246" t="s">
        <v>1934</v>
      </c>
      <c r="L122" s="246" t="s">
        <v>1934</v>
      </c>
      <c r="M122" s="26" t="s">
        <v>135</v>
      </c>
      <c r="N122" s="216"/>
      <c r="O122" s="30" t="s">
        <v>1233</v>
      </c>
      <c r="P122" s="217"/>
      <c r="Q122" s="379"/>
      <c r="R122" s="42"/>
      <c r="S122" s="6"/>
      <c r="T122" s="15"/>
      <c r="U122" s="17"/>
      <c r="V122" s="17"/>
    </row>
    <row r="123" spans="1:22" s="252" customFormat="1" ht="15" customHeight="1" x14ac:dyDescent="0.2">
      <c r="A123" s="6" t="str">
        <f t="shared" si="18"/>
        <v>Automotive Radarsensorik12112019METRitschel</v>
      </c>
      <c r="B123" s="42"/>
      <c r="C123" s="26" t="s">
        <v>1233</v>
      </c>
      <c r="D123" s="26" t="s">
        <v>46</v>
      </c>
      <c r="E123" s="26" t="s">
        <v>18</v>
      </c>
      <c r="F123" s="27" t="s">
        <v>47</v>
      </c>
      <c r="G123" s="26" t="s">
        <v>52</v>
      </c>
      <c r="H123" s="28">
        <v>2019</v>
      </c>
      <c r="I123" s="29">
        <v>1</v>
      </c>
      <c r="J123" s="29">
        <v>1211</v>
      </c>
      <c r="K123" s="246" t="s">
        <v>136</v>
      </c>
      <c r="L123" s="26" t="s">
        <v>136</v>
      </c>
      <c r="M123" s="26" t="s">
        <v>135</v>
      </c>
      <c r="N123" s="216"/>
      <c r="O123" s="30" t="s">
        <v>1233</v>
      </c>
      <c r="P123" s="217"/>
      <c r="Q123" s="379"/>
      <c r="R123" s="42"/>
      <c r="S123" s="6"/>
      <c r="T123" s="42"/>
      <c r="U123" s="1"/>
      <c r="V123" s="1"/>
    </row>
    <row r="124" spans="1:22" s="252" customFormat="1" ht="15" customHeight="1" x14ac:dyDescent="0.2">
      <c r="A124" s="196" t="str">
        <f t="shared" si="18"/>
        <v>B2B-Marketing40312019A67Ritzerfeld-Zell</v>
      </c>
      <c r="B124" s="297"/>
      <c r="C124" s="246" t="s">
        <v>1572</v>
      </c>
      <c r="D124" s="246" t="s">
        <v>17</v>
      </c>
      <c r="E124" s="246" t="s">
        <v>33</v>
      </c>
      <c r="F124" s="247" t="s">
        <v>108</v>
      </c>
      <c r="G124" s="246" t="s">
        <v>109</v>
      </c>
      <c r="H124" s="248">
        <v>2019</v>
      </c>
      <c r="I124" s="249">
        <v>5</v>
      </c>
      <c r="J124" s="249">
        <v>4031</v>
      </c>
      <c r="K124" s="246" t="s">
        <v>138</v>
      </c>
      <c r="L124" s="246" t="s">
        <v>138</v>
      </c>
      <c r="M124" s="246" t="s">
        <v>139</v>
      </c>
      <c r="N124" s="250"/>
      <c r="O124" s="211" t="s">
        <v>256</v>
      </c>
      <c r="P124" s="251"/>
      <c r="Q124" s="249">
        <v>90</v>
      </c>
      <c r="R124" s="259"/>
      <c r="S124" s="196"/>
      <c r="T124" s="297"/>
      <c r="U124" s="17"/>
      <c r="V124" s="17"/>
    </row>
    <row r="125" spans="1:22" s="252" customFormat="1" ht="15" customHeight="1" x14ac:dyDescent="0.2">
      <c r="A125" s="194" t="str">
        <f t="shared" si="18"/>
        <v>B2B-Marketing30312011A67Ritzerfeld-Zell</v>
      </c>
      <c r="B125" s="194" t="s">
        <v>1716</v>
      </c>
      <c r="C125" s="254" t="s">
        <v>1572</v>
      </c>
      <c r="D125" s="254" t="s">
        <v>17</v>
      </c>
      <c r="E125" s="254" t="s">
        <v>33</v>
      </c>
      <c r="F125" s="268" t="s">
        <v>108</v>
      </c>
      <c r="G125" s="254" t="s">
        <v>109</v>
      </c>
      <c r="H125" s="264">
        <v>2011</v>
      </c>
      <c r="I125" s="265">
        <v>5</v>
      </c>
      <c r="J125" s="265">
        <v>3031</v>
      </c>
      <c r="K125" s="254" t="s">
        <v>138</v>
      </c>
      <c r="L125" s="254" t="s">
        <v>138</v>
      </c>
      <c r="M125" s="254" t="s">
        <v>139</v>
      </c>
      <c r="N125" s="229"/>
      <c r="O125" s="230" t="str">
        <f>VLOOKUP($B125,$A$2:$T$2446,15,FALSE)</f>
        <v>wird nicht angeboten</v>
      </c>
      <c r="P125" s="231"/>
      <c r="Q125" s="265">
        <v>90</v>
      </c>
      <c r="R125" s="269"/>
      <c r="S125" s="194"/>
      <c r="T125" s="297"/>
      <c r="U125" s="196"/>
      <c r="V125" s="196"/>
    </row>
    <row r="126" spans="1:22" s="252" customFormat="1" ht="15" customHeight="1" x14ac:dyDescent="0.2">
      <c r="A126" s="194" t="str">
        <f t="shared" si="18"/>
        <v>B2B-Marketing30312011IBMRitzerfeld-Zell</v>
      </c>
      <c r="B126" s="194" t="s">
        <v>137</v>
      </c>
      <c r="C126" s="254" t="s">
        <v>1572</v>
      </c>
      <c r="D126" s="254" t="s">
        <v>17</v>
      </c>
      <c r="E126" s="254" t="s">
        <v>33</v>
      </c>
      <c r="F126" s="268" t="s">
        <v>1412</v>
      </c>
      <c r="G126" s="254" t="s">
        <v>1413</v>
      </c>
      <c r="H126" s="264">
        <v>2011</v>
      </c>
      <c r="I126" s="265">
        <v>7</v>
      </c>
      <c r="J126" s="265">
        <v>3031</v>
      </c>
      <c r="K126" s="254" t="s">
        <v>138</v>
      </c>
      <c r="L126" s="254" t="s">
        <v>138</v>
      </c>
      <c r="M126" s="254" t="s">
        <v>139</v>
      </c>
      <c r="N126" s="229"/>
      <c r="O126" s="230" t="str">
        <f>VLOOKUP($B126,$A$2:$T$2446,15,FALSE)</f>
        <v>wird nicht angeboten</v>
      </c>
      <c r="P126" s="231"/>
      <c r="Q126" s="265">
        <v>90</v>
      </c>
      <c r="R126" s="269"/>
      <c r="S126" s="194"/>
      <c r="T126" s="194"/>
      <c r="U126" s="15"/>
      <c r="V126" s="15"/>
    </row>
    <row r="127" spans="1:22" s="293" customFormat="1" ht="15" customHeight="1" x14ac:dyDescent="0.2">
      <c r="A127" s="194" t="str">
        <f t="shared" si="18"/>
        <v>B2B-Marketing40312019IBMRitzerfeld-Zell</v>
      </c>
      <c r="B127" s="298" t="s">
        <v>1716</v>
      </c>
      <c r="C127" s="254" t="s">
        <v>1572</v>
      </c>
      <c r="D127" s="255" t="s">
        <v>17</v>
      </c>
      <c r="E127" s="255" t="s">
        <v>33</v>
      </c>
      <c r="F127" s="289" t="s">
        <v>1412</v>
      </c>
      <c r="G127" s="291" t="s">
        <v>1413</v>
      </c>
      <c r="H127" s="284">
        <v>2019</v>
      </c>
      <c r="I127" s="255">
        <v>8</v>
      </c>
      <c r="J127" s="255">
        <v>4031</v>
      </c>
      <c r="K127" s="255" t="s">
        <v>138</v>
      </c>
      <c r="L127" s="255" t="s">
        <v>138</v>
      </c>
      <c r="M127" s="255" t="s">
        <v>139</v>
      </c>
      <c r="N127" s="229"/>
      <c r="O127" s="230" t="str">
        <f>VLOOKUP($B127,$A$2:$T$2446,15,FALSE)</f>
        <v>wird nicht angeboten</v>
      </c>
      <c r="P127" s="231"/>
      <c r="Q127" s="255">
        <v>90</v>
      </c>
      <c r="R127" s="194"/>
      <c r="S127" s="194"/>
      <c r="T127" s="194"/>
      <c r="U127" s="15"/>
      <c r="V127" s="15"/>
    </row>
    <row r="128" spans="1:22" ht="15" customHeight="1" x14ac:dyDescent="0.2">
      <c r="A128" s="194" t="str">
        <f t="shared" si="18"/>
        <v>Basismodelle der Geoinformatik21212019K71Mischke/Zimmermann</v>
      </c>
      <c r="B128" s="298" t="s">
        <v>1893</v>
      </c>
      <c r="C128" s="257" t="s">
        <v>1202</v>
      </c>
      <c r="D128" s="255" t="s">
        <v>93</v>
      </c>
      <c r="E128" s="255" t="s">
        <v>33</v>
      </c>
      <c r="F128" s="289" t="s">
        <v>97</v>
      </c>
      <c r="G128" s="291" t="s">
        <v>98</v>
      </c>
      <c r="H128" s="284">
        <v>2019</v>
      </c>
      <c r="I128" s="255">
        <v>6</v>
      </c>
      <c r="J128" s="255">
        <v>2121</v>
      </c>
      <c r="K128" s="257" t="s">
        <v>1371</v>
      </c>
      <c r="L128" s="257" t="s">
        <v>1371</v>
      </c>
      <c r="M128" s="257" t="s">
        <v>1117</v>
      </c>
      <c r="N128" s="229">
        <f>VLOOKUP($B128,$A$2:$T$2446,14,FALSE)</f>
        <v>44816</v>
      </c>
      <c r="O128" s="230" t="str">
        <f>VLOOKUP($B128,$A$2:$T$2446,15,FALSE)</f>
        <v>A0-16</v>
      </c>
      <c r="P128" s="231">
        <f>VLOOKUP($B128,$A$2:$T$2446,16,FALSE)</f>
        <v>0.54166666666666663</v>
      </c>
      <c r="Q128" s="255">
        <v>120</v>
      </c>
      <c r="R128" s="194"/>
      <c r="S128" s="194">
        <v>2</v>
      </c>
      <c r="T128" s="194"/>
      <c r="U128" s="194"/>
      <c r="V128" s="194"/>
    </row>
    <row r="129" spans="1:22" s="281" customFormat="1" ht="15" customHeight="1" x14ac:dyDescent="0.2">
      <c r="A129" s="6" t="str">
        <f t="shared" si="18"/>
        <v>Basismodelle der Geoinformatik21212019771Mischke/Zimmermann</v>
      </c>
      <c r="B129" s="6"/>
      <c r="C129" s="43" t="s">
        <v>1202</v>
      </c>
      <c r="D129" s="43" t="s">
        <v>93</v>
      </c>
      <c r="E129" s="43" t="s">
        <v>33</v>
      </c>
      <c r="F129" s="85">
        <v>771</v>
      </c>
      <c r="G129" s="43" t="s">
        <v>94</v>
      </c>
      <c r="H129" s="45">
        <v>2019</v>
      </c>
      <c r="I129" s="45">
        <v>4</v>
      </c>
      <c r="J129" s="45">
        <v>2121</v>
      </c>
      <c r="K129" s="43" t="s">
        <v>1371</v>
      </c>
      <c r="L129" s="43" t="s">
        <v>1371</v>
      </c>
      <c r="M129" s="43" t="s">
        <v>1117</v>
      </c>
      <c r="N129" s="99">
        <v>44816</v>
      </c>
      <c r="O129" s="47" t="s">
        <v>1547</v>
      </c>
      <c r="P129" s="100">
        <v>0.54166666666666663</v>
      </c>
      <c r="Q129" s="87">
        <v>120</v>
      </c>
      <c r="R129" s="87"/>
      <c r="S129" s="6">
        <v>7</v>
      </c>
      <c r="T129" s="285"/>
      <c r="U129" s="17"/>
      <c r="V129" s="17"/>
    </row>
    <row r="130" spans="1:22" s="252" customFormat="1" ht="15" customHeight="1" x14ac:dyDescent="0.2">
      <c r="A130" s="17" t="str">
        <f t="shared" si="18"/>
        <v>Basiswissen Nachhaltigkeit12512019METSeverengiz</v>
      </c>
      <c r="B130" s="17" t="s">
        <v>2396</v>
      </c>
      <c r="C130" s="18" t="s">
        <v>1249</v>
      </c>
      <c r="D130" s="70" t="s">
        <v>46</v>
      </c>
      <c r="E130" s="16" t="s">
        <v>18</v>
      </c>
      <c r="F130" s="71" t="s">
        <v>47</v>
      </c>
      <c r="G130" s="16" t="s">
        <v>52</v>
      </c>
      <c r="H130" s="72">
        <v>2019</v>
      </c>
      <c r="I130" s="16">
        <v>2</v>
      </c>
      <c r="J130" s="16">
        <v>1251</v>
      </c>
      <c r="K130" s="255" t="s">
        <v>141</v>
      </c>
      <c r="L130" s="16" t="s">
        <v>141</v>
      </c>
      <c r="M130" s="16" t="s">
        <v>73</v>
      </c>
      <c r="N130" s="22"/>
      <c r="O130" s="35" t="str">
        <f>VLOOKUP($B130,$A$2:$T$2446,15,FALSE)</f>
        <v>Hausarbeit mit mündl. Prüfung</v>
      </c>
      <c r="P130" s="23"/>
      <c r="Q130" s="17"/>
      <c r="R130" s="17"/>
      <c r="S130" s="17"/>
      <c r="T130" s="17"/>
      <c r="U130" s="196"/>
      <c r="V130" s="196"/>
    </row>
    <row r="131" spans="1:22" ht="15" hidden="1" customHeight="1" x14ac:dyDescent="0.2">
      <c r="A131" s="17" t="str">
        <f t="shared" si="18"/>
        <v>Batterietechnik21542015748Kasper</v>
      </c>
      <c r="B131" s="17" t="s">
        <v>1964</v>
      </c>
      <c r="C131" s="18" t="s">
        <v>1211</v>
      </c>
      <c r="D131" s="39" t="s">
        <v>46</v>
      </c>
      <c r="E131" s="18" t="s">
        <v>33</v>
      </c>
      <c r="F131" s="19">
        <v>748</v>
      </c>
      <c r="G131" s="18" t="s">
        <v>52</v>
      </c>
      <c r="H131" s="20">
        <v>2015</v>
      </c>
      <c r="I131" s="21">
        <v>6</v>
      </c>
      <c r="J131" s="21">
        <v>2154</v>
      </c>
      <c r="K131" s="18" t="s">
        <v>142</v>
      </c>
      <c r="L131" s="18" t="s">
        <v>142</v>
      </c>
      <c r="M131" s="18" t="s">
        <v>1324</v>
      </c>
      <c r="N131" s="22">
        <f>VLOOKUP($B131,$A$2:$T$2446,14,FALSE)</f>
        <v>44748</v>
      </c>
      <c r="O131" s="41" t="str">
        <f>VLOOKUP($B131,$A$2:$T$2446,15,FALSE)</f>
        <v>C5-07, C5-14</v>
      </c>
      <c r="P131" s="23">
        <f>VLOOKUP($B131,$A$2:$T$2446,16,FALSE)</f>
        <v>0.375</v>
      </c>
      <c r="Q131" s="36">
        <v>120</v>
      </c>
      <c r="R131" s="36"/>
      <c r="S131" s="17">
        <v>3</v>
      </c>
      <c r="T131" s="185"/>
      <c r="U131" s="17"/>
      <c r="V131" s="17"/>
    </row>
    <row r="132" spans="1:22" ht="15" hidden="1" customHeight="1" x14ac:dyDescent="0.2">
      <c r="A132" s="17" t="str">
        <f t="shared" si="18"/>
        <v>Batterietechnik21542015P48Kasper</v>
      </c>
      <c r="B132" s="17" t="s">
        <v>1964</v>
      </c>
      <c r="C132" s="18" t="s">
        <v>1211</v>
      </c>
      <c r="D132" s="18" t="s">
        <v>46</v>
      </c>
      <c r="E132" s="18" t="s">
        <v>33</v>
      </c>
      <c r="F132" s="19" t="s">
        <v>67</v>
      </c>
      <c r="G132" s="18" t="s">
        <v>68</v>
      </c>
      <c r="H132" s="20">
        <v>2015</v>
      </c>
      <c r="I132" s="21">
        <v>6</v>
      </c>
      <c r="J132" s="21">
        <v>2154</v>
      </c>
      <c r="K132" s="18" t="s">
        <v>142</v>
      </c>
      <c r="L132" s="18" t="s">
        <v>142</v>
      </c>
      <c r="M132" s="18" t="s">
        <v>1324</v>
      </c>
      <c r="N132" s="22">
        <f>VLOOKUP($B132,$A$2:$T$2446,14,FALSE)</f>
        <v>44748</v>
      </c>
      <c r="O132" s="35" t="str">
        <f>VLOOKUP($B132,$A$2:$T$2446,15,FALSE)</f>
        <v>C5-07, C5-14</v>
      </c>
      <c r="P132" s="23">
        <f>VLOOKUP($B132,$A$2:$T$2446,16,FALSE)</f>
        <v>0.375</v>
      </c>
      <c r="Q132" s="21">
        <v>120</v>
      </c>
      <c r="R132" s="36"/>
      <c r="S132" s="17">
        <v>1</v>
      </c>
      <c r="T132" s="17"/>
      <c r="U132" s="194"/>
      <c r="V132" s="194"/>
    </row>
    <row r="133" spans="1:22" ht="15" hidden="1" customHeight="1" x14ac:dyDescent="0.2">
      <c r="A133" s="196" t="str">
        <f t="shared" si="18"/>
        <v>Batterietechnik42312019748Kasper</v>
      </c>
      <c r="B133" s="196"/>
      <c r="C133" s="246" t="s">
        <v>1202</v>
      </c>
      <c r="D133" s="246" t="s">
        <v>46</v>
      </c>
      <c r="E133" s="246" t="s">
        <v>33</v>
      </c>
      <c r="F133" s="304">
        <v>748</v>
      </c>
      <c r="G133" s="246" t="s">
        <v>52</v>
      </c>
      <c r="H133" s="248">
        <v>2019</v>
      </c>
      <c r="I133" s="249">
        <v>6</v>
      </c>
      <c r="J133" s="249">
        <v>4231</v>
      </c>
      <c r="K133" s="246" t="s">
        <v>142</v>
      </c>
      <c r="L133" s="246" t="s">
        <v>142</v>
      </c>
      <c r="M133" s="246" t="s">
        <v>1324</v>
      </c>
      <c r="N133" s="250">
        <v>44748</v>
      </c>
      <c r="O133" s="211" t="s">
        <v>2184</v>
      </c>
      <c r="P133" s="251">
        <v>0.375</v>
      </c>
      <c r="Q133" s="249">
        <v>120</v>
      </c>
      <c r="R133" s="259"/>
      <c r="S133" s="196">
        <v>0</v>
      </c>
      <c r="T133" s="15"/>
      <c r="U133" s="17"/>
      <c r="V133" s="17"/>
    </row>
    <row r="134" spans="1:22" ht="15" hidden="1" customHeight="1" x14ac:dyDescent="0.2">
      <c r="A134" s="194" t="str">
        <f t="shared" si="18"/>
        <v>Batterietechnik42312019H48Kasper</v>
      </c>
      <c r="B134" s="194" t="s">
        <v>1964</v>
      </c>
      <c r="C134" s="254" t="s">
        <v>1202</v>
      </c>
      <c r="D134" s="254" t="s">
        <v>46</v>
      </c>
      <c r="E134" s="254" t="s">
        <v>33</v>
      </c>
      <c r="F134" s="268" t="s">
        <v>65</v>
      </c>
      <c r="G134" s="254" t="s">
        <v>66</v>
      </c>
      <c r="H134" s="264">
        <v>2019</v>
      </c>
      <c r="I134" s="265">
        <v>8</v>
      </c>
      <c r="J134" s="265">
        <v>4231</v>
      </c>
      <c r="K134" s="254" t="s">
        <v>142</v>
      </c>
      <c r="L134" s="254" t="s">
        <v>142</v>
      </c>
      <c r="M134" s="254" t="s">
        <v>1324</v>
      </c>
      <c r="N134" s="229">
        <f t="shared" ref="N134:N142" si="22">VLOOKUP($B134,$A$2:$T$2446,14,FALSE)</f>
        <v>44748</v>
      </c>
      <c r="O134" s="230" t="str">
        <f t="shared" ref="O134:O142" si="23">VLOOKUP($B134,$A$2:$T$2446,15,FALSE)</f>
        <v>C5-07, C5-14</v>
      </c>
      <c r="P134" s="231">
        <f t="shared" ref="P134:P142" si="24">VLOOKUP($B134,$A$2:$T$2446,16,FALSE)</f>
        <v>0.375</v>
      </c>
      <c r="Q134" s="265">
        <v>120</v>
      </c>
      <c r="R134" s="269"/>
      <c r="S134" s="194">
        <v>1</v>
      </c>
      <c r="T134" s="276"/>
      <c r="U134" s="6"/>
      <c r="V134" s="6"/>
    </row>
    <row r="135" spans="1:22" ht="15" hidden="1" customHeight="1" x14ac:dyDescent="0.2">
      <c r="A135" s="17" t="str">
        <f t="shared" si="18"/>
        <v>Batterietechnik17412015757Kasper</v>
      </c>
      <c r="B135" s="17" t="s">
        <v>1964</v>
      </c>
      <c r="C135" s="18" t="s">
        <v>1211</v>
      </c>
      <c r="D135" s="18" t="s">
        <v>32</v>
      </c>
      <c r="E135" s="18" t="s">
        <v>33</v>
      </c>
      <c r="F135" s="19">
        <v>757</v>
      </c>
      <c r="G135" s="18" t="s">
        <v>37</v>
      </c>
      <c r="H135" s="20">
        <v>2015</v>
      </c>
      <c r="I135" s="21">
        <v>6</v>
      </c>
      <c r="J135" s="21">
        <v>1741</v>
      </c>
      <c r="K135" s="18" t="s">
        <v>142</v>
      </c>
      <c r="L135" s="18" t="s">
        <v>142</v>
      </c>
      <c r="M135" s="18" t="s">
        <v>1324</v>
      </c>
      <c r="N135" s="22">
        <f t="shared" si="22"/>
        <v>44748</v>
      </c>
      <c r="O135" s="35" t="str">
        <f t="shared" si="23"/>
        <v>C5-07, C5-14</v>
      </c>
      <c r="P135" s="23">
        <f t="shared" si="24"/>
        <v>0.375</v>
      </c>
      <c r="Q135" s="21">
        <v>60</v>
      </c>
      <c r="R135" s="36"/>
      <c r="S135" s="65">
        <v>0</v>
      </c>
      <c r="T135" s="267"/>
      <c r="U135" s="15"/>
      <c r="V135" s="15"/>
    </row>
    <row r="136" spans="1:22" ht="15" hidden="1" customHeight="1" x14ac:dyDescent="0.2">
      <c r="A136" s="17" t="str">
        <f t="shared" si="18"/>
        <v>Batterietechnik30912016F04Kasper</v>
      </c>
      <c r="B136" s="17" t="s">
        <v>1964</v>
      </c>
      <c r="C136" s="18" t="s">
        <v>1202</v>
      </c>
      <c r="D136" s="18" t="s">
        <v>46</v>
      </c>
      <c r="E136" s="18" t="s">
        <v>33</v>
      </c>
      <c r="F136" s="19" t="s">
        <v>59</v>
      </c>
      <c r="G136" s="18" t="s">
        <v>60</v>
      </c>
      <c r="H136" s="20">
        <v>2016</v>
      </c>
      <c r="I136" s="21">
        <v>6</v>
      </c>
      <c r="J136" s="21">
        <v>3091</v>
      </c>
      <c r="K136" s="18" t="s">
        <v>142</v>
      </c>
      <c r="L136" s="18" t="s">
        <v>142</v>
      </c>
      <c r="M136" s="18" t="s">
        <v>1324</v>
      </c>
      <c r="N136" s="22">
        <f t="shared" si="22"/>
        <v>44748</v>
      </c>
      <c r="O136" s="35" t="str">
        <f t="shared" si="23"/>
        <v>C5-07, C5-14</v>
      </c>
      <c r="P136" s="23">
        <f t="shared" si="24"/>
        <v>0.375</v>
      </c>
      <c r="Q136" s="21">
        <v>120</v>
      </c>
      <c r="R136" s="36"/>
      <c r="S136" s="17">
        <v>9</v>
      </c>
      <c r="T136" s="62"/>
      <c r="U136" s="17"/>
      <c r="V136" s="17"/>
    </row>
    <row r="137" spans="1:22" ht="15" hidden="1" customHeight="1" x14ac:dyDescent="0.2">
      <c r="A137" s="17" t="str">
        <f t="shared" si="18"/>
        <v>Batterietechnik21542015H48Kasper</v>
      </c>
      <c r="B137" s="17" t="s">
        <v>1964</v>
      </c>
      <c r="C137" s="18" t="s">
        <v>1211</v>
      </c>
      <c r="D137" s="18" t="s">
        <v>46</v>
      </c>
      <c r="E137" s="18" t="s">
        <v>33</v>
      </c>
      <c r="F137" s="19" t="s">
        <v>65</v>
      </c>
      <c r="G137" s="18" t="s">
        <v>66</v>
      </c>
      <c r="H137" s="20">
        <v>2015</v>
      </c>
      <c r="I137" s="21">
        <v>8</v>
      </c>
      <c r="J137" s="21">
        <v>2154</v>
      </c>
      <c r="K137" s="18" t="s">
        <v>142</v>
      </c>
      <c r="L137" s="18" t="s">
        <v>142</v>
      </c>
      <c r="M137" s="18" t="s">
        <v>1324</v>
      </c>
      <c r="N137" s="22">
        <f t="shared" si="22"/>
        <v>44748</v>
      </c>
      <c r="O137" s="35" t="str">
        <f t="shared" si="23"/>
        <v>C5-07, C5-14</v>
      </c>
      <c r="P137" s="23">
        <f t="shared" si="24"/>
        <v>0.375</v>
      </c>
      <c r="Q137" s="21">
        <v>60</v>
      </c>
      <c r="R137" s="36"/>
      <c r="S137" s="17">
        <v>0</v>
      </c>
      <c r="T137" s="17"/>
      <c r="U137" s="292"/>
      <c r="V137" s="292"/>
    </row>
    <row r="138" spans="1:22" s="185" customFormat="1" ht="15" hidden="1" customHeight="1" x14ac:dyDescent="0.2">
      <c r="A138" s="17" t="str">
        <f t="shared" ref="A138:A169" si="25">K138&amp;J138&amp;H138&amp;F138&amp;M138</f>
        <v>Batterietechnik21432014WIEKasper</v>
      </c>
      <c r="B138" s="17" t="s">
        <v>1964</v>
      </c>
      <c r="C138" s="18" t="s">
        <v>1211</v>
      </c>
      <c r="D138" s="18" t="s">
        <v>17</v>
      </c>
      <c r="E138" s="18" t="s">
        <v>33</v>
      </c>
      <c r="F138" s="19" t="s">
        <v>61</v>
      </c>
      <c r="G138" s="18" t="s">
        <v>62</v>
      </c>
      <c r="H138" s="20">
        <v>2014</v>
      </c>
      <c r="I138" s="21">
        <v>4</v>
      </c>
      <c r="J138" s="21">
        <v>2143</v>
      </c>
      <c r="K138" s="18" t="s">
        <v>142</v>
      </c>
      <c r="L138" s="18" t="s">
        <v>142</v>
      </c>
      <c r="M138" s="18" t="s">
        <v>1324</v>
      </c>
      <c r="N138" s="22">
        <f t="shared" si="22"/>
        <v>44748</v>
      </c>
      <c r="O138" s="35" t="str">
        <f t="shared" si="23"/>
        <v>C5-07, C5-14</v>
      </c>
      <c r="P138" s="23">
        <f t="shared" si="24"/>
        <v>0.375</v>
      </c>
      <c r="Q138" s="36">
        <v>60</v>
      </c>
      <c r="R138" s="36"/>
      <c r="S138" s="17">
        <v>0</v>
      </c>
      <c r="T138" s="15"/>
      <c r="U138" s="17"/>
      <c r="V138" s="17"/>
    </row>
    <row r="139" spans="1:22" s="185" customFormat="1" ht="15" hidden="1" customHeight="1" x14ac:dyDescent="0.2">
      <c r="A139" s="17" t="str">
        <f t="shared" si="25"/>
        <v>Batterietechnik40812019704Kasper</v>
      </c>
      <c r="B139" s="194" t="s">
        <v>1964</v>
      </c>
      <c r="C139" s="18" t="s">
        <v>2034</v>
      </c>
      <c r="D139" s="254" t="s">
        <v>32</v>
      </c>
      <c r="E139" s="254" t="s">
        <v>33</v>
      </c>
      <c r="F139" s="268" t="s">
        <v>1931</v>
      </c>
      <c r="G139" s="254" t="s">
        <v>34</v>
      </c>
      <c r="H139" s="264">
        <v>2019</v>
      </c>
      <c r="I139" s="265">
        <v>6</v>
      </c>
      <c r="J139" s="265">
        <v>4081</v>
      </c>
      <c r="K139" s="254" t="s">
        <v>142</v>
      </c>
      <c r="L139" s="254" t="s">
        <v>142</v>
      </c>
      <c r="M139" s="254" t="s">
        <v>1324</v>
      </c>
      <c r="N139" s="22">
        <f t="shared" si="22"/>
        <v>44748</v>
      </c>
      <c r="O139" s="35" t="str">
        <f t="shared" si="23"/>
        <v>C5-07, C5-14</v>
      </c>
      <c r="P139" s="23">
        <f t="shared" si="24"/>
        <v>0.375</v>
      </c>
      <c r="Q139" s="17">
        <v>60</v>
      </c>
      <c r="R139" s="17"/>
      <c r="S139" s="17">
        <v>1</v>
      </c>
      <c r="T139" s="285"/>
      <c r="U139" s="17"/>
      <c r="V139" s="17"/>
    </row>
    <row r="140" spans="1:22" ht="15" hidden="1" customHeight="1" x14ac:dyDescent="0.2">
      <c r="A140" s="17" t="str">
        <f t="shared" si="25"/>
        <v>Batterietechnik40812019K04Kasper</v>
      </c>
      <c r="B140" s="194" t="s">
        <v>1964</v>
      </c>
      <c r="C140" s="18" t="s">
        <v>1211</v>
      </c>
      <c r="D140" s="254" t="s">
        <v>32</v>
      </c>
      <c r="E140" s="254" t="s">
        <v>33</v>
      </c>
      <c r="F140" s="268" t="s">
        <v>80</v>
      </c>
      <c r="G140" s="254" t="s">
        <v>81</v>
      </c>
      <c r="H140" s="264">
        <v>2019</v>
      </c>
      <c r="I140" s="265">
        <v>8</v>
      </c>
      <c r="J140" s="265">
        <v>4081</v>
      </c>
      <c r="K140" s="254" t="s">
        <v>142</v>
      </c>
      <c r="L140" s="254" t="s">
        <v>142</v>
      </c>
      <c r="M140" s="254" t="s">
        <v>1324</v>
      </c>
      <c r="N140" s="218">
        <f t="shared" si="22"/>
        <v>44748</v>
      </c>
      <c r="O140" s="41" t="str">
        <f t="shared" si="23"/>
        <v>C5-07, C5-14</v>
      </c>
      <c r="P140" s="23">
        <f t="shared" si="24"/>
        <v>0.375</v>
      </c>
      <c r="Q140" s="21">
        <v>60</v>
      </c>
      <c r="R140" s="36"/>
      <c r="S140" s="17">
        <v>0</v>
      </c>
      <c r="T140" s="17"/>
      <c r="U140" s="15"/>
      <c r="V140" s="15"/>
    </row>
    <row r="141" spans="1:22" ht="15" hidden="1" customHeight="1" x14ac:dyDescent="0.2">
      <c r="A141" s="17" t="str">
        <f t="shared" si="25"/>
        <v>Batterietechnik40812019757Kasper</v>
      </c>
      <c r="B141" s="194" t="s">
        <v>1964</v>
      </c>
      <c r="C141" s="18" t="s">
        <v>1211</v>
      </c>
      <c r="D141" s="254" t="s">
        <v>32</v>
      </c>
      <c r="E141" s="254" t="s">
        <v>33</v>
      </c>
      <c r="F141" s="263">
        <v>757</v>
      </c>
      <c r="G141" s="254" t="s">
        <v>37</v>
      </c>
      <c r="H141" s="264">
        <v>2019</v>
      </c>
      <c r="I141" s="265">
        <v>6</v>
      </c>
      <c r="J141" s="265">
        <v>4081</v>
      </c>
      <c r="K141" s="254" t="s">
        <v>142</v>
      </c>
      <c r="L141" s="254" t="s">
        <v>142</v>
      </c>
      <c r="M141" s="254" t="s">
        <v>1324</v>
      </c>
      <c r="N141" s="22">
        <f t="shared" si="22"/>
        <v>44748</v>
      </c>
      <c r="O141" s="35" t="str">
        <f t="shared" si="23"/>
        <v>C5-07, C5-14</v>
      </c>
      <c r="P141" s="23">
        <f t="shared" si="24"/>
        <v>0.375</v>
      </c>
      <c r="Q141" s="21">
        <v>60</v>
      </c>
      <c r="R141" s="36"/>
      <c r="S141" s="17">
        <v>19</v>
      </c>
      <c r="T141" s="194"/>
      <c r="U141" s="194"/>
      <c r="V141" s="194"/>
    </row>
    <row r="142" spans="1:22" ht="15" hidden="1" customHeight="1" x14ac:dyDescent="0.2">
      <c r="A142" s="17" t="str">
        <f t="shared" si="25"/>
        <v>Batterietechnik40812019K57Kasper</v>
      </c>
      <c r="B142" s="194" t="s">
        <v>1964</v>
      </c>
      <c r="C142" s="18" t="s">
        <v>1211</v>
      </c>
      <c r="D142" s="321" t="s">
        <v>32</v>
      </c>
      <c r="E142" s="254" t="s">
        <v>33</v>
      </c>
      <c r="F142" s="268" t="s">
        <v>41</v>
      </c>
      <c r="G142" s="254" t="s">
        <v>42</v>
      </c>
      <c r="H142" s="264">
        <v>2019</v>
      </c>
      <c r="I142" s="265">
        <v>8</v>
      </c>
      <c r="J142" s="265">
        <v>4081</v>
      </c>
      <c r="K142" s="254" t="s">
        <v>142</v>
      </c>
      <c r="L142" s="254" t="s">
        <v>142</v>
      </c>
      <c r="M142" s="254" t="s">
        <v>1324</v>
      </c>
      <c r="N142" s="22">
        <f t="shared" si="22"/>
        <v>44748</v>
      </c>
      <c r="O142" s="35" t="str">
        <f t="shared" si="23"/>
        <v>C5-07, C5-14</v>
      </c>
      <c r="P142" s="23">
        <f t="shared" si="24"/>
        <v>0.375</v>
      </c>
      <c r="Q142" s="21">
        <v>60</v>
      </c>
      <c r="R142" s="36"/>
      <c r="S142" s="17">
        <v>0</v>
      </c>
      <c r="T142" s="15"/>
      <c r="U142" s="6"/>
      <c r="V142" s="6"/>
    </row>
    <row r="143" spans="1:22" ht="15" hidden="1" customHeight="1" x14ac:dyDescent="0.2">
      <c r="A143" s="6" t="str">
        <f t="shared" si="25"/>
        <v>Bau- und Betrieb von Verkehrsanlagen20912018758Seipel</v>
      </c>
      <c r="B143" s="17"/>
      <c r="C143" s="26" t="s">
        <v>1212</v>
      </c>
      <c r="D143" s="26" t="s">
        <v>102</v>
      </c>
      <c r="E143" s="26" t="s">
        <v>33</v>
      </c>
      <c r="F143" s="27">
        <v>758</v>
      </c>
      <c r="G143" s="26" t="s">
        <v>152</v>
      </c>
      <c r="H143" s="28">
        <v>2018</v>
      </c>
      <c r="I143" s="29">
        <v>3</v>
      </c>
      <c r="J143" s="29">
        <v>2091</v>
      </c>
      <c r="K143" s="26" t="s">
        <v>147</v>
      </c>
      <c r="L143" s="26" t="s">
        <v>147</v>
      </c>
      <c r="M143" s="26" t="s">
        <v>148</v>
      </c>
      <c r="N143" s="14">
        <v>44742</v>
      </c>
      <c r="O143" s="30" t="s">
        <v>1864</v>
      </c>
      <c r="P143" s="31">
        <v>0.4375</v>
      </c>
      <c r="Q143" s="52">
        <v>90</v>
      </c>
      <c r="R143" s="1"/>
      <c r="S143" s="6">
        <v>21</v>
      </c>
      <c r="T143" s="15"/>
      <c r="U143" s="196"/>
      <c r="V143" s="196"/>
    </row>
    <row r="144" spans="1:22" ht="15" hidden="1" customHeight="1" x14ac:dyDescent="0.2">
      <c r="A144" s="17" t="str">
        <f t="shared" si="25"/>
        <v>Bau- und Betrieb von Verkehrsanlagen20912018K58Seipel</v>
      </c>
      <c r="B144" s="17" t="s">
        <v>144</v>
      </c>
      <c r="C144" s="16" t="s">
        <v>1212</v>
      </c>
      <c r="D144" s="70" t="s">
        <v>102</v>
      </c>
      <c r="E144" s="16" t="s">
        <v>33</v>
      </c>
      <c r="F144" s="71" t="s">
        <v>150</v>
      </c>
      <c r="G144" s="16" t="s">
        <v>151</v>
      </c>
      <c r="H144" s="72">
        <v>2018</v>
      </c>
      <c r="I144" s="16">
        <v>5</v>
      </c>
      <c r="J144" s="16">
        <v>2091</v>
      </c>
      <c r="K144" s="16" t="s">
        <v>147</v>
      </c>
      <c r="L144" s="16" t="s">
        <v>147</v>
      </c>
      <c r="M144" s="16" t="s">
        <v>148</v>
      </c>
      <c r="N144" s="22">
        <f>VLOOKUP($B144,$A$2:$T$2446,14,FALSE)</f>
        <v>44742</v>
      </c>
      <c r="O144" s="35" t="str">
        <f>VLOOKUP($B144,$A$2:$T$2446,15,FALSE)</f>
        <v>H5-21</v>
      </c>
      <c r="P144" s="23">
        <f>VLOOKUP($B144,$A$2:$T$2446,16,FALSE)</f>
        <v>0.4375</v>
      </c>
      <c r="Q144" s="16">
        <v>90</v>
      </c>
      <c r="R144" s="1"/>
      <c r="S144" s="17">
        <v>0</v>
      </c>
      <c r="T144" s="17"/>
      <c r="U144" s="137"/>
      <c r="V144" s="137"/>
    </row>
    <row r="145" spans="1:22" ht="15" hidden="1" customHeight="1" x14ac:dyDescent="0.2">
      <c r="A145" s="17" t="str">
        <f t="shared" si="25"/>
        <v>Bau- und Betrieb von Verkehrsanlagen20912018298Seipel</v>
      </c>
      <c r="B145" s="17" t="s">
        <v>144</v>
      </c>
      <c r="C145" s="16" t="s">
        <v>1212</v>
      </c>
      <c r="D145" s="70" t="s">
        <v>102</v>
      </c>
      <c r="E145" s="16" t="s">
        <v>33</v>
      </c>
      <c r="F145" s="71">
        <v>298</v>
      </c>
      <c r="G145" s="16" t="s">
        <v>149</v>
      </c>
      <c r="H145" s="72">
        <v>2018</v>
      </c>
      <c r="I145" s="16">
        <v>3</v>
      </c>
      <c r="J145" s="16">
        <v>2091</v>
      </c>
      <c r="K145" s="16" t="s">
        <v>147</v>
      </c>
      <c r="L145" s="16" t="s">
        <v>147</v>
      </c>
      <c r="M145" s="16" t="s">
        <v>148</v>
      </c>
      <c r="N145" s="22">
        <f>VLOOKUP($B145,$A$2:$T$2446,14,FALSE)</f>
        <v>44742</v>
      </c>
      <c r="O145" s="35" t="str">
        <f>VLOOKUP($B145,$A$2:$T$2446,15,FALSE)</f>
        <v>H5-21</v>
      </c>
      <c r="P145" s="23">
        <f>VLOOKUP($B145,$A$2:$T$2446,16,FALSE)</f>
        <v>0.4375</v>
      </c>
      <c r="Q145" s="16">
        <v>90</v>
      </c>
      <c r="R145" s="1"/>
      <c r="S145" s="17">
        <v>0</v>
      </c>
      <c r="T145" s="67"/>
      <c r="U145" s="17"/>
      <c r="V145" s="17"/>
    </row>
    <row r="146" spans="1:22" ht="15" hidden="1" customHeight="1" x14ac:dyDescent="0.2">
      <c r="A146" s="17" t="str">
        <f t="shared" si="25"/>
        <v>Bau- und Betrieb von Verkehrsanlagen20912018UMTSeipel</v>
      </c>
      <c r="B146" s="17" t="s">
        <v>144</v>
      </c>
      <c r="C146" s="16" t="s">
        <v>1212</v>
      </c>
      <c r="D146" s="70" t="s">
        <v>102</v>
      </c>
      <c r="E146" s="16" t="s">
        <v>33</v>
      </c>
      <c r="F146" s="71" t="s">
        <v>145</v>
      </c>
      <c r="G146" s="16" t="s">
        <v>146</v>
      </c>
      <c r="H146" s="72">
        <v>2018</v>
      </c>
      <c r="I146" s="16">
        <v>3</v>
      </c>
      <c r="J146" s="16">
        <v>2091</v>
      </c>
      <c r="K146" s="16" t="s">
        <v>147</v>
      </c>
      <c r="L146" s="16" t="s">
        <v>147</v>
      </c>
      <c r="M146" s="16" t="s">
        <v>148</v>
      </c>
      <c r="N146" s="22">
        <f>VLOOKUP($B146,$A$2:$T$2446,14,FALSE)</f>
        <v>44742</v>
      </c>
      <c r="O146" s="35" t="str">
        <f>VLOOKUP($B146,$A$2:$T$2446,15,FALSE)</f>
        <v>H5-21</v>
      </c>
      <c r="P146" s="23">
        <f>VLOOKUP($B146,$A$2:$T$2446,16,FALSE)</f>
        <v>0.4375</v>
      </c>
      <c r="Q146" s="16">
        <v>90</v>
      </c>
      <c r="R146" s="1"/>
      <c r="S146" s="17">
        <v>2</v>
      </c>
      <c r="T146" s="67"/>
      <c r="U146" s="194"/>
      <c r="V146" s="194"/>
    </row>
    <row r="147" spans="1:22" ht="15" hidden="1" customHeight="1" x14ac:dyDescent="0.2">
      <c r="A147" s="194" t="str">
        <f t="shared" si="25"/>
        <v>Bau- und Betrieb von Verkehrsanlagen34212020F04Seipel</v>
      </c>
      <c r="B147" s="194" t="s">
        <v>144</v>
      </c>
      <c r="C147" s="255" t="s">
        <v>1212</v>
      </c>
      <c r="D147" s="282" t="s">
        <v>102</v>
      </c>
      <c r="E147" s="255" t="s">
        <v>33</v>
      </c>
      <c r="F147" s="289" t="s">
        <v>59</v>
      </c>
      <c r="G147" s="255" t="s">
        <v>60</v>
      </c>
      <c r="H147" s="284">
        <v>2020</v>
      </c>
      <c r="I147" s="255">
        <v>3</v>
      </c>
      <c r="J147" s="255">
        <v>3421</v>
      </c>
      <c r="K147" s="255" t="s">
        <v>147</v>
      </c>
      <c r="L147" s="255" t="s">
        <v>147</v>
      </c>
      <c r="M147" s="255" t="s">
        <v>148</v>
      </c>
      <c r="N147" s="229">
        <f>VLOOKUP($B147,$A$2:$T$2446,14,FALSE)</f>
        <v>44742</v>
      </c>
      <c r="O147" s="230" t="str">
        <f>VLOOKUP($B147,$A$2:$T$2446,15,FALSE)</f>
        <v>H5-21</v>
      </c>
      <c r="P147" s="231">
        <f>VLOOKUP($B147,$A$2:$T$2446,16,FALSE)</f>
        <v>0.4375</v>
      </c>
      <c r="Q147" s="255">
        <v>90</v>
      </c>
      <c r="R147" s="1"/>
      <c r="S147" s="194">
        <v>0</v>
      </c>
      <c r="T147" s="67"/>
      <c r="U147" s="17"/>
      <c r="V147" s="17"/>
    </row>
    <row r="148" spans="1:22" s="1" customFormat="1" ht="15" hidden="1" customHeight="1" x14ac:dyDescent="0.2">
      <c r="A148" s="87" t="str">
        <f t="shared" si="25"/>
        <v>Bauelemente20212019748Bock</v>
      </c>
      <c r="B148" s="87"/>
      <c r="C148" s="52" t="s">
        <v>1202</v>
      </c>
      <c r="D148" s="79" t="s">
        <v>46</v>
      </c>
      <c r="E148" s="52" t="s">
        <v>33</v>
      </c>
      <c r="F148" s="222">
        <v>748</v>
      </c>
      <c r="G148" s="26" t="s">
        <v>52</v>
      </c>
      <c r="H148" s="81">
        <v>2019</v>
      </c>
      <c r="I148" s="52">
        <v>3</v>
      </c>
      <c r="J148" s="52">
        <v>2021</v>
      </c>
      <c r="K148" s="52" t="s">
        <v>1084</v>
      </c>
      <c r="L148" s="52" t="s">
        <v>1084</v>
      </c>
      <c r="M148" s="52" t="s">
        <v>49</v>
      </c>
      <c r="N148" s="14">
        <v>44748</v>
      </c>
      <c r="O148" s="30" t="s">
        <v>1543</v>
      </c>
      <c r="P148" s="31">
        <v>0.35416666666666669</v>
      </c>
      <c r="Q148" s="52">
        <v>120</v>
      </c>
      <c r="R148" s="6"/>
      <c r="S148" s="6">
        <v>14</v>
      </c>
      <c r="T148" s="292"/>
      <c r="U148" s="194"/>
      <c r="V148" s="194"/>
    </row>
    <row r="149" spans="1:22" ht="15" hidden="1" customHeight="1" x14ac:dyDescent="0.2">
      <c r="A149" s="84" t="str">
        <f t="shared" si="25"/>
        <v>Bauelemente20212019H48Bock</v>
      </c>
      <c r="B149" s="84" t="s">
        <v>1919</v>
      </c>
      <c r="C149" s="16" t="s">
        <v>1202</v>
      </c>
      <c r="D149" s="70" t="s">
        <v>46</v>
      </c>
      <c r="E149" s="16" t="s">
        <v>33</v>
      </c>
      <c r="F149" s="71" t="s">
        <v>65</v>
      </c>
      <c r="G149" s="18" t="s">
        <v>66</v>
      </c>
      <c r="H149" s="72">
        <v>2019</v>
      </c>
      <c r="I149" s="16">
        <v>5</v>
      </c>
      <c r="J149" s="16">
        <v>2021</v>
      </c>
      <c r="K149" s="16" t="s">
        <v>1084</v>
      </c>
      <c r="L149" s="16" t="s">
        <v>1084</v>
      </c>
      <c r="M149" s="16" t="s">
        <v>49</v>
      </c>
      <c r="N149" s="22">
        <f>VLOOKUP($B149,$A$2:$T$2446,14,FALSE)</f>
        <v>44748</v>
      </c>
      <c r="O149" s="35" t="str">
        <f>VLOOKUP($B149,$A$2:$T$2446,15,FALSE)</f>
        <v>D3-33</v>
      </c>
      <c r="P149" s="23">
        <f>VLOOKUP($B149,$A$2:$T$2446,16,FALSE)</f>
        <v>0.35416666666666669</v>
      </c>
      <c r="Q149" s="16">
        <v>120</v>
      </c>
      <c r="R149" s="17"/>
      <c r="S149" s="17">
        <v>4</v>
      </c>
      <c r="T149" s="87"/>
      <c r="U149" s="17"/>
      <c r="V149" s="17"/>
    </row>
    <row r="150" spans="1:22" ht="15" hidden="1" customHeight="1" x14ac:dyDescent="0.2">
      <c r="A150" s="84" t="str">
        <f t="shared" si="25"/>
        <v>Bauelemente20212019WIEBock</v>
      </c>
      <c r="B150" s="84" t="s">
        <v>1919</v>
      </c>
      <c r="C150" s="16" t="s">
        <v>1202</v>
      </c>
      <c r="D150" s="70" t="s">
        <v>17</v>
      </c>
      <c r="E150" s="16" t="s">
        <v>33</v>
      </c>
      <c r="F150" s="71" t="s">
        <v>61</v>
      </c>
      <c r="G150" s="18" t="s">
        <v>62</v>
      </c>
      <c r="H150" s="72">
        <v>2019</v>
      </c>
      <c r="I150" s="16">
        <v>3</v>
      </c>
      <c r="J150" s="16">
        <v>2021</v>
      </c>
      <c r="K150" s="16" t="s">
        <v>1084</v>
      </c>
      <c r="L150" s="16" t="s">
        <v>1084</v>
      </c>
      <c r="M150" s="16" t="s">
        <v>49</v>
      </c>
      <c r="N150" s="22">
        <f>VLOOKUP($B150,$A$2:$T$2446,14,FALSE)</f>
        <v>44748</v>
      </c>
      <c r="O150" s="35" t="str">
        <f>VLOOKUP($B150,$A$2:$T$2446,15,FALSE)</f>
        <v>D3-33</v>
      </c>
      <c r="P150" s="23">
        <f>VLOOKUP($B150,$A$2:$T$2446,16,FALSE)</f>
        <v>0.35416666666666669</v>
      </c>
      <c r="Q150" s="16">
        <v>120</v>
      </c>
      <c r="R150" s="17"/>
      <c r="S150" s="17">
        <v>4</v>
      </c>
      <c r="T150" s="84"/>
      <c r="U150" s="17"/>
      <c r="V150" s="17"/>
    </row>
    <row r="151" spans="1:22" ht="15" hidden="1" customHeight="1" x14ac:dyDescent="0.2">
      <c r="A151" s="194" t="str">
        <f t="shared" si="25"/>
        <v>Bauelemente Elektronik7002015H48Bock</v>
      </c>
      <c r="B151" s="194" t="s">
        <v>1691</v>
      </c>
      <c r="C151" s="254" t="s">
        <v>1202</v>
      </c>
      <c r="D151" s="254" t="s">
        <v>46</v>
      </c>
      <c r="E151" s="254" t="s">
        <v>33</v>
      </c>
      <c r="F151" s="268" t="s">
        <v>65</v>
      </c>
      <c r="G151" s="254" t="s">
        <v>66</v>
      </c>
      <c r="H151" s="264">
        <v>2015</v>
      </c>
      <c r="I151" s="265">
        <v>5</v>
      </c>
      <c r="J151" s="265">
        <v>700</v>
      </c>
      <c r="K151" s="254" t="s">
        <v>154</v>
      </c>
      <c r="L151" s="254" t="s">
        <v>154</v>
      </c>
      <c r="M151" s="254" t="s">
        <v>49</v>
      </c>
      <c r="N151" s="229">
        <f>VLOOKUP($B151,$A$2:$T$2446,14,FALSE)</f>
        <v>44748</v>
      </c>
      <c r="O151" s="230" t="str">
        <f>VLOOKUP($B151,$A$2:$T$2446,15,FALSE)</f>
        <v>D3-33</v>
      </c>
      <c r="P151" s="231">
        <f>VLOOKUP($B151,$A$2:$T$2446,16,FALSE)</f>
        <v>0.35416666666666669</v>
      </c>
      <c r="Q151" s="265">
        <v>120</v>
      </c>
      <c r="R151" s="269"/>
      <c r="S151" s="194">
        <v>0</v>
      </c>
      <c r="T151" s="84"/>
      <c r="U151" s="6"/>
      <c r="V151" s="6"/>
    </row>
    <row r="152" spans="1:22" ht="15" customHeight="1" x14ac:dyDescent="0.2">
      <c r="A152" s="6" t="str">
        <f t="shared" si="25"/>
        <v>Bauinformatik10312018758Vogel</v>
      </c>
      <c r="B152" s="6"/>
      <c r="C152" s="26" t="s">
        <v>1236</v>
      </c>
      <c r="D152" s="26" t="s">
        <v>102</v>
      </c>
      <c r="E152" s="26" t="s">
        <v>33</v>
      </c>
      <c r="F152" s="27">
        <v>758</v>
      </c>
      <c r="G152" s="26" t="s">
        <v>152</v>
      </c>
      <c r="H152" s="28">
        <v>2018</v>
      </c>
      <c r="I152" s="29">
        <v>1</v>
      </c>
      <c r="J152" s="29">
        <v>1031</v>
      </c>
      <c r="K152" s="26" t="s">
        <v>156</v>
      </c>
      <c r="L152" s="26" t="s">
        <v>156</v>
      </c>
      <c r="M152" s="26" t="s">
        <v>157</v>
      </c>
      <c r="N152" s="14"/>
      <c r="O152" s="30" t="s">
        <v>1236</v>
      </c>
      <c r="P152" s="73"/>
      <c r="Q152" s="6"/>
      <c r="R152" s="6"/>
      <c r="S152" s="6"/>
      <c r="T152" s="15"/>
      <c r="U152" s="6"/>
      <c r="V152" s="6"/>
    </row>
    <row r="153" spans="1:22" ht="15" customHeight="1" x14ac:dyDescent="0.2">
      <c r="A153" s="17" t="str">
        <f t="shared" si="25"/>
        <v>Bauinformatik10312018K58Vogel</v>
      </c>
      <c r="B153" s="17" t="s">
        <v>155</v>
      </c>
      <c r="C153" s="18" t="s">
        <v>1236</v>
      </c>
      <c r="D153" s="18" t="s">
        <v>102</v>
      </c>
      <c r="E153" s="18" t="s">
        <v>33</v>
      </c>
      <c r="F153" s="19" t="s">
        <v>150</v>
      </c>
      <c r="G153" s="18" t="s">
        <v>151</v>
      </c>
      <c r="H153" s="20">
        <v>2018</v>
      </c>
      <c r="I153" s="21">
        <v>1</v>
      </c>
      <c r="J153" s="21">
        <v>1031</v>
      </c>
      <c r="K153" s="18" t="s">
        <v>156</v>
      </c>
      <c r="L153" s="18" t="s">
        <v>156</v>
      </c>
      <c r="M153" s="18" t="s">
        <v>157</v>
      </c>
      <c r="N153" s="22"/>
      <c r="O153" s="35" t="str">
        <f>VLOOKUP($B153,$A$2:$T$2446,15,FALSE)</f>
        <v>Hausarbeit mit Kolloquium</v>
      </c>
      <c r="P153" s="23"/>
      <c r="Q153" s="17"/>
      <c r="R153" s="17"/>
      <c r="S153" s="17"/>
      <c r="T153" s="17"/>
      <c r="U153" s="17"/>
      <c r="V153" s="17"/>
    </row>
    <row r="154" spans="1:22" ht="15" customHeight="1" x14ac:dyDescent="0.2">
      <c r="A154" s="17" t="str">
        <f t="shared" si="25"/>
        <v>Bauinformatik10312018298Vogel</v>
      </c>
      <c r="B154" s="17" t="s">
        <v>155</v>
      </c>
      <c r="C154" s="18" t="s">
        <v>1236</v>
      </c>
      <c r="D154" s="18" t="s">
        <v>102</v>
      </c>
      <c r="E154" s="18" t="s">
        <v>33</v>
      </c>
      <c r="F154" s="19">
        <v>298</v>
      </c>
      <c r="G154" s="18" t="s">
        <v>149</v>
      </c>
      <c r="H154" s="20">
        <v>2018</v>
      </c>
      <c r="I154" s="21">
        <v>1</v>
      </c>
      <c r="J154" s="21">
        <v>1031</v>
      </c>
      <c r="K154" s="18" t="s">
        <v>156</v>
      </c>
      <c r="L154" s="18" t="s">
        <v>156</v>
      </c>
      <c r="M154" s="18" t="s">
        <v>157</v>
      </c>
      <c r="N154" s="22"/>
      <c r="O154" s="35" t="str">
        <f>VLOOKUP($B154,$A$2:$T$2446,15,FALSE)</f>
        <v>Hausarbeit mit Kolloquium</v>
      </c>
      <c r="P154" s="23"/>
      <c r="Q154" s="16"/>
      <c r="R154" s="17"/>
      <c r="S154" s="17"/>
      <c r="T154" s="17"/>
      <c r="U154" s="17"/>
      <c r="V154" s="17"/>
    </row>
    <row r="155" spans="1:22" ht="15" customHeight="1" x14ac:dyDescent="0.2">
      <c r="A155" s="17" t="str">
        <f t="shared" si="25"/>
        <v>Bauinformatik10312018UMTVogel</v>
      </c>
      <c r="B155" s="17" t="s">
        <v>155</v>
      </c>
      <c r="C155" s="18" t="s">
        <v>1236</v>
      </c>
      <c r="D155" s="18" t="s">
        <v>102</v>
      </c>
      <c r="E155" s="18" t="s">
        <v>33</v>
      </c>
      <c r="F155" s="19" t="s">
        <v>145</v>
      </c>
      <c r="G155" s="18" t="s">
        <v>146</v>
      </c>
      <c r="H155" s="20">
        <v>2018</v>
      </c>
      <c r="I155" s="21">
        <v>1</v>
      </c>
      <c r="J155" s="21">
        <v>1031</v>
      </c>
      <c r="K155" s="18" t="s">
        <v>156</v>
      </c>
      <c r="L155" s="18" t="s">
        <v>156</v>
      </c>
      <c r="M155" s="18" t="s">
        <v>157</v>
      </c>
      <c r="N155" s="22"/>
      <c r="O155" s="35" t="str">
        <f>VLOOKUP($B155,$A$2:$T$2446,15,FALSE)</f>
        <v>Hausarbeit mit Kolloquium</v>
      </c>
      <c r="P155" s="56"/>
      <c r="Q155" s="16"/>
      <c r="R155" s="17"/>
      <c r="S155" s="17"/>
      <c r="T155" s="17"/>
      <c r="U155" s="17"/>
      <c r="V155" s="17"/>
    </row>
    <row r="156" spans="1:22" ht="15" customHeight="1" x14ac:dyDescent="0.2">
      <c r="A156" s="17" t="str">
        <f t="shared" si="25"/>
        <v>Bauinformatik40312019WIBVogel</v>
      </c>
      <c r="B156" s="17" t="s">
        <v>155</v>
      </c>
      <c r="C156" s="18" t="s">
        <v>1236</v>
      </c>
      <c r="D156" s="18" t="s">
        <v>102</v>
      </c>
      <c r="E156" s="18" t="s">
        <v>33</v>
      </c>
      <c r="F156" s="19" t="s">
        <v>125</v>
      </c>
      <c r="G156" s="16" t="s">
        <v>126</v>
      </c>
      <c r="H156" s="20">
        <v>2019</v>
      </c>
      <c r="I156" s="21">
        <v>1</v>
      </c>
      <c r="J156" s="21">
        <v>4031</v>
      </c>
      <c r="K156" s="18" t="s">
        <v>156</v>
      </c>
      <c r="L156" s="18" t="s">
        <v>156</v>
      </c>
      <c r="M156" s="18" t="s">
        <v>157</v>
      </c>
      <c r="N156" s="22"/>
      <c r="O156" s="35" t="str">
        <f>VLOOKUP($B156,$A$2:$T$2446,15,FALSE)</f>
        <v>Hausarbeit mit Kolloquium</v>
      </c>
      <c r="P156" s="23"/>
      <c r="Q156" s="16"/>
      <c r="R156" s="17"/>
      <c r="S156" s="17"/>
      <c r="T156" s="17"/>
      <c r="U156" s="17"/>
      <c r="V156" s="17"/>
    </row>
    <row r="157" spans="1:22" s="1" customFormat="1" ht="15" customHeight="1" x14ac:dyDescent="0.2">
      <c r="A157" s="6" t="str">
        <f t="shared" si="25"/>
        <v>Bauklimatik12812018MBIHöfker</v>
      </c>
      <c r="B157" s="6"/>
      <c r="C157" s="26" t="s">
        <v>1147</v>
      </c>
      <c r="D157" s="26" t="s">
        <v>102</v>
      </c>
      <c r="E157" s="26" t="s">
        <v>18</v>
      </c>
      <c r="F157" s="27" t="s">
        <v>116</v>
      </c>
      <c r="G157" s="26" t="s">
        <v>117</v>
      </c>
      <c r="H157" s="28">
        <v>2018</v>
      </c>
      <c r="I157" s="29">
        <v>1</v>
      </c>
      <c r="J157" s="29">
        <v>1281</v>
      </c>
      <c r="K157" s="26" t="s">
        <v>158</v>
      </c>
      <c r="L157" s="26" t="s">
        <v>158</v>
      </c>
      <c r="M157" s="26" t="s">
        <v>159</v>
      </c>
      <c r="N157" s="14"/>
      <c r="O157" s="30" t="s">
        <v>1147</v>
      </c>
      <c r="P157" s="31"/>
      <c r="Q157" s="6"/>
      <c r="R157" s="6"/>
      <c r="S157" s="6"/>
      <c r="T157" s="17"/>
      <c r="U157" s="178"/>
      <c r="V157" s="178"/>
    </row>
    <row r="158" spans="1:22" ht="15" customHeight="1" x14ac:dyDescent="0.2">
      <c r="A158" s="17" t="str">
        <f t="shared" si="25"/>
        <v>Bauklimatik12812018UMMHöfker</v>
      </c>
      <c r="B158" s="17" t="s">
        <v>2348</v>
      </c>
      <c r="C158" s="18" t="s">
        <v>1147</v>
      </c>
      <c r="D158" s="18" t="s">
        <v>102</v>
      </c>
      <c r="E158" s="18" t="s">
        <v>18</v>
      </c>
      <c r="F158" s="19" t="s">
        <v>103</v>
      </c>
      <c r="G158" s="18" t="s">
        <v>104</v>
      </c>
      <c r="H158" s="20">
        <v>2018</v>
      </c>
      <c r="I158" s="21">
        <v>1</v>
      </c>
      <c r="J158" s="21">
        <v>1281</v>
      </c>
      <c r="K158" s="18" t="s">
        <v>158</v>
      </c>
      <c r="L158" s="18" t="s">
        <v>158</v>
      </c>
      <c r="M158" s="18" t="s">
        <v>159</v>
      </c>
      <c r="N158" s="22"/>
      <c r="O158" s="35" t="str">
        <f>VLOOKUP($B158,$A$2:$T$4005,15,FALSE)</f>
        <v>Portfolio</v>
      </c>
      <c r="P158" s="23"/>
      <c r="Q158" s="17"/>
      <c r="R158" s="17"/>
      <c r="S158" s="17"/>
      <c r="T158" s="6"/>
      <c r="U158" s="6"/>
      <c r="V158" s="6"/>
    </row>
    <row r="159" spans="1:22" ht="15" customHeight="1" x14ac:dyDescent="0.2">
      <c r="A159" s="6" t="str">
        <f t="shared" si="25"/>
        <v>Baukonstruktion 110612018758Löring</v>
      </c>
      <c r="B159" s="6"/>
      <c r="C159" s="26" t="s">
        <v>1236</v>
      </c>
      <c r="D159" s="26" t="s">
        <v>102</v>
      </c>
      <c r="E159" s="26" t="s">
        <v>33</v>
      </c>
      <c r="F159" s="27">
        <v>758</v>
      </c>
      <c r="G159" s="26" t="s">
        <v>152</v>
      </c>
      <c r="H159" s="28">
        <v>2018</v>
      </c>
      <c r="I159" s="29">
        <v>1</v>
      </c>
      <c r="J159" s="29">
        <v>1061</v>
      </c>
      <c r="K159" s="26" t="s">
        <v>161</v>
      </c>
      <c r="L159" s="26" t="s">
        <v>161</v>
      </c>
      <c r="M159" s="26" t="s">
        <v>162</v>
      </c>
      <c r="N159" s="14"/>
      <c r="O159" s="30" t="s">
        <v>1236</v>
      </c>
      <c r="P159" s="31"/>
      <c r="Q159" s="6"/>
      <c r="R159" s="6"/>
      <c r="S159" s="6"/>
      <c r="T159" s="17"/>
      <c r="U159" s="185"/>
      <c r="V159" s="185"/>
    </row>
    <row r="160" spans="1:22" ht="15" customHeight="1" x14ac:dyDescent="0.2">
      <c r="A160" s="17" t="str">
        <f t="shared" si="25"/>
        <v>Baukonstruktion 110612018K58Löring</v>
      </c>
      <c r="B160" s="17" t="s">
        <v>160</v>
      </c>
      <c r="C160" s="18" t="s">
        <v>1236</v>
      </c>
      <c r="D160" s="18" t="s">
        <v>102</v>
      </c>
      <c r="E160" s="18" t="s">
        <v>33</v>
      </c>
      <c r="F160" s="19" t="s">
        <v>150</v>
      </c>
      <c r="G160" s="18" t="s">
        <v>151</v>
      </c>
      <c r="H160" s="20">
        <v>2018</v>
      </c>
      <c r="I160" s="21">
        <v>1</v>
      </c>
      <c r="J160" s="21">
        <v>1061</v>
      </c>
      <c r="K160" s="18" t="s">
        <v>161</v>
      </c>
      <c r="L160" s="18" t="s">
        <v>161</v>
      </c>
      <c r="M160" s="18" t="s">
        <v>162</v>
      </c>
      <c r="N160" s="22"/>
      <c r="O160" s="35" t="str">
        <f>VLOOKUP($B160,$A$2:$T$2446,15,FALSE)</f>
        <v>Hausarbeit mit Kolloquium</v>
      </c>
      <c r="P160" s="23"/>
      <c r="Q160" s="16"/>
      <c r="R160" s="17"/>
      <c r="S160" s="17"/>
      <c r="T160" s="6"/>
      <c r="U160" s="6"/>
      <c r="V160" s="6"/>
    </row>
    <row r="161" spans="1:22" ht="15" customHeight="1" x14ac:dyDescent="0.2">
      <c r="A161" s="17" t="str">
        <f t="shared" si="25"/>
        <v>Baukonstruktion 110612018298Löring</v>
      </c>
      <c r="B161" s="17" t="s">
        <v>160</v>
      </c>
      <c r="C161" s="18" t="s">
        <v>1236</v>
      </c>
      <c r="D161" s="18" t="s">
        <v>102</v>
      </c>
      <c r="E161" s="18" t="s">
        <v>33</v>
      </c>
      <c r="F161" s="19">
        <v>298</v>
      </c>
      <c r="G161" s="18" t="s">
        <v>149</v>
      </c>
      <c r="H161" s="20">
        <v>2018</v>
      </c>
      <c r="I161" s="21">
        <v>1</v>
      </c>
      <c r="J161" s="21">
        <v>1061</v>
      </c>
      <c r="K161" s="18" t="s">
        <v>161</v>
      </c>
      <c r="L161" s="18" t="s">
        <v>161</v>
      </c>
      <c r="M161" s="18" t="s">
        <v>162</v>
      </c>
      <c r="N161" s="22"/>
      <c r="O161" s="35" t="str">
        <f>VLOOKUP($B161,$A$2:$T$2446,15,FALSE)</f>
        <v>Hausarbeit mit Kolloquium</v>
      </c>
      <c r="P161" s="74"/>
      <c r="Q161" s="16"/>
      <c r="R161" s="17"/>
      <c r="S161" s="17"/>
      <c r="T161" s="17"/>
      <c r="U161" s="196"/>
      <c r="V161" s="196"/>
    </row>
    <row r="162" spans="1:22" ht="15" customHeight="1" x14ac:dyDescent="0.2">
      <c r="A162" s="17" t="str">
        <f t="shared" si="25"/>
        <v>Baukonstruktion 111512019WIBLöring</v>
      </c>
      <c r="B162" s="17" t="s">
        <v>160</v>
      </c>
      <c r="C162" s="18" t="s">
        <v>1236</v>
      </c>
      <c r="D162" s="18" t="s">
        <v>102</v>
      </c>
      <c r="E162" s="18" t="s">
        <v>33</v>
      </c>
      <c r="F162" s="19" t="s">
        <v>125</v>
      </c>
      <c r="G162" s="18" t="s">
        <v>126</v>
      </c>
      <c r="H162" s="20">
        <v>2019</v>
      </c>
      <c r="I162" s="21">
        <v>1</v>
      </c>
      <c r="J162" s="21">
        <v>1151</v>
      </c>
      <c r="K162" s="18" t="s">
        <v>161</v>
      </c>
      <c r="L162" s="18" t="s">
        <v>161</v>
      </c>
      <c r="M162" s="18" t="s">
        <v>162</v>
      </c>
      <c r="N162" s="22"/>
      <c r="O162" s="35" t="str">
        <f>VLOOKUP($B162,$A$2:$T$2446,15,FALSE)</f>
        <v>Hausarbeit mit Kolloquium</v>
      </c>
      <c r="P162" s="74"/>
      <c r="Q162" s="16"/>
      <c r="R162" s="17"/>
      <c r="S162" s="17"/>
      <c r="T162" s="17"/>
      <c r="U162" s="17"/>
      <c r="V162" s="17"/>
    </row>
    <row r="163" spans="1:22" ht="15" hidden="1" customHeight="1" x14ac:dyDescent="0.2">
      <c r="A163" s="17" t="str">
        <f t="shared" si="25"/>
        <v>Baukonstruktion 2 - Technisches Darstellen11912019WIBLöring</v>
      </c>
      <c r="B163" s="17" t="s">
        <v>163</v>
      </c>
      <c r="C163" s="16" t="s">
        <v>1202</v>
      </c>
      <c r="D163" s="16" t="s">
        <v>102</v>
      </c>
      <c r="E163" s="16" t="s">
        <v>33</v>
      </c>
      <c r="F163" s="71" t="s">
        <v>125</v>
      </c>
      <c r="G163" s="16" t="s">
        <v>126</v>
      </c>
      <c r="H163" s="16">
        <v>2019</v>
      </c>
      <c r="I163" s="16">
        <v>2</v>
      </c>
      <c r="J163" s="16">
        <v>1191</v>
      </c>
      <c r="K163" s="16" t="s">
        <v>164</v>
      </c>
      <c r="L163" s="16" t="s">
        <v>164</v>
      </c>
      <c r="M163" s="16" t="s">
        <v>162</v>
      </c>
      <c r="N163" s="22">
        <f>VLOOKUP($B163,$A$2:$T$2446,14,FALSE)</f>
        <v>44747</v>
      </c>
      <c r="O163" s="17" t="str">
        <f>VLOOKUP($B163,$A$2:$T$2446,15,FALSE)</f>
        <v>Blue Box</v>
      </c>
      <c r="P163" s="23">
        <f>VLOOKUP($B163,$A$2:$T$2446,16,FALSE)</f>
        <v>0.375</v>
      </c>
      <c r="Q163" s="16">
        <v>120</v>
      </c>
      <c r="R163" s="17"/>
      <c r="S163" s="17">
        <v>19</v>
      </c>
      <c r="T163" s="17"/>
      <c r="U163" s="17"/>
      <c r="V163" s="17"/>
    </row>
    <row r="164" spans="1:22" ht="15" hidden="1" customHeight="1" x14ac:dyDescent="0.2">
      <c r="A164" s="6" t="str">
        <f t="shared" si="25"/>
        <v>Baukonstruktion 2 und Technisches Darstellen10712018758Löring</v>
      </c>
      <c r="B164" s="24"/>
      <c r="C164" s="26" t="s">
        <v>1202</v>
      </c>
      <c r="D164" s="40" t="s">
        <v>102</v>
      </c>
      <c r="E164" s="26" t="s">
        <v>33</v>
      </c>
      <c r="F164" s="27">
        <v>758</v>
      </c>
      <c r="G164" s="26" t="s">
        <v>152</v>
      </c>
      <c r="H164" s="28">
        <v>2018</v>
      </c>
      <c r="I164" s="29">
        <v>2</v>
      </c>
      <c r="J164" s="29">
        <v>1071</v>
      </c>
      <c r="K164" s="26" t="s">
        <v>165</v>
      </c>
      <c r="L164" s="26" t="s">
        <v>166</v>
      </c>
      <c r="M164" s="26" t="s">
        <v>162</v>
      </c>
      <c r="N164" s="14">
        <v>44747</v>
      </c>
      <c r="O164" s="30" t="s">
        <v>1538</v>
      </c>
      <c r="P164" s="31">
        <v>0.375</v>
      </c>
      <c r="Q164" s="32">
        <v>120</v>
      </c>
      <c r="R164" s="32"/>
      <c r="S164" s="6">
        <v>154</v>
      </c>
      <c r="T164" s="17"/>
      <c r="U164" s="17"/>
      <c r="V164" s="17"/>
    </row>
    <row r="165" spans="1:22" ht="15" hidden="1" customHeight="1" x14ac:dyDescent="0.2">
      <c r="A165" s="17" t="str">
        <f t="shared" si="25"/>
        <v>Baukonstruktion 2 und Technisches Darstellen10712018298Löring</v>
      </c>
      <c r="B165" s="17" t="s">
        <v>163</v>
      </c>
      <c r="C165" s="16" t="s">
        <v>1202</v>
      </c>
      <c r="D165" s="18" t="s">
        <v>102</v>
      </c>
      <c r="E165" s="18" t="s">
        <v>33</v>
      </c>
      <c r="F165" s="19" t="s">
        <v>1946</v>
      </c>
      <c r="G165" s="18" t="s">
        <v>1947</v>
      </c>
      <c r="H165" s="20">
        <v>2018</v>
      </c>
      <c r="I165" s="21">
        <v>2</v>
      </c>
      <c r="J165" s="21">
        <v>1071</v>
      </c>
      <c r="K165" s="18" t="s">
        <v>165</v>
      </c>
      <c r="L165" s="18" t="s">
        <v>166</v>
      </c>
      <c r="M165" s="18" t="s">
        <v>162</v>
      </c>
      <c r="N165" s="22">
        <f>VLOOKUP($B165,$A$2:$T$2446,14,FALSE)</f>
        <v>44747</v>
      </c>
      <c r="O165" s="35" t="str">
        <f>VLOOKUP($B165,$A$2:$T$2446,15,FALSE)</f>
        <v>Blue Box</v>
      </c>
      <c r="P165" s="56">
        <f>VLOOKUP($B165,$A$2:$T$2446,16,FALSE)</f>
        <v>0.375</v>
      </c>
      <c r="Q165" s="16">
        <v>120</v>
      </c>
      <c r="R165" s="17"/>
      <c r="S165" s="17">
        <v>14</v>
      </c>
      <c r="T165" s="6"/>
      <c r="U165" s="17"/>
      <c r="V165" s="17"/>
    </row>
    <row r="166" spans="1:22" ht="15" hidden="1" customHeight="1" x14ac:dyDescent="0.2">
      <c r="A166" s="17" t="str">
        <f t="shared" si="25"/>
        <v>Baukonstruktion 2 und Technisches Darstellen10712018K58Löring</v>
      </c>
      <c r="B166" s="17" t="s">
        <v>163</v>
      </c>
      <c r="C166" s="16" t="s">
        <v>1202</v>
      </c>
      <c r="D166" s="18" t="s">
        <v>102</v>
      </c>
      <c r="E166" s="18" t="s">
        <v>33</v>
      </c>
      <c r="F166" s="19" t="s">
        <v>150</v>
      </c>
      <c r="G166" s="18" t="s">
        <v>151</v>
      </c>
      <c r="H166" s="20">
        <v>2018</v>
      </c>
      <c r="I166" s="21">
        <v>2</v>
      </c>
      <c r="J166" s="21">
        <v>1071</v>
      </c>
      <c r="K166" s="18" t="s">
        <v>165</v>
      </c>
      <c r="L166" s="18" t="s">
        <v>166</v>
      </c>
      <c r="M166" s="18" t="s">
        <v>162</v>
      </c>
      <c r="N166" s="22">
        <f>VLOOKUP($B166,$A$2:$T$2446,14,FALSE)</f>
        <v>44747</v>
      </c>
      <c r="O166" s="35" t="str">
        <f>VLOOKUP($B166,$A$2:$T$2446,15,FALSE)</f>
        <v>Blue Box</v>
      </c>
      <c r="P166" s="56">
        <f>VLOOKUP($B166,$A$2:$T$2446,16,FALSE)</f>
        <v>0.375</v>
      </c>
      <c r="Q166" s="17">
        <v>120</v>
      </c>
      <c r="R166" s="17"/>
      <c r="S166" s="17">
        <v>21</v>
      </c>
      <c r="T166" s="17"/>
      <c r="U166" s="196"/>
      <c r="V166" s="196"/>
    </row>
    <row r="167" spans="1:22" ht="15" customHeight="1" x14ac:dyDescent="0.2">
      <c r="A167" s="17" t="str">
        <f t="shared" si="25"/>
        <v>Baukonstruktion 3 - Skelettbauten31212018758Löring</v>
      </c>
      <c r="B167" s="17" t="s">
        <v>1935</v>
      </c>
      <c r="C167" s="18" t="s">
        <v>1239</v>
      </c>
      <c r="D167" s="145" t="s">
        <v>102</v>
      </c>
      <c r="E167" s="145" t="s">
        <v>33</v>
      </c>
      <c r="F167" s="224">
        <v>758</v>
      </c>
      <c r="G167" s="145" t="s">
        <v>1048</v>
      </c>
      <c r="H167" s="20">
        <v>2018</v>
      </c>
      <c r="I167" s="21">
        <v>5</v>
      </c>
      <c r="J167" s="21">
        <v>3121</v>
      </c>
      <c r="K167" s="18" t="s">
        <v>1407</v>
      </c>
      <c r="L167" s="18" t="s">
        <v>1407</v>
      </c>
      <c r="M167" s="18" t="s">
        <v>162</v>
      </c>
      <c r="N167" s="146"/>
      <c r="O167" s="35" t="str">
        <f>VLOOKUP($B167,$A$2:$T$2446,15,FALSE)</f>
        <v>Entwurf mit Kolloquium</v>
      </c>
      <c r="P167" s="23"/>
      <c r="Q167" s="16"/>
      <c r="R167" s="17"/>
      <c r="S167" s="17"/>
      <c r="T167" s="17"/>
      <c r="U167" s="17"/>
      <c r="V167" s="17"/>
    </row>
    <row r="168" spans="1:22" ht="15" customHeight="1" x14ac:dyDescent="0.2">
      <c r="A168" s="6" t="str">
        <f t="shared" si="25"/>
        <v>Baukonstruktion 3 - Skelettbauten31212011758Löring</v>
      </c>
      <c r="B168" s="6"/>
      <c r="C168" s="26" t="s">
        <v>1239</v>
      </c>
      <c r="D168" s="26" t="s">
        <v>102</v>
      </c>
      <c r="E168" s="26" t="s">
        <v>33</v>
      </c>
      <c r="F168" s="27">
        <v>758</v>
      </c>
      <c r="G168" s="26" t="s">
        <v>152</v>
      </c>
      <c r="H168" s="28">
        <v>2011</v>
      </c>
      <c r="I168" s="29">
        <v>5</v>
      </c>
      <c r="J168" s="29">
        <v>3121</v>
      </c>
      <c r="K168" s="26" t="s">
        <v>1407</v>
      </c>
      <c r="L168" s="26" t="s">
        <v>1407</v>
      </c>
      <c r="M168" s="26" t="s">
        <v>162</v>
      </c>
      <c r="N168" s="14"/>
      <c r="O168" s="30" t="s">
        <v>1239</v>
      </c>
      <c r="P168" s="31"/>
      <c r="Q168" s="52"/>
      <c r="R168" s="6"/>
      <c r="S168" s="6"/>
      <c r="T168" s="17"/>
      <c r="U168" s="15"/>
      <c r="V168" s="15"/>
    </row>
    <row r="169" spans="1:22" ht="15" customHeight="1" x14ac:dyDescent="0.2">
      <c r="A169" s="17" t="str">
        <f t="shared" si="25"/>
        <v>Baukonstruktion 3 - Skelettbauten31212018K58Löring</v>
      </c>
      <c r="B169" s="17" t="s">
        <v>1935</v>
      </c>
      <c r="C169" s="18" t="s">
        <v>1239</v>
      </c>
      <c r="D169" s="18" t="s">
        <v>102</v>
      </c>
      <c r="E169" s="18" t="s">
        <v>33</v>
      </c>
      <c r="F169" s="19" t="s">
        <v>150</v>
      </c>
      <c r="G169" s="18" t="s">
        <v>151</v>
      </c>
      <c r="H169" s="20">
        <v>2018</v>
      </c>
      <c r="I169" s="21">
        <v>7</v>
      </c>
      <c r="J169" s="21">
        <v>3121</v>
      </c>
      <c r="K169" s="18" t="s">
        <v>1407</v>
      </c>
      <c r="L169" s="18" t="s">
        <v>1407</v>
      </c>
      <c r="M169" s="18" t="s">
        <v>162</v>
      </c>
      <c r="N169" s="22"/>
      <c r="O169" s="35" t="str">
        <f>VLOOKUP($B169,$A$2:$T$2446,15,FALSE)</f>
        <v>Entwurf mit Kolloquium</v>
      </c>
      <c r="P169" s="23"/>
      <c r="Q169" s="16"/>
      <c r="R169" s="17"/>
      <c r="S169" s="17"/>
      <c r="T169" s="6"/>
      <c r="U169" s="194"/>
      <c r="V169" s="194"/>
    </row>
    <row r="170" spans="1:22" ht="15" customHeight="1" x14ac:dyDescent="0.2">
      <c r="A170" s="17" t="str">
        <f t="shared" ref="A170:A206" si="26">K170&amp;J170&amp;H170&amp;F170&amp;M170</f>
        <v>Baukonstruktion 3 - Skelettbauten31212018298Löring</v>
      </c>
      <c r="B170" s="17" t="s">
        <v>1935</v>
      </c>
      <c r="C170" s="18" t="s">
        <v>1239</v>
      </c>
      <c r="D170" s="18" t="s">
        <v>102</v>
      </c>
      <c r="E170" s="18" t="s">
        <v>33</v>
      </c>
      <c r="F170" s="19">
        <v>298</v>
      </c>
      <c r="G170" s="18" t="s">
        <v>149</v>
      </c>
      <c r="H170" s="20">
        <v>2018</v>
      </c>
      <c r="I170" s="21">
        <v>5</v>
      </c>
      <c r="J170" s="21">
        <v>3121</v>
      </c>
      <c r="K170" s="18" t="s">
        <v>1407</v>
      </c>
      <c r="L170" s="18" t="s">
        <v>1407</v>
      </c>
      <c r="M170" s="18" t="s">
        <v>162</v>
      </c>
      <c r="N170" s="14"/>
      <c r="O170" s="30" t="str">
        <f>VLOOKUP($B170,$A$2:$T$2446,15,FALSE)</f>
        <v>Entwurf mit Kolloquium</v>
      </c>
      <c r="P170" s="31"/>
      <c r="Q170" s="52"/>
      <c r="R170" s="6"/>
      <c r="S170" s="17"/>
      <c r="T170" s="17"/>
      <c r="U170" s="194"/>
      <c r="V170" s="194"/>
    </row>
    <row r="171" spans="1:22" ht="15" customHeight="1" x14ac:dyDescent="0.2">
      <c r="A171" s="6" t="str">
        <f t="shared" si="26"/>
        <v>Baukonstruktion 4 - Details32112018758Löring</v>
      </c>
      <c r="B171" s="6"/>
      <c r="C171" s="26" t="s">
        <v>1236</v>
      </c>
      <c r="D171" s="26" t="s">
        <v>102</v>
      </c>
      <c r="E171" s="26" t="s">
        <v>33</v>
      </c>
      <c r="F171" s="27">
        <v>758</v>
      </c>
      <c r="G171" s="26" t="s">
        <v>152</v>
      </c>
      <c r="H171" s="28">
        <v>2018</v>
      </c>
      <c r="I171" s="29">
        <v>6</v>
      </c>
      <c r="J171" s="29">
        <v>3211</v>
      </c>
      <c r="K171" s="26" t="s">
        <v>1408</v>
      </c>
      <c r="L171" s="26" t="s">
        <v>1408</v>
      </c>
      <c r="M171" s="26" t="s">
        <v>162</v>
      </c>
      <c r="N171" s="14"/>
      <c r="O171" s="78" t="s">
        <v>1236</v>
      </c>
      <c r="P171" s="31"/>
      <c r="Q171" s="52"/>
      <c r="R171" s="6"/>
      <c r="S171" s="6"/>
      <c r="T171" s="6"/>
      <c r="U171" s="17"/>
      <c r="V171" s="17"/>
    </row>
    <row r="172" spans="1:22" ht="15" customHeight="1" x14ac:dyDescent="0.2">
      <c r="A172" s="17" t="str">
        <f t="shared" si="26"/>
        <v>Baukonstruktion 4 - Details32112018K58Löring</v>
      </c>
      <c r="B172" s="17" t="s">
        <v>1409</v>
      </c>
      <c r="C172" s="18" t="s">
        <v>1236</v>
      </c>
      <c r="D172" s="18" t="s">
        <v>102</v>
      </c>
      <c r="E172" s="18" t="s">
        <v>33</v>
      </c>
      <c r="F172" s="19" t="s">
        <v>150</v>
      </c>
      <c r="G172" s="18" t="s">
        <v>151</v>
      </c>
      <c r="H172" s="20">
        <v>2018</v>
      </c>
      <c r="I172" s="21">
        <v>8</v>
      </c>
      <c r="J172" s="21">
        <v>3211</v>
      </c>
      <c r="K172" s="18" t="s">
        <v>1408</v>
      </c>
      <c r="L172" s="18" t="s">
        <v>1408</v>
      </c>
      <c r="M172" s="18" t="s">
        <v>162</v>
      </c>
      <c r="N172" s="22"/>
      <c r="O172" s="35" t="str">
        <f t="shared" ref="O172:O178" si="27">VLOOKUP($B172,$A$2:$T$2446,15,FALSE)</f>
        <v>Hausarbeit mit Kolloquium</v>
      </c>
      <c r="P172" s="23"/>
      <c r="Q172" s="16"/>
      <c r="R172" s="17"/>
      <c r="S172" s="17"/>
      <c r="T172" s="6"/>
      <c r="U172" s="6"/>
      <c r="V172" s="6"/>
    </row>
    <row r="173" spans="1:22" ht="15" customHeight="1" x14ac:dyDescent="0.2">
      <c r="A173" s="17" t="str">
        <f t="shared" si="26"/>
        <v>Baukonstruktion im Detail37812011758Löring</v>
      </c>
      <c r="B173" s="17" t="s">
        <v>1409</v>
      </c>
      <c r="C173" s="18" t="s">
        <v>1236</v>
      </c>
      <c r="D173" s="18" t="s">
        <v>102</v>
      </c>
      <c r="E173" s="18" t="s">
        <v>33</v>
      </c>
      <c r="F173" s="19">
        <v>758</v>
      </c>
      <c r="G173" s="18" t="s">
        <v>152</v>
      </c>
      <c r="H173" s="20">
        <v>2011</v>
      </c>
      <c r="I173" s="21">
        <v>6</v>
      </c>
      <c r="J173" s="21">
        <v>3781</v>
      </c>
      <c r="K173" s="18" t="s">
        <v>167</v>
      </c>
      <c r="L173" s="18" t="s">
        <v>167</v>
      </c>
      <c r="M173" s="18" t="s">
        <v>162</v>
      </c>
      <c r="N173" s="22"/>
      <c r="O173" s="35" t="str">
        <f t="shared" si="27"/>
        <v>Hausarbeit mit Kolloquium</v>
      </c>
      <c r="P173" s="23"/>
      <c r="Q173" s="16"/>
      <c r="R173" s="17"/>
      <c r="S173" s="17"/>
      <c r="T173" s="17"/>
      <c r="U173" s="196"/>
      <c r="V173" s="196"/>
    </row>
    <row r="174" spans="1:22" ht="15" customHeight="1" x14ac:dyDescent="0.2">
      <c r="A174" s="17" t="str">
        <f t="shared" si="26"/>
        <v>Baukonstruktion im Detail37812011K58Löring</v>
      </c>
      <c r="B174" s="17" t="s">
        <v>1409</v>
      </c>
      <c r="C174" s="18" t="s">
        <v>1236</v>
      </c>
      <c r="D174" s="18" t="s">
        <v>102</v>
      </c>
      <c r="E174" s="18" t="s">
        <v>33</v>
      </c>
      <c r="F174" s="19" t="s">
        <v>150</v>
      </c>
      <c r="G174" s="18" t="s">
        <v>151</v>
      </c>
      <c r="H174" s="20">
        <v>2011</v>
      </c>
      <c r="I174" s="21">
        <v>8</v>
      </c>
      <c r="J174" s="21">
        <v>3781</v>
      </c>
      <c r="K174" s="18" t="s">
        <v>167</v>
      </c>
      <c r="L174" s="18" t="s">
        <v>167</v>
      </c>
      <c r="M174" s="18" t="s">
        <v>162</v>
      </c>
      <c r="N174" s="22"/>
      <c r="O174" s="35" t="str">
        <f t="shared" si="27"/>
        <v>Hausarbeit mit Kolloquium</v>
      </c>
      <c r="P174" s="23"/>
      <c r="Q174" s="16"/>
      <c r="R174" s="17"/>
      <c r="S174" s="17"/>
      <c r="T174" s="17"/>
      <c r="U174" s="17"/>
      <c r="V174" s="17"/>
    </row>
    <row r="175" spans="1:22" ht="15" customHeight="1" x14ac:dyDescent="0.2">
      <c r="A175" s="17" t="str">
        <f t="shared" si="26"/>
        <v>Baukonstruktion im Detail37812013298Löring</v>
      </c>
      <c r="B175" s="17" t="s">
        <v>1409</v>
      </c>
      <c r="C175" s="18" t="s">
        <v>1236</v>
      </c>
      <c r="D175" s="18" t="s">
        <v>102</v>
      </c>
      <c r="E175" s="18" t="s">
        <v>33</v>
      </c>
      <c r="F175" s="19">
        <v>298</v>
      </c>
      <c r="G175" s="18" t="s">
        <v>149</v>
      </c>
      <c r="H175" s="20">
        <v>2013</v>
      </c>
      <c r="I175" s="21">
        <v>6</v>
      </c>
      <c r="J175" s="21">
        <v>3781</v>
      </c>
      <c r="K175" s="18" t="s">
        <v>167</v>
      </c>
      <c r="L175" s="18" t="s">
        <v>167</v>
      </c>
      <c r="M175" s="18" t="s">
        <v>162</v>
      </c>
      <c r="N175" s="14"/>
      <c r="O175" s="30" t="str">
        <f t="shared" si="27"/>
        <v>Hausarbeit mit Kolloquium</v>
      </c>
      <c r="P175" s="31"/>
      <c r="Q175" s="52"/>
      <c r="R175" s="6"/>
      <c r="S175" s="17"/>
      <c r="T175" s="17"/>
      <c r="U175" s="281"/>
      <c r="V175" s="281"/>
    </row>
    <row r="176" spans="1:22" ht="15" customHeight="1" x14ac:dyDescent="0.2">
      <c r="A176" s="17" t="str">
        <f t="shared" si="26"/>
        <v>Baumanagement36312011758Kattenbusch/Kotulla</v>
      </c>
      <c r="B176" s="17" t="s">
        <v>1363</v>
      </c>
      <c r="C176" s="18" t="s">
        <v>1444</v>
      </c>
      <c r="D176" s="18" t="s">
        <v>102</v>
      </c>
      <c r="E176" s="18" t="s">
        <v>33</v>
      </c>
      <c r="F176" s="19">
        <v>758</v>
      </c>
      <c r="G176" s="18" t="s">
        <v>152</v>
      </c>
      <c r="H176" s="20">
        <v>2011</v>
      </c>
      <c r="I176" s="21">
        <v>5</v>
      </c>
      <c r="J176" s="21">
        <v>3631</v>
      </c>
      <c r="K176" s="18" t="s">
        <v>168</v>
      </c>
      <c r="L176" s="18" t="s">
        <v>168</v>
      </c>
      <c r="M176" s="18" t="s">
        <v>169</v>
      </c>
      <c r="N176" s="22"/>
      <c r="O176" s="35" t="str">
        <f t="shared" si="27"/>
        <v>Hausarbeit mit Kolloquium</v>
      </c>
      <c r="P176" s="23"/>
      <c r="Q176" s="16"/>
      <c r="R176" s="17"/>
      <c r="S176" s="17"/>
      <c r="T176" s="6"/>
      <c r="U176" s="15"/>
      <c r="V176" s="15"/>
    </row>
    <row r="177" spans="1:22" ht="15" customHeight="1" x14ac:dyDescent="0.2">
      <c r="A177" s="17" t="str">
        <f t="shared" si="26"/>
        <v>Baumanagement36312011K58Kattenbusch/Kotulla</v>
      </c>
      <c r="B177" s="17" t="s">
        <v>1363</v>
      </c>
      <c r="C177" s="18" t="s">
        <v>1444</v>
      </c>
      <c r="D177" s="18" t="s">
        <v>102</v>
      </c>
      <c r="E177" s="18" t="s">
        <v>33</v>
      </c>
      <c r="F177" s="19" t="s">
        <v>150</v>
      </c>
      <c r="G177" s="18" t="s">
        <v>151</v>
      </c>
      <c r="H177" s="20">
        <v>2011</v>
      </c>
      <c r="I177" s="21">
        <v>5</v>
      </c>
      <c r="J177" s="21">
        <v>3631</v>
      </c>
      <c r="K177" s="18" t="s">
        <v>168</v>
      </c>
      <c r="L177" s="18" t="s">
        <v>168</v>
      </c>
      <c r="M177" s="18" t="s">
        <v>169</v>
      </c>
      <c r="N177" s="22"/>
      <c r="O177" s="35" t="str">
        <f t="shared" si="27"/>
        <v>Hausarbeit mit Kolloquium</v>
      </c>
      <c r="P177" s="23"/>
      <c r="Q177" s="16"/>
      <c r="R177" s="17"/>
      <c r="S177" s="17"/>
      <c r="T177" s="17"/>
      <c r="U177" s="84"/>
      <c r="V177" s="84"/>
    </row>
    <row r="178" spans="1:22" ht="15" customHeight="1" x14ac:dyDescent="0.2">
      <c r="A178" s="17" t="str">
        <f t="shared" si="26"/>
        <v>Baumanagement36312013298Kattenbusch/Kotulla</v>
      </c>
      <c r="B178" s="17" t="s">
        <v>1363</v>
      </c>
      <c r="C178" s="18" t="s">
        <v>1444</v>
      </c>
      <c r="D178" s="18" t="s">
        <v>102</v>
      </c>
      <c r="E178" s="18" t="s">
        <v>33</v>
      </c>
      <c r="F178" s="19">
        <v>298</v>
      </c>
      <c r="G178" s="18" t="s">
        <v>149</v>
      </c>
      <c r="H178" s="20">
        <v>2013</v>
      </c>
      <c r="I178" s="21">
        <v>5</v>
      </c>
      <c r="J178" s="21">
        <v>3631</v>
      </c>
      <c r="K178" s="18" t="s">
        <v>168</v>
      </c>
      <c r="L178" s="18" t="s">
        <v>168</v>
      </c>
      <c r="M178" s="18" t="s">
        <v>169</v>
      </c>
      <c r="N178" s="14"/>
      <c r="O178" s="30" t="str">
        <f t="shared" si="27"/>
        <v>Hausarbeit mit Kolloquium</v>
      </c>
      <c r="P178" s="31"/>
      <c r="Q178" s="52"/>
      <c r="R178" s="6"/>
      <c r="S178" s="17"/>
      <c r="T178" s="17"/>
      <c r="U178" s="17"/>
      <c r="V178" s="17"/>
    </row>
    <row r="179" spans="1:22" ht="15" customHeight="1" x14ac:dyDescent="0.2">
      <c r="A179" s="6" t="str">
        <f t="shared" si="26"/>
        <v>Baumanagement 136412018758Kattenbusch/Kotulla</v>
      </c>
      <c r="B179" s="6"/>
      <c r="C179" s="26" t="s">
        <v>1236</v>
      </c>
      <c r="D179" s="26" t="s">
        <v>102</v>
      </c>
      <c r="E179" s="26" t="s">
        <v>33</v>
      </c>
      <c r="F179" s="220">
        <v>758</v>
      </c>
      <c r="G179" s="26" t="s">
        <v>1048</v>
      </c>
      <c r="H179" s="28">
        <v>2018</v>
      </c>
      <c r="I179" s="29">
        <v>5</v>
      </c>
      <c r="J179" s="29">
        <v>3641</v>
      </c>
      <c r="K179" s="26" t="s">
        <v>1058</v>
      </c>
      <c r="L179" s="26" t="s">
        <v>1058</v>
      </c>
      <c r="M179" s="26" t="s">
        <v>169</v>
      </c>
      <c r="N179" s="14"/>
      <c r="O179" s="25" t="s">
        <v>1236</v>
      </c>
      <c r="P179" s="31"/>
      <c r="Q179" s="52"/>
      <c r="R179" s="6"/>
      <c r="S179" s="6"/>
      <c r="T179" s="6"/>
      <c r="U179" s="17"/>
      <c r="V179" s="17"/>
    </row>
    <row r="180" spans="1:22" ht="15" customHeight="1" x14ac:dyDescent="0.2">
      <c r="A180" s="17" t="str">
        <f t="shared" si="26"/>
        <v>Baumanagement 136412018K58Kattenbusch/Kotulla</v>
      </c>
      <c r="B180" s="17" t="s">
        <v>1363</v>
      </c>
      <c r="C180" s="18" t="s">
        <v>1236</v>
      </c>
      <c r="D180" s="145" t="s">
        <v>102</v>
      </c>
      <c r="E180" s="145" t="s">
        <v>33</v>
      </c>
      <c r="F180" s="219" t="s">
        <v>150</v>
      </c>
      <c r="G180" s="18" t="s">
        <v>151</v>
      </c>
      <c r="H180" s="20">
        <v>2018</v>
      </c>
      <c r="I180" s="21">
        <v>7</v>
      </c>
      <c r="J180" s="21">
        <v>3641</v>
      </c>
      <c r="K180" s="18" t="s">
        <v>1058</v>
      </c>
      <c r="L180" s="18" t="s">
        <v>1058</v>
      </c>
      <c r="M180" s="18" t="s">
        <v>169</v>
      </c>
      <c r="N180" s="146"/>
      <c r="O180" s="35" t="str">
        <f>VLOOKUP($B180,$A$2:$T$2446,15,FALSE)</f>
        <v>Hausarbeit mit Kolloquium</v>
      </c>
      <c r="P180" s="23"/>
      <c r="Q180" s="16"/>
      <c r="R180" s="17"/>
      <c r="S180" s="17"/>
      <c r="T180" s="6"/>
      <c r="U180" s="15"/>
      <c r="V180" s="15"/>
    </row>
    <row r="181" spans="1:22" ht="15" customHeight="1" x14ac:dyDescent="0.2">
      <c r="A181" s="17" t="str">
        <f t="shared" si="26"/>
        <v>Baumanagement 136412018298Kattenbusch/Kotulla</v>
      </c>
      <c r="B181" s="17" t="s">
        <v>1363</v>
      </c>
      <c r="C181" s="18" t="s">
        <v>1236</v>
      </c>
      <c r="D181" s="145" t="s">
        <v>102</v>
      </c>
      <c r="E181" s="145" t="s">
        <v>33</v>
      </c>
      <c r="F181" s="224">
        <v>298</v>
      </c>
      <c r="G181" s="145" t="s">
        <v>149</v>
      </c>
      <c r="H181" s="20">
        <v>2018</v>
      </c>
      <c r="I181" s="21">
        <v>5</v>
      </c>
      <c r="J181" s="21">
        <v>3641</v>
      </c>
      <c r="K181" s="18" t="s">
        <v>1058</v>
      </c>
      <c r="L181" s="18" t="s">
        <v>1058</v>
      </c>
      <c r="M181" s="18" t="s">
        <v>169</v>
      </c>
      <c r="N181" s="146"/>
      <c r="O181" s="35" t="str">
        <f>VLOOKUP($B181,$A$2:$T$2446,15,FALSE)</f>
        <v>Hausarbeit mit Kolloquium</v>
      </c>
      <c r="P181" s="23"/>
      <c r="Q181" s="16"/>
      <c r="R181" s="17"/>
      <c r="S181" s="17"/>
      <c r="T181" s="1"/>
      <c r="U181" s="17"/>
      <c r="V181" s="17"/>
    </row>
    <row r="182" spans="1:22" ht="14.25" customHeight="1" x14ac:dyDescent="0.2">
      <c r="A182" s="194" t="str">
        <f t="shared" si="26"/>
        <v>Baumanagement 130312019WIBKattenbusch/Kotulla</v>
      </c>
      <c r="B182" s="194" t="s">
        <v>1363</v>
      </c>
      <c r="C182" s="254" t="s">
        <v>1122</v>
      </c>
      <c r="D182" s="254" t="s">
        <v>17</v>
      </c>
      <c r="E182" s="254" t="s">
        <v>33</v>
      </c>
      <c r="F182" s="268" t="s">
        <v>125</v>
      </c>
      <c r="G182" s="255" t="s">
        <v>126</v>
      </c>
      <c r="H182" s="264">
        <v>2019</v>
      </c>
      <c r="I182" s="265">
        <v>5</v>
      </c>
      <c r="J182" s="265">
        <v>3031</v>
      </c>
      <c r="K182" s="254" t="s">
        <v>1058</v>
      </c>
      <c r="L182" s="254" t="s">
        <v>1058</v>
      </c>
      <c r="M182" s="254" t="s">
        <v>169</v>
      </c>
      <c r="N182" s="229"/>
      <c r="O182" s="299" t="str">
        <f>VLOOKUP($B182,$A$2:$T$2446,15,FALSE)</f>
        <v>Hausarbeit mit Kolloquium</v>
      </c>
      <c r="P182" s="231"/>
      <c r="Q182" s="265"/>
      <c r="R182" s="269"/>
      <c r="S182" s="194"/>
      <c r="T182" s="1"/>
      <c r="U182" s="17"/>
      <c r="V182" s="17"/>
    </row>
    <row r="183" spans="1:22" ht="15" customHeight="1" x14ac:dyDescent="0.2">
      <c r="A183" s="6" t="str">
        <f t="shared" si="26"/>
        <v>Baumanagement 236512018758Kattenbusch/Kotulla</v>
      </c>
      <c r="B183" s="6"/>
      <c r="C183" s="26" t="s">
        <v>1236</v>
      </c>
      <c r="D183" s="26" t="s">
        <v>102</v>
      </c>
      <c r="E183" s="26" t="s">
        <v>33</v>
      </c>
      <c r="F183" s="220">
        <v>758</v>
      </c>
      <c r="G183" s="26" t="s">
        <v>1048</v>
      </c>
      <c r="H183" s="28">
        <v>2018</v>
      </c>
      <c r="I183" s="29">
        <v>6</v>
      </c>
      <c r="J183" s="29">
        <v>3651</v>
      </c>
      <c r="K183" s="26" t="s">
        <v>1364</v>
      </c>
      <c r="L183" s="26" t="s">
        <v>1364</v>
      </c>
      <c r="M183" s="26" t="s">
        <v>169</v>
      </c>
      <c r="N183" s="14"/>
      <c r="O183" s="30" t="s">
        <v>1236</v>
      </c>
      <c r="P183" s="31"/>
      <c r="Q183" s="52"/>
      <c r="R183" s="6"/>
      <c r="S183" s="6"/>
      <c r="T183" s="267"/>
      <c r="U183" s="17"/>
      <c r="V183" s="17"/>
    </row>
    <row r="184" spans="1:22" ht="15" customHeight="1" x14ac:dyDescent="0.2">
      <c r="A184" s="17" t="str">
        <f t="shared" si="26"/>
        <v>Baumanagement 236512018K58Kattenbusch/Kotulla</v>
      </c>
      <c r="B184" s="17" t="s">
        <v>1365</v>
      </c>
      <c r="C184" s="18" t="s">
        <v>1236</v>
      </c>
      <c r="D184" s="145" t="s">
        <v>102</v>
      </c>
      <c r="E184" s="145" t="s">
        <v>33</v>
      </c>
      <c r="F184" s="219" t="s">
        <v>150</v>
      </c>
      <c r="G184" s="18" t="s">
        <v>151</v>
      </c>
      <c r="H184" s="20">
        <v>2018</v>
      </c>
      <c r="I184" s="21">
        <v>8</v>
      </c>
      <c r="J184" s="21">
        <v>3651</v>
      </c>
      <c r="K184" s="18" t="s">
        <v>1364</v>
      </c>
      <c r="L184" s="18" t="s">
        <v>1364</v>
      </c>
      <c r="M184" s="18" t="s">
        <v>169</v>
      </c>
      <c r="N184" s="146"/>
      <c r="O184" s="35" t="str">
        <f>VLOOKUP($B184,$A$2:$T$2446,15,FALSE)</f>
        <v>Hausarbeit mit Kolloquium</v>
      </c>
      <c r="P184" s="23"/>
      <c r="Q184" s="16"/>
      <c r="R184" s="17"/>
      <c r="S184" s="17"/>
      <c r="T184" s="6"/>
      <c r="U184" s="17"/>
      <c r="V184" s="17"/>
    </row>
    <row r="185" spans="1:22" ht="15" customHeight="1" x14ac:dyDescent="0.2">
      <c r="A185" s="17" t="str">
        <f t="shared" si="26"/>
        <v>Baumanagement 236512018298Kattenbusch/Kotulla</v>
      </c>
      <c r="B185" s="17" t="s">
        <v>1365</v>
      </c>
      <c r="C185" s="18" t="s">
        <v>1236</v>
      </c>
      <c r="D185" s="145" t="s">
        <v>102</v>
      </c>
      <c r="E185" s="145" t="s">
        <v>33</v>
      </c>
      <c r="F185" s="224">
        <v>298</v>
      </c>
      <c r="G185" s="145" t="s">
        <v>149</v>
      </c>
      <c r="H185" s="20">
        <v>2018</v>
      </c>
      <c r="I185" s="21">
        <v>6</v>
      </c>
      <c r="J185" s="21">
        <v>3651</v>
      </c>
      <c r="K185" s="18" t="s">
        <v>1364</v>
      </c>
      <c r="L185" s="18" t="s">
        <v>1364</v>
      </c>
      <c r="M185" s="18" t="s">
        <v>169</v>
      </c>
      <c r="N185" s="146"/>
      <c r="O185" s="35" t="str">
        <f>VLOOKUP($B185,$A$2:$T$2446,15,FALSE)</f>
        <v>Hausarbeit mit Kolloquium</v>
      </c>
      <c r="P185" s="23"/>
      <c r="Q185" s="16"/>
      <c r="R185" s="17"/>
      <c r="S185" s="17"/>
      <c r="T185" s="1"/>
      <c r="U185" s="6"/>
      <c r="V185" s="6"/>
    </row>
    <row r="186" spans="1:22" ht="15" customHeight="1" x14ac:dyDescent="0.2">
      <c r="A186" s="17" t="str">
        <f t="shared" si="26"/>
        <v>Baumanagement 230412019WIBKettenbusch</v>
      </c>
      <c r="B186" s="17" t="s">
        <v>1365</v>
      </c>
      <c r="C186" s="18" t="s">
        <v>1236</v>
      </c>
      <c r="D186" s="254" t="s">
        <v>102</v>
      </c>
      <c r="E186" s="254" t="s">
        <v>33</v>
      </c>
      <c r="F186" s="268" t="s">
        <v>125</v>
      </c>
      <c r="G186" s="255" t="s">
        <v>126</v>
      </c>
      <c r="H186" s="264">
        <v>2019</v>
      </c>
      <c r="I186" s="265">
        <v>6</v>
      </c>
      <c r="J186" s="265">
        <v>3041</v>
      </c>
      <c r="K186" s="254" t="s">
        <v>1364</v>
      </c>
      <c r="L186" s="254" t="s">
        <v>1364</v>
      </c>
      <c r="M186" s="254" t="s">
        <v>2064</v>
      </c>
      <c r="N186" s="22"/>
      <c r="O186" s="35" t="str">
        <f>VLOOKUP($B186,$A$2:$T$2446,15,FALSE)</f>
        <v>Hausarbeit mit Kolloquium</v>
      </c>
      <c r="P186" s="23"/>
      <c r="Q186" s="21"/>
      <c r="R186" s="36"/>
      <c r="S186" s="17"/>
      <c r="T186" s="15"/>
      <c r="U186" s="6"/>
      <c r="V186" s="6"/>
    </row>
    <row r="187" spans="1:22" ht="15" hidden="1" customHeight="1" x14ac:dyDescent="0.2">
      <c r="A187" s="6" t="str">
        <f t="shared" si="26"/>
        <v>Baumechanik11112018MBIMertens</v>
      </c>
      <c r="B187" s="6"/>
      <c r="C187" s="26" t="s">
        <v>1212</v>
      </c>
      <c r="D187" s="26" t="s">
        <v>102</v>
      </c>
      <c r="E187" s="26" t="s">
        <v>18</v>
      </c>
      <c r="F187" s="27" t="s">
        <v>116</v>
      </c>
      <c r="G187" s="26" t="s">
        <v>117</v>
      </c>
      <c r="H187" s="28">
        <v>2018</v>
      </c>
      <c r="I187" s="29">
        <v>1</v>
      </c>
      <c r="J187" s="29">
        <v>1111</v>
      </c>
      <c r="K187" s="26" t="s">
        <v>170</v>
      </c>
      <c r="L187" s="26" t="s">
        <v>170</v>
      </c>
      <c r="M187" s="26" t="s">
        <v>171</v>
      </c>
      <c r="N187" s="14">
        <v>44747</v>
      </c>
      <c r="O187" s="30" t="s">
        <v>1859</v>
      </c>
      <c r="P187" s="31">
        <v>0.35416666666666669</v>
      </c>
      <c r="Q187" s="29">
        <v>90</v>
      </c>
      <c r="R187" s="32"/>
      <c r="S187" s="6">
        <v>5</v>
      </c>
      <c r="T187" s="1"/>
      <c r="U187" s="6"/>
      <c r="V187" s="6"/>
    </row>
    <row r="188" spans="1:22" ht="14.25" customHeight="1" x14ac:dyDescent="0.2">
      <c r="A188" s="17" t="str">
        <f t="shared" si="26"/>
        <v>Bauphysik27112011758Höfker</v>
      </c>
      <c r="B188" s="17" t="s">
        <v>1066</v>
      </c>
      <c r="C188" s="18" t="s">
        <v>1236</v>
      </c>
      <c r="D188" s="18" t="s">
        <v>102</v>
      </c>
      <c r="E188" s="18" t="s">
        <v>33</v>
      </c>
      <c r="F188" s="19">
        <v>758</v>
      </c>
      <c r="G188" s="18" t="s">
        <v>152</v>
      </c>
      <c r="H188" s="20">
        <v>2011</v>
      </c>
      <c r="I188" s="21">
        <v>3</v>
      </c>
      <c r="J188" s="21">
        <v>2711</v>
      </c>
      <c r="K188" s="18" t="s">
        <v>172</v>
      </c>
      <c r="L188" s="18" t="s">
        <v>172</v>
      </c>
      <c r="M188" s="18" t="s">
        <v>159</v>
      </c>
      <c r="N188" s="22"/>
      <c r="O188" s="35" t="str">
        <f>VLOOKUP($B188,$A$2:$T$2446,15,FALSE)</f>
        <v>Hausarbeit mit Kolloquium</v>
      </c>
      <c r="P188" s="74"/>
      <c r="Q188" s="16"/>
      <c r="R188" s="17"/>
      <c r="S188" s="17"/>
      <c r="T188" s="6"/>
      <c r="U188" s="17"/>
      <c r="V188" s="17"/>
    </row>
    <row r="189" spans="1:22" ht="14.25" customHeight="1" x14ac:dyDescent="0.2">
      <c r="A189" s="17" t="str">
        <f t="shared" si="26"/>
        <v>Bauphysik27112011K58Höfker</v>
      </c>
      <c r="B189" s="17" t="s">
        <v>1066</v>
      </c>
      <c r="C189" s="18" t="s">
        <v>1236</v>
      </c>
      <c r="D189" s="18" t="s">
        <v>102</v>
      </c>
      <c r="E189" s="18" t="s">
        <v>33</v>
      </c>
      <c r="F189" s="19" t="s">
        <v>150</v>
      </c>
      <c r="G189" s="18" t="s">
        <v>151</v>
      </c>
      <c r="H189" s="20">
        <v>2011</v>
      </c>
      <c r="I189" s="21">
        <v>5</v>
      </c>
      <c r="J189" s="21">
        <v>2711</v>
      </c>
      <c r="K189" s="18" t="s">
        <v>172</v>
      </c>
      <c r="L189" s="18" t="s">
        <v>172</v>
      </c>
      <c r="M189" s="18" t="s">
        <v>159</v>
      </c>
      <c r="N189" s="22"/>
      <c r="O189" s="35" t="str">
        <f>VLOOKUP($B189,$A$2:$T$2446,15,FALSE)</f>
        <v>Hausarbeit mit Kolloquium</v>
      </c>
      <c r="P189" s="23"/>
      <c r="Q189" s="16"/>
      <c r="R189" s="17"/>
      <c r="S189" s="17"/>
      <c r="T189" s="17"/>
      <c r="U189" s="17"/>
      <c r="V189" s="17"/>
    </row>
    <row r="190" spans="1:22" ht="15" customHeight="1" x14ac:dyDescent="0.2">
      <c r="A190" s="17" t="str">
        <f t="shared" si="26"/>
        <v>Bauphysik27112013298Höfker</v>
      </c>
      <c r="B190" s="17" t="s">
        <v>1066</v>
      </c>
      <c r="C190" s="18" t="s">
        <v>1236</v>
      </c>
      <c r="D190" s="18" t="s">
        <v>102</v>
      </c>
      <c r="E190" s="18" t="s">
        <v>33</v>
      </c>
      <c r="F190" s="19">
        <v>298</v>
      </c>
      <c r="G190" s="18" t="s">
        <v>149</v>
      </c>
      <c r="H190" s="20">
        <v>2013</v>
      </c>
      <c r="I190" s="21">
        <v>3</v>
      </c>
      <c r="J190" s="21">
        <v>2711</v>
      </c>
      <c r="K190" s="18" t="s">
        <v>172</v>
      </c>
      <c r="L190" s="18" t="s">
        <v>172</v>
      </c>
      <c r="M190" s="18" t="s">
        <v>159</v>
      </c>
      <c r="N190" s="22"/>
      <c r="O190" s="35" t="str">
        <f>VLOOKUP($B190,$A$2:$T$2446,15,FALSE)</f>
        <v>Hausarbeit mit Kolloquium</v>
      </c>
      <c r="P190" s="74"/>
      <c r="Q190" s="16"/>
      <c r="R190" s="17"/>
      <c r="S190" s="17"/>
      <c r="T190" s="17"/>
      <c r="U190" s="17"/>
      <c r="V190" s="17"/>
    </row>
    <row r="191" spans="1:22" ht="15" customHeight="1" x14ac:dyDescent="0.2">
      <c r="A191" s="6" t="str">
        <f t="shared" si="26"/>
        <v>Bauphysik 120412018758Höfker</v>
      </c>
      <c r="B191" s="6"/>
      <c r="C191" s="26" t="s">
        <v>1236</v>
      </c>
      <c r="D191" s="26" t="s">
        <v>102</v>
      </c>
      <c r="E191" s="26" t="s">
        <v>33</v>
      </c>
      <c r="F191" s="27">
        <v>758</v>
      </c>
      <c r="G191" s="26" t="s">
        <v>152</v>
      </c>
      <c r="H191" s="28">
        <v>2018</v>
      </c>
      <c r="I191" s="29">
        <v>3</v>
      </c>
      <c r="J191" s="29">
        <v>2041</v>
      </c>
      <c r="K191" s="26" t="s">
        <v>173</v>
      </c>
      <c r="L191" s="26" t="s">
        <v>173</v>
      </c>
      <c r="M191" s="26" t="s">
        <v>159</v>
      </c>
      <c r="N191" s="14"/>
      <c r="O191" s="25" t="s">
        <v>1236</v>
      </c>
      <c r="P191" s="31"/>
      <c r="Q191" s="29"/>
      <c r="R191" s="32"/>
      <c r="S191" s="6"/>
      <c r="T191" s="6"/>
      <c r="U191" s="194"/>
      <c r="V191" s="194"/>
    </row>
    <row r="192" spans="1:22" ht="15" customHeight="1" x14ac:dyDescent="0.2">
      <c r="A192" s="17" t="str">
        <f t="shared" si="26"/>
        <v>Bauphysik 120412018K58Höfker</v>
      </c>
      <c r="B192" s="17" t="s">
        <v>1066</v>
      </c>
      <c r="C192" s="18" t="s">
        <v>1236</v>
      </c>
      <c r="D192" s="18" t="s">
        <v>102</v>
      </c>
      <c r="E192" s="18" t="s">
        <v>33</v>
      </c>
      <c r="F192" s="19" t="s">
        <v>150</v>
      </c>
      <c r="G192" s="18" t="s">
        <v>151</v>
      </c>
      <c r="H192" s="20">
        <v>2018</v>
      </c>
      <c r="I192" s="21">
        <v>5</v>
      </c>
      <c r="J192" s="21">
        <v>2041</v>
      </c>
      <c r="K192" s="18" t="s">
        <v>173</v>
      </c>
      <c r="L192" s="18" t="s">
        <v>173</v>
      </c>
      <c r="M192" s="18" t="s">
        <v>159</v>
      </c>
      <c r="N192" s="22"/>
      <c r="O192" s="35" t="str">
        <f>VLOOKUP($B192,$A$2:$T$2446,15,FALSE)</f>
        <v>Hausarbeit mit Kolloquium</v>
      </c>
      <c r="P192" s="74"/>
      <c r="Q192" s="16"/>
      <c r="R192" s="17"/>
      <c r="S192" s="17"/>
      <c r="T192" s="6"/>
      <c r="U192" s="17"/>
      <c r="V192" s="17"/>
    </row>
    <row r="193" spans="1:22" ht="15" customHeight="1" x14ac:dyDescent="0.2">
      <c r="A193" s="17" t="str">
        <f t="shared" si="26"/>
        <v>Bauphysik 120412018298Höfker</v>
      </c>
      <c r="B193" s="17" t="s">
        <v>1066</v>
      </c>
      <c r="C193" s="18" t="s">
        <v>1236</v>
      </c>
      <c r="D193" s="18" t="s">
        <v>102</v>
      </c>
      <c r="E193" s="18" t="s">
        <v>33</v>
      </c>
      <c r="F193" s="19">
        <v>298</v>
      </c>
      <c r="G193" s="18" t="s">
        <v>149</v>
      </c>
      <c r="H193" s="20">
        <v>2018</v>
      </c>
      <c r="I193" s="21">
        <v>3</v>
      </c>
      <c r="J193" s="21">
        <v>2041</v>
      </c>
      <c r="K193" s="18" t="s">
        <v>173</v>
      </c>
      <c r="L193" s="18" t="s">
        <v>173</v>
      </c>
      <c r="M193" s="18" t="s">
        <v>159</v>
      </c>
      <c r="N193" s="22"/>
      <c r="O193" s="35" t="str">
        <f>VLOOKUP($B193,$A$2:$T$2446,15,FALSE)</f>
        <v>Hausarbeit mit Kolloquium</v>
      </c>
      <c r="P193" s="74"/>
      <c r="Q193" s="17"/>
      <c r="R193" s="17"/>
      <c r="S193" s="17"/>
      <c r="T193" s="6"/>
      <c r="U193" s="15"/>
      <c r="V193" s="15"/>
    </row>
    <row r="194" spans="1:22" ht="15" customHeight="1" x14ac:dyDescent="0.2">
      <c r="A194" s="17" t="str">
        <f t="shared" si="26"/>
        <v>Bauphysik 120412018UMTHöfker</v>
      </c>
      <c r="B194" s="17" t="s">
        <v>1066</v>
      </c>
      <c r="C194" s="18" t="s">
        <v>1236</v>
      </c>
      <c r="D194" s="18" t="s">
        <v>102</v>
      </c>
      <c r="E194" s="18" t="s">
        <v>33</v>
      </c>
      <c r="F194" s="19" t="s">
        <v>145</v>
      </c>
      <c r="G194" s="18" t="s">
        <v>146</v>
      </c>
      <c r="H194" s="20">
        <v>2018</v>
      </c>
      <c r="I194" s="21">
        <v>3</v>
      </c>
      <c r="J194" s="21">
        <v>2041</v>
      </c>
      <c r="K194" s="18" t="s">
        <v>173</v>
      </c>
      <c r="L194" s="18" t="s">
        <v>173</v>
      </c>
      <c r="M194" s="18" t="s">
        <v>159</v>
      </c>
      <c r="N194" s="22"/>
      <c r="O194" s="35" t="str">
        <f>VLOOKUP($B194,$A$2:$T$2446,15,FALSE)</f>
        <v>Hausarbeit mit Kolloquium</v>
      </c>
      <c r="P194" s="74"/>
      <c r="Q194" s="16"/>
      <c r="R194" s="17"/>
      <c r="S194" s="17"/>
      <c r="T194" s="6"/>
      <c r="U194" s="336"/>
      <c r="V194" s="336"/>
    </row>
    <row r="195" spans="1:22" ht="15" customHeight="1" x14ac:dyDescent="0.2">
      <c r="A195" s="6" t="str">
        <f t="shared" si="26"/>
        <v>Bauphysik 237112018758Höfker</v>
      </c>
      <c r="B195" s="6"/>
      <c r="C195" s="26" t="s">
        <v>1236</v>
      </c>
      <c r="D195" s="26" t="s">
        <v>102</v>
      </c>
      <c r="E195" s="26" t="s">
        <v>33</v>
      </c>
      <c r="F195" s="220">
        <v>758</v>
      </c>
      <c r="G195" s="26" t="s">
        <v>1048</v>
      </c>
      <c r="H195" s="28">
        <v>2018</v>
      </c>
      <c r="I195" s="29">
        <v>5</v>
      </c>
      <c r="J195" s="29">
        <v>3711</v>
      </c>
      <c r="K195" s="26" t="s">
        <v>1061</v>
      </c>
      <c r="L195" s="26" t="s">
        <v>1061</v>
      </c>
      <c r="M195" s="26" t="s">
        <v>159</v>
      </c>
      <c r="N195" s="14"/>
      <c r="O195" s="30" t="s">
        <v>1236</v>
      </c>
      <c r="P195" s="31"/>
      <c r="Q195" s="52"/>
      <c r="R195" s="6"/>
      <c r="S195" s="6"/>
      <c r="T195" s="6"/>
      <c r="U195" s="17"/>
      <c r="V195" s="17"/>
    </row>
    <row r="196" spans="1:22" ht="15" customHeight="1" x14ac:dyDescent="0.2">
      <c r="A196" s="17" t="str">
        <f t="shared" si="26"/>
        <v>Bauphysik 237112018UMTHöfker</v>
      </c>
      <c r="B196" s="17" t="s">
        <v>1148</v>
      </c>
      <c r="C196" s="18" t="s">
        <v>1236</v>
      </c>
      <c r="D196" s="70" t="s">
        <v>102</v>
      </c>
      <c r="E196" s="18" t="s">
        <v>33</v>
      </c>
      <c r="F196" s="71" t="s">
        <v>145</v>
      </c>
      <c r="G196" s="16" t="s">
        <v>146</v>
      </c>
      <c r="H196" s="72">
        <v>2018</v>
      </c>
      <c r="I196" s="16">
        <v>5</v>
      </c>
      <c r="J196" s="16">
        <v>3711</v>
      </c>
      <c r="K196" s="16" t="s">
        <v>1061</v>
      </c>
      <c r="L196" s="16" t="s">
        <v>1061</v>
      </c>
      <c r="M196" s="16" t="s">
        <v>159</v>
      </c>
      <c r="N196" s="22"/>
      <c r="O196" s="35" t="str">
        <f t="shared" ref="O196:O201" si="28">VLOOKUP($B196,$A$2:$T$2446,15,FALSE)</f>
        <v>Hausarbeit mit Kolloquium</v>
      </c>
      <c r="P196" s="23"/>
      <c r="Q196" s="17"/>
      <c r="R196" s="17"/>
      <c r="S196" s="17"/>
      <c r="T196" s="6"/>
      <c r="U196" s="17"/>
      <c r="V196" s="17"/>
    </row>
    <row r="197" spans="1:22" ht="15" customHeight="1" x14ac:dyDescent="0.2">
      <c r="A197" s="17" t="str">
        <f t="shared" si="26"/>
        <v>Bauphysik 237112018K58Höfker</v>
      </c>
      <c r="B197" s="17" t="s">
        <v>1148</v>
      </c>
      <c r="C197" s="18" t="s">
        <v>1236</v>
      </c>
      <c r="D197" s="70" t="s">
        <v>102</v>
      </c>
      <c r="E197" s="18" t="s">
        <v>33</v>
      </c>
      <c r="F197" s="71" t="s">
        <v>150</v>
      </c>
      <c r="G197" s="18" t="s">
        <v>151</v>
      </c>
      <c r="H197" s="72">
        <v>2018</v>
      </c>
      <c r="I197" s="16">
        <v>7</v>
      </c>
      <c r="J197" s="16">
        <v>3711</v>
      </c>
      <c r="K197" s="16" t="s">
        <v>1061</v>
      </c>
      <c r="L197" s="16" t="s">
        <v>1061</v>
      </c>
      <c r="M197" s="16" t="s">
        <v>159</v>
      </c>
      <c r="N197" s="22"/>
      <c r="O197" s="35" t="str">
        <f t="shared" si="28"/>
        <v>Hausarbeit mit Kolloquium</v>
      </c>
      <c r="P197" s="23"/>
      <c r="Q197" s="17"/>
      <c r="R197" s="17"/>
      <c r="S197" s="17"/>
      <c r="T197" s="207"/>
      <c r="U197" s="17"/>
      <c r="V197" s="17"/>
    </row>
    <row r="198" spans="1:22" ht="15" customHeight="1" x14ac:dyDescent="0.2">
      <c r="A198" s="17" t="str">
        <f t="shared" si="26"/>
        <v>Bauphysik 237112018298Höfker</v>
      </c>
      <c r="B198" s="17" t="s">
        <v>1148</v>
      </c>
      <c r="C198" s="16" t="s">
        <v>1236</v>
      </c>
      <c r="D198" s="70" t="s">
        <v>102</v>
      </c>
      <c r="E198" s="18" t="s">
        <v>33</v>
      </c>
      <c r="F198" s="221">
        <v>298</v>
      </c>
      <c r="G198" s="18" t="s">
        <v>149</v>
      </c>
      <c r="H198" s="72">
        <v>2018</v>
      </c>
      <c r="I198" s="16">
        <v>5</v>
      </c>
      <c r="J198" s="16">
        <v>3711</v>
      </c>
      <c r="K198" s="16" t="s">
        <v>1061</v>
      </c>
      <c r="L198" s="16" t="s">
        <v>1061</v>
      </c>
      <c r="M198" s="16" t="s">
        <v>159</v>
      </c>
      <c r="N198" s="22"/>
      <c r="O198" s="35" t="str">
        <f t="shared" si="28"/>
        <v>Hausarbeit mit Kolloquium</v>
      </c>
      <c r="P198" s="23"/>
      <c r="Q198" s="17"/>
      <c r="R198" s="17"/>
      <c r="S198" s="17"/>
      <c r="T198" s="207"/>
      <c r="U198" s="17"/>
      <c r="V198" s="17"/>
    </row>
    <row r="199" spans="1:22" ht="15" customHeight="1" x14ac:dyDescent="0.2">
      <c r="A199" s="17" t="str">
        <f t="shared" si="26"/>
        <v>Bauphysik 2-Therm Bauphy32512011758Höfker</v>
      </c>
      <c r="B199" s="17" t="s">
        <v>1148</v>
      </c>
      <c r="C199" s="18" t="s">
        <v>1236</v>
      </c>
      <c r="D199" s="18" t="s">
        <v>102</v>
      </c>
      <c r="E199" s="18" t="s">
        <v>33</v>
      </c>
      <c r="F199" s="19">
        <v>758</v>
      </c>
      <c r="G199" s="18" t="s">
        <v>152</v>
      </c>
      <c r="H199" s="20">
        <v>2011</v>
      </c>
      <c r="I199" s="21">
        <v>5</v>
      </c>
      <c r="J199" s="21">
        <v>3251</v>
      </c>
      <c r="K199" s="18" t="s">
        <v>1402</v>
      </c>
      <c r="L199" s="18" t="s">
        <v>1402</v>
      </c>
      <c r="M199" s="18" t="s">
        <v>159</v>
      </c>
      <c r="N199" s="22"/>
      <c r="O199" s="35" t="str">
        <f t="shared" si="28"/>
        <v>Hausarbeit mit Kolloquium</v>
      </c>
      <c r="P199" s="74"/>
      <c r="Q199" s="17"/>
      <c r="R199" s="17"/>
      <c r="S199" s="17"/>
      <c r="T199" s="207"/>
      <c r="U199" s="17"/>
      <c r="V199" s="17"/>
    </row>
    <row r="200" spans="1:22" ht="15" customHeight="1" x14ac:dyDescent="0.2">
      <c r="A200" s="17" t="str">
        <f t="shared" si="26"/>
        <v>Bauphysik 2-Therm Bauphy32512011K58Höfker</v>
      </c>
      <c r="B200" s="17" t="s">
        <v>1148</v>
      </c>
      <c r="C200" s="18" t="s">
        <v>1236</v>
      </c>
      <c r="D200" s="18" t="s">
        <v>102</v>
      </c>
      <c r="E200" s="18" t="s">
        <v>33</v>
      </c>
      <c r="F200" s="19" t="s">
        <v>150</v>
      </c>
      <c r="G200" s="18" t="s">
        <v>151</v>
      </c>
      <c r="H200" s="20">
        <v>2011</v>
      </c>
      <c r="I200" s="21">
        <v>5</v>
      </c>
      <c r="J200" s="21">
        <v>3251</v>
      </c>
      <c r="K200" s="18" t="s">
        <v>1402</v>
      </c>
      <c r="L200" s="18" t="s">
        <v>1402</v>
      </c>
      <c r="M200" s="18" t="s">
        <v>159</v>
      </c>
      <c r="N200" s="22"/>
      <c r="O200" s="35" t="str">
        <f t="shared" si="28"/>
        <v>Hausarbeit mit Kolloquium</v>
      </c>
      <c r="P200" s="23"/>
      <c r="Q200" s="16"/>
      <c r="R200" s="17"/>
      <c r="S200" s="17"/>
      <c r="T200" s="17"/>
      <c r="U200" s="194"/>
      <c r="V200" s="194"/>
    </row>
    <row r="201" spans="1:22" s="1" customFormat="1" ht="15" customHeight="1" x14ac:dyDescent="0.2">
      <c r="A201" s="17" t="str">
        <f t="shared" si="26"/>
        <v>Bauphysik 2-Therm Bauphy32512013298Höfker</v>
      </c>
      <c r="B201" s="17" t="s">
        <v>1148</v>
      </c>
      <c r="C201" s="18" t="s">
        <v>1236</v>
      </c>
      <c r="D201" s="18" t="s">
        <v>102</v>
      </c>
      <c r="E201" s="18" t="s">
        <v>33</v>
      </c>
      <c r="F201" s="19">
        <v>298</v>
      </c>
      <c r="G201" s="18" t="s">
        <v>149</v>
      </c>
      <c r="H201" s="20">
        <v>2013</v>
      </c>
      <c r="I201" s="21">
        <v>5</v>
      </c>
      <c r="J201" s="21">
        <v>3251</v>
      </c>
      <c r="K201" s="18" t="s">
        <v>1402</v>
      </c>
      <c r="L201" s="18" t="s">
        <v>1402</v>
      </c>
      <c r="M201" s="18" t="s">
        <v>159</v>
      </c>
      <c r="N201" s="14"/>
      <c r="O201" s="30" t="str">
        <f t="shared" si="28"/>
        <v>Hausarbeit mit Kolloquium</v>
      </c>
      <c r="P201" s="31"/>
      <c r="Q201" s="52"/>
      <c r="R201" s="6"/>
      <c r="S201" s="17"/>
      <c r="T201" s="17"/>
      <c r="U201" s="194"/>
      <c r="V201" s="194"/>
    </row>
    <row r="202" spans="1:22" ht="15" customHeight="1" x14ac:dyDescent="0.2">
      <c r="A202" s="6" t="str">
        <f t="shared" si="26"/>
        <v>Bauphysik 337212018758Rath</v>
      </c>
      <c r="B202" s="6"/>
      <c r="C202" s="26" t="s">
        <v>1147</v>
      </c>
      <c r="D202" s="26" t="s">
        <v>102</v>
      </c>
      <c r="E202" s="26" t="s">
        <v>33</v>
      </c>
      <c r="F202" s="27">
        <v>758</v>
      </c>
      <c r="G202" s="26" t="s">
        <v>152</v>
      </c>
      <c r="H202" s="28">
        <v>2018</v>
      </c>
      <c r="I202" s="29">
        <v>6</v>
      </c>
      <c r="J202" s="29">
        <v>3721</v>
      </c>
      <c r="K202" s="26" t="s">
        <v>1401</v>
      </c>
      <c r="L202" s="26" t="s">
        <v>1401</v>
      </c>
      <c r="M202" s="26" t="s">
        <v>2259</v>
      </c>
      <c r="N202" s="14"/>
      <c r="O202" s="30" t="s">
        <v>1147</v>
      </c>
      <c r="P202" s="73"/>
      <c r="Q202" s="52"/>
      <c r="R202" s="6"/>
      <c r="S202" s="6"/>
      <c r="T202" s="6"/>
      <c r="U202" s="17"/>
      <c r="V202" s="17"/>
    </row>
    <row r="203" spans="1:22" ht="15" customHeight="1" x14ac:dyDescent="0.2">
      <c r="A203" s="17" t="str">
        <f t="shared" si="26"/>
        <v>Bauphysik 337212018UMTRath</v>
      </c>
      <c r="B203" s="17" t="s">
        <v>2260</v>
      </c>
      <c r="C203" s="18" t="s">
        <v>1147</v>
      </c>
      <c r="D203" s="18" t="s">
        <v>102</v>
      </c>
      <c r="E203" s="18" t="s">
        <v>33</v>
      </c>
      <c r="F203" s="19" t="s">
        <v>145</v>
      </c>
      <c r="G203" s="16" t="s">
        <v>146</v>
      </c>
      <c r="H203" s="20">
        <v>2018</v>
      </c>
      <c r="I203" s="21">
        <v>6</v>
      </c>
      <c r="J203" s="21">
        <v>3721</v>
      </c>
      <c r="K203" s="18" t="s">
        <v>1401</v>
      </c>
      <c r="L203" s="18" t="s">
        <v>1401</v>
      </c>
      <c r="M203" s="18" t="s">
        <v>2259</v>
      </c>
      <c r="N203" s="22"/>
      <c r="O203" s="35" t="str">
        <f t="shared" ref="O203:O208" si="29">VLOOKUP($B203,$A$2:$T$2446,15,FALSE)</f>
        <v>Portfolio</v>
      </c>
      <c r="P203" s="23"/>
      <c r="Q203" s="16"/>
      <c r="R203" s="17"/>
      <c r="S203" s="17"/>
      <c r="T203" s="17"/>
      <c r="U203" s="17"/>
      <c r="V203" s="17"/>
    </row>
    <row r="204" spans="1:22" ht="15" customHeight="1" x14ac:dyDescent="0.2">
      <c r="A204" s="17" t="str">
        <f t="shared" si="26"/>
        <v>Bauphysik 337212018K58Rath</v>
      </c>
      <c r="B204" s="17" t="s">
        <v>2260</v>
      </c>
      <c r="C204" s="18" t="s">
        <v>1147</v>
      </c>
      <c r="D204" s="18" t="s">
        <v>102</v>
      </c>
      <c r="E204" s="18" t="s">
        <v>33</v>
      </c>
      <c r="F204" s="19" t="s">
        <v>150</v>
      </c>
      <c r="G204" s="18" t="s">
        <v>151</v>
      </c>
      <c r="H204" s="20">
        <v>2018</v>
      </c>
      <c r="I204" s="21">
        <v>8</v>
      </c>
      <c r="J204" s="21">
        <v>3721</v>
      </c>
      <c r="K204" s="18" t="s">
        <v>1401</v>
      </c>
      <c r="L204" s="18" t="s">
        <v>1401</v>
      </c>
      <c r="M204" s="18" t="s">
        <v>2259</v>
      </c>
      <c r="N204" s="22"/>
      <c r="O204" s="35" t="str">
        <f t="shared" si="29"/>
        <v>Portfolio</v>
      </c>
      <c r="P204" s="23"/>
      <c r="Q204" s="16"/>
      <c r="R204" s="17"/>
      <c r="S204" s="17"/>
      <c r="T204" s="6"/>
      <c r="U204" s="6"/>
      <c r="V204" s="6"/>
    </row>
    <row r="205" spans="1:22" ht="15" customHeight="1" x14ac:dyDescent="0.2">
      <c r="A205" s="17" t="str">
        <f t="shared" si="26"/>
        <v>Bauphysik 337212018298Rath</v>
      </c>
      <c r="B205" s="17" t="s">
        <v>2260</v>
      </c>
      <c r="C205" s="18" t="s">
        <v>1147</v>
      </c>
      <c r="D205" s="18" t="s">
        <v>102</v>
      </c>
      <c r="E205" s="18" t="s">
        <v>33</v>
      </c>
      <c r="F205" s="219">
        <v>298</v>
      </c>
      <c r="G205" s="18" t="s">
        <v>149</v>
      </c>
      <c r="H205" s="20">
        <v>2018</v>
      </c>
      <c r="I205" s="21">
        <v>6</v>
      </c>
      <c r="J205" s="21">
        <v>3721</v>
      </c>
      <c r="K205" s="18" t="s">
        <v>1401</v>
      </c>
      <c r="L205" s="18" t="s">
        <v>1401</v>
      </c>
      <c r="M205" s="18" t="s">
        <v>2259</v>
      </c>
      <c r="N205" s="22"/>
      <c r="O205" s="35" t="str">
        <f t="shared" si="29"/>
        <v>Portfolio</v>
      </c>
      <c r="P205" s="23"/>
      <c r="Q205" s="16"/>
      <c r="R205" s="17"/>
      <c r="S205" s="17"/>
      <c r="T205" s="6"/>
      <c r="U205" s="17"/>
      <c r="V205" s="17"/>
    </row>
    <row r="206" spans="1:22" ht="15" customHeight="1" x14ac:dyDescent="0.2">
      <c r="A206" s="17" t="str">
        <f t="shared" si="26"/>
        <v>Bauphysik 3-Energet Bewert32612013298Rath</v>
      </c>
      <c r="B206" s="17" t="s">
        <v>2260</v>
      </c>
      <c r="C206" s="18" t="s">
        <v>1147</v>
      </c>
      <c r="D206" s="18" t="s">
        <v>102</v>
      </c>
      <c r="E206" s="18" t="s">
        <v>33</v>
      </c>
      <c r="F206" s="19">
        <v>298</v>
      </c>
      <c r="G206" s="18" t="s">
        <v>149</v>
      </c>
      <c r="H206" s="20">
        <v>2013</v>
      </c>
      <c r="I206" s="21">
        <v>6</v>
      </c>
      <c r="J206" s="21">
        <v>3261</v>
      </c>
      <c r="K206" s="18" t="s">
        <v>1403</v>
      </c>
      <c r="L206" s="18" t="s">
        <v>1403</v>
      </c>
      <c r="M206" s="18" t="s">
        <v>2259</v>
      </c>
      <c r="N206" s="22"/>
      <c r="O206" s="35" t="str">
        <f t="shared" si="29"/>
        <v>Portfolio</v>
      </c>
      <c r="P206" s="23"/>
      <c r="Q206" s="16"/>
      <c r="R206" s="17"/>
      <c r="S206" s="17"/>
      <c r="T206" s="6"/>
      <c r="U206" s="1"/>
      <c r="V206" s="1"/>
    </row>
    <row r="207" spans="1:22" ht="15" customHeight="1" x14ac:dyDescent="0.2">
      <c r="A207" s="17" t="s">
        <v>174</v>
      </c>
      <c r="B207" s="17" t="s">
        <v>2260</v>
      </c>
      <c r="C207" s="18" t="s">
        <v>1147</v>
      </c>
      <c r="D207" s="18" t="s">
        <v>102</v>
      </c>
      <c r="E207" s="18" t="s">
        <v>33</v>
      </c>
      <c r="F207" s="19">
        <v>758</v>
      </c>
      <c r="G207" s="18" t="s">
        <v>152</v>
      </c>
      <c r="H207" s="20">
        <v>2011</v>
      </c>
      <c r="I207" s="21">
        <v>6</v>
      </c>
      <c r="J207" s="21">
        <v>3261</v>
      </c>
      <c r="K207" s="18" t="s">
        <v>1403</v>
      </c>
      <c r="L207" s="18" t="s">
        <v>1403</v>
      </c>
      <c r="M207" s="18" t="s">
        <v>2259</v>
      </c>
      <c r="N207" s="22"/>
      <c r="O207" s="35" t="str">
        <f t="shared" si="29"/>
        <v>Portfolio</v>
      </c>
      <c r="P207" s="23"/>
      <c r="Q207" s="16"/>
      <c r="R207" s="17"/>
      <c r="S207" s="17"/>
      <c r="T207" s="6"/>
      <c r="U207" s="6"/>
      <c r="V207" s="6"/>
    </row>
    <row r="208" spans="1:22" ht="15" customHeight="1" x14ac:dyDescent="0.2">
      <c r="A208" s="17" t="str">
        <f t="shared" ref="A208:A239" si="30">K208&amp;J208&amp;H208&amp;F208&amp;M208</f>
        <v>Bauphysik 3-Energet Bewert32612011K58Rath</v>
      </c>
      <c r="B208" s="17" t="s">
        <v>2260</v>
      </c>
      <c r="C208" s="18" t="s">
        <v>1147</v>
      </c>
      <c r="D208" s="18" t="s">
        <v>102</v>
      </c>
      <c r="E208" s="18" t="s">
        <v>33</v>
      </c>
      <c r="F208" s="19" t="s">
        <v>150</v>
      </c>
      <c r="G208" s="65" t="s">
        <v>151</v>
      </c>
      <c r="H208" s="20">
        <v>2011</v>
      </c>
      <c r="I208" s="21">
        <v>8</v>
      </c>
      <c r="J208" s="21">
        <v>3261</v>
      </c>
      <c r="K208" s="18" t="s">
        <v>1403</v>
      </c>
      <c r="L208" s="18" t="s">
        <v>1403</v>
      </c>
      <c r="M208" s="18" t="s">
        <v>2259</v>
      </c>
      <c r="N208" s="22"/>
      <c r="O208" s="35" t="str">
        <f t="shared" si="29"/>
        <v>Portfolio</v>
      </c>
      <c r="P208" s="23"/>
      <c r="Q208" s="16"/>
      <c r="R208" s="17"/>
      <c r="S208" s="17"/>
      <c r="T208" s="6"/>
      <c r="U208" s="6"/>
      <c r="V208" s="6"/>
    </row>
    <row r="209" spans="1:22" ht="15" hidden="1" customHeight="1" x14ac:dyDescent="0.2">
      <c r="A209" s="6" t="str">
        <f t="shared" si="30"/>
        <v>Bauphysik 437312018758Höfker</v>
      </c>
      <c r="B209" s="6"/>
      <c r="C209" s="26" t="s">
        <v>1202</v>
      </c>
      <c r="D209" s="26" t="s">
        <v>102</v>
      </c>
      <c r="E209" s="26" t="s">
        <v>33</v>
      </c>
      <c r="F209" s="220">
        <v>758</v>
      </c>
      <c r="G209" s="26" t="s">
        <v>1048</v>
      </c>
      <c r="H209" s="28">
        <v>2018</v>
      </c>
      <c r="I209" s="29">
        <v>5</v>
      </c>
      <c r="J209" s="29">
        <v>3731</v>
      </c>
      <c r="K209" s="26" t="s">
        <v>1062</v>
      </c>
      <c r="L209" s="26" t="s">
        <v>1062</v>
      </c>
      <c r="M209" s="26" t="s">
        <v>159</v>
      </c>
      <c r="N209" s="14">
        <v>44740</v>
      </c>
      <c r="O209" s="30" t="s">
        <v>1859</v>
      </c>
      <c r="P209" s="31">
        <v>0.4375</v>
      </c>
      <c r="Q209" s="52">
        <v>120</v>
      </c>
      <c r="R209" s="6"/>
      <c r="S209" s="6">
        <v>2</v>
      </c>
      <c r="T209" s="6"/>
      <c r="U209" s="194"/>
      <c r="V209" s="194"/>
    </row>
    <row r="210" spans="1:22" ht="15" hidden="1" customHeight="1" x14ac:dyDescent="0.2">
      <c r="A210" s="17" t="str">
        <f t="shared" si="30"/>
        <v>Bauphysik 437312018K58Höfker</v>
      </c>
      <c r="B210" s="17" t="s">
        <v>1405</v>
      </c>
      <c r="C210" s="18" t="s">
        <v>1202</v>
      </c>
      <c r="D210" s="145" t="s">
        <v>102</v>
      </c>
      <c r="E210" s="145" t="s">
        <v>33</v>
      </c>
      <c r="F210" s="219" t="s">
        <v>150</v>
      </c>
      <c r="G210" s="18" t="s">
        <v>151</v>
      </c>
      <c r="H210" s="20">
        <v>2018</v>
      </c>
      <c r="I210" s="21">
        <v>7</v>
      </c>
      <c r="J210" s="21">
        <v>3731</v>
      </c>
      <c r="K210" s="18" t="s">
        <v>1062</v>
      </c>
      <c r="L210" s="18" t="s">
        <v>1062</v>
      </c>
      <c r="M210" s="18" t="s">
        <v>159</v>
      </c>
      <c r="N210" s="146">
        <f t="shared" ref="N210:N215" si="31">VLOOKUP($B210,$A$2:$T$2446,14,FALSE)</f>
        <v>44740</v>
      </c>
      <c r="O210" s="35" t="str">
        <f t="shared" ref="O210:O215" si="32">VLOOKUP($B210,$A$2:$T$2446,15,FALSE)</f>
        <v>H3-18</v>
      </c>
      <c r="P210" s="23">
        <f t="shared" ref="P210:P215" si="33">VLOOKUP($B210,$A$2:$T$2446,16,FALSE)</f>
        <v>0.4375</v>
      </c>
      <c r="Q210" s="16">
        <v>120</v>
      </c>
      <c r="R210" s="17"/>
      <c r="S210" s="17">
        <v>0</v>
      </c>
      <c r="T210" s="6"/>
      <c r="U210" s="17"/>
      <c r="V210" s="17"/>
    </row>
    <row r="211" spans="1:22" ht="15" hidden="1" customHeight="1" x14ac:dyDescent="0.2">
      <c r="A211" s="17" t="str">
        <f t="shared" si="30"/>
        <v>Bauphysik 437312018298Höfker</v>
      </c>
      <c r="B211" s="17" t="s">
        <v>1405</v>
      </c>
      <c r="C211" s="18" t="s">
        <v>1202</v>
      </c>
      <c r="D211" s="145" t="s">
        <v>102</v>
      </c>
      <c r="E211" s="145" t="s">
        <v>33</v>
      </c>
      <c r="F211" s="224">
        <v>298</v>
      </c>
      <c r="G211" s="145" t="s">
        <v>149</v>
      </c>
      <c r="H211" s="20">
        <v>2018</v>
      </c>
      <c r="I211" s="21">
        <v>5</v>
      </c>
      <c r="J211" s="21">
        <v>3731</v>
      </c>
      <c r="K211" s="18" t="s">
        <v>1062</v>
      </c>
      <c r="L211" s="18" t="s">
        <v>1062</v>
      </c>
      <c r="M211" s="18" t="s">
        <v>159</v>
      </c>
      <c r="N211" s="146">
        <f t="shared" si="31"/>
        <v>44740</v>
      </c>
      <c r="O211" s="35" t="str">
        <f t="shared" si="32"/>
        <v>H3-18</v>
      </c>
      <c r="P211" s="23">
        <f t="shared" si="33"/>
        <v>0.4375</v>
      </c>
      <c r="Q211" s="16">
        <v>120</v>
      </c>
      <c r="R211" s="17"/>
      <c r="S211" s="17">
        <v>0</v>
      </c>
      <c r="T211" s="1"/>
      <c r="U211" s="17"/>
      <c r="V211" s="17"/>
    </row>
    <row r="212" spans="1:22" ht="15" hidden="1" customHeight="1" x14ac:dyDescent="0.2">
      <c r="A212" s="17" t="str">
        <f t="shared" si="30"/>
        <v>Bauphysik 437312018UMTHöfker</v>
      </c>
      <c r="B212" s="17" t="s">
        <v>1405</v>
      </c>
      <c r="C212" s="16" t="s">
        <v>1202</v>
      </c>
      <c r="D212" s="70" t="s">
        <v>102</v>
      </c>
      <c r="E212" s="18" t="s">
        <v>33</v>
      </c>
      <c r="F212" s="71" t="s">
        <v>145</v>
      </c>
      <c r="G212" s="16" t="s">
        <v>146</v>
      </c>
      <c r="H212" s="72">
        <v>2018</v>
      </c>
      <c r="I212" s="16">
        <v>5</v>
      </c>
      <c r="J212" s="16">
        <v>3731</v>
      </c>
      <c r="K212" s="16" t="s">
        <v>1062</v>
      </c>
      <c r="L212" s="16" t="s">
        <v>1062</v>
      </c>
      <c r="M212" s="16" t="s">
        <v>159</v>
      </c>
      <c r="N212" s="22">
        <f t="shared" si="31"/>
        <v>44740</v>
      </c>
      <c r="O212" s="35" t="str">
        <f t="shared" si="32"/>
        <v>H3-18</v>
      </c>
      <c r="P212" s="23">
        <f t="shared" si="33"/>
        <v>0.4375</v>
      </c>
      <c r="Q212" s="16">
        <v>120</v>
      </c>
      <c r="R212" s="17"/>
      <c r="S212" s="17">
        <v>0</v>
      </c>
      <c r="T212" s="1"/>
      <c r="U212" s="196"/>
      <c r="V212" s="196"/>
    </row>
    <row r="213" spans="1:22" ht="15" hidden="1" customHeight="1" x14ac:dyDescent="0.2">
      <c r="A213" s="17" t="str">
        <f t="shared" si="30"/>
        <v>Bauphysik 4-Bauakustik38412011758Höfker</v>
      </c>
      <c r="B213" s="17" t="s">
        <v>1405</v>
      </c>
      <c r="C213" s="18" t="s">
        <v>1202</v>
      </c>
      <c r="D213" s="18" t="s">
        <v>102</v>
      </c>
      <c r="E213" s="18" t="s">
        <v>33</v>
      </c>
      <c r="F213" s="19">
        <v>758</v>
      </c>
      <c r="G213" s="18" t="s">
        <v>152</v>
      </c>
      <c r="H213" s="20">
        <v>2011</v>
      </c>
      <c r="I213" s="21">
        <v>5</v>
      </c>
      <c r="J213" s="21">
        <v>3841</v>
      </c>
      <c r="K213" s="18" t="s">
        <v>1404</v>
      </c>
      <c r="L213" s="18" t="s">
        <v>1404</v>
      </c>
      <c r="M213" s="18" t="s">
        <v>159</v>
      </c>
      <c r="N213" s="22">
        <f t="shared" si="31"/>
        <v>44740</v>
      </c>
      <c r="O213" s="35" t="str">
        <f t="shared" si="32"/>
        <v>H3-18</v>
      </c>
      <c r="P213" s="23">
        <f t="shared" si="33"/>
        <v>0.4375</v>
      </c>
      <c r="Q213" s="21">
        <v>120</v>
      </c>
      <c r="R213" s="36"/>
      <c r="S213" s="17">
        <v>1</v>
      </c>
      <c r="T213" s="207"/>
      <c r="U213" s="196"/>
      <c r="V213" s="196"/>
    </row>
    <row r="214" spans="1:22" ht="15" hidden="1" customHeight="1" x14ac:dyDescent="0.2">
      <c r="A214" s="17" t="str">
        <f t="shared" si="30"/>
        <v>Bauphysik 4-Bauakustik38412011K58Höfker</v>
      </c>
      <c r="B214" s="17" t="s">
        <v>1405</v>
      </c>
      <c r="C214" s="18" t="s">
        <v>1202</v>
      </c>
      <c r="D214" s="18" t="s">
        <v>102</v>
      </c>
      <c r="E214" s="18" t="s">
        <v>33</v>
      </c>
      <c r="F214" s="19" t="s">
        <v>150</v>
      </c>
      <c r="G214" s="18" t="s">
        <v>151</v>
      </c>
      <c r="H214" s="20">
        <v>2011</v>
      </c>
      <c r="I214" s="21">
        <v>5</v>
      </c>
      <c r="J214" s="21">
        <v>3841</v>
      </c>
      <c r="K214" s="18" t="s">
        <v>1404</v>
      </c>
      <c r="L214" s="18" t="s">
        <v>1404</v>
      </c>
      <c r="M214" s="18" t="s">
        <v>159</v>
      </c>
      <c r="N214" s="22">
        <f t="shared" si="31"/>
        <v>44740</v>
      </c>
      <c r="O214" s="35" t="str">
        <f t="shared" si="32"/>
        <v>H3-18</v>
      </c>
      <c r="P214" s="23">
        <f t="shared" si="33"/>
        <v>0.4375</v>
      </c>
      <c r="Q214" s="21">
        <v>120</v>
      </c>
      <c r="R214" s="36"/>
      <c r="S214" s="17">
        <v>0</v>
      </c>
      <c r="T214" s="17"/>
      <c r="U214" s="194"/>
      <c r="V214" s="194"/>
    </row>
    <row r="215" spans="1:22" ht="15" customHeight="1" x14ac:dyDescent="0.2">
      <c r="A215" s="17" t="str">
        <f t="shared" si="30"/>
        <v>Baustatik 121112011758Mertens</v>
      </c>
      <c r="B215" s="17" t="s">
        <v>175</v>
      </c>
      <c r="C215" s="18" t="s">
        <v>1212</v>
      </c>
      <c r="D215" s="18" t="s">
        <v>102</v>
      </c>
      <c r="E215" s="18" t="s">
        <v>33</v>
      </c>
      <c r="F215" s="19">
        <v>758</v>
      </c>
      <c r="G215" s="18" t="s">
        <v>152</v>
      </c>
      <c r="H215" s="20">
        <v>2011</v>
      </c>
      <c r="I215" s="21">
        <v>3</v>
      </c>
      <c r="J215" s="21">
        <v>2111</v>
      </c>
      <c r="K215" s="18" t="s">
        <v>176</v>
      </c>
      <c r="L215" s="18" t="s">
        <v>176</v>
      </c>
      <c r="M215" s="18" t="s">
        <v>171</v>
      </c>
      <c r="N215" s="22">
        <f t="shared" si="31"/>
        <v>44817</v>
      </c>
      <c r="O215" s="35" t="str">
        <f t="shared" si="32"/>
        <v>Mensa, C3-09, C3-10</v>
      </c>
      <c r="P215" s="23">
        <f t="shared" si="33"/>
        <v>0.41666666666666669</v>
      </c>
      <c r="Q215" s="21">
        <v>90</v>
      </c>
      <c r="R215" s="36"/>
      <c r="S215" s="17">
        <v>20</v>
      </c>
      <c r="T215" s="17"/>
      <c r="U215" s="15"/>
      <c r="V215" s="15"/>
    </row>
    <row r="216" spans="1:22" ht="15" customHeight="1" x14ac:dyDescent="0.2">
      <c r="A216" s="6" t="str">
        <f t="shared" si="30"/>
        <v>Baustatik 120112018758Mertens</v>
      </c>
      <c r="B216" s="6"/>
      <c r="C216" s="26" t="s">
        <v>1212</v>
      </c>
      <c r="D216" s="26" t="s">
        <v>102</v>
      </c>
      <c r="E216" s="26" t="s">
        <v>33</v>
      </c>
      <c r="F216" s="27">
        <v>758</v>
      </c>
      <c r="G216" s="26" t="s">
        <v>152</v>
      </c>
      <c r="H216" s="28">
        <v>2018</v>
      </c>
      <c r="I216" s="29">
        <v>3</v>
      </c>
      <c r="J216" s="29">
        <v>2011</v>
      </c>
      <c r="K216" s="26" t="s">
        <v>176</v>
      </c>
      <c r="L216" s="26" t="s">
        <v>176</v>
      </c>
      <c r="M216" s="26" t="s">
        <v>171</v>
      </c>
      <c r="N216" s="14">
        <v>44817</v>
      </c>
      <c r="O216" s="30" t="s">
        <v>2407</v>
      </c>
      <c r="P216" s="31">
        <v>0.41666666666666669</v>
      </c>
      <c r="Q216" s="52">
        <v>90</v>
      </c>
      <c r="R216" s="6"/>
      <c r="S216" s="6">
        <v>119</v>
      </c>
      <c r="T216" s="15"/>
      <c r="U216" s="17"/>
      <c r="V216" s="17"/>
    </row>
    <row r="217" spans="1:22" ht="15" customHeight="1" x14ac:dyDescent="0.2">
      <c r="A217" s="17" t="str">
        <f t="shared" si="30"/>
        <v>Baustatik 121112011K58Mertens</v>
      </c>
      <c r="B217" s="17" t="s">
        <v>175</v>
      </c>
      <c r="C217" s="18" t="s">
        <v>1212</v>
      </c>
      <c r="D217" s="18" t="s">
        <v>102</v>
      </c>
      <c r="E217" s="18" t="s">
        <v>33</v>
      </c>
      <c r="F217" s="19" t="s">
        <v>150</v>
      </c>
      <c r="G217" s="18" t="s">
        <v>151</v>
      </c>
      <c r="H217" s="20">
        <v>2011</v>
      </c>
      <c r="I217" s="21">
        <v>5</v>
      </c>
      <c r="J217" s="21">
        <v>2111</v>
      </c>
      <c r="K217" s="18" t="s">
        <v>176</v>
      </c>
      <c r="L217" s="18" t="s">
        <v>176</v>
      </c>
      <c r="M217" s="18" t="s">
        <v>171</v>
      </c>
      <c r="N217" s="22">
        <f>VLOOKUP($B217,$A$2:$T$2446,14,FALSE)</f>
        <v>44817</v>
      </c>
      <c r="O217" s="35" t="str">
        <f>VLOOKUP($B217,$A$2:$T$2446,15,FALSE)</f>
        <v>Mensa, C3-09, C3-10</v>
      </c>
      <c r="P217" s="23">
        <f>VLOOKUP($B217,$A$2:$T$2446,16,FALSE)</f>
        <v>0.41666666666666669</v>
      </c>
      <c r="Q217" s="36">
        <v>90</v>
      </c>
      <c r="R217" s="36"/>
      <c r="S217" s="17">
        <v>3</v>
      </c>
      <c r="T217" s="17"/>
      <c r="U217" s="285"/>
      <c r="V217" s="285"/>
    </row>
    <row r="218" spans="1:22" ht="15" customHeight="1" x14ac:dyDescent="0.2">
      <c r="A218" s="17" t="str">
        <f t="shared" si="30"/>
        <v>Baustatik 120112018K58Mertens</v>
      </c>
      <c r="B218" s="17" t="s">
        <v>175</v>
      </c>
      <c r="C218" s="18" t="s">
        <v>1212</v>
      </c>
      <c r="D218" s="18" t="s">
        <v>102</v>
      </c>
      <c r="E218" s="18" t="s">
        <v>33</v>
      </c>
      <c r="F218" s="19" t="s">
        <v>150</v>
      </c>
      <c r="G218" s="18" t="s">
        <v>151</v>
      </c>
      <c r="H218" s="20">
        <v>2018</v>
      </c>
      <c r="I218" s="21">
        <v>5</v>
      </c>
      <c r="J218" s="21">
        <v>2011</v>
      </c>
      <c r="K218" s="18" t="s">
        <v>176</v>
      </c>
      <c r="L218" s="18" t="s">
        <v>176</v>
      </c>
      <c r="M218" s="18" t="s">
        <v>171</v>
      </c>
      <c r="N218" s="22">
        <f>VLOOKUP($B218,$A$2:$T$2446,14,FALSE)</f>
        <v>44817</v>
      </c>
      <c r="O218" s="35" t="str">
        <f>VLOOKUP($B218,$A$2:$T$2446,15,FALSE)</f>
        <v>Mensa, C3-09, C3-10</v>
      </c>
      <c r="P218" s="23">
        <f>VLOOKUP($B218,$A$2:$T$2446,16,FALSE)</f>
        <v>0.41666666666666669</v>
      </c>
      <c r="Q218" s="21">
        <v>90</v>
      </c>
      <c r="R218" s="36"/>
      <c r="S218" s="17">
        <v>3</v>
      </c>
      <c r="T218" s="15"/>
      <c r="U218" s="17"/>
      <c r="V218" s="17"/>
    </row>
    <row r="219" spans="1:22" ht="15" customHeight="1" x14ac:dyDescent="0.2">
      <c r="A219" s="17" t="str">
        <f t="shared" si="30"/>
        <v>Baustatik 121112013298Mertens</v>
      </c>
      <c r="B219" s="17" t="s">
        <v>175</v>
      </c>
      <c r="C219" s="18" t="s">
        <v>1212</v>
      </c>
      <c r="D219" s="18" t="s">
        <v>102</v>
      </c>
      <c r="E219" s="18" t="s">
        <v>33</v>
      </c>
      <c r="F219" s="19">
        <v>298</v>
      </c>
      <c r="G219" s="18" t="s">
        <v>149</v>
      </c>
      <c r="H219" s="20">
        <v>2013</v>
      </c>
      <c r="I219" s="21">
        <v>3</v>
      </c>
      <c r="J219" s="21">
        <v>2111</v>
      </c>
      <c r="K219" s="18" t="s">
        <v>176</v>
      </c>
      <c r="L219" s="18" t="s">
        <v>176</v>
      </c>
      <c r="M219" s="18" t="s">
        <v>171</v>
      </c>
      <c r="N219" s="22">
        <f>VLOOKUP($B219,$A$2:$T$2446,14,FALSE)</f>
        <v>44817</v>
      </c>
      <c r="O219" s="41" t="str">
        <f>VLOOKUP($B219,$A$2:$T$2446,15,FALSE)</f>
        <v>Mensa, C3-09, C3-10</v>
      </c>
      <c r="P219" s="23">
        <f>VLOOKUP($B219,$A$2:$T$2446,16,FALSE)</f>
        <v>0.41666666666666669</v>
      </c>
      <c r="Q219" s="36">
        <v>90</v>
      </c>
      <c r="R219" s="36"/>
      <c r="S219" s="17">
        <v>0</v>
      </c>
      <c r="T219" s="15"/>
      <c r="U219" s="17"/>
      <c r="V219" s="17"/>
    </row>
    <row r="220" spans="1:22" ht="15" customHeight="1" x14ac:dyDescent="0.2">
      <c r="A220" s="17" t="str">
        <f t="shared" si="30"/>
        <v>Baustatik 120112018298Mertens</v>
      </c>
      <c r="B220" s="17" t="s">
        <v>175</v>
      </c>
      <c r="C220" s="18" t="s">
        <v>1212</v>
      </c>
      <c r="D220" s="18" t="s">
        <v>102</v>
      </c>
      <c r="E220" s="18" t="s">
        <v>33</v>
      </c>
      <c r="F220" s="19">
        <v>298</v>
      </c>
      <c r="G220" s="18" t="s">
        <v>149</v>
      </c>
      <c r="H220" s="20">
        <v>2018</v>
      </c>
      <c r="I220" s="21">
        <v>3</v>
      </c>
      <c r="J220" s="21">
        <v>2011</v>
      </c>
      <c r="K220" s="18" t="s">
        <v>176</v>
      </c>
      <c r="L220" s="18" t="s">
        <v>176</v>
      </c>
      <c r="M220" s="18" t="s">
        <v>171</v>
      </c>
      <c r="N220" s="22">
        <f>VLOOKUP($B220,$A$2:$T$2446,14,FALSE)</f>
        <v>44817</v>
      </c>
      <c r="O220" s="35" t="str">
        <f>VLOOKUP($B220,$A$2:$T$2446,15,FALSE)</f>
        <v>Mensa, C3-09, C3-10</v>
      </c>
      <c r="P220" s="23">
        <f>VLOOKUP($B220,$A$2:$T$2446,16,FALSE)</f>
        <v>0.41666666666666669</v>
      </c>
      <c r="Q220" s="36">
        <v>90</v>
      </c>
      <c r="R220" s="36"/>
      <c r="S220" s="17">
        <v>0</v>
      </c>
      <c r="T220" s="6"/>
      <c r="U220" s="17"/>
      <c r="V220" s="17"/>
    </row>
    <row r="221" spans="1:22" ht="15" hidden="1" customHeight="1" x14ac:dyDescent="0.2">
      <c r="A221" s="6" t="str">
        <f t="shared" si="30"/>
        <v>Baustatik 231112018758Mertens</v>
      </c>
      <c r="B221" s="6"/>
      <c r="C221" s="26" t="s">
        <v>1236</v>
      </c>
      <c r="D221" s="26" t="s">
        <v>102</v>
      </c>
      <c r="E221" s="26" t="s">
        <v>33</v>
      </c>
      <c r="F221" s="27">
        <v>758</v>
      </c>
      <c r="G221" s="26" t="s">
        <v>152</v>
      </c>
      <c r="H221" s="28">
        <v>2018</v>
      </c>
      <c r="I221" s="29">
        <v>5</v>
      </c>
      <c r="J221" s="29">
        <v>3111</v>
      </c>
      <c r="K221" s="26" t="s">
        <v>177</v>
      </c>
      <c r="L221" s="26" t="s">
        <v>177</v>
      </c>
      <c r="M221" s="26" t="s">
        <v>171</v>
      </c>
      <c r="N221" s="14">
        <v>44748</v>
      </c>
      <c r="O221" s="30" t="s">
        <v>1864</v>
      </c>
      <c r="P221" s="31">
        <v>0.5</v>
      </c>
      <c r="Q221" s="29">
        <v>90</v>
      </c>
      <c r="R221" s="32"/>
      <c r="S221" s="6">
        <v>2</v>
      </c>
      <c r="T221" s="15"/>
      <c r="U221" s="137"/>
      <c r="V221" s="137"/>
    </row>
    <row r="222" spans="1:22" ht="15" hidden="1" customHeight="1" x14ac:dyDescent="0.2">
      <c r="A222" s="150" t="str">
        <f t="shared" si="30"/>
        <v>Baustatik 231112011758Mertens</v>
      </c>
      <c r="B222" s="17" t="s">
        <v>1445</v>
      </c>
      <c r="C222" s="145" t="s">
        <v>1236</v>
      </c>
      <c r="D222" s="145" t="s">
        <v>102</v>
      </c>
      <c r="E222" s="145" t="s">
        <v>33</v>
      </c>
      <c r="F222" s="224">
        <v>758</v>
      </c>
      <c r="G222" s="145" t="s">
        <v>1048</v>
      </c>
      <c r="H222" s="20">
        <v>2011</v>
      </c>
      <c r="I222" s="21">
        <v>5</v>
      </c>
      <c r="J222" s="21">
        <v>3111</v>
      </c>
      <c r="K222" s="145" t="s">
        <v>177</v>
      </c>
      <c r="L222" s="145" t="s">
        <v>177</v>
      </c>
      <c r="M222" s="145" t="s">
        <v>171</v>
      </c>
      <c r="N222" s="22">
        <f t="shared" ref="N222:N228" si="34">VLOOKUP($B222,$A$2:$T$2446,14,FALSE)</f>
        <v>44748</v>
      </c>
      <c r="O222" s="35" t="str">
        <f t="shared" ref="O222:O228" si="35">VLOOKUP($B222,$A$2:$T$2446,15,FALSE)</f>
        <v>H5-21</v>
      </c>
      <c r="P222" s="23">
        <f t="shared" ref="P222:P228" si="36">VLOOKUP($B222,$A$2:$T$2446,16,FALSE)</f>
        <v>0.5</v>
      </c>
      <c r="Q222" s="17">
        <v>90</v>
      </c>
      <c r="R222" s="17"/>
      <c r="S222" s="17">
        <v>4</v>
      </c>
      <c r="T222" s="24"/>
      <c r="U222" s="6"/>
      <c r="V222" s="6"/>
    </row>
    <row r="223" spans="1:22" ht="15" hidden="1" customHeight="1" x14ac:dyDescent="0.2">
      <c r="A223" s="17" t="str">
        <f t="shared" si="30"/>
        <v>Baustatik 231112018K58Mertens</v>
      </c>
      <c r="B223" s="17" t="s">
        <v>1445</v>
      </c>
      <c r="C223" s="18" t="s">
        <v>1236</v>
      </c>
      <c r="D223" s="18" t="s">
        <v>102</v>
      </c>
      <c r="E223" s="18" t="s">
        <v>33</v>
      </c>
      <c r="F223" s="19" t="s">
        <v>150</v>
      </c>
      <c r="G223" s="18" t="s">
        <v>151</v>
      </c>
      <c r="H223" s="20">
        <v>2018</v>
      </c>
      <c r="I223" s="21">
        <v>7</v>
      </c>
      <c r="J223" s="21">
        <v>3111</v>
      </c>
      <c r="K223" s="18" t="s">
        <v>177</v>
      </c>
      <c r="L223" s="18" t="s">
        <v>177</v>
      </c>
      <c r="M223" s="18" t="s">
        <v>171</v>
      </c>
      <c r="N223" s="22">
        <f t="shared" si="34"/>
        <v>44748</v>
      </c>
      <c r="O223" s="35" t="str">
        <f t="shared" si="35"/>
        <v>H5-21</v>
      </c>
      <c r="P223" s="23">
        <f t="shared" si="36"/>
        <v>0.5</v>
      </c>
      <c r="Q223" s="36">
        <v>90</v>
      </c>
      <c r="R223" s="36"/>
      <c r="S223" s="17">
        <v>0</v>
      </c>
      <c r="T223" s="17"/>
      <c r="U223" s="17"/>
      <c r="V223" s="17"/>
    </row>
    <row r="224" spans="1:22" ht="15" hidden="1" customHeight="1" x14ac:dyDescent="0.2">
      <c r="A224" s="17" t="str">
        <f t="shared" si="30"/>
        <v>Baustatik 231112011K58Mertens</v>
      </c>
      <c r="B224" s="17" t="s">
        <v>1445</v>
      </c>
      <c r="C224" s="18" t="s">
        <v>1236</v>
      </c>
      <c r="D224" s="18" t="s">
        <v>102</v>
      </c>
      <c r="E224" s="18" t="s">
        <v>33</v>
      </c>
      <c r="F224" s="19" t="s">
        <v>150</v>
      </c>
      <c r="G224" s="18" t="s">
        <v>151</v>
      </c>
      <c r="H224" s="20">
        <v>2011</v>
      </c>
      <c r="I224" s="21">
        <v>7</v>
      </c>
      <c r="J224" s="21">
        <v>3111</v>
      </c>
      <c r="K224" s="18" t="s">
        <v>177</v>
      </c>
      <c r="L224" s="18" t="s">
        <v>177</v>
      </c>
      <c r="M224" s="18" t="s">
        <v>171</v>
      </c>
      <c r="N224" s="22">
        <f t="shared" si="34"/>
        <v>44748</v>
      </c>
      <c r="O224" s="37" t="str">
        <f t="shared" si="35"/>
        <v>H5-21</v>
      </c>
      <c r="P224" s="23">
        <f t="shared" si="36"/>
        <v>0.5</v>
      </c>
      <c r="Q224" s="36">
        <v>90</v>
      </c>
      <c r="R224" s="36"/>
      <c r="S224" s="17">
        <v>0</v>
      </c>
      <c r="T224" s="15"/>
      <c r="U224" s="24"/>
      <c r="V224" s="24"/>
    </row>
    <row r="225" spans="1:22" s="1" customFormat="1" ht="15" hidden="1" customHeight="1" x14ac:dyDescent="0.2">
      <c r="A225" s="17" t="str">
        <f t="shared" si="30"/>
        <v>Baustatik 231112018298Mertens</v>
      </c>
      <c r="B225" s="17" t="s">
        <v>1445</v>
      </c>
      <c r="C225" s="18" t="s">
        <v>1236</v>
      </c>
      <c r="D225" s="18" t="s">
        <v>102</v>
      </c>
      <c r="E225" s="18" t="s">
        <v>33</v>
      </c>
      <c r="F225" s="19">
        <v>298</v>
      </c>
      <c r="G225" s="18" t="s">
        <v>149</v>
      </c>
      <c r="H225" s="20">
        <v>2018</v>
      </c>
      <c r="I225" s="21">
        <v>5</v>
      </c>
      <c r="J225" s="21">
        <v>3111</v>
      </c>
      <c r="K225" s="18" t="s">
        <v>177</v>
      </c>
      <c r="L225" s="18" t="s">
        <v>177</v>
      </c>
      <c r="M225" s="18" t="s">
        <v>171</v>
      </c>
      <c r="N225" s="22">
        <f t="shared" si="34"/>
        <v>44748</v>
      </c>
      <c r="O225" s="75" t="str">
        <f t="shared" si="35"/>
        <v>H5-21</v>
      </c>
      <c r="P225" s="23">
        <f t="shared" si="36"/>
        <v>0.5</v>
      </c>
      <c r="Q225" s="36">
        <v>90</v>
      </c>
      <c r="R225" s="36"/>
      <c r="S225" s="17">
        <v>0</v>
      </c>
      <c r="T225" s="15"/>
      <c r="U225" s="17"/>
      <c r="V225" s="17"/>
    </row>
    <row r="226" spans="1:22" ht="15" hidden="1" customHeight="1" x14ac:dyDescent="0.2">
      <c r="A226" s="17" t="str">
        <f t="shared" si="30"/>
        <v>Baustatik 231112013298Mertens</v>
      </c>
      <c r="B226" s="17" t="s">
        <v>1445</v>
      </c>
      <c r="C226" s="18" t="s">
        <v>1236</v>
      </c>
      <c r="D226" s="18" t="s">
        <v>102</v>
      </c>
      <c r="E226" s="18" t="s">
        <v>33</v>
      </c>
      <c r="F226" s="19">
        <v>298</v>
      </c>
      <c r="G226" s="18" t="s">
        <v>149</v>
      </c>
      <c r="H226" s="20">
        <v>2013</v>
      </c>
      <c r="I226" s="21">
        <v>5</v>
      </c>
      <c r="J226" s="21">
        <v>3111</v>
      </c>
      <c r="K226" s="18" t="s">
        <v>177</v>
      </c>
      <c r="L226" s="18" t="s">
        <v>177</v>
      </c>
      <c r="M226" s="18" t="s">
        <v>171</v>
      </c>
      <c r="N226" s="22">
        <f t="shared" si="34"/>
        <v>44748</v>
      </c>
      <c r="O226" s="75" t="str">
        <f t="shared" si="35"/>
        <v>H5-21</v>
      </c>
      <c r="P226" s="23">
        <f t="shared" si="36"/>
        <v>0.5</v>
      </c>
      <c r="Q226" s="36">
        <v>90</v>
      </c>
      <c r="R226" s="36"/>
      <c r="S226" s="17">
        <v>0</v>
      </c>
      <c r="T226" s="17"/>
      <c r="U226" s="17"/>
      <c r="V226" s="17"/>
    </row>
    <row r="227" spans="1:22" s="1" customFormat="1" ht="15" hidden="1" customHeight="1" x14ac:dyDescent="0.2">
      <c r="A227" s="17" t="str">
        <f t="shared" si="30"/>
        <v>Baustatik 332212018K58Mertens</v>
      </c>
      <c r="B227" s="17" t="s">
        <v>2368</v>
      </c>
      <c r="C227" s="18" t="s">
        <v>1212</v>
      </c>
      <c r="D227" s="18" t="s">
        <v>102</v>
      </c>
      <c r="E227" s="18" t="s">
        <v>33</v>
      </c>
      <c r="F227" s="19" t="s">
        <v>150</v>
      </c>
      <c r="G227" s="18" t="s">
        <v>151</v>
      </c>
      <c r="H227" s="20">
        <v>2018</v>
      </c>
      <c r="I227" s="21">
        <v>8</v>
      </c>
      <c r="J227" s="21">
        <v>3221</v>
      </c>
      <c r="K227" s="18" t="s">
        <v>178</v>
      </c>
      <c r="L227" s="18" t="s">
        <v>178</v>
      </c>
      <c r="M227" s="18" t="s">
        <v>171</v>
      </c>
      <c r="N227" s="22">
        <f t="shared" si="34"/>
        <v>44739</v>
      </c>
      <c r="O227" s="35" t="str">
        <f t="shared" si="35"/>
        <v>H3-18</v>
      </c>
      <c r="P227" s="23">
        <f t="shared" si="36"/>
        <v>0.375</v>
      </c>
      <c r="Q227" s="36">
        <v>90</v>
      </c>
      <c r="S227" s="36">
        <v>0</v>
      </c>
      <c r="T227" s="24"/>
      <c r="U227" s="267"/>
      <c r="V227" s="267"/>
    </row>
    <row r="228" spans="1:22" s="185" customFormat="1" ht="15" hidden="1" customHeight="1" x14ac:dyDescent="0.2">
      <c r="A228" s="17" t="str">
        <f t="shared" si="30"/>
        <v>Baustatik 331212011758Mertens</v>
      </c>
      <c r="B228" s="17" t="s">
        <v>2368</v>
      </c>
      <c r="C228" s="18" t="s">
        <v>1212</v>
      </c>
      <c r="D228" s="18" t="s">
        <v>102</v>
      </c>
      <c r="E228" s="18" t="s">
        <v>33</v>
      </c>
      <c r="F228" s="19">
        <v>758</v>
      </c>
      <c r="G228" s="18" t="s">
        <v>152</v>
      </c>
      <c r="H228" s="20">
        <v>2011</v>
      </c>
      <c r="I228" s="21">
        <v>6</v>
      </c>
      <c r="J228" s="21">
        <v>3121</v>
      </c>
      <c r="K228" s="18" t="s">
        <v>178</v>
      </c>
      <c r="L228" s="18" t="s">
        <v>178</v>
      </c>
      <c r="M228" s="18" t="s">
        <v>171</v>
      </c>
      <c r="N228" s="22">
        <f t="shared" si="34"/>
        <v>44739</v>
      </c>
      <c r="O228" s="35" t="str">
        <f t="shared" si="35"/>
        <v>H3-18</v>
      </c>
      <c r="P228" s="23">
        <f t="shared" si="36"/>
        <v>0.375</v>
      </c>
      <c r="Q228" s="36">
        <v>90</v>
      </c>
      <c r="S228" s="36">
        <v>1</v>
      </c>
      <c r="T228" s="17"/>
      <c r="U228" s="267"/>
      <c r="V228" s="267"/>
    </row>
    <row r="229" spans="1:22" ht="15" hidden="1" customHeight="1" x14ac:dyDescent="0.2">
      <c r="A229" s="6" t="str">
        <f t="shared" si="30"/>
        <v>Baustatik 332212018758Mertens</v>
      </c>
      <c r="B229" s="6"/>
      <c r="C229" s="26" t="s">
        <v>1212</v>
      </c>
      <c r="D229" s="26" t="s">
        <v>102</v>
      </c>
      <c r="E229" s="26" t="s">
        <v>33</v>
      </c>
      <c r="F229" s="27">
        <v>758</v>
      </c>
      <c r="G229" s="26" t="s">
        <v>152</v>
      </c>
      <c r="H229" s="28">
        <v>2018</v>
      </c>
      <c r="I229" s="29">
        <v>6</v>
      </c>
      <c r="J229" s="29">
        <v>3221</v>
      </c>
      <c r="K229" s="26" t="s">
        <v>178</v>
      </c>
      <c r="L229" s="26" t="s">
        <v>178</v>
      </c>
      <c r="M229" s="26" t="s">
        <v>171</v>
      </c>
      <c r="N229" s="14">
        <v>44739</v>
      </c>
      <c r="O229" s="30" t="s">
        <v>1859</v>
      </c>
      <c r="P229" s="31">
        <v>0.375</v>
      </c>
      <c r="Q229" s="32">
        <v>90</v>
      </c>
      <c r="R229" s="1"/>
      <c r="S229" s="32">
        <v>8</v>
      </c>
      <c r="T229" s="17"/>
      <c r="U229" s="276"/>
      <c r="V229" s="276"/>
    </row>
    <row r="230" spans="1:22" ht="15" hidden="1" customHeight="1" x14ac:dyDescent="0.2">
      <c r="A230" s="17" t="str">
        <f t="shared" si="30"/>
        <v>Baustatik 331212011K58Mertens</v>
      </c>
      <c r="B230" s="17" t="s">
        <v>2368</v>
      </c>
      <c r="C230" s="18" t="s">
        <v>1212</v>
      </c>
      <c r="D230" s="18" t="s">
        <v>102</v>
      </c>
      <c r="E230" s="18" t="s">
        <v>33</v>
      </c>
      <c r="F230" s="19" t="s">
        <v>150</v>
      </c>
      <c r="G230" s="18" t="s">
        <v>151</v>
      </c>
      <c r="H230" s="20">
        <v>2011</v>
      </c>
      <c r="I230" s="21">
        <v>8</v>
      </c>
      <c r="J230" s="21">
        <v>3121</v>
      </c>
      <c r="K230" s="18" t="s">
        <v>178</v>
      </c>
      <c r="L230" s="18" t="s">
        <v>178</v>
      </c>
      <c r="M230" s="18" t="s">
        <v>171</v>
      </c>
      <c r="N230" s="22">
        <f>VLOOKUP($B230,$A$2:$T$2446,14,FALSE)</f>
        <v>44739</v>
      </c>
      <c r="O230" s="35" t="str">
        <f>VLOOKUP($B230,$A$2:$T$2446,15,FALSE)</f>
        <v>H3-18</v>
      </c>
      <c r="P230" s="23">
        <f>VLOOKUP($B230,$A$2:$T$2446,16,FALSE)</f>
        <v>0.375</v>
      </c>
      <c r="Q230" s="36">
        <v>90</v>
      </c>
      <c r="R230" s="1"/>
      <c r="S230" s="36">
        <v>0</v>
      </c>
      <c r="T230" s="24"/>
      <c r="U230" s="267"/>
      <c r="V230" s="267"/>
    </row>
    <row r="231" spans="1:22" ht="15" hidden="1" customHeight="1" x14ac:dyDescent="0.2">
      <c r="A231" s="17" t="str">
        <f t="shared" si="30"/>
        <v>Baustatik 331212013298Mertens</v>
      </c>
      <c r="B231" s="17" t="s">
        <v>2368</v>
      </c>
      <c r="C231" s="18" t="s">
        <v>1212</v>
      </c>
      <c r="D231" s="18" t="s">
        <v>102</v>
      </c>
      <c r="E231" s="18" t="s">
        <v>33</v>
      </c>
      <c r="F231" s="19">
        <v>298</v>
      </c>
      <c r="G231" s="18" t="s">
        <v>149</v>
      </c>
      <c r="H231" s="20">
        <v>2013</v>
      </c>
      <c r="I231" s="21">
        <v>6</v>
      </c>
      <c r="J231" s="21">
        <v>3121</v>
      </c>
      <c r="K231" s="18" t="s">
        <v>178</v>
      </c>
      <c r="L231" s="18" t="s">
        <v>178</v>
      </c>
      <c r="M231" s="18" t="s">
        <v>171</v>
      </c>
      <c r="N231" s="22">
        <f>VLOOKUP($B231,$A$2:$T$2446,14,FALSE)</f>
        <v>44739</v>
      </c>
      <c r="O231" s="75" t="str">
        <f>VLOOKUP($B231,$A$2:$T$2446,15,FALSE)</f>
        <v>H3-18</v>
      </c>
      <c r="P231" s="23">
        <f>VLOOKUP($B231,$A$2:$T$2446,16,FALSE)</f>
        <v>0.375</v>
      </c>
      <c r="Q231" s="36">
        <v>90</v>
      </c>
      <c r="R231" s="1"/>
      <c r="S231" s="36">
        <v>0</v>
      </c>
      <c r="T231" s="15"/>
      <c r="U231" s="17"/>
      <c r="V231" s="17"/>
    </row>
    <row r="232" spans="1:22" ht="15" hidden="1" customHeight="1" x14ac:dyDescent="0.2">
      <c r="A232" s="6" t="str">
        <f t="shared" si="30"/>
        <v>Baustoffkunde11112018758Dridiger</v>
      </c>
      <c r="B232" s="6"/>
      <c r="C232" s="26" t="s">
        <v>1212</v>
      </c>
      <c r="D232" s="26" t="s">
        <v>102</v>
      </c>
      <c r="E232" s="26" t="s">
        <v>33</v>
      </c>
      <c r="F232" s="27">
        <v>758</v>
      </c>
      <c r="G232" s="26" t="s">
        <v>152</v>
      </c>
      <c r="H232" s="28">
        <v>2018</v>
      </c>
      <c r="I232" s="29">
        <v>1</v>
      </c>
      <c r="J232" s="29">
        <v>1111</v>
      </c>
      <c r="K232" s="26" t="s">
        <v>180</v>
      </c>
      <c r="L232" s="26" t="s">
        <v>180</v>
      </c>
      <c r="M232" s="26" t="s">
        <v>181</v>
      </c>
      <c r="N232" s="14">
        <v>44748</v>
      </c>
      <c r="O232" s="47" t="s">
        <v>209</v>
      </c>
      <c r="P232" s="31">
        <v>0.52083333333333337</v>
      </c>
      <c r="Q232" s="32">
        <v>90</v>
      </c>
      <c r="R232" s="32"/>
      <c r="S232" s="6">
        <v>45</v>
      </c>
      <c r="T232" s="17"/>
      <c r="U232" s="196"/>
      <c r="V232" s="196"/>
    </row>
    <row r="233" spans="1:22" ht="15" hidden="1" customHeight="1" x14ac:dyDescent="0.2">
      <c r="A233" s="17" t="str">
        <f t="shared" si="30"/>
        <v>Baustoffkunde11112018K58Dridiger</v>
      </c>
      <c r="B233" s="17" t="s">
        <v>179</v>
      </c>
      <c r="C233" s="18" t="s">
        <v>1212</v>
      </c>
      <c r="D233" s="18" t="s">
        <v>102</v>
      </c>
      <c r="E233" s="18" t="s">
        <v>33</v>
      </c>
      <c r="F233" s="19" t="s">
        <v>150</v>
      </c>
      <c r="G233" s="18" t="s">
        <v>151</v>
      </c>
      <c r="H233" s="20">
        <v>2018</v>
      </c>
      <c r="I233" s="21">
        <v>3</v>
      </c>
      <c r="J233" s="21">
        <v>1111</v>
      </c>
      <c r="K233" s="18" t="s">
        <v>180</v>
      </c>
      <c r="L233" s="18" t="s">
        <v>180</v>
      </c>
      <c r="M233" s="18" t="s">
        <v>181</v>
      </c>
      <c r="N233" s="22">
        <f>VLOOKUP($B233,$A$2:$T$2446,14,FALSE)</f>
        <v>44748</v>
      </c>
      <c r="O233" s="35" t="str">
        <f>VLOOKUP($B233,$A$2:$T$2446,15,FALSE)</f>
        <v>H9</v>
      </c>
      <c r="P233" s="23">
        <f>VLOOKUP($B233,$A$2:$T$2446,16,FALSE)</f>
        <v>0.52083333333333337</v>
      </c>
      <c r="Q233" s="36">
        <v>90</v>
      </c>
      <c r="R233" s="36"/>
      <c r="S233" s="17">
        <v>5</v>
      </c>
      <c r="T233" s="6"/>
      <c r="U233" s="194"/>
      <c r="V233" s="194"/>
    </row>
    <row r="234" spans="1:22" ht="15" hidden="1" customHeight="1" x14ac:dyDescent="0.2">
      <c r="A234" s="17" t="str">
        <f t="shared" si="30"/>
        <v>Baustoffkunde11112018298Dridiger</v>
      </c>
      <c r="B234" s="17" t="s">
        <v>179</v>
      </c>
      <c r="C234" s="18" t="s">
        <v>1212</v>
      </c>
      <c r="D234" s="18" t="s">
        <v>102</v>
      </c>
      <c r="E234" s="18" t="s">
        <v>33</v>
      </c>
      <c r="F234" s="19">
        <v>298</v>
      </c>
      <c r="G234" s="18" t="s">
        <v>149</v>
      </c>
      <c r="H234" s="20">
        <v>2018</v>
      </c>
      <c r="I234" s="21">
        <v>1</v>
      </c>
      <c r="J234" s="21">
        <v>1111</v>
      </c>
      <c r="K234" s="18" t="s">
        <v>180</v>
      </c>
      <c r="L234" s="18" t="s">
        <v>180</v>
      </c>
      <c r="M234" s="18" t="s">
        <v>181</v>
      </c>
      <c r="N234" s="22">
        <f>VLOOKUP($B234,$A$2:$T$2446,14,FALSE)</f>
        <v>44748</v>
      </c>
      <c r="O234" s="35" t="str">
        <f>VLOOKUP($B234,$A$2:$T$2446,15,FALSE)</f>
        <v>H9</v>
      </c>
      <c r="P234" s="23">
        <f>VLOOKUP($B234,$A$2:$T$2446,16,FALSE)</f>
        <v>0.52083333333333337</v>
      </c>
      <c r="Q234" s="36">
        <v>90</v>
      </c>
      <c r="R234" s="36"/>
      <c r="S234" s="17">
        <v>0</v>
      </c>
      <c r="T234" s="15"/>
      <c r="U234" s="15"/>
      <c r="V234" s="15"/>
    </row>
    <row r="235" spans="1:22" ht="15" hidden="1" customHeight="1" x14ac:dyDescent="0.2">
      <c r="A235" s="17" t="str">
        <f t="shared" si="30"/>
        <v>Baustoffkunde11112018UMTDridiger</v>
      </c>
      <c r="B235" s="17" t="s">
        <v>179</v>
      </c>
      <c r="C235" s="18" t="s">
        <v>1212</v>
      </c>
      <c r="D235" s="18" t="s">
        <v>102</v>
      </c>
      <c r="E235" s="18" t="s">
        <v>33</v>
      </c>
      <c r="F235" s="19" t="s">
        <v>145</v>
      </c>
      <c r="G235" s="18" t="s">
        <v>146</v>
      </c>
      <c r="H235" s="20">
        <v>2018</v>
      </c>
      <c r="I235" s="21">
        <v>1</v>
      </c>
      <c r="J235" s="21">
        <v>1111</v>
      </c>
      <c r="K235" s="18" t="s">
        <v>180</v>
      </c>
      <c r="L235" s="18" t="s">
        <v>180</v>
      </c>
      <c r="M235" s="18" t="s">
        <v>181</v>
      </c>
      <c r="N235" s="22">
        <f>VLOOKUP($B235,$A$2:$T$2446,14,FALSE)</f>
        <v>44748</v>
      </c>
      <c r="O235" s="35" t="str">
        <f>VLOOKUP($B235,$A$2:$T$2446,15,FALSE)</f>
        <v>H9</v>
      </c>
      <c r="P235" s="23">
        <f>VLOOKUP($B235,$A$2:$T$2446,16,FALSE)</f>
        <v>0.52083333333333337</v>
      </c>
      <c r="Q235" s="36">
        <v>90</v>
      </c>
      <c r="R235" s="36"/>
      <c r="S235" s="17">
        <v>12</v>
      </c>
      <c r="T235" s="15"/>
      <c r="U235" s="24"/>
      <c r="V235" s="24"/>
    </row>
    <row r="236" spans="1:22" ht="15" hidden="1" customHeight="1" x14ac:dyDescent="0.2">
      <c r="A236" s="17" t="str">
        <f t="shared" si="30"/>
        <v>Baustoffkunde20612019WIBDridiger</v>
      </c>
      <c r="B236" s="17" t="s">
        <v>179</v>
      </c>
      <c r="C236" s="16" t="s">
        <v>1212</v>
      </c>
      <c r="D236" s="70" t="s">
        <v>17</v>
      </c>
      <c r="E236" s="16" t="s">
        <v>33</v>
      </c>
      <c r="F236" s="71" t="s">
        <v>125</v>
      </c>
      <c r="G236" s="18" t="s">
        <v>126</v>
      </c>
      <c r="H236" s="72">
        <v>2019</v>
      </c>
      <c r="I236" s="16">
        <v>3</v>
      </c>
      <c r="J236" s="16">
        <v>2061</v>
      </c>
      <c r="K236" s="16" t="s">
        <v>180</v>
      </c>
      <c r="L236" s="16" t="s">
        <v>180</v>
      </c>
      <c r="M236" s="16" t="s">
        <v>181</v>
      </c>
      <c r="N236" s="22">
        <f>VLOOKUP($B236,$A$2:$T$2446,14,FALSE)</f>
        <v>44748</v>
      </c>
      <c r="O236" s="35" t="str">
        <f>VLOOKUP($B236,$A$2:$T$2446,15,FALSE)</f>
        <v>H9</v>
      </c>
      <c r="P236" s="23">
        <f>VLOOKUP($B236,$A$2:$T$2446,16,FALSE)</f>
        <v>0.52083333333333337</v>
      </c>
      <c r="Q236" s="17">
        <v>90</v>
      </c>
      <c r="R236" s="17"/>
      <c r="S236" s="17">
        <v>5</v>
      </c>
      <c r="T236" s="15"/>
      <c r="U236" s="17"/>
      <c r="V236" s="17"/>
    </row>
    <row r="237" spans="1:22" ht="15" hidden="1" customHeight="1" x14ac:dyDescent="0.2">
      <c r="A237" s="6" t="str">
        <f t="shared" si="30"/>
        <v>Bauverfahrenstechnik10912018758Kattenbusch/Kotulla</v>
      </c>
      <c r="B237" s="17"/>
      <c r="C237" s="26" t="s">
        <v>1236</v>
      </c>
      <c r="D237" s="26" t="s">
        <v>102</v>
      </c>
      <c r="E237" s="26" t="s">
        <v>33</v>
      </c>
      <c r="F237" s="27">
        <v>758</v>
      </c>
      <c r="G237" s="26" t="s">
        <v>152</v>
      </c>
      <c r="H237" s="28">
        <v>2018</v>
      </c>
      <c r="I237" s="29">
        <v>1</v>
      </c>
      <c r="J237" s="29">
        <v>1091</v>
      </c>
      <c r="K237" s="26" t="s">
        <v>183</v>
      </c>
      <c r="L237" s="26" t="s">
        <v>183</v>
      </c>
      <c r="M237" s="26" t="s">
        <v>169</v>
      </c>
      <c r="N237" s="14">
        <v>44739</v>
      </c>
      <c r="O237" s="30" t="s">
        <v>1864</v>
      </c>
      <c r="P237" s="31">
        <v>0.45833333333333331</v>
      </c>
      <c r="Q237" s="32">
        <v>60</v>
      </c>
      <c r="R237" s="32"/>
      <c r="S237" s="6">
        <v>14</v>
      </c>
      <c r="T237" s="207"/>
      <c r="U237" s="1"/>
      <c r="V237" s="1"/>
    </row>
    <row r="238" spans="1:22" ht="15" hidden="1" customHeight="1" x14ac:dyDescent="0.2">
      <c r="A238" s="17" t="str">
        <f t="shared" si="30"/>
        <v>Bauverfahrenstechnik10912018K58Kattenbusch/Kotulla</v>
      </c>
      <c r="B238" s="17" t="s">
        <v>182</v>
      </c>
      <c r="C238" s="18" t="s">
        <v>1236</v>
      </c>
      <c r="D238" s="18" t="s">
        <v>102</v>
      </c>
      <c r="E238" s="18" t="s">
        <v>33</v>
      </c>
      <c r="F238" s="19" t="s">
        <v>150</v>
      </c>
      <c r="G238" s="18" t="s">
        <v>151</v>
      </c>
      <c r="H238" s="20">
        <v>2018</v>
      </c>
      <c r="I238" s="21">
        <v>3</v>
      </c>
      <c r="J238" s="21">
        <v>1091</v>
      </c>
      <c r="K238" s="18" t="s">
        <v>183</v>
      </c>
      <c r="L238" s="18" t="s">
        <v>183</v>
      </c>
      <c r="M238" s="18" t="s">
        <v>169</v>
      </c>
      <c r="N238" s="22">
        <f>VLOOKUP($B238,$A$2:$T$2446,14,FALSE)</f>
        <v>44739</v>
      </c>
      <c r="O238" s="35" t="str">
        <f>VLOOKUP($B238,$A$2:$T$2446,15,FALSE)</f>
        <v>H5-21</v>
      </c>
      <c r="P238" s="23">
        <f>VLOOKUP($B238,$A$2:$T$2446,16,FALSE)</f>
        <v>0.45833333333333331</v>
      </c>
      <c r="Q238" s="36">
        <v>60</v>
      </c>
      <c r="R238" s="36"/>
      <c r="S238" s="17">
        <v>2</v>
      </c>
      <c r="T238" s="17"/>
      <c r="U238" s="17"/>
      <c r="V238" s="17"/>
    </row>
    <row r="239" spans="1:22" ht="15" hidden="1" customHeight="1" x14ac:dyDescent="0.2">
      <c r="A239" s="17" t="str">
        <f t="shared" si="30"/>
        <v>Bauverfahrenstechnik10912018298Kattenbusch/Kotulla</v>
      </c>
      <c r="B239" s="17" t="s">
        <v>182</v>
      </c>
      <c r="C239" s="18" t="s">
        <v>1236</v>
      </c>
      <c r="D239" s="18" t="s">
        <v>102</v>
      </c>
      <c r="E239" s="18" t="s">
        <v>33</v>
      </c>
      <c r="F239" s="19">
        <v>298</v>
      </c>
      <c r="G239" s="18" t="s">
        <v>149</v>
      </c>
      <c r="H239" s="20">
        <v>2018</v>
      </c>
      <c r="I239" s="21">
        <v>1</v>
      </c>
      <c r="J239" s="21">
        <v>1091</v>
      </c>
      <c r="K239" s="18" t="s">
        <v>183</v>
      </c>
      <c r="L239" s="18" t="s">
        <v>183</v>
      </c>
      <c r="M239" s="18" t="s">
        <v>169</v>
      </c>
      <c r="N239" s="22">
        <f>VLOOKUP($B239,$A$2:$T$2446,14,FALSE)</f>
        <v>44739</v>
      </c>
      <c r="O239" s="48" t="str">
        <f>VLOOKUP($B239,$A$2:$T$2446,15,FALSE)</f>
        <v>H5-21</v>
      </c>
      <c r="P239" s="23">
        <f>VLOOKUP($B239,$A$2:$T$2446,16,FALSE)</f>
        <v>0.45833333333333331</v>
      </c>
      <c r="Q239" s="21">
        <v>60</v>
      </c>
      <c r="R239" s="36"/>
      <c r="S239" s="17">
        <v>1</v>
      </c>
      <c r="T239" s="15"/>
      <c r="U239" s="15"/>
      <c r="V239" s="15"/>
    </row>
    <row r="240" spans="1:22" ht="15" hidden="1" customHeight="1" x14ac:dyDescent="0.2">
      <c r="A240" s="17" t="str">
        <f t="shared" ref="A240:A271" si="37">K240&amp;J240&amp;H240&amp;F240&amp;M240</f>
        <v>Bauverfahrenstechnik11612019WIBKattenbusch/Kotulla</v>
      </c>
      <c r="B240" s="17" t="s">
        <v>182</v>
      </c>
      <c r="C240" s="18" t="s">
        <v>1236</v>
      </c>
      <c r="D240" s="18" t="s">
        <v>102</v>
      </c>
      <c r="E240" s="18" t="s">
        <v>33</v>
      </c>
      <c r="F240" s="19" t="s">
        <v>125</v>
      </c>
      <c r="G240" s="18" t="s">
        <v>126</v>
      </c>
      <c r="H240" s="20">
        <v>2019</v>
      </c>
      <c r="I240" s="21">
        <v>1</v>
      </c>
      <c r="J240" s="21">
        <v>1161</v>
      </c>
      <c r="K240" s="18" t="s">
        <v>183</v>
      </c>
      <c r="L240" s="18" t="s">
        <v>183</v>
      </c>
      <c r="M240" s="18" t="s">
        <v>169</v>
      </c>
      <c r="N240" s="22">
        <f>VLOOKUP($B240,$A$2:$T$2446,14,FALSE)</f>
        <v>44739</v>
      </c>
      <c r="O240" s="58" t="str">
        <f>VLOOKUP($B240,$A$2:$T$2446,15,FALSE)</f>
        <v>H5-21</v>
      </c>
      <c r="P240" s="23">
        <f>VLOOKUP($B240,$A$2:$T$2446,16,FALSE)</f>
        <v>0.45833333333333331</v>
      </c>
      <c r="Q240" s="21">
        <v>60</v>
      </c>
      <c r="R240" s="36"/>
      <c r="S240" s="17">
        <v>4</v>
      </c>
      <c r="T240" s="6"/>
      <c r="U240" s="15"/>
      <c r="V240" s="15"/>
    </row>
    <row r="241" spans="1:22" ht="15" hidden="1" customHeight="1" x14ac:dyDescent="0.2">
      <c r="A241" s="17" t="str">
        <f t="shared" si="37"/>
        <v>Bauverfahrenstechnik im Fertigteilbau36812018K58Kattenbusch/Kotulla</v>
      </c>
      <c r="B241" s="17" t="s">
        <v>1465</v>
      </c>
      <c r="C241" s="18" t="s">
        <v>1202</v>
      </c>
      <c r="D241" s="18" t="s">
        <v>102</v>
      </c>
      <c r="E241" s="18" t="s">
        <v>33</v>
      </c>
      <c r="F241" s="19" t="s">
        <v>150</v>
      </c>
      <c r="G241" s="18" t="s">
        <v>151</v>
      </c>
      <c r="H241" s="20">
        <v>2018</v>
      </c>
      <c r="I241" s="21">
        <v>8</v>
      </c>
      <c r="J241" s="21">
        <v>3681</v>
      </c>
      <c r="K241" s="18" t="s">
        <v>1464</v>
      </c>
      <c r="L241" s="18" t="s">
        <v>1464</v>
      </c>
      <c r="M241" s="18" t="s">
        <v>169</v>
      </c>
      <c r="N241" s="22">
        <f>VLOOKUP($B241,$A$2:$T$2446,14,FALSE)</f>
        <v>44748</v>
      </c>
      <c r="O241" s="35" t="str">
        <f>VLOOKUP($B241,$A$2:$T$2446,15,FALSE)</f>
        <v>H4-17</v>
      </c>
      <c r="P241" s="23">
        <f>VLOOKUP($B241,$A$2:$T$2446,16,FALSE)</f>
        <v>0.41666666666666669</v>
      </c>
      <c r="Q241" s="36">
        <v>120</v>
      </c>
      <c r="R241" s="36"/>
      <c r="S241" s="17">
        <v>7</v>
      </c>
      <c r="T241" s="15"/>
      <c r="U241" s="17"/>
      <c r="V241" s="17"/>
    </row>
    <row r="242" spans="1:22" s="179" customFormat="1" ht="15" hidden="1" customHeight="1" x14ac:dyDescent="0.2">
      <c r="A242" s="6" t="str">
        <f t="shared" si="37"/>
        <v>Bauverfahrenstechnik im Fertigteilbau36812018758Kattenbusch/Kotulla</v>
      </c>
      <c r="B242" s="17"/>
      <c r="C242" s="26" t="s">
        <v>1202</v>
      </c>
      <c r="D242" s="26" t="s">
        <v>102</v>
      </c>
      <c r="E242" s="26" t="s">
        <v>33</v>
      </c>
      <c r="F242" s="27">
        <v>758</v>
      </c>
      <c r="G242" s="26" t="s">
        <v>152</v>
      </c>
      <c r="H242" s="28">
        <v>2018</v>
      </c>
      <c r="I242" s="29">
        <v>6</v>
      </c>
      <c r="J242" s="29">
        <v>3681</v>
      </c>
      <c r="K242" s="26" t="s">
        <v>1464</v>
      </c>
      <c r="L242" s="26" t="s">
        <v>1464</v>
      </c>
      <c r="M242" s="26" t="s">
        <v>169</v>
      </c>
      <c r="N242" s="14">
        <v>44748</v>
      </c>
      <c r="O242" s="78" t="s">
        <v>1860</v>
      </c>
      <c r="P242" s="31">
        <v>0.41666666666666669</v>
      </c>
      <c r="Q242" s="29">
        <v>120</v>
      </c>
      <c r="R242" s="32"/>
      <c r="S242" s="6">
        <v>16</v>
      </c>
      <c r="T242" s="17"/>
      <c r="U242" s="6"/>
      <c r="V242" s="6"/>
    </row>
    <row r="243" spans="1:22" ht="15" hidden="1" customHeight="1" x14ac:dyDescent="0.2">
      <c r="A243" s="6" t="str">
        <f t="shared" si="37"/>
        <v>Bauwirtschaft11212018758Kattenbusch/Kotulla</v>
      </c>
      <c r="B243" s="6"/>
      <c r="C243" s="26" t="s">
        <v>1253</v>
      </c>
      <c r="D243" s="26" t="s">
        <v>102</v>
      </c>
      <c r="E243" s="26" t="s">
        <v>33</v>
      </c>
      <c r="F243" s="27">
        <v>758</v>
      </c>
      <c r="G243" s="26" t="s">
        <v>152</v>
      </c>
      <c r="H243" s="28">
        <v>2018</v>
      </c>
      <c r="I243" s="29">
        <v>2</v>
      </c>
      <c r="J243" s="29">
        <v>1121</v>
      </c>
      <c r="K243" s="26" t="s">
        <v>185</v>
      </c>
      <c r="L243" s="26" t="s">
        <v>185</v>
      </c>
      <c r="M243" s="26" t="s">
        <v>169</v>
      </c>
      <c r="N243" s="50">
        <v>44750</v>
      </c>
      <c r="O243" s="53" t="s">
        <v>1538</v>
      </c>
      <c r="P243" s="31">
        <v>0.33333333333333331</v>
      </c>
      <c r="Q243" s="29">
        <v>150</v>
      </c>
      <c r="R243" s="32"/>
      <c r="S243" s="6">
        <v>117</v>
      </c>
      <c r="T243" s="17"/>
      <c r="U243" s="15"/>
      <c r="V243" s="15"/>
    </row>
    <row r="244" spans="1:22" ht="15" hidden="1" customHeight="1" x14ac:dyDescent="0.2">
      <c r="A244" s="17" t="str">
        <f t="shared" si="37"/>
        <v>Bauwirtschaft11212018K58Kattenbusch/Kotulla</v>
      </c>
      <c r="B244" s="17" t="s">
        <v>184</v>
      </c>
      <c r="C244" s="18" t="s">
        <v>1253</v>
      </c>
      <c r="D244" s="18" t="s">
        <v>102</v>
      </c>
      <c r="E244" s="18" t="s">
        <v>33</v>
      </c>
      <c r="F244" s="19" t="s">
        <v>150</v>
      </c>
      <c r="G244" s="18" t="s">
        <v>151</v>
      </c>
      <c r="H244" s="20">
        <v>2018</v>
      </c>
      <c r="I244" s="21">
        <v>4</v>
      </c>
      <c r="J244" s="21">
        <v>1121</v>
      </c>
      <c r="K244" s="18" t="s">
        <v>185</v>
      </c>
      <c r="L244" s="18" t="s">
        <v>185</v>
      </c>
      <c r="M244" s="18" t="s">
        <v>169</v>
      </c>
      <c r="N244" s="55">
        <f>VLOOKUP($B244,$A$2:$T$2446,14,FALSE)</f>
        <v>44750</v>
      </c>
      <c r="O244" s="41" t="str">
        <f>VLOOKUP($B244,$A$2:$T$2446,15,FALSE)</f>
        <v>Blue Box</v>
      </c>
      <c r="P244" s="23">
        <f>VLOOKUP($B244,$A$2:$T$2446,16,FALSE)</f>
        <v>0.33333333333333331</v>
      </c>
      <c r="Q244" s="36">
        <v>150</v>
      </c>
      <c r="R244" s="36"/>
      <c r="S244" s="17">
        <v>16</v>
      </c>
      <c r="T244" s="6"/>
      <c r="U244" s="17"/>
      <c r="V244" s="17"/>
    </row>
    <row r="245" spans="1:22" s="1" customFormat="1" ht="15" hidden="1" customHeight="1" x14ac:dyDescent="0.2">
      <c r="A245" s="17" t="str">
        <f t="shared" si="37"/>
        <v>Bauwirtschaft11212018298Kattenbusch/Kotulla</v>
      </c>
      <c r="B245" s="17" t="s">
        <v>184</v>
      </c>
      <c r="C245" s="18" t="s">
        <v>1253</v>
      </c>
      <c r="D245" s="18" t="s">
        <v>102</v>
      </c>
      <c r="E245" s="18" t="s">
        <v>33</v>
      </c>
      <c r="F245" s="19">
        <v>298</v>
      </c>
      <c r="G245" s="18" t="s">
        <v>149</v>
      </c>
      <c r="H245" s="20">
        <v>2018</v>
      </c>
      <c r="I245" s="21">
        <v>4</v>
      </c>
      <c r="J245" s="21">
        <v>1121</v>
      </c>
      <c r="K245" s="18" t="s">
        <v>185</v>
      </c>
      <c r="L245" s="18" t="s">
        <v>185</v>
      </c>
      <c r="M245" s="18" t="s">
        <v>169</v>
      </c>
      <c r="N245" s="55">
        <f>VLOOKUP($B245,$A$2:$T$2446,14,FALSE)</f>
        <v>44750</v>
      </c>
      <c r="O245" s="35" t="str">
        <f>VLOOKUP($B245,$A$2:$T$2446,15,FALSE)</f>
        <v>Blue Box</v>
      </c>
      <c r="P245" s="23">
        <f>VLOOKUP($B245,$A$2:$T$2446,16,FALSE)</f>
        <v>0.33333333333333331</v>
      </c>
      <c r="Q245" s="17">
        <v>150</v>
      </c>
      <c r="R245" s="17"/>
      <c r="S245" s="17">
        <v>13</v>
      </c>
      <c r="T245" s="6"/>
    </row>
    <row r="246" spans="1:22" s="1" customFormat="1" ht="15" hidden="1" customHeight="1" x14ac:dyDescent="0.2">
      <c r="A246" s="17" t="str">
        <f t="shared" si="37"/>
        <v>Bauwirtschaft12012019WIBKattenbusch/Kotulla</v>
      </c>
      <c r="B246" s="17" t="s">
        <v>184</v>
      </c>
      <c r="C246" s="16" t="s">
        <v>1253</v>
      </c>
      <c r="D246" s="16" t="s">
        <v>102</v>
      </c>
      <c r="E246" s="16" t="s">
        <v>33</v>
      </c>
      <c r="F246" s="71" t="s">
        <v>125</v>
      </c>
      <c r="G246" s="16" t="s">
        <v>126</v>
      </c>
      <c r="H246" s="16">
        <v>2019</v>
      </c>
      <c r="I246" s="16">
        <v>2</v>
      </c>
      <c r="J246" s="16">
        <v>1201</v>
      </c>
      <c r="K246" s="16" t="s">
        <v>185</v>
      </c>
      <c r="L246" s="16" t="s">
        <v>185</v>
      </c>
      <c r="M246" s="16" t="s">
        <v>169</v>
      </c>
      <c r="N246" s="55">
        <f>VLOOKUP($B246,$A$2:$T$2446,14,FALSE)</f>
        <v>44750</v>
      </c>
      <c r="O246" s="17" t="str">
        <f>VLOOKUP($B246,$A$2:$T$2446,15,FALSE)</f>
        <v>Blue Box</v>
      </c>
      <c r="P246" s="23">
        <f>VLOOKUP($B246,$A$2:$T$2446,16,FALSE)</f>
        <v>0.33333333333333331</v>
      </c>
      <c r="Q246" s="17">
        <v>150</v>
      </c>
      <c r="R246" s="17"/>
      <c r="S246" s="17">
        <v>24</v>
      </c>
      <c r="T246" s="17"/>
      <c r="U246" s="17"/>
      <c r="V246" s="17"/>
    </row>
    <row r="247" spans="1:22" s="1" customFormat="1" ht="15" hidden="1" customHeight="1" x14ac:dyDescent="0.2">
      <c r="A247" s="6" t="str">
        <f t="shared" si="37"/>
        <v>Bauwirtschaft Baurecht16212011758Kattenbusch/Kotulla</v>
      </c>
      <c r="B247" s="6"/>
      <c r="C247" s="26" t="s">
        <v>1263</v>
      </c>
      <c r="D247" s="26" t="s">
        <v>102</v>
      </c>
      <c r="E247" s="26" t="s">
        <v>33</v>
      </c>
      <c r="F247" s="27">
        <v>758</v>
      </c>
      <c r="G247" s="26" t="s">
        <v>152</v>
      </c>
      <c r="H247" s="28">
        <v>2011</v>
      </c>
      <c r="I247" s="29">
        <v>3</v>
      </c>
      <c r="J247" s="29">
        <v>1621</v>
      </c>
      <c r="K247" s="26" t="s">
        <v>186</v>
      </c>
      <c r="L247" s="26" t="s">
        <v>186</v>
      </c>
      <c r="M247" s="26" t="s">
        <v>169</v>
      </c>
      <c r="N247" s="14">
        <v>44750</v>
      </c>
      <c r="O247" s="30" t="s">
        <v>1538</v>
      </c>
      <c r="P247" s="31">
        <v>0.33333333333333331</v>
      </c>
      <c r="Q247" s="32">
        <v>240</v>
      </c>
      <c r="R247" s="32"/>
      <c r="S247" s="6">
        <v>1</v>
      </c>
      <c r="T247" s="17"/>
      <c r="U247" s="17"/>
      <c r="V247" s="17"/>
    </row>
    <row r="248" spans="1:22" s="1" customFormat="1" ht="15" hidden="1" customHeight="1" x14ac:dyDescent="0.2">
      <c r="A248" s="17" t="str">
        <f t="shared" si="37"/>
        <v>Bauwirtschaft Baurecht16212011K58Kattenbusch/Kotulla</v>
      </c>
      <c r="B248" s="17" t="s">
        <v>1521</v>
      </c>
      <c r="C248" s="18" t="s">
        <v>1263</v>
      </c>
      <c r="D248" s="18" t="s">
        <v>102</v>
      </c>
      <c r="E248" s="18" t="s">
        <v>33</v>
      </c>
      <c r="F248" s="19" t="s">
        <v>150</v>
      </c>
      <c r="G248" s="18" t="s">
        <v>151</v>
      </c>
      <c r="H248" s="20">
        <v>2011</v>
      </c>
      <c r="I248" s="21">
        <v>5</v>
      </c>
      <c r="J248" s="21">
        <v>1621</v>
      </c>
      <c r="K248" s="18" t="s">
        <v>186</v>
      </c>
      <c r="L248" s="18" t="s">
        <v>186</v>
      </c>
      <c r="M248" s="18" t="s">
        <v>169</v>
      </c>
      <c r="N248" s="22">
        <f>VLOOKUP($B248,$A$2:$T$2446,14,FALSE)</f>
        <v>44750</v>
      </c>
      <c r="O248" s="35" t="str">
        <f>VLOOKUP($B248,$A$2:$T$2446,15,FALSE)</f>
        <v>Blue Box</v>
      </c>
      <c r="P248" s="23">
        <f>VLOOKUP($B248,$A$2:$T$2446,16,FALSE)</f>
        <v>0.33333333333333331</v>
      </c>
      <c r="Q248" s="36">
        <v>240</v>
      </c>
      <c r="R248" s="36"/>
      <c r="S248" s="17">
        <v>0</v>
      </c>
      <c r="T248" s="24"/>
      <c r="U248" s="17"/>
      <c r="V248" s="17"/>
    </row>
    <row r="249" spans="1:22" ht="15" hidden="1" customHeight="1" x14ac:dyDescent="0.2">
      <c r="A249" s="17" t="str">
        <f t="shared" si="37"/>
        <v>Bauwirtschaft Baurecht16212013298Kattenbusch/Kotulla</v>
      </c>
      <c r="B249" s="17" t="s">
        <v>1521</v>
      </c>
      <c r="C249" s="18" t="s">
        <v>1263</v>
      </c>
      <c r="D249" s="18" t="s">
        <v>102</v>
      </c>
      <c r="E249" s="18" t="s">
        <v>33</v>
      </c>
      <c r="F249" s="19">
        <v>298</v>
      </c>
      <c r="G249" s="18" t="s">
        <v>149</v>
      </c>
      <c r="H249" s="20">
        <v>2013</v>
      </c>
      <c r="I249" s="21">
        <v>3</v>
      </c>
      <c r="J249" s="21">
        <v>1621</v>
      </c>
      <c r="K249" s="18" t="s">
        <v>186</v>
      </c>
      <c r="L249" s="18" t="s">
        <v>186</v>
      </c>
      <c r="M249" s="18" t="s">
        <v>169</v>
      </c>
      <c r="N249" s="22">
        <f>VLOOKUP($B249,$A$2:$T$2446,14,FALSE)</f>
        <v>44750</v>
      </c>
      <c r="O249" s="41" t="str">
        <f>VLOOKUP($B249,$A$2:$T$2446,15,FALSE)</f>
        <v>Blue Box</v>
      </c>
      <c r="P249" s="23">
        <f>VLOOKUP($B249,$A$2:$T$2446,16,FALSE)</f>
        <v>0.33333333333333331</v>
      </c>
      <c r="Q249" s="36">
        <v>240</v>
      </c>
      <c r="R249" s="36"/>
      <c r="S249" s="17">
        <v>0</v>
      </c>
      <c r="T249" s="15"/>
      <c r="U249" s="6"/>
      <c r="V249" s="6"/>
    </row>
    <row r="250" spans="1:22" ht="15" hidden="1" customHeight="1" x14ac:dyDescent="0.2">
      <c r="A250" s="196" t="str">
        <f t="shared" si="37"/>
        <v>Beschaffung und Logistik 131112019IBMToth</v>
      </c>
      <c r="B250" s="300"/>
      <c r="C250" s="261" t="s">
        <v>1416</v>
      </c>
      <c r="D250" s="261" t="s">
        <v>17</v>
      </c>
      <c r="E250" s="261" t="s">
        <v>33</v>
      </c>
      <c r="F250" s="286" t="s">
        <v>1412</v>
      </c>
      <c r="G250" s="277" t="s">
        <v>1413</v>
      </c>
      <c r="H250" s="287">
        <v>2019</v>
      </c>
      <c r="I250" s="261">
        <v>7</v>
      </c>
      <c r="J250" s="261">
        <v>3111</v>
      </c>
      <c r="K250" s="261" t="s">
        <v>1569</v>
      </c>
      <c r="L250" s="261" t="s">
        <v>1569</v>
      </c>
      <c r="M250" s="261" t="s">
        <v>569</v>
      </c>
      <c r="N250" s="14">
        <v>44743</v>
      </c>
      <c r="O250" s="30" t="s">
        <v>2189</v>
      </c>
      <c r="P250" s="31">
        <v>0.58333333333333337</v>
      </c>
      <c r="Q250" s="196">
        <v>90</v>
      </c>
      <c r="R250" s="196"/>
      <c r="S250" s="196">
        <v>2</v>
      </c>
      <c r="T250" s="17"/>
      <c r="U250" s="17"/>
      <c r="V250" s="17"/>
    </row>
    <row r="251" spans="1:22" ht="15" hidden="1" customHeight="1" x14ac:dyDescent="0.2">
      <c r="A251" s="194" t="str">
        <f t="shared" si="37"/>
        <v>Beschaffung und Logistik 131112019A67Toth</v>
      </c>
      <c r="B251" s="298" t="s">
        <v>2178</v>
      </c>
      <c r="C251" s="255" t="s">
        <v>1610</v>
      </c>
      <c r="D251" s="255" t="s">
        <v>17</v>
      </c>
      <c r="E251" s="255" t="s">
        <v>33</v>
      </c>
      <c r="F251" s="289" t="s">
        <v>108</v>
      </c>
      <c r="G251" s="291" t="s">
        <v>109</v>
      </c>
      <c r="H251" s="284">
        <v>2019</v>
      </c>
      <c r="I251" s="255">
        <v>5</v>
      </c>
      <c r="J251" s="255">
        <v>3111</v>
      </c>
      <c r="K251" s="255" t="s">
        <v>1569</v>
      </c>
      <c r="L251" s="255" t="s">
        <v>1569</v>
      </c>
      <c r="M251" s="255" t="s">
        <v>569</v>
      </c>
      <c r="N251" s="22">
        <f>VLOOKUP($B251,$A$2:$T$2446,14,FALSE)</f>
        <v>44743</v>
      </c>
      <c r="O251" s="41" t="str">
        <f>VLOOKUP($B251,$A$2:$T$2446,15,FALSE)</f>
        <v>AW0-38</v>
      </c>
      <c r="P251" s="23">
        <f>VLOOKUP($B251,$A$2:$T$2446,16,FALSE)</f>
        <v>0.58333333333333337</v>
      </c>
      <c r="Q251" s="194">
        <v>90</v>
      </c>
      <c r="R251" s="194"/>
      <c r="S251" s="194">
        <v>9</v>
      </c>
      <c r="T251" s="301"/>
      <c r="U251" s="24"/>
      <c r="V251" s="24"/>
    </row>
    <row r="252" spans="1:22" ht="15" hidden="1" customHeight="1" x14ac:dyDescent="0.2">
      <c r="A252" s="194" t="str">
        <f t="shared" si="37"/>
        <v>Beschaffung und Logistik 131112019WIBToth</v>
      </c>
      <c r="B252" s="298" t="s">
        <v>2178</v>
      </c>
      <c r="C252" s="255" t="s">
        <v>1416</v>
      </c>
      <c r="D252" s="255" t="s">
        <v>17</v>
      </c>
      <c r="E252" s="255" t="s">
        <v>33</v>
      </c>
      <c r="F252" s="289" t="s">
        <v>125</v>
      </c>
      <c r="G252" s="18" t="s">
        <v>126</v>
      </c>
      <c r="H252" s="284">
        <v>2019</v>
      </c>
      <c r="I252" s="255">
        <v>5</v>
      </c>
      <c r="J252" s="255">
        <v>3111</v>
      </c>
      <c r="K252" s="255" t="s">
        <v>1569</v>
      </c>
      <c r="L252" s="255" t="s">
        <v>1569</v>
      </c>
      <c r="M252" s="255" t="s">
        <v>569</v>
      </c>
      <c r="N252" s="229">
        <f>VLOOKUP($B252,$A$2:$T$2446,14,FALSE)</f>
        <v>44743</v>
      </c>
      <c r="O252" s="230" t="str">
        <f>VLOOKUP($B252,$A$2:$T$2446,15,FALSE)</f>
        <v>AW0-38</v>
      </c>
      <c r="P252" s="231">
        <f>VLOOKUP($B252,$A$2:$T$2446,16,FALSE)</f>
        <v>0.58333333333333337</v>
      </c>
      <c r="Q252" s="194">
        <v>90</v>
      </c>
      <c r="R252" s="194"/>
      <c r="S252" s="194">
        <v>0</v>
      </c>
      <c r="T252" s="285"/>
      <c r="U252" s="24"/>
      <c r="V252" s="24"/>
    </row>
    <row r="253" spans="1:22" ht="15" hidden="1" customHeight="1" x14ac:dyDescent="0.2">
      <c r="A253" s="194" t="str">
        <f t="shared" si="37"/>
        <v>Beschaffung und Logistik 131112019WIEToth</v>
      </c>
      <c r="B253" s="298" t="s">
        <v>2178</v>
      </c>
      <c r="C253" s="255" t="s">
        <v>1416</v>
      </c>
      <c r="D253" s="255" t="s">
        <v>17</v>
      </c>
      <c r="E253" s="255" t="s">
        <v>33</v>
      </c>
      <c r="F253" s="289" t="s">
        <v>61</v>
      </c>
      <c r="G253" s="18" t="s">
        <v>62</v>
      </c>
      <c r="H253" s="284">
        <v>2019</v>
      </c>
      <c r="I253" s="255">
        <v>5</v>
      </c>
      <c r="J253" s="255">
        <v>3111</v>
      </c>
      <c r="K253" s="255" t="s">
        <v>1569</v>
      </c>
      <c r="L253" s="255" t="s">
        <v>1569</v>
      </c>
      <c r="M253" s="255" t="s">
        <v>569</v>
      </c>
      <c r="N253" s="229">
        <f>VLOOKUP($B253,$A$2:$T$2446,14,FALSE)</f>
        <v>44743</v>
      </c>
      <c r="O253" s="230" t="str">
        <f>VLOOKUP($B253,$A$2:$T$2446,15,FALSE)</f>
        <v>AW0-38</v>
      </c>
      <c r="P253" s="231">
        <f>VLOOKUP($B253,$A$2:$T$2446,16,FALSE)</f>
        <v>0.58333333333333337</v>
      </c>
      <c r="Q253" s="194">
        <v>90</v>
      </c>
      <c r="R253" s="194"/>
      <c r="S253" s="194">
        <v>0</v>
      </c>
      <c r="T253" s="285"/>
      <c r="U253" s="194"/>
      <c r="V253" s="194"/>
    </row>
    <row r="254" spans="1:22" s="1" customFormat="1" ht="15" hidden="1" customHeight="1" x14ac:dyDescent="0.2">
      <c r="A254" s="194" t="str">
        <f t="shared" si="37"/>
        <v>Beschaffung und Logistik 131112019WIIToth</v>
      </c>
      <c r="B254" s="298" t="s">
        <v>2178</v>
      </c>
      <c r="C254" s="255" t="s">
        <v>1416</v>
      </c>
      <c r="D254" s="255" t="s">
        <v>17</v>
      </c>
      <c r="E254" s="255" t="s">
        <v>33</v>
      </c>
      <c r="F254" s="289" t="s">
        <v>54</v>
      </c>
      <c r="G254" s="18" t="s">
        <v>55</v>
      </c>
      <c r="H254" s="284">
        <v>2019</v>
      </c>
      <c r="I254" s="255">
        <v>5</v>
      </c>
      <c r="J254" s="255">
        <v>3111</v>
      </c>
      <c r="K254" s="255" t="s">
        <v>1569</v>
      </c>
      <c r="L254" s="255" t="s">
        <v>1569</v>
      </c>
      <c r="M254" s="255" t="s">
        <v>569</v>
      </c>
      <c r="N254" s="229">
        <f>VLOOKUP($B254,$A$2:$T$2446,14,FALSE)</f>
        <v>44743</v>
      </c>
      <c r="O254" s="230" t="str">
        <f>VLOOKUP($B254,$A$2:$T$2446,15,FALSE)</f>
        <v>AW0-38</v>
      </c>
      <c r="P254" s="231">
        <f>VLOOKUP($B254,$A$2:$T$2446,16,FALSE)</f>
        <v>0.58333333333333337</v>
      </c>
      <c r="Q254" s="194">
        <v>90</v>
      </c>
      <c r="R254" s="194"/>
      <c r="S254" s="194">
        <v>0</v>
      </c>
      <c r="T254" s="285"/>
      <c r="U254" s="336"/>
      <c r="V254" s="336"/>
    </row>
    <row r="255" spans="1:22" s="185" customFormat="1" ht="15" hidden="1" customHeight="1" x14ac:dyDescent="0.2">
      <c r="A255" s="194" t="str">
        <f t="shared" si="37"/>
        <v>Beschaffung und Logistik 131112019WIMToth</v>
      </c>
      <c r="B255" s="298" t="s">
        <v>2178</v>
      </c>
      <c r="C255" s="255" t="s">
        <v>1416</v>
      </c>
      <c r="D255" s="255" t="s">
        <v>17</v>
      </c>
      <c r="E255" s="255" t="s">
        <v>33</v>
      </c>
      <c r="F255" s="289" t="s">
        <v>100</v>
      </c>
      <c r="G255" s="18" t="s">
        <v>101</v>
      </c>
      <c r="H255" s="284">
        <v>2019</v>
      </c>
      <c r="I255" s="255">
        <v>5</v>
      </c>
      <c r="J255" s="255">
        <v>3111</v>
      </c>
      <c r="K255" s="255" t="s">
        <v>1569</v>
      </c>
      <c r="L255" s="255" t="s">
        <v>1569</v>
      </c>
      <c r="M255" s="255" t="s">
        <v>569</v>
      </c>
      <c r="N255" s="229">
        <f>VLOOKUP($B255,$A$2:$T$2446,14,FALSE)</f>
        <v>44743</v>
      </c>
      <c r="O255" s="230" t="str">
        <f>VLOOKUP($B255,$A$2:$T$2446,15,FALSE)</f>
        <v>AW0-38</v>
      </c>
      <c r="P255" s="231">
        <f>VLOOKUP($B255,$A$2:$T$2446,16,FALSE)</f>
        <v>0.58333333333333337</v>
      </c>
      <c r="Q255" s="194">
        <v>90</v>
      </c>
      <c r="R255" s="194"/>
      <c r="S255" s="194">
        <v>0</v>
      </c>
      <c r="T255" s="285"/>
      <c r="U255" s="194"/>
      <c r="V255" s="194"/>
    </row>
    <row r="256" spans="1:22" s="252" customFormat="1" ht="15" customHeight="1" x14ac:dyDescent="0.2">
      <c r="A256" s="196" t="str">
        <f t="shared" si="37"/>
        <v>Beschaffung und Logistik 235112019A67Schröter</v>
      </c>
      <c r="B256" s="300"/>
      <c r="C256" s="246" t="s">
        <v>1122</v>
      </c>
      <c r="D256" s="261" t="s">
        <v>17</v>
      </c>
      <c r="E256" s="261" t="s">
        <v>33</v>
      </c>
      <c r="F256" s="286" t="s">
        <v>108</v>
      </c>
      <c r="G256" s="277" t="s">
        <v>109</v>
      </c>
      <c r="H256" s="287">
        <v>2019</v>
      </c>
      <c r="I256" s="261">
        <v>6</v>
      </c>
      <c r="J256" s="261">
        <v>3511</v>
      </c>
      <c r="K256" s="261" t="s">
        <v>1624</v>
      </c>
      <c r="L256" s="261" t="s">
        <v>1624</v>
      </c>
      <c r="M256" s="261" t="s">
        <v>574</v>
      </c>
      <c r="N256" s="250"/>
      <c r="O256" s="270" t="s">
        <v>1122</v>
      </c>
      <c r="P256" s="251"/>
      <c r="Q256" s="196"/>
      <c r="R256" s="196"/>
      <c r="S256" s="196"/>
      <c r="T256" s="301"/>
      <c r="U256" s="6"/>
      <c r="V256" s="6"/>
    </row>
    <row r="257" spans="1:22" s="252" customFormat="1" ht="15" customHeight="1" x14ac:dyDescent="0.2">
      <c r="A257" s="194" t="str">
        <f t="shared" si="37"/>
        <v>Beschaffung und Logistik 235112019IBMSchröter</v>
      </c>
      <c r="B257" s="194" t="s">
        <v>2105</v>
      </c>
      <c r="C257" s="407" t="s">
        <v>1122</v>
      </c>
      <c r="D257" s="255" t="s">
        <v>17</v>
      </c>
      <c r="E257" s="255" t="s">
        <v>33</v>
      </c>
      <c r="F257" s="289" t="s">
        <v>1412</v>
      </c>
      <c r="G257" s="254" t="s">
        <v>1413</v>
      </c>
      <c r="H257" s="284">
        <v>2019</v>
      </c>
      <c r="I257" s="255">
        <v>8</v>
      </c>
      <c r="J257" s="255">
        <v>3511</v>
      </c>
      <c r="K257" s="255" t="s">
        <v>1624</v>
      </c>
      <c r="L257" s="255" t="s">
        <v>1624</v>
      </c>
      <c r="M257" s="255" t="s">
        <v>574</v>
      </c>
      <c r="N257" s="229"/>
      <c r="O257" s="296" t="str">
        <f>VLOOKUP($B257,$A$2:$T$2446,15,FALSE)</f>
        <v>Hausarbeit</v>
      </c>
      <c r="P257" s="302"/>
      <c r="Q257" s="302"/>
      <c r="R257" s="302"/>
      <c r="S257" s="194"/>
      <c r="T257" s="336"/>
      <c r="U257" s="194"/>
      <c r="V257" s="194"/>
    </row>
    <row r="258" spans="1:22" s="252" customFormat="1" ht="15" customHeight="1" x14ac:dyDescent="0.2">
      <c r="A258" s="194" t="str">
        <f t="shared" si="37"/>
        <v>Beschaffung und Logistik 235112019A67Toth</v>
      </c>
      <c r="B258" s="298" t="s">
        <v>2105</v>
      </c>
      <c r="C258" s="296" t="s">
        <v>1122</v>
      </c>
      <c r="D258" s="255" t="s">
        <v>17</v>
      </c>
      <c r="E258" s="255" t="s">
        <v>33</v>
      </c>
      <c r="F258" s="289" t="s">
        <v>108</v>
      </c>
      <c r="G258" s="291" t="s">
        <v>109</v>
      </c>
      <c r="H258" s="284">
        <v>2019</v>
      </c>
      <c r="I258" s="255">
        <v>6</v>
      </c>
      <c r="J258" s="255">
        <v>3511</v>
      </c>
      <c r="K258" s="255" t="s">
        <v>1624</v>
      </c>
      <c r="L258" s="255" t="s">
        <v>1624</v>
      </c>
      <c r="M258" s="255" t="s">
        <v>569</v>
      </c>
      <c r="N258" s="229"/>
      <c r="O258" s="35" t="str">
        <f>VLOOKUP($B258,$A$2:$T$2446,15,FALSE)</f>
        <v>Hausarbeit</v>
      </c>
      <c r="P258" s="231"/>
      <c r="Q258" s="194"/>
      <c r="R258" s="194"/>
      <c r="S258" s="194"/>
      <c r="T258" s="285"/>
      <c r="U258" s="15"/>
      <c r="V258" s="15"/>
    </row>
    <row r="259" spans="1:22" s="252" customFormat="1" ht="15" customHeight="1" x14ac:dyDescent="0.2">
      <c r="A259" s="194" t="str">
        <f t="shared" si="37"/>
        <v>Beschaffung und Logistik 235112019IBMToth</v>
      </c>
      <c r="B259" s="194" t="s">
        <v>2105</v>
      </c>
      <c r="C259" s="407" t="s">
        <v>1122</v>
      </c>
      <c r="D259" s="255" t="s">
        <v>17</v>
      </c>
      <c r="E259" s="255" t="s">
        <v>33</v>
      </c>
      <c r="F259" s="289" t="s">
        <v>1412</v>
      </c>
      <c r="G259" s="254" t="s">
        <v>1413</v>
      </c>
      <c r="H259" s="284">
        <v>2019</v>
      </c>
      <c r="I259" s="255">
        <v>8</v>
      </c>
      <c r="J259" s="255">
        <v>3511</v>
      </c>
      <c r="K259" s="255" t="s">
        <v>1624</v>
      </c>
      <c r="L259" s="255" t="s">
        <v>1624</v>
      </c>
      <c r="M259" s="255" t="s">
        <v>569</v>
      </c>
      <c r="N259" s="229"/>
      <c r="O259" s="230" t="str">
        <f>VLOOKUP($B259,$A$2:$T$2446,15,FALSE)</f>
        <v>Hausarbeit</v>
      </c>
      <c r="P259" s="302"/>
      <c r="Q259" s="302"/>
      <c r="R259" s="302"/>
      <c r="S259" s="194"/>
      <c r="T259" s="336"/>
      <c r="U259" s="17"/>
      <c r="V259" s="17"/>
    </row>
    <row r="260" spans="1:22" ht="15" customHeight="1" x14ac:dyDescent="0.2">
      <c r="A260" s="194" t="str">
        <f t="shared" si="37"/>
        <v>Beschaffung und Logistik 2 (englisch)35112019IBMSprenger</v>
      </c>
      <c r="B260" s="194" t="s">
        <v>2105</v>
      </c>
      <c r="C260" s="407" t="s">
        <v>1122</v>
      </c>
      <c r="D260" s="255" t="s">
        <v>17</v>
      </c>
      <c r="E260" s="255" t="s">
        <v>33</v>
      </c>
      <c r="F260" s="289" t="s">
        <v>1412</v>
      </c>
      <c r="G260" s="254" t="s">
        <v>1413</v>
      </c>
      <c r="H260" s="284">
        <v>2019</v>
      </c>
      <c r="I260" s="255">
        <v>8</v>
      </c>
      <c r="J260" s="255">
        <v>3511</v>
      </c>
      <c r="K260" s="255" t="s">
        <v>2356</v>
      </c>
      <c r="L260" s="255" t="s">
        <v>1624</v>
      </c>
      <c r="M260" s="255" t="s">
        <v>1104</v>
      </c>
      <c r="N260" s="229"/>
      <c r="O260" s="296" t="str">
        <f>VLOOKUP($B260,$A$2:$T$2446,15,FALSE)</f>
        <v>Hausarbeit</v>
      </c>
      <c r="P260" s="302"/>
      <c r="Q260" s="210"/>
      <c r="R260" s="302"/>
      <c r="S260" s="194"/>
      <c r="T260" s="336"/>
      <c r="U260" s="194"/>
      <c r="V260" s="194"/>
    </row>
    <row r="261" spans="1:22" s="1" customFormat="1" ht="15" customHeight="1" x14ac:dyDescent="0.2">
      <c r="A261" s="6" t="str">
        <f t="shared" si="37"/>
        <v>Betonfertigteilbau11312018MBIAlbert/Hartmann</v>
      </c>
      <c r="B261" s="6"/>
      <c r="C261" s="26" t="s">
        <v>1242</v>
      </c>
      <c r="D261" s="26" t="s">
        <v>102</v>
      </c>
      <c r="E261" s="26" t="s">
        <v>18</v>
      </c>
      <c r="F261" s="27" t="s">
        <v>116</v>
      </c>
      <c r="G261" s="26" t="s">
        <v>117</v>
      </c>
      <c r="H261" s="28">
        <v>2018</v>
      </c>
      <c r="I261" s="29">
        <v>2</v>
      </c>
      <c r="J261" s="29">
        <v>1131</v>
      </c>
      <c r="K261" s="26" t="s">
        <v>187</v>
      </c>
      <c r="L261" s="26" t="s">
        <v>187</v>
      </c>
      <c r="M261" s="26" t="s">
        <v>1819</v>
      </c>
      <c r="N261" s="14"/>
      <c r="O261" s="30" t="s">
        <v>1236</v>
      </c>
      <c r="P261" s="31"/>
      <c r="Q261" s="52">
        <v>60</v>
      </c>
      <c r="R261" s="6"/>
      <c r="S261" s="6"/>
      <c r="T261" s="301"/>
      <c r="U261" s="17"/>
      <c r="V261" s="17"/>
    </row>
    <row r="262" spans="1:22" ht="15" customHeight="1" x14ac:dyDescent="0.2">
      <c r="A262" s="6" t="str">
        <f t="shared" si="37"/>
        <v>Betriebl. Informationssys42712019704Eder</v>
      </c>
      <c r="B262" s="6"/>
      <c r="C262" s="261" t="s">
        <v>2293</v>
      </c>
      <c r="D262" s="26" t="s">
        <v>32</v>
      </c>
      <c r="E262" s="26" t="s">
        <v>33</v>
      </c>
      <c r="F262" s="27">
        <v>704</v>
      </c>
      <c r="G262" s="26" t="s">
        <v>34</v>
      </c>
      <c r="H262" s="28">
        <v>2019</v>
      </c>
      <c r="I262" s="29" t="s">
        <v>2088</v>
      </c>
      <c r="J262" s="29">
        <v>4271</v>
      </c>
      <c r="K262" s="26" t="s">
        <v>190</v>
      </c>
      <c r="L262" s="26" t="s">
        <v>190</v>
      </c>
      <c r="M262" s="26" t="s">
        <v>191</v>
      </c>
      <c r="N262" s="76"/>
      <c r="O262" s="53" t="s">
        <v>1122</v>
      </c>
      <c r="P262" s="31"/>
      <c r="Q262" s="29">
        <v>90</v>
      </c>
      <c r="R262" s="32"/>
      <c r="S262" s="6"/>
      <c r="T262" s="6"/>
      <c r="U262" s="17"/>
      <c r="V262" s="17"/>
    </row>
    <row r="263" spans="1:22" s="1" customFormat="1" ht="15" customHeight="1" x14ac:dyDescent="0.2">
      <c r="A263" s="17" t="str">
        <f t="shared" si="37"/>
        <v>Betriebl. Informationssys42712019K04Eder</v>
      </c>
      <c r="B263" s="17" t="s">
        <v>1278</v>
      </c>
      <c r="C263" s="18" t="s">
        <v>2293</v>
      </c>
      <c r="D263" s="18" t="s">
        <v>32</v>
      </c>
      <c r="E263" s="18" t="s">
        <v>33</v>
      </c>
      <c r="F263" s="19" t="s">
        <v>80</v>
      </c>
      <c r="G263" s="18" t="s">
        <v>81</v>
      </c>
      <c r="H263" s="20">
        <v>2019</v>
      </c>
      <c r="I263" s="21" t="s">
        <v>2089</v>
      </c>
      <c r="J263" s="21">
        <v>4271</v>
      </c>
      <c r="K263" s="18" t="s">
        <v>190</v>
      </c>
      <c r="L263" s="18" t="s">
        <v>190</v>
      </c>
      <c r="M263" s="18" t="s">
        <v>191</v>
      </c>
      <c r="N263" s="218"/>
      <c r="O263" s="41" t="str">
        <f t="shared" ref="O263:O269" si="38">VLOOKUP($B263,$A$2:$T$2446,15,FALSE)</f>
        <v>Hausarbeit</v>
      </c>
      <c r="P263" s="23"/>
      <c r="Q263" s="21">
        <v>90</v>
      </c>
      <c r="R263" s="36"/>
      <c r="S263" s="17"/>
      <c r="T263" s="6"/>
      <c r="U263" s="17"/>
      <c r="V263" s="17"/>
    </row>
    <row r="264" spans="1:22" s="1" customFormat="1" ht="15" customHeight="1" x14ac:dyDescent="0.2">
      <c r="A264" s="194" t="str">
        <f t="shared" si="37"/>
        <v>Betriebl. Informationssys20932015704Eder</v>
      </c>
      <c r="B264" s="194" t="s">
        <v>1278</v>
      </c>
      <c r="C264" s="18" t="s">
        <v>2293</v>
      </c>
      <c r="D264" s="254" t="s">
        <v>32</v>
      </c>
      <c r="E264" s="254" t="s">
        <v>33</v>
      </c>
      <c r="F264" s="268">
        <v>704</v>
      </c>
      <c r="G264" s="254" t="s">
        <v>34</v>
      </c>
      <c r="H264" s="264">
        <v>2015</v>
      </c>
      <c r="I264" s="265">
        <v>4</v>
      </c>
      <c r="J264" s="265">
        <v>2093</v>
      </c>
      <c r="K264" s="254" t="s">
        <v>190</v>
      </c>
      <c r="L264" s="254" t="s">
        <v>190</v>
      </c>
      <c r="M264" s="254" t="s">
        <v>191</v>
      </c>
      <c r="N264" s="380"/>
      <c r="O264" s="266" t="str">
        <f t="shared" si="38"/>
        <v>Hausarbeit</v>
      </c>
      <c r="P264" s="231"/>
      <c r="Q264" s="265">
        <v>90</v>
      </c>
      <c r="R264" s="269"/>
      <c r="S264" s="194"/>
      <c r="T264" s="17"/>
      <c r="U264" s="17"/>
      <c r="V264" s="17"/>
    </row>
    <row r="265" spans="1:22" ht="15" customHeight="1" x14ac:dyDescent="0.2">
      <c r="A265" s="17" t="str">
        <f t="shared" si="37"/>
        <v>Betriebl. Informationssys20932015K04Eder</v>
      </c>
      <c r="B265" s="17" t="s">
        <v>1278</v>
      </c>
      <c r="C265" s="18" t="s">
        <v>2293</v>
      </c>
      <c r="D265" s="18" t="s">
        <v>32</v>
      </c>
      <c r="E265" s="18" t="s">
        <v>33</v>
      </c>
      <c r="F265" s="19" t="s">
        <v>80</v>
      </c>
      <c r="G265" s="18" t="s">
        <v>81</v>
      </c>
      <c r="H265" s="20">
        <v>2015</v>
      </c>
      <c r="I265" s="21">
        <v>6</v>
      </c>
      <c r="J265" s="21">
        <v>2093</v>
      </c>
      <c r="K265" s="18" t="s">
        <v>190</v>
      </c>
      <c r="L265" s="18" t="s">
        <v>190</v>
      </c>
      <c r="M265" s="18" t="s">
        <v>191</v>
      </c>
      <c r="N265" s="22"/>
      <c r="O265" s="35" t="str">
        <f t="shared" si="38"/>
        <v>Hausarbeit</v>
      </c>
      <c r="P265" s="23"/>
      <c r="Q265" s="21">
        <v>90</v>
      </c>
      <c r="R265" s="36"/>
      <c r="S265" s="17"/>
      <c r="T265" s="194"/>
      <c r="U265" s="24"/>
      <c r="V265" s="24"/>
    </row>
    <row r="266" spans="1:22" ht="15" customHeight="1" x14ac:dyDescent="0.2">
      <c r="A266" s="17" t="str">
        <f t="shared" si="37"/>
        <v>Betriebl. Informationssys36612015757Eder</v>
      </c>
      <c r="B266" s="17" t="s">
        <v>1278</v>
      </c>
      <c r="C266" s="18" t="s">
        <v>2293</v>
      </c>
      <c r="D266" s="39" t="s">
        <v>32</v>
      </c>
      <c r="E266" s="18" t="s">
        <v>33</v>
      </c>
      <c r="F266" s="19">
        <v>757</v>
      </c>
      <c r="G266" s="18" t="s">
        <v>37</v>
      </c>
      <c r="H266" s="20">
        <v>2015</v>
      </c>
      <c r="I266" s="21">
        <v>6</v>
      </c>
      <c r="J266" s="21">
        <v>3661</v>
      </c>
      <c r="K266" s="18" t="s">
        <v>190</v>
      </c>
      <c r="L266" s="18" t="s">
        <v>190</v>
      </c>
      <c r="M266" s="18" t="s">
        <v>191</v>
      </c>
      <c r="N266" s="22"/>
      <c r="O266" s="35" t="str">
        <f t="shared" si="38"/>
        <v>Hausarbeit</v>
      </c>
      <c r="P266" s="23"/>
      <c r="Q266" s="21">
        <v>90</v>
      </c>
      <c r="R266" s="36"/>
      <c r="S266" s="17"/>
      <c r="T266" s="15"/>
      <c r="U266" s="6"/>
      <c r="V266" s="6"/>
    </row>
    <row r="267" spans="1:22" ht="15" customHeight="1" x14ac:dyDescent="0.2">
      <c r="A267" s="17" t="str">
        <f t="shared" si="37"/>
        <v>Betriebl. Informationssys36612015K57Eder</v>
      </c>
      <c r="B267" s="17" t="s">
        <v>1278</v>
      </c>
      <c r="C267" s="18" t="s">
        <v>2293</v>
      </c>
      <c r="D267" s="18" t="s">
        <v>32</v>
      </c>
      <c r="E267" s="18" t="s">
        <v>33</v>
      </c>
      <c r="F267" s="19" t="s">
        <v>41</v>
      </c>
      <c r="G267" s="18" t="s">
        <v>42</v>
      </c>
      <c r="H267" s="20">
        <v>2015</v>
      </c>
      <c r="I267" s="21">
        <v>8</v>
      </c>
      <c r="J267" s="21">
        <v>3661</v>
      </c>
      <c r="K267" s="18" t="s">
        <v>190</v>
      </c>
      <c r="L267" s="18" t="s">
        <v>190</v>
      </c>
      <c r="M267" s="18" t="s">
        <v>191</v>
      </c>
      <c r="N267" s="22"/>
      <c r="O267" s="35" t="str">
        <f t="shared" si="38"/>
        <v>Hausarbeit</v>
      </c>
      <c r="P267" s="23"/>
      <c r="Q267" s="21">
        <v>90</v>
      </c>
      <c r="R267" s="36"/>
      <c r="S267" s="17"/>
      <c r="T267" s="15"/>
      <c r="U267" s="17"/>
      <c r="V267" s="17"/>
    </row>
    <row r="268" spans="1:22" ht="15" customHeight="1" x14ac:dyDescent="0.2">
      <c r="A268" s="17" t="str">
        <f t="shared" si="37"/>
        <v>Betriebl. Informationssys30412019WIMEder</v>
      </c>
      <c r="B268" s="17" t="s">
        <v>189</v>
      </c>
      <c r="C268" s="18" t="s">
        <v>2293</v>
      </c>
      <c r="D268" s="18" t="s">
        <v>17</v>
      </c>
      <c r="E268" s="18" t="s">
        <v>33</v>
      </c>
      <c r="F268" s="19" t="s">
        <v>100</v>
      </c>
      <c r="G268" s="18" t="s">
        <v>101</v>
      </c>
      <c r="H268" s="20">
        <v>2019</v>
      </c>
      <c r="I268" s="21">
        <v>4</v>
      </c>
      <c r="J268" s="21">
        <v>3041</v>
      </c>
      <c r="K268" s="18" t="s">
        <v>190</v>
      </c>
      <c r="L268" s="18" t="s">
        <v>190</v>
      </c>
      <c r="M268" s="18" t="s">
        <v>191</v>
      </c>
      <c r="N268" s="22"/>
      <c r="O268" s="35" t="str">
        <f t="shared" si="38"/>
        <v>Hausarbeit</v>
      </c>
      <c r="P268" s="23"/>
      <c r="Q268" s="16">
        <v>90</v>
      </c>
      <c r="R268" s="17"/>
      <c r="S268" s="17"/>
      <c r="T268" s="15"/>
      <c r="U268" s="1"/>
      <c r="V268" s="1"/>
    </row>
    <row r="269" spans="1:22" ht="15" customHeight="1" x14ac:dyDescent="0.2">
      <c r="A269" s="17" t="str">
        <f t="shared" si="37"/>
        <v>Betriebl. Informationssys20932014WIMEder</v>
      </c>
      <c r="B269" s="17" t="s">
        <v>189</v>
      </c>
      <c r="C269" s="18" t="s">
        <v>2293</v>
      </c>
      <c r="D269" s="254" t="s">
        <v>17</v>
      </c>
      <c r="E269" s="254" t="s">
        <v>33</v>
      </c>
      <c r="F269" s="268" t="s">
        <v>100</v>
      </c>
      <c r="G269" s="254" t="s">
        <v>101</v>
      </c>
      <c r="H269" s="264">
        <v>2014</v>
      </c>
      <c r="I269" s="265">
        <v>4</v>
      </c>
      <c r="J269" s="265">
        <v>2093</v>
      </c>
      <c r="K269" s="254" t="s">
        <v>190</v>
      </c>
      <c r="L269" s="254" t="s">
        <v>190</v>
      </c>
      <c r="M269" s="254" t="s">
        <v>191</v>
      </c>
      <c r="N269" s="22"/>
      <c r="O269" s="35" t="str">
        <f t="shared" si="38"/>
        <v>Hausarbeit</v>
      </c>
      <c r="P269" s="23"/>
      <c r="Q269" s="16">
        <v>90</v>
      </c>
      <c r="R269" s="17"/>
      <c r="S269" s="17"/>
      <c r="T269" s="15"/>
      <c r="U269" s="15"/>
      <c r="V269" s="15"/>
    </row>
    <row r="270" spans="1:22" ht="15" hidden="1" customHeight="1" x14ac:dyDescent="0.2">
      <c r="A270" s="300" t="str">
        <f t="shared" si="37"/>
        <v>Betriebsorganisation30612019704Eder</v>
      </c>
      <c r="B270" s="300"/>
      <c r="C270" s="261" t="s">
        <v>2292</v>
      </c>
      <c r="D270" s="262" t="s">
        <v>32</v>
      </c>
      <c r="E270" s="261" t="s">
        <v>33</v>
      </c>
      <c r="F270" s="315">
        <v>704</v>
      </c>
      <c r="G270" s="261" t="s">
        <v>34</v>
      </c>
      <c r="H270" s="287">
        <v>2019</v>
      </c>
      <c r="I270" s="261">
        <v>5</v>
      </c>
      <c r="J270" s="261">
        <v>3061</v>
      </c>
      <c r="K270" s="261" t="s">
        <v>580</v>
      </c>
      <c r="L270" s="261" t="s">
        <v>580</v>
      </c>
      <c r="M270" s="261" t="s">
        <v>191</v>
      </c>
      <c r="N270" s="250">
        <v>44743</v>
      </c>
      <c r="O270" s="211" t="s">
        <v>1541</v>
      </c>
      <c r="P270" s="251">
        <v>0.60416666666666663</v>
      </c>
      <c r="Q270" s="261">
        <v>120</v>
      </c>
      <c r="R270" s="196"/>
      <c r="S270" s="196">
        <v>7</v>
      </c>
      <c r="T270" s="15"/>
      <c r="U270" s="6"/>
      <c r="V270" s="6"/>
    </row>
    <row r="271" spans="1:22" ht="15" hidden="1" customHeight="1" x14ac:dyDescent="0.2">
      <c r="A271" s="298" t="str">
        <f t="shared" si="37"/>
        <v>Betriebsorganisation30612019K04Eder</v>
      </c>
      <c r="B271" s="298" t="s">
        <v>1730</v>
      </c>
      <c r="C271" s="255" t="s">
        <v>2292</v>
      </c>
      <c r="D271" s="282" t="s">
        <v>32</v>
      </c>
      <c r="E271" s="255" t="s">
        <v>33</v>
      </c>
      <c r="F271" s="289" t="s">
        <v>80</v>
      </c>
      <c r="G271" s="255" t="s">
        <v>81</v>
      </c>
      <c r="H271" s="284">
        <v>2019</v>
      </c>
      <c r="I271" s="255">
        <v>7</v>
      </c>
      <c r="J271" s="255">
        <v>3061</v>
      </c>
      <c r="K271" s="255" t="s">
        <v>580</v>
      </c>
      <c r="L271" s="255" t="s">
        <v>580</v>
      </c>
      <c r="M271" s="255" t="s">
        <v>191</v>
      </c>
      <c r="N271" s="229">
        <f>VLOOKUP($B271,$A$2:$T$2446,14,FALSE)</f>
        <v>44743</v>
      </c>
      <c r="O271" s="299" t="str">
        <f>VLOOKUP($B271,$A$2:$T$2446,15,FALSE)</f>
        <v>C1-06, C1-07</v>
      </c>
      <c r="P271" s="231">
        <f>VLOOKUP($B271,$A$2:$T$2446,16,FALSE)</f>
        <v>0.60416666666666663</v>
      </c>
      <c r="Q271" s="255">
        <v>120</v>
      </c>
      <c r="R271" s="194"/>
      <c r="S271" s="194">
        <v>1</v>
      </c>
      <c r="T271" s="300"/>
      <c r="U271" s="150"/>
      <c r="V271" s="150"/>
    </row>
    <row r="272" spans="1:22" ht="15" hidden="1" customHeight="1" x14ac:dyDescent="0.2">
      <c r="A272" s="17" t="str">
        <f t="shared" ref="A272:A303" si="39">K272&amp;J272&amp;H272&amp;F272&amp;M272</f>
        <v>Betriebsorganisation30612019757Eder</v>
      </c>
      <c r="B272" s="17" t="s">
        <v>1730</v>
      </c>
      <c r="C272" s="18" t="s">
        <v>2292</v>
      </c>
      <c r="D272" s="254" t="s">
        <v>32</v>
      </c>
      <c r="E272" s="254" t="s">
        <v>33</v>
      </c>
      <c r="F272" s="263">
        <v>757</v>
      </c>
      <c r="G272" s="254" t="s">
        <v>37</v>
      </c>
      <c r="H272" s="264">
        <v>2019</v>
      </c>
      <c r="I272" s="265">
        <v>6</v>
      </c>
      <c r="J272" s="265">
        <v>3061</v>
      </c>
      <c r="K272" s="254" t="s">
        <v>580</v>
      </c>
      <c r="L272" s="254" t="s">
        <v>580</v>
      </c>
      <c r="M272" s="254" t="s">
        <v>191</v>
      </c>
      <c r="N272" s="22">
        <f>VLOOKUP($B272,$A$2:$T$2446,14,FALSE)</f>
        <v>44743</v>
      </c>
      <c r="O272" s="35" t="str">
        <f>VLOOKUP($B272,$A$2:$T$2446,15,FALSE)</f>
        <v>C1-06, C1-07</v>
      </c>
      <c r="P272" s="23">
        <f>VLOOKUP($B272,$A$2:$T$2446,16,FALSE)</f>
        <v>0.60416666666666663</v>
      </c>
      <c r="Q272" s="21">
        <v>120</v>
      </c>
      <c r="R272" s="36"/>
      <c r="S272" s="17">
        <v>17</v>
      </c>
      <c r="T272" s="17"/>
      <c r="U272" s="17"/>
      <c r="V272" s="17"/>
    </row>
    <row r="273" spans="1:22" ht="15" hidden="1" customHeight="1" x14ac:dyDescent="0.2">
      <c r="A273" s="17" t="str">
        <f t="shared" si="39"/>
        <v>Betriebsorganisation30612019K57Eder</v>
      </c>
      <c r="B273" s="17" t="s">
        <v>1730</v>
      </c>
      <c r="C273" s="18" t="s">
        <v>2292</v>
      </c>
      <c r="D273" s="254" t="s">
        <v>32</v>
      </c>
      <c r="E273" s="254" t="s">
        <v>33</v>
      </c>
      <c r="F273" s="268" t="s">
        <v>41</v>
      </c>
      <c r="G273" s="254" t="s">
        <v>42</v>
      </c>
      <c r="H273" s="264">
        <v>2019</v>
      </c>
      <c r="I273" s="265">
        <v>8</v>
      </c>
      <c r="J273" s="265">
        <v>3061</v>
      </c>
      <c r="K273" s="254" t="s">
        <v>580</v>
      </c>
      <c r="L273" s="254" t="s">
        <v>580</v>
      </c>
      <c r="M273" s="254" t="s">
        <v>191</v>
      </c>
      <c r="N273" s="22">
        <f>VLOOKUP($B273,$A$2:$T$2446,14,FALSE)</f>
        <v>44743</v>
      </c>
      <c r="O273" s="58" t="str">
        <f>VLOOKUP($B273,$A$2:$T$2446,15,FALSE)</f>
        <v>C1-06, C1-07</v>
      </c>
      <c r="P273" s="23">
        <f>VLOOKUP($B273,$A$2:$T$2446,16,FALSE)</f>
        <v>0.60416666666666663</v>
      </c>
      <c r="Q273" s="21">
        <v>120</v>
      </c>
      <c r="R273" s="36"/>
      <c r="S273" s="17">
        <v>2</v>
      </c>
      <c r="T273" s="15"/>
      <c r="U273" s="194"/>
      <c r="V273" s="194"/>
    </row>
    <row r="274" spans="1:22" ht="15" customHeight="1" x14ac:dyDescent="0.2">
      <c r="A274" s="87" t="str">
        <f t="shared" si="39"/>
        <v>Betriebssysteme20512019779Köhn</v>
      </c>
      <c r="B274" s="87"/>
      <c r="C274" s="52" t="s">
        <v>1311</v>
      </c>
      <c r="D274" s="79" t="s">
        <v>46</v>
      </c>
      <c r="E274" s="52" t="s">
        <v>33</v>
      </c>
      <c r="F274" s="222">
        <v>779</v>
      </c>
      <c r="G274" s="52" t="s">
        <v>352</v>
      </c>
      <c r="H274" s="81">
        <v>2019</v>
      </c>
      <c r="I274" s="52">
        <v>3</v>
      </c>
      <c r="J274" s="52">
        <v>2051</v>
      </c>
      <c r="K274" s="52" t="s">
        <v>192</v>
      </c>
      <c r="L274" s="52" t="s">
        <v>192</v>
      </c>
      <c r="M274" s="52" t="s">
        <v>193</v>
      </c>
      <c r="N274" s="14">
        <v>44816</v>
      </c>
      <c r="O274" s="47" t="s">
        <v>1543</v>
      </c>
      <c r="P274" s="31">
        <v>0.45833333333333331</v>
      </c>
      <c r="Q274" s="52">
        <v>90</v>
      </c>
      <c r="R274" s="6"/>
      <c r="S274" s="6">
        <v>2</v>
      </c>
      <c r="T274" s="298"/>
      <c r="U274" s="196"/>
      <c r="V274" s="196"/>
    </row>
    <row r="275" spans="1:22" ht="15" customHeight="1" x14ac:dyDescent="0.2">
      <c r="A275" s="194" t="str">
        <f t="shared" si="39"/>
        <v>Betriebssysteme20412019748Köhn</v>
      </c>
      <c r="B275" s="194" t="s">
        <v>1897</v>
      </c>
      <c r="C275" s="255" t="s">
        <v>1311</v>
      </c>
      <c r="D275" s="282" t="s">
        <v>46</v>
      </c>
      <c r="E275" s="255" t="s">
        <v>33</v>
      </c>
      <c r="F275" s="283">
        <v>748</v>
      </c>
      <c r="G275" s="255" t="s">
        <v>52</v>
      </c>
      <c r="H275" s="284">
        <v>2019</v>
      </c>
      <c r="I275" s="255">
        <v>5</v>
      </c>
      <c r="J275" s="255">
        <v>2041</v>
      </c>
      <c r="K275" s="255" t="s">
        <v>192</v>
      </c>
      <c r="L275" s="255" t="s">
        <v>192</v>
      </c>
      <c r="M275" s="255" t="s">
        <v>193</v>
      </c>
      <c r="N275" s="229">
        <f>VLOOKUP($B275,$A$2:$T$2446,14,FALSE)</f>
        <v>44816</v>
      </c>
      <c r="O275" s="230" t="str">
        <f>VLOOKUP($B275,$A$2:$T$2446,15,FALSE)</f>
        <v>D3-33</v>
      </c>
      <c r="P275" s="231">
        <f>VLOOKUP($B275,$A$2:$T$2446,16,FALSE)</f>
        <v>0.45833333333333331</v>
      </c>
      <c r="Q275" s="255">
        <v>90</v>
      </c>
      <c r="R275" s="194"/>
      <c r="S275" s="194">
        <v>0</v>
      </c>
      <c r="T275" s="87"/>
      <c r="U275" s="267"/>
      <c r="V275" s="267"/>
    </row>
    <row r="276" spans="1:22" ht="15" customHeight="1" x14ac:dyDescent="0.2">
      <c r="A276" s="194" t="str">
        <f t="shared" si="39"/>
        <v>Betriebssysteme40212019H48Köhn</v>
      </c>
      <c r="B276" s="194" t="s">
        <v>1897</v>
      </c>
      <c r="C276" s="254" t="s">
        <v>1212</v>
      </c>
      <c r="D276" s="282" t="s">
        <v>46</v>
      </c>
      <c r="E276" s="255" t="s">
        <v>33</v>
      </c>
      <c r="F276" s="283" t="s">
        <v>65</v>
      </c>
      <c r="G276" s="254" t="s">
        <v>66</v>
      </c>
      <c r="H276" s="284">
        <v>2019</v>
      </c>
      <c r="I276" s="255">
        <v>7</v>
      </c>
      <c r="J276" s="255">
        <v>4021</v>
      </c>
      <c r="K276" s="255" t="s">
        <v>192</v>
      </c>
      <c r="L276" s="255" t="s">
        <v>192</v>
      </c>
      <c r="M276" s="255" t="s">
        <v>193</v>
      </c>
      <c r="N276" s="229">
        <f>VLOOKUP($B276,$A$2:$T$2446,14,FALSE)</f>
        <v>44816</v>
      </c>
      <c r="O276" s="230" t="str">
        <f>VLOOKUP($B276,$A$2:$T$2446,15,FALSE)</f>
        <v>D3-33</v>
      </c>
      <c r="P276" s="231">
        <f>VLOOKUP($B276,$A$2:$T$2446,16,FALSE)</f>
        <v>0.45833333333333331</v>
      </c>
      <c r="Q276" s="255">
        <v>90</v>
      </c>
      <c r="R276" s="194"/>
      <c r="S276" s="194">
        <v>0</v>
      </c>
      <c r="T276" s="194"/>
      <c r="U276" s="17"/>
      <c r="V276" s="17"/>
    </row>
    <row r="277" spans="1:22" s="1" customFormat="1" ht="15" customHeight="1" x14ac:dyDescent="0.2">
      <c r="A277" s="6" t="str">
        <f t="shared" si="39"/>
        <v>Big Data9102016MITBlunck/Torchala</v>
      </c>
      <c r="B277" s="6"/>
      <c r="C277" s="26" t="s">
        <v>1227</v>
      </c>
      <c r="D277" s="26" t="s">
        <v>46</v>
      </c>
      <c r="E277" s="26" t="s">
        <v>18</v>
      </c>
      <c r="F277" s="27" t="s">
        <v>197</v>
      </c>
      <c r="G277" s="26" t="s">
        <v>57</v>
      </c>
      <c r="H277" s="28">
        <v>2016</v>
      </c>
      <c r="I277" s="29">
        <v>2</v>
      </c>
      <c r="J277" s="29">
        <v>910</v>
      </c>
      <c r="K277" s="26" t="s">
        <v>196</v>
      </c>
      <c r="L277" s="26" t="s">
        <v>196</v>
      </c>
      <c r="M277" s="26" t="s">
        <v>1950</v>
      </c>
      <c r="N277" s="14"/>
      <c r="O277" s="25" t="s">
        <v>547</v>
      </c>
      <c r="P277" s="31"/>
      <c r="Q277" s="52"/>
      <c r="R277" s="6"/>
      <c r="S277" s="6"/>
      <c r="T277" s="194"/>
      <c r="U277" s="17"/>
      <c r="V277" s="17"/>
    </row>
    <row r="278" spans="1:22" s="185" customFormat="1" ht="15" customHeight="1" x14ac:dyDescent="0.2">
      <c r="A278" s="6" t="str">
        <f t="shared" si="39"/>
        <v>Big GeoData32202019771Jackenkroll</v>
      </c>
      <c r="B278" s="6"/>
      <c r="C278" s="26" t="s">
        <v>1900</v>
      </c>
      <c r="D278" s="26" t="s">
        <v>93</v>
      </c>
      <c r="E278" s="26" t="s">
        <v>33</v>
      </c>
      <c r="F278" s="220">
        <v>771</v>
      </c>
      <c r="G278" s="26" t="s">
        <v>94</v>
      </c>
      <c r="H278" s="28">
        <v>2019</v>
      </c>
      <c r="I278" s="29">
        <v>6</v>
      </c>
      <c r="J278" s="29">
        <v>3220</v>
      </c>
      <c r="K278" s="26" t="s">
        <v>2263</v>
      </c>
      <c r="L278" s="26" t="s">
        <v>2263</v>
      </c>
      <c r="M278" s="26" t="s">
        <v>2113</v>
      </c>
      <c r="N278" s="14"/>
      <c r="O278" s="25" t="s">
        <v>1900</v>
      </c>
      <c r="P278" s="31"/>
      <c r="Q278" s="52"/>
      <c r="R278" s="6"/>
      <c r="S278" s="6"/>
      <c r="T278" s="194"/>
      <c r="U278" s="17"/>
      <c r="V278" s="6"/>
    </row>
    <row r="279" spans="1:22" ht="15" customHeight="1" x14ac:dyDescent="0.2">
      <c r="A279" s="17" t="str">
        <f t="shared" si="39"/>
        <v>Big GeoData32202019K71Jackenkroll</v>
      </c>
      <c r="B279" s="17" t="s">
        <v>2264</v>
      </c>
      <c r="C279" s="18" t="s">
        <v>1900</v>
      </c>
      <c r="D279" s="18" t="s">
        <v>93</v>
      </c>
      <c r="E279" s="18" t="s">
        <v>33</v>
      </c>
      <c r="F279" s="19" t="s">
        <v>97</v>
      </c>
      <c r="G279" s="18" t="s">
        <v>98</v>
      </c>
      <c r="H279" s="20">
        <v>2019</v>
      </c>
      <c r="I279" s="21">
        <v>8</v>
      </c>
      <c r="J279" s="21">
        <v>3220</v>
      </c>
      <c r="K279" s="18" t="s">
        <v>2263</v>
      </c>
      <c r="L279" s="18" t="s">
        <v>2263</v>
      </c>
      <c r="M279" s="18" t="s">
        <v>2113</v>
      </c>
      <c r="N279" s="22"/>
      <c r="O279" s="65" t="str">
        <f>VLOOKUP($B279,$A$2:$T$2446,15,FALSE)</f>
        <v>Hausarbeit und mündl. Prüfung</v>
      </c>
      <c r="P279" s="23"/>
      <c r="Q279" s="16"/>
      <c r="R279" s="17"/>
      <c r="S279" s="17"/>
      <c r="T279" s="194"/>
      <c r="U279" s="17"/>
      <c r="V279" s="17"/>
    </row>
    <row r="280" spans="1:22" ht="15" customHeight="1" x14ac:dyDescent="0.2">
      <c r="A280" s="6" t="str">
        <f t="shared" si="39"/>
        <v>Bildung für Nachhaltige Entwicklung und Nachhaltigkeitskommunikation13422016F04Kellermann</v>
      </c>
      <c r="B280" s="6"/>
      <c r="C280" s="52" t="s">
        <v>1250</v>
      </c>
      <c r="D280" s="79" t="s">
        <v>46</v>
      </c>
      <c r="E280" s="52" t="s">
        <v>33</v>
      </c>
      <c r="F280" s="80" t="s">
        <v>59</v>
      </c>
      <c r="G280" s="52" t="s">
        <v>60</v>
      </c>
      <c r="H280" s="81">
        <v>2016</v>
      </c>
      <c r="I280" s="52">
        <v>4</v>
      </c>
      <c r="J280" s="52">
        <v>1342</v>
      </c>
      <c r="K280" s="52" t="s">
        <v>198</v>
      </c>
      <c r="L280" s="52" t="s">
        <v>198</v>
      </c>
      <c r="M280" s="52" t="s">
        <v>1141</v>
      </c>
      <c r="N280" s="14"/>
      <c r="O280" s="30" t="s">
        <v>547</v>
      </c>
      <c r="P280" s="31"/>
      <c r="Q280" s="52"/>
      <c r="R280" s="6"/>
      <c r="S280" s="6"/>
      <c r="T280" s="6"/>
      <c r="U280" s="17"/>
      <c r="V280" s="17"/>
    </row>
    <row r="281" spans="1:22" ht="15" hidden="1" customHeight="1" x14ac:dyDescent="0.2">
      <c r="A281" s="196" t="str">
        <f t="shared" si="39"/>
        <v>BIM 36102019718Eling</v>
      </c>
      <c r="B281" s="196"/>
      <c r="C281" s="246" t="s">
        <v>2306</v>
      </c>
      <c r="D281" s="262" t="s">
        <v>93</v>
      </c>
      <c r="E281" s="261" t="s">
        <v>33</v>
      </c>
      <c r="F281" s="315">
        <v>718</v>
      </c>
      <c r="G281" s="261" t="s">
        <v>1630</v>
      </c>
      <c r="H281" s="287">
        <v>2019</v>
      </c>
      <c r="I281" s="261">
        <v>6</v>
      </c>
      <c r="J281" s="261">
        <v>3610</v>
      </c>
      <c r="K281" s="261" t="s">
        <v>200</v>
      </c>
      <c r="L281" s="261" t="s">
        <v>201</v>
      </c>
      <c r="M281" s="261" t="s">
        <v>1849</v>
      </c>
      <c r="N281" s="250">
        <v>44739</v>
      </c>
      <c r="O281" s="211" t="s">
        <v>2307</v>
      </c>
      <c r="P281" s="251">
        <v>0.375</v>
      </c>
      <c r="Q281" s="261">
        <v>120</v>
      </c>
      <c r="R281" s="196"/>
      <c r="S281" s="196">
        <v>4</v>
      </c>
      <c r="T281" s="196"/>
      <c r="U281" s="77"/>
      <c r="V281" s="77"/>
    </row>
    <row r="282" spans="1:22" ht="15" hidden="1" customHeight="1" x14ac:dyDescent="0.2">
      <c r="A282" s="137" t="str">
        <f t="shared" si="39"/>
        <v>BIM 39912018758Püstow</v>
      </c>
      <c r="B282" s="137"/>
      <c r="C282" s="26" t="s">
        <v>1446</v>
      </c>
      <c r="D282" s="138" t="s">
        <v>102</v>
      </c>
      <c r="E282" s="138" t="s">
        <v>33</v>
      </c>
      <c r="F282" s="223">
        <v>758</v>
      </c>
      <c r="G282" s="138" t="s">
        <v>152</v>
      </c>
      <c r="H282" s="140">
        <v>2018</v>
      </c>
      <c r="I282" s="141">
        <v>6</v>
      </c>
      <c r="J282" s="141">
        <v>3991</v>
      </c>
      <c r="K282" s="138" t="s">
        <v>200</v>
      </c>
      <c r="L282" s="138" t="s">
        <v>201</v>
      </c>
      <c r="M282" s="138" t="s">
        <v>202</v>
      </c>
      <c r="N282" s="14">
        <v>44739</v>
      </c>
      <c r="O282" s="25" t="s">
        <v>1991</v>
      </c>
      <c r="P282" s="31">
        <v>0.5</v>
      </c>
      <c r="Q282" s="154">
        <v>120</v>
      </c>
      <c r="R282" s="137"/>
      <c r="S282" s="6">
        <v>37</v>
      </c>
      <c r="T282" s="6"/>
      <c r="U282" s="17"/>
      <c r="V282" s="17"/>
    </row>
    <row r="283" spans="1:22" ht="15" hidden="1" customHeight="1" x14ac:dyDescent="0.2">
      <c r="A283" s="17" t="str">
        <f t="shared" si="39"/>
        <v>BIM 39912011758Püstow</v>
      </c>
      <c r="B283" s="17" t="s">
        <v>2397</v>
      </c>
      <c r="C283" s="18" t="s">
        <v>1446</v>
      </c>
      <c r="D283" s="18" t="s">
        <v>102</v>
      </c>
      <c r="E283" s="18" t="s">
        <v>33</v>
      </c>
      <c r="F283" s="219">
        <v>758</v>
      </c>
      <c r="G283" s="18" t="s">
        <v>152</v>
      </c>
      <c r="H283" s="20">
        <v>2011</v>
      </c>
      <c r="I283" s="21">
        <v>5</v>
      </c>
      <c r="J283" s="21">
        <v>3991</v>
      </c>
      <c r="K283" s="18" t="s">
        <v>200</v>
      </c>
      <c r="L283" s="18" t="s">
        <v>201</v>
      </c>
      <c r="M283" s="18" t="s">
        <v>202</v>
      </c>
      <c r="N283" s="22">
        <f>VLOOKUP($B283,$A$2:$T$2446,14,FALSE)</f>
        <v>44739</v>
      </c>
      <c r="O283" s="35" t="str">
        <f>VLOOKUP($B283,$A$2:$T$2446,15,FALSE)</f>
        <v>C0-07, C0-09</v>
      </c>
      <c r="P283" s="23">
        <f>VLOOKUP($B283,$A$2:$T$2446,16,FALSE)</f>
        <v>0.5</v>
      </c>
      <c r="Q283" s="17">
        <v>120</v>
      </c>
      <c r="R283" s="17"/>
      <c r="S283" s="17">
        <v>11</v>
      </c>
      <c r="T283" s="17"/>
      <c r="U283" s="67"/>
      <c r="V283" s="67"/>
    </row>
    <row r="284" spans="1:22" s="281" customFormat="1" ht="15" hidden="1" customHeight="1" x14ac:dyDescent="0.2">
      <c r="A284" s="17" t="str">
        <f t="shared" si="39"/>
        <v>BIM 39912018K58Püstow</v>
      </c>
      <c r="B284" s="17" t="s">
        <v>2397</v>
      </c>
      <c r="C284" s="18" t="s">
        <v>1446</v>
      </c>
      <c r="D284" s="18" t="s">
        <v>102</v>
      </c>
      <c r="E284" s="18" t="s">
        <v>33</v>
      </c>
      <c r="F284" s="219" t="s">
        <v>150</v>
      </c>
      <c r="G284" s="18" t="s">
        <v>151</v>
      </c>
      <c r="H284" s="20">
        <v>2018</v>
      </c>
      <c r="I284" s="21">
        <v>8</v>
      </c>
      <c r="J284" s="21">
        <v>3991</v>
      </c>
      <c r="K284" s="18" t="s">
        <v>200</v>
      </c>
      <c r="L284" s="18" t="s">
        <v>201</v>
      </c>
      <c r="M284" s="18" t="s">
        <v>202</v>
      </c>
      <c r="N284" s="22">
        <f>VLOOKUP($B284,$A$2:$T$2446,14,FALSE)</f>
        <v>44739</v>
      </c>
      <c r="O284" s="35" t="str">
        <f>VLOOKUP($B284,$A$2:$T$2446,15,FALSE)</f>
        <v>C0-07, C0-09</v>
      </c>
      <c r="P284" s="23">
        <f>VLOOKUP($B284,$A$2:$T$2446,16,FALSE)</f>
        <v>0.5</v>
      </c>
      <c r="Q284" s="17">
        <v>120</v>
      </c>
      <c r="R284" s="17"/>
      <c r="S284" s="17">
        <v>9</v>
      </c>
      <c r="T284" s="17"/>
      <c r="U284" s="15"/>
      <c r="V284" s="15"/>
    </row>
    <row r="285" spans="1:22" ht="15" hidden="1" customHeight="1" x14ac:dyDescent="0.2">
      <c r="A285" s="17" t="str">
        <f t="shared" si="39"/>
        <v>BIM 30212018298Püstow</v>
      </c>
      <c r="B285" s="17" t="s">
        <v>2397</v>
      </c>
      <c r="C285" s="18" t="s">
        <v>1446</v>
      </c>
      <c r="D285" s="18" t="s">
        <v>102</v>
      </c>
      <c r="E285" s="18" t="s">
        <v>33</v>
      </c>
      <c r="F285" s="219">
        <v>298</v>
      </c>
      <c r="G285" s="18" t="s">
        <v>149</v>
      </c>
      <c r="H285" s="20">
        <v>2018</v>
      </c>
      <c r="I285" s="21">
        <v>6</v>
      </c>
      <c r="J285" s="21">
        <v>3021</v>
      </c>
      <c r="K285" s="18" t="s">
        <v>200</v>
      </c>
      <c r="L285" s="18" t="s">
        <v>201</v>
      </c>
      <c r="M285" s="18" t="s">
        <v>202</v>
      </c>
      <c r="N285" s="22">
        <f>VLOOKUP($B285,$A$2:$T$2446,14,FALSE)</f>
        <v>44739</v>
      </c>
      <c r="O285" s="35" t="str">
        <f>VLOOKUP($B285,$A$2:$T$2446,15,FALSE)</f>
        <v>C0-07, C0-09</v>
      </c>
      <c r="P285" s="23">
        <f>VLOOKUP($B285,$A$2:$T$2446,16,FALSE)</f>
        <v>0.5</v>
      </c>
      <c r="Q285" s="16">
        <v>120</v>
      </c>
      <c r="R285" s="17"/>
      <c r="S285" s="17">
        <v>2</v>
      </c>
      <c r="T285" s="17"/>
      <c r="U285" s="17"/>
      <c r="V285" s="17"/>
    </row>
    <row r="286" spans="1:22" ht="15" customHeight="1" x14ac:dyDescent="0.2">
      <c r="A286" s="87" t="str">
        <f t="shared" si="39"/>
        <v>Bioeconomy14102020MNEBecker</v>
      </c>
      <c r="B286" s="87"/>
      <c r="C286" s="52" t="s">
        <v>1249</v>
      </c>
      <c r="D286" s="79" t="s">
        <v>46</v>
      </c>
      <c r="E286" s="52" t="s">
        <v>18</v>
      </c>
      <c r="F286" s="80" t="s">
        <v>74</v>
      </c>
      <c r="G286" s="52" t="s">
        <v>1100</v>
      </c>
      <c r="H286" s="81">
        <v>2020</v>
      </c>
      <c r="I286" s="52">
        <v>1</v>
      </c>
      <c r="J286" s="52">
        <v>1410</v>
      </c>
      <c r="K286" s="52" t="s">
        <v>1103</v>
      </c>
      <c r="L286" s="52" t="s">
        <v>1103</v>
      </c>
      <c r="M286" s="52" t="s">
        <v>367</v>
      </c>
      <c r="N286" s="14"/>
      <c r="O286" s="30" t="s">
        <v>1249</v>
      </c>
      <c r="P286" s="31"/>
      <c r="Q286" s="52"/>
      <c r="R286" s="6"/>
      <c r="S286" s="6"/>
      <c r="T286" s="17"/>
      <c r="U286" s="196"/>
      <c r="V286" s="196"/>
    </row>
    <row r="287" spans="1:22" ht="15" customHeight="1" x14ac:dyDescent="0.2">
      <c r="A287" s="6" t="str">
        <f t="shared" si="39"/>
        <v>Bioenergie43112019704Gerber</v>
      </c>
      <c r="B287" s="17"/>
      <c r="C287" s="26" t="s">
        <v>2387</v>
      </c>
      <c r="D287" s="18" t="s">
        <v>32</v>
      </c>
      <c r="E287" s="26" t="s">
        <v>33</v>
      </c>
      <c r="F287" s="27">
        <v>704</v>
      </c>
      <c r="G287" s="26" t="s">
        <v>989</v>
      </c>
      <c r="H287" s="28">
        <v>2019</v>
      </c>
      <c r="I287" s="29">
        <v>4</v>
      </c>
      <c r="J287" s="29">
        <v>4311</v>
      </c>
      <c r="K287" s="26" t="s">
        <v>1273</v>
      </c>
      <c r="L287" s="26" t="s">
        <v>1273</v>
      </c>
      <c r="M287" s="26" t="s">
        <v>345</v>
      </c>
      <c r="N287" s="14"/>
      <c r="O287" s="47" t="s">
        <v>547</v>
      </c>
      <c r="P287" s="31"/>
      <c r="Q287" s="29" t="s">
        <v>1909</v>
      </c>
      <c r="R287" s="36"/>
      <c r="S287" s="6"/>
      <c r="T287" s="87"/>
      <c r="U287" s="194"/>
      <c r="V287" s="194"/>
    </row>
    <row r="288" spans="1:22" s="1" customFormat="1" ht="15" customHeight="1" x14ac:dyDescent="0.2">
      <c r="A288" s="17" t="str">
        <f t="shared" si="39"/>
        <v>Bioenergie43112019K04Gerber</v>
      </c>
      <c r="B288" s="17" t="s">
        <v>1274</v>
      </c>
      <c r="C288" s="18" t="s">
        <v>2387</v>
      </c>
      <c r="D288" s="18" t="s">
        <v>32</v>
      </c>
      <c r="E288" s="18" t="s">
        <v>33</v>
      </c>
      <c r="F288" s="19" t="s">
        <v>80</v>
      </c>
      <c r="G288" s="18" t="s">
        <v>81</v>
      </c>
      <c r="H288" s="20">
        <v>2019</v>
      </c>
      <c r="I288" s="21">
        <v>6</v>
      </c>
      <c r="J288" s="21">
        <v>4311</v>
      </c>
      <c r="K288" s="18" t="s">
        <v>1273</v>
      </c>
      <c r="L288" s="18" t="s">
        <v>1273</v>
      </c>
      <c r="M288" s="18" t="s">
        <v>345</v>
      </c>
      <c r="N288" s="22"/>
      <c r="O288" s="41" t="str">
        <f>VLOOKUP($B288,$A$2:$T$2446,15,FALSE)</f>
        <v>mündl. Prüfung</v>
      </c>
      <c r="P288" s="23"/>
      <c r="Q288" s="21" t="s">
        <v>1909</v>
      </c>
      <c r="R288" s="36"/>
      <c r="S288" s="17"/>
      <c r="T288" s="17"/>
      <c r="U288" s="17"/>
      <c r="V288" s="17"/>
    </row>
    <row r="289" spans="1:22" s="1" customFormat="1" ht="15" customHeight="1" x14ac:dyDescent="0.2">
      <c r="A289" s="17" t="str">
        <f t="shared" si="39"/>
        <v>Biologie und Chemie1412020F04Hense/Nellesen</v>
      </c>
      <c r="B289" s="17" t="s">
        <v>1827</v>
      </c>
      <c r="C289" s="16" t="s">
        <v>1202</v>
      </c>
      <c r="D289" s="70" t="s">
        <v>46</v>
      </c>
      <c r="E289" s="16" t="s">
        <v>33</v>
      </c>
      <c r="F289" s="71" t="s">
        <v>59</v>
      </c>
      <c r="G289" s="16" t="s">
        <v>60</v>
      </c>
      <c r="H289" s="72">
        <v>2020</v>
      </c>
      <c r="I289" s="16">
        <v>1</v>
      </c>
      <c r="J289" s="16">
        <v>141</v>
      </c>
      <c r="K289" s="16" t="s">
        <v>203</v>
      </c>
      <c r="L289" s="16" t="s">
        <v>203</v>
      </c>
      <c r="M289" s="16" t="s">
        <v>1826</v>
      </c>
      <c r="N289" s="22">
        <f>VLOOKUP($B289,$A$2:$T$2446,14,FALSE)</f>
        <v>44819</v>
      </c>
      <c r="O289" s="35" t="str">
        <f>VLOOKUP($B289,$A$2:$T$2446,15,FALSE)</f>
        <v>H5-21</v>
      </c>
      <c r="P289" s="23">
        <f>VLOOKUP($B289,$A$2:$T$2446,16,FALSE)</f>
        <v>0.5</v>
      </c>
      <c r="Q289" s="16">
        <v>120</v>
      </c>
      <c r="R289" s="17"/>
      <c r="S289" s="17">
        <v>11</v>
      </c>
      <c r="T289" s="17"/>
      <c r="U289" s="194"/>
      <c r="V289" s="194"/>
    </row>
    <row r="290" spans="1:22" ht="15" customHeight="1" x14ac:dyDescent="0.2">
      <c r="A290" s="6" t="str">
        <f t="shared" si="39"/>
        <v>Biologie und Chemie (Naturwissenschaften 1)10612018UMTHense/Nellesen</v>
      </c>
      <c r="B290" s="6"/>
      <c r="C290" s="26" t="s">
        <v>1202</v>
      </c>
      <c r="D290" s="26" t="s">
        <v>102</v>
      </c>
      <c r="E290" s="26" t="s">
        <v>33</v>
      </c>
      <c r="F290" s="27" t="s">
        <v>145</v>
      </c>
      <c r="G290" s="26" t="s">
        <v>146</v>
      </c>
      <c r="H290" s="28">
        <v>2018</v>
      </c>
      <c r="I290" s="29">
        <v>1</v>
      </c>
      <c r="J290" s="29">
        <v>1061</v>
      </c>
      <c r="K290" s="26" t="s">
        <v>1478</v>
      </c>
      <c r="L290" s="26" t="s">
        <v>203</v>
      </c>
      <c r="M290" s="26" t="s">
        <v>1826</v>
      </c>
      <c r="N290" s="14">
        <v>44819</v>
      </c>
      <c r="O290" s="30" t="s">
        <v>1864</v>
      </c>
      <c r="P290" s="31">
        <v>0.5</v>
      </c>
      <c r="Q290" s="52">
        <v>120</v>
      </c>
      <c r="R290" s="6"/>
      <c r="S290" s="6">
        <v>12</v>
      </c>
      <c r="T290" s="6"/>
      <c r="U290" s="17"/>
      <c r="V290" s="17"/>
    </row>
    <row r="291" spans="1:22" ht="15" customHeight="1" x14ac:dyDescent="0.2">
      <c r="A291" s="17" t="str">
        <f t="shared" si="39"/>
        <v>Bodenmechanik20512018298Dörendahl</v>
      </c>
      <c r="B291" s="17" t="s">
        <v>205</v>
      </c>
      <c r="C291" s="16" t="s">
        <v>1212</v>
      </c>
      <c r="D291" s="70" t="s">
        <v>102</v>
      </c>
      <c r="E291" s="16" t="s">
        <v>33</v>
      </c>
      <c r="F291" s="71">
        <v>298</v>
      </c>
      <c r="G291" s="16" t="s">
        <v>149</v>
      </c>
      <c r="H291" s="72">
        <v>2018</v>
      </c>
      <c r="I291" s="16">
        <v>3</v>
      </c>
      <c r="J291" s="16">
        <v>2051</v>
      </c>
      <c r="K291" s="16" t="s">
        <v>206</v>
      </c>
      <c r="L291" s="16" t="s">
        <v>206</v>
      </c>
      <c r="M291" s="16" t="s">
        <v>207</v>
      </c>
      <c r="N291" s="22">
        <f>VLOOKUP($B291,$A$2:$T$2446,14,FALSE)</f>
        <v>44820</v>
      </c>
      <c r="O291" s="35" t="str">
        <f>VLOOKUP($B291,$A$2:$T$2446,15,FALSE)</f>
        <v>Blue Box</v>
      </c>
      <c r="P291" s="23">
        <f>VLOOKUP($B291,$A$2:$T$2446,16,FALSE)</f>
        <v>0.47916666666666669</v>
      </c>
      <c r="Q291" s="16">
        <v>90</v>
      </c>
      <c r="R291" s="17"/>
      <c r="S291" s="17">
        <v>0</v>
      </c>
      <c r="T291" s="17"/>
      <c r="U291" s="185"/>
      <c r="V291" s="185"/>
    </row>
    <row r="292" spans="1:22" s="252" customFormat="1" ht="15" customHeight="1" x14ac:dyDescent="0.2">
      <c r="A292" s="6" t="str">
        <f t="shared" si="39"/>
        <v>Bodenmechanik 20512018758Dörendahl</v>
      </c>
      <c r="B292" s="6"/>
      <c r="C292" s="26" t="s">
        <v>1212</v>
      </c>
      <c r="D292" s="26" t="s">
        <v>102</v>
      </c>
      <c r="E292" s="26" t="s">
        <v>33</v>
      </c>
      <c r="F292" s="27">
        <v>758</v>
      </c>
      <c r="G292" s="26" t="s">
        <v>152</v>
      </c>
      <c r="H292" s="28">
        <v>2018</v>
      </c>
      <c r="I292" s="29">
        <v>3</v>
      </c>
      <c r="J292" s="29">
        <v>2051</v>
      </c>
      <c r="K292" s="26" t="s">
        <v>208</v>
      </c>
      <c r="L292" s="26" t="s">
        <v>208</v>
      </c>
      <c r="M292" s="26" t="s">
        <v>207</v>
      </c>
      <c r="N292" s="14">
        <v>44820</v>
      </c>
      <c r="O292" s="30" t="s">
        <v>1538</v>
      </c>
      <c r="P292" s="31">
        <v>0.47916666666666669</v>
      </c>
      <c r="Q292" s="32">
        <v>90</v>
      </c>
      <c r="R292" s="32"/>
      <c r="S292" s="6">
        <v>71</v>
      </c>
      <c r="T292" s="17"/>
      <c r="U292" s="281"/>
      <c r="V292" s="281"/>
    </row>
    <row r="293" spans="1:22" ht="15" customHeight="1" x14ac:dyDescent="0.2">
      <c r="A293" s="194" t="str">
        <f t="shared" si="39"/>
        <v>Bodenmechanik 20512018K58Dörendahl</v>
      </c>
      <c r="B293" s="194" t="s">
        <v>205</v>
      </c>
      <c r="C293" s="255" t="s">
        <v>1212</v>
      </c>
      <c r="D293" s="282" t="s">
        <v>102</v>
      </c>
      <c r="E293" s="255" t="s">
        <v>33</v>
      </c>
      <c r="F293" s="289" t="s">
        <v>150</v>
      </c>
      <c r="G293" s="255" t="s">
        <v>151</v>
      </c>
      <c r="H293" s="284">
        <v>2018</v>
      </c>
      <c r="I293" s="255">
        <v>5</v>
      </c>
      <c r="J293" s="255">
        <v>2051</v>
      </c>
      <c r="K293" s="255" t="s">
        <v>208</v>
      </c>
      <c r="L293" s="255" t="s">
        <v>208</v>
      </c>
      <c r="M293" s="255" t="s">
        <v>207</v>
      </c>
      <c r="N293" s="229">
        <f>VLOOKUP($B293,$A$2:$T$2446,14,FALSE)</f>
        <v>44820</v>
      </c>
      <c r="O293" s="230" t="str">
        <f>VLOOKUP($B293,$A$2:$T$2446,15,FALSE)</f>
        <v>Blue Box</v>
      </c>
      <c r="P293" s="231">
        <f>VLOOKUP($B293,$A$2:$T$2446,16,FALSE)</f>
        <v>0.47916666666666669</v>
      </c>
      <c r="Q293" s="194">
        <v>90</v>
      </c>
      <c r="R293" s="194"/>
      <c r="S293" s="194">
        <v>2</v>
      </c>
      <c r="T293" s="196"/>
      <c r="U293" s="17"/>
      <c r="V293" s="17"/>
    </row>
    <row r="294" spans="1:22" ht="15" customHeight="1" x14ac:dyDescent="0.2">
      <c r="A294" s="17" t="str">
        <f t="shared" si="39"/>
        <v>Bodenmechanik U20512018UMTDörendahl</v>
      </c>
      <c r="B294" s="17" t="s">
        <v>205</v>
      </c>
      <c r="C294" s="16" t="s">
        <v>1212</v>
      </c>
      <c r="D294" s="70" t="s">
        <v>102</v>
      </c>
      <c r="E294" s="16" t="s">
        <v>33</v>
      </c>
      <c r="F294" s="71" t="s">
        <v>145</v>
      </c>
      <c r="G294" s="16" t="s">
        <v>146</v>
      </c>
      <c r="H294" s="72">
        <v>2018</v>
      </c>
      <c r="I294" s="16">
        <v>3</v>
      </c>
      <c r="J294" s="16">
        <v>2051</v>
      </c>
      <c r="K294" s="16" t="s">
        <v>1151</v>
      </c>
      <c r="L294" s="16" t="s">
        <v>1151</v>
      </c>
      <c r="M294" s="16" t="s">
        <v>207</v>
      </c>
      <c r="N294" s="22">
        <f>VLOOKUP($B294,$A$2:$T$2446,14,FALSE)</f>
        <v>44820</v>
      </c>
      <c r="O294" s="35" t="str">
        <f>VLOOKUP($B294,$A$2:$T$2446,15,FALSE)</f>
        <v>Blue Box</v>
      </c>
      <c r="P294" s="23">
        <f>VLOOKUP($B294,$A$2:$T$2446,16,FALSE)</f>
        <v>0.47916666666666669</v>
      </c>
      <c r="Q294" s="16">
        <v>90</v>
      </c>
      <c r="R294" s="17"/>
      <c r="S294" s="17">
        <v>14</v>
      </c>
      <c r="T294" s="17"/>
      <c r="U294" s="194"/>
      <c r="V294" s="194"/>
    </row>
    <row r="295" spans="1:22" ht="15" customHeight="1" x14ac:dyDescent="0.2">
      <c r="A295" s="17" t="str">
        <f t="shared" si="39"/>
        <v>Bodenordnung u. Planung33102012718Weigt</v>
      </c>
      <c r="B295" s="17" t="s">
        <v>210</v>
      </c>
      <c r="C295" s="63" t="s">
        <v>1378</v>
      </c>
      <c r="D295" s="63" t="s">
        <v>93</v>
      </c>
      <c r="E295" s="63" t="s">
        <v>33</v>
      </c>
      <c r="F295" s="193">
        <v>718</v>
      </c>
      <c r="G295" s="63" t="s">
        <v>211</v>
      </c>
      <c r="H295" s="64">
        <v>2012</v>
      </c>
      <c r="I295" s="64">
        <v>6</v>
      </c>
      <c r="J295" s="64">
        <v>3310</v>
      </c>
      <c r="K295" s="63" t="s">
        <v>212</v>
      </c>
      <c r="L295" s="63" t="s">
        <v>212</v>
      </c>
      <c r="M295" s="63" t="s">
        <v>213</v>
      </c>
      <c r="N295" s="22"/>
      <c r="O295" s="41" t="str">
        <f>VLOOKUP($B295,$A$2:$T$2446,15,FALSE)</f>
        <v>mündl. Vorträge, evtl. schriftl. Ausarbeitung und Planung Hausarbeit</v>
      </c>
      <c r="P295" s="5"/>
      <c r="Q295" s="21"/>
      <c r="R295" s="36"/>
      <c r="S295" s="17"/>
      <c r="T295" s="17"/>
      <c r="U295" s="194"/>
      <c r="V295" s="194"/>
    </row>
    <row r="296" spans="1:22" ht="15" customHeight="1" x14ac:dyDescent="0.2">
      <c r="A296" s="6" t="str">
        <f t="shared" si="39"/>
        <v>Bodenordnung u. Planung33102016718Weigt</v>
      </c>
      <c r="B296" s="17"/>
      <c r="C296" s="43" t="s">
        <v>1378</v>
      </c>
      <c r="D296" s="43" t="s">
        <v>93</v>
      </c>
      <c r="E296" s="43" t="s">
        <v>33</v>
      </c>
      <c r="F296" s="225">
        <v>718</v>
      </c>
      <c r="G296" s="43" t="s">
        <v>211</v>
      </c>
      <c r="H296" s="45">
        <v>2016</v>
      </c>
      <c r="I296" s="45">
        <v>6</v>
      </c>
      <c r="J296" s="45">
        <v>3310</v>
      </c>
      <c r="K296" s="43" t="s">
        <v>212</v>
      </c>
      <c r="L296" s="43" t="s">
        <v>212</v>
      </c>
      <c r="M296" s="43" t="s">
        <v>213</v>
      </c>
      <c r="N296" s="14"/>
      <c r="O296" s="46" t="s">
        <v>1378</v>
      </c>
      <c r="P296" s="441"/>
      <c r="Q296" s="45"/>
      <c r="R296" s="105"/>
      <c r="S296" s="6"/>
      <c r="T296" s="6"/>
      <c r="U296" s="194"/>
      <c r="V296" s="194"/>
    </row>
    <row r="297" spans="1:22" ht="15" customHeight="1" x14ac:dyDescent="0.2">
      <c r="A297" s="17" t="str">
        <f t="shared" si="39"/>
        <v>Bodenordnung u. Planung33102016K18Weigt</v>
      </c>
      <c r="B297" s="17" t="s">
        <v>210</v>
      </c>
      <c r="C297" s="63" t="s">
        <v>1378</v>
      </c>
      <c r="D297" s="63" t="s">
        <v>93</v>
      </c>
      <c r="E297" s="63" t="s">
        <v>33</v>
      </c>
      <c r="F297" s="83" t="s">
        <v>214</v>
      </c>
      <c r="G297" s="63" t="s">
        <v>215</v>
      </c>
      <c r="H297" s="64">
        <v>2016</v>
      </c>
      <c r="I297" s="64">
        <v>8</v>
      </c>
      <c r="J297" s="64">
        <v>3310</v>
      </c>
      <c r="K297" s="63" t="s">
        <v>212</v>
      </c>
      <c r="L297" s="63" t="s">
        <v>212</v>
      </c>
      <c r="M297" s="63" t="s">
        <v>213</v>
      </c>
      <c r="N297" s="22"/>
      <c r="O297" s="41" t="str">
        <f>VLOOKUP($B297,$A$2:$T$2446,15,FALSE)</f>
        <v>mündl. Vorträge, evtl. schriftl. Ausarbeitung und Planung Hausarbeit</v>
      </c>
      <c r="P297" s="5"/>
      <c r="Q297" s="21"/>
      <c r="R297" s="36"/>
      <c r="S297" s="17"/>
      <c r="T297" s="17"/>
      <c r="U297" s="194"/>
      <c r="V297" s="194"/>
    </row>
    <row r="298" spans="1:22" ht="15" customHeight="1" x14ac:dyDescent="0.2">
      <c r="A298" s="17" t="str">
        <f t="shared" si="39"/>
        <v>Branchenpolitik50112011A67Haeder</v>
      </c>
      <c r="B298" s="17" t="s">
        <v>1717</v>
      </c>
      <c r="C298" s="18" t="s">
        <v>1177</v>
      </c>
      <c r="D298" s="18" t="s">
        <v>17</v>
      </c>
      <c r="E298" s="18" t="s">
        <v>33</v>
      </c>
      <c r="F298" s="19" t="s">
        <v>108</v>
      </c>
      <c r="G298" s="18" t="s">
        <v>109</v>
      </c>
      <c r="H298" s="20">
        <v>2011</v>
      </c>
      <c r="I298" s="21">
        <v>6</v>
      </c>
      <c r="J298" s="21">
        <v>5011</v>
      </c>
      <c r="K298" s="18" t="s">
        <v>216</v>
      </c>
      <c r="L298" s="18" t="s">
        <v>216</v>
      </c>
      <c r="M298" s="18" t="s">
        <v>334</v>
      </c>
      <c r="N298" s="22"/>
      <c r="O298" s="255" t="str">
        <f>VLOOKUP($B298,$A$2:$T$2446,15,FALSE)</f>
        <v>Hausarbeit/Referat mit mündl. Prüfung oder Vortrag (20 Min.)</v>
      </c>
      <c r="P298" s="302"/>
      <c r="Q298" s="210"/>
      <c r="R298" s="302"/>
      <c r="S298" s="17"/>
      <c r="T298" s="77"/>
      <c r="U298" s="17"/>
      <c r="V298" s="17"/>
    </row>
    <row r="299" spans="1:22" ht="15" customHeight="1" x14ac:dyDescent="0.2">
      <c r="A299" s="196" t="str">
        <f t="shared" si="39"/>
        <v>Branchenpolitik50112019A67Haeder</v>
      </c>
      <c r="B299" s="196" t="s">
        <v>1717</v>
      </c>
      <c r="C299" s="246" t="s">
        <v>1177</v>
      </c>
      <c r="D299" s="246" t="s">
        <v>17</v>
      </c>
      <c r="E299" s="246" t="s">
        <v>33</v>
      </c>
      <c r="F299" s="247" t="s">
        <v>108</v>
      </c>
      <c r="G299" s="246" t="s">
        <v>109</v>
      </c>
      <c r="H299" s="248">
        <v>2019</v>
      </c>
      <c r="I299" s="249">
        <v>5</v>
      </c>
      <c r="J299" s="249">
        <v>5011</v>
      </c>
      <c r="K299" s="246" t="s">
        <v>216</v>
      </c>
      <c r="L299" s="246" t="s">
        <v>216</v>
      </c>
      <c r="M299" s="246" t="s">
        <v>334</v>
      </c>
      <c r="N299" s="250"/>
      <c r="O299" s="270" t="s">
        <v>1177</v>
      </c>
      <c r="P299" s="208"/>
      <c r="Q299" s="397"/>
      <c r="R299" s="208"/>
      <c r="S299" s="196"/>
      <c r="T299" s="17"/>
      <c r="U299" s="17"/>
      <c r="V299" s="17"/>
    </row>
    <row r="300" spans="1:22" ht="15" customHeight="1" x14ac:dyDescent="0.2">
      <c r="A300" s="17" t="str">
        <f t="shared" si="39"/>
        <v>Branchenpolitik50112011IBMHaeder</v>
      </c>
      <c r="B300" s="17" t="s">
        <v>1717</v>
      </c>
      <c r="C300" s="18" t="s">
        <v>1177</v>
      </c>
      <c r="D300" s="18" t="s">
        <v>17</v>
      </c>
      <c r="E300" s="18" t="s">
        <v>33</v>
      </c>
      <c r="F300" s="19" t="s">
        <v>1412</v>
      </c>
      <c r="G300" s="18" t="s">
        <v>1413</v>
      </c>
      <c r="H300" s="20">
        <v>2011</v>
      </c>
      <c r="I300" s="21">
        <v>7</v>
      </c>
      <c r="J300" s="21">
        <v>5011</v>
      </c>
      <c r="K300" s="18" t="s">
        <v>216</v>
      </c>
      <c r="L300" s="18" t="s">
        <v>216</v>
      </c>
      <c r="M300" s="18" t="s">
        <v>334</v>
      </c>
      <c r="N300" s="22"/>
      <c r="O300" s="230" t="str">
        <f>VLOOKUP($B300,$A$2:$T$2446,15,FALSE)</f>
        <v>Hausarbeit/Referat mit mündl. Prüfung oder Vortrag (20 Min.)</v>
      </c>
      <c r="P300" s="209"/>
      <c r="Q300" s="302"/>
      <c r="R300" s="302"/>
      <c r="S300" s="17"/>
      <c r="T300" s="196"/>
      <c r="U300" s="42"/>
      <c r="V300" s="42"/>
    </row>
    <row r="301" spans="1:22" ht="15" customHeight="1" x14ac:dyDescent="0.2">
      <c r="A301" s="194" t="str">
        <f t="shared" si="39"/>
        <v>Branchenpolitik50112019IBMHaeder</v>
      </c>
      <c r="B301" s="298" t="s">
        <v>1717</v>
      </c>
      <c r="C301" s="254" t="s">
        <v>1573</v>
      </c>
      <c r="D301" s="255" t="s">
        <v>17</v>
      </c>
      <c r="E301" s="255" t="s">
        <v>33</v>
      </c>
      <c r="F301" s="289" t="s">
        <v>1412</v>
      </c>
      <c r="G301" s="291" t="s">
        <v>1413</v>
      </c>
      <c r="H301" s="284">
        <v>2019</v>
      </c>
      <c r="I301" s="255">
        <v>7</v>
      </c>
      <c r="J301" s="255">
        <v>5011</v>
      </c>
      <c r="K301" s="255" t="s">
        <v>216</v>
      </c>
      <c r="L301" s="255" t="s">
        <v>216</v>
      </c>
      <c r="M301" s="255" t="s">
        <v>334</v>
      </c>
      <c r="N301" s="229"/>
      <c r="O301" s="230" t="str">
        <f>VLOOKUP($B301,$A$2:$T$2446,15,FALSE)</f>
        <v>Hausarbeit/Referat mit mündl. Prüfung oder Vortrag (20 Min.)</v>
      </c>
      <c r="P301" s="231"/>
      <c r="Q301" s="194"/>
      <c r="R301" s="194"/>
      <c r="S301" s="194"/>
      <c r="T301" s="17"/>
      <c r="U301" s="17"/>
      <c r="V301" s="17"/>
    </row>
    <row r="302" spans="1:22" ht="15" hidden="1" customHeight="1" x14ac:dyDescent="0.2">
      <c r="A302" s="17" t="str">
        <f t="shared" si="39"/>
        <v>Brandschutz37512011758Höfker</v>
      </c>
      <c r="B302" s="17" t="s">
        <v>1406</v>
      </c>
      <c r="C302" s="18" t="s">
        <v>1202</v>
      </c>
      <c r="D302" s="18" t="s">
        <v>102</v>
      </c>
      <c r="E302" s="18" t="s">
        <v>33</v>
      </c>
      <c r="F302" s="19">
        <v>758</v>
      </c>
      <c r="G302" s="18" t="s">
        <v>152</v>
      </c>
      <c r="H302" s="20">
        <v>2011</v>
      </c>
      <c r="I302" s="21">
        <v>5</v>
      </c>
      <c r="J302" s="21">
        <v>3751</v>
      </c>
      <c r="K302" s="18" t="s">
        <v>218</v>
      </c>
      <c r="L302" s="18" t="s">
        <v>218</v>
      </c>
      <c r="M302" s="18" t="s">
        <v>159</v>
      </c>
      <c r="N302" s="22">
        <f>VLOOKUP($B302,$A$2:$T$2446,14,FALSE)</f>
        <v>44749</v>
      </c>
      <c r="O302" s="35" t="str">
        <f>VLOOKUP($B302,$A$2:$T$2446,15,FALSE)</f>
        <v>H4-17, H4-18</v>
      </c>
      <c r="P302" s="23">
        <f>VLOOKUP($B302,$A$2:$T$2446,16,FALSE)</f>
        <v>0.47916666666666669</v>
      </c>
      <c r="Q302" s="36">
        <v>120</v>
      </c>
      <c r="R302" s="1"/>
      <c r="S302" s="36">
        <v>3</v>
      </c>
      <c r="T302" s="285"/>
      <c r="U302" s="17"/>
      <c r="V302" s="17"/>
    </row>
    <row r="303" spans="1:22" ht="15" hidden="1" customHeight="1" x14ac:dyDescent="0.2">
      <c r="A303" s="6" t="str">
        <f t="shared" si="39"/>
        <v>Brandschutz37412018758Höfker</v>
      </c>
      <c r="B303" s="6"/>
      <c r="C303" s="26" t="s">
        <v>1202</v>
      </c>
      <c r="D303" s="26" t="s">
        <v>102</v>
      </c>
      <c r="E303" s="26" t="s">
        <v>33</v>
      </c>
      <c r="F303" s="220">
        <v>758</v>
      </c>
      <c r="G303" s="26" t="s">
        <v>1048</v>
      </c>
      <c r="H303" s="28">
        <v>2018</v>
      </c>
      <c r="I303" s="29">
        <v>5</v>
      </c>
      <c r="J303" s="29">
        <v>3741</v>
      </c>
      <c r="K303" s="26" t="s">
        <v>218</v>
      </c>
      <c r="L303" s="26" t="s">
        <v>218</v>
      </c>
      <c r="M303" s="26" t="s">
        <v>159</v>
      </c>
      <c r="N303" s="14">
        <v>44749</v>
      </c>
      <c r="O303" s="30" t="s">
        <v>1863</v>
      </c>
      <c r="P303" s="31">
        <v>0.47916666666666669</v>
      </c>
      <c r="Q303" s="6">
        <v>120</v>
      </c>
      <c r="R303" s="1"/>
      <c r="S303" s="6">
        <v>17</v>
      </c>
      <c r="T303" s="17"/>
      <c r="U303" s="17"/>
      <c r="V303" s="17"/>
    </row>
    <row r="304" spans="1:22" ht="15" hidden="1" customHeight="1" x14ac:dyDescent="0.2">
      <c r="A304" s="17" t="str">
        <f t="shared" ref="A304:A310" si="40">K304&amp;J304&amp;H304&amp;F304&amp;M304</f>
        <v>Brandschutz37512011K58Höfker</v>
      </c>
      <c r="B304" s="17" t="s">
        <v>1406</v>
      </c>
      <c r="C304" s="18" t="s">
        <v>1202</v>
      </c>
      <c r="D304" s="39" t="s">
        <v>102</v>
      </c>
      <c r="E304" s="18" t="s">
        <v>33</v>
      </c>
      <c r="F304" s="19" t="s">
        <v>150</v>
      </c>
      <c r="G304" s="18" t="s">
        <v>151</v>
      </c>
      <c r="H304" s="20">
        <v>2011</v>
      </c>
      <c r="I304" s="21">
        <v>7</v>
      </c>
      <c r="J304" s="21">
        <v>3751</v>
      </c>
      <c r="K304" s="18" t="s">
        <v>218</v>
      </c>
      <c r="L304" s="18" t="s">
        <v>218</v>
      </c>
      <c r="M304" s="18" t="s">
        <v>159</v>
      </c>
      <c r="N304" s="22">
        <f>VLOOKUP($B304,$A$2:$T$2446,14,FALSE)</f>
        <v>44749</v>
      </c>
      <c r="O304" s="35" t="str">
        <f>VLOOKUP($B304,$A$2:$T$2446,15,FALSE)</f>
        <v>H4-17, H4-18</v>
      </c>
      <c r="P304" s="23">
        <f>VLOOKUP($B304,$A$2:$T$2446,16,FALSE)</f>
        <v>0.47916666666666669</v>
      </c>
      <c r="Q304" s="36">
        <v>120</v>
      </c>
      <c r="R304" s="1"/>
      <c r="S304" s="36">
        <v>0</v>
      </c>
      <c r="T304" s="6"/>
      <c r="U304" s="194"/>
      <c r="V304" s="194"/>
    </row>
    <row r="305" spans="1:22" ht="15" hidden="1" customHeight="1" x14ac:dyDescent="0.2">
      <c r="A305" s="17" t="str">
        <f t="shared" si="40"/>
        <v>Brandschutz37512013298Höfker</v>
      </c>
      <c r="B305" s="17" t="s">
        <v>1406</v>
      </c>
      <c r="C305" s="18" t="s">
        <v>1202</v>
      </c>
      <c r="D305" s="39" t="s">
        <v>102</v>
      </c>
      <c r="E305" s="18" t="s">
        <v>33</v>
      </c>
      <c r="F305" s="19">
        <v>298</v>
      </c>
      <c r="G305" s="18" t="s">
        <v>149</v>
      </c>
      <c r="H305" s="20">
        <v>2013</v>
      </c>
      <c r="I305" s="21">
        <v>5</v>
      </c>
      <c r="J305" s="21">
        <v>3751</v>
      </c>
      <c r="K305" s="18" t="s">
        <v>218</v>
      </c>
      <c r="L305" s="18" t="s">
        <v>218</v>
      </c>
      <c r="M305" s="18" t="s">
        <v>159</v>
      </c>
      <c r="N305" s="22">
        <f>VLOOKUP($B305,$A$2:$T$2446,14,FALSE)</f>
        <v>44749</v>
      </c>
      <c r="O305" s="41" t="str">
        <f>VLOOKUP($B305,$A$2:$T$2446,15,FALSE)</f>
        <v>H4-17, H4-18</v>
      </c>
      <c r="P305" s="23">
        <f>VLOOKUP($B305,$A$2:$T$2446,16,FALSE)</f>
        <v>0.47916666666666669</v>
      </c>
      <c r="Q305" s="36">
        <v>120</v>
      </c>
      <c r="R305" s="1"/>
      <c r="S305" s="36">
        <v>0</v>
      </c>
      <c r="T305" s="15"/>
      <c r="U305" s="179"/>
      <c r="V305" s="179"/>
    </row>
    <row r="306" spans="1:22" ht="15" hidden="1" customHeight="1" x14ac:dyDescent="0.2">
      <c r="A306" s="17" t="str">
        <f t="shared" si="40"/>
        <v>Brandschutz37412018298Höfker</v>
      </c>
      <c r="B306" s="17" t="s">
        <v>1406</v>
      </c>
      <c r="C306" s="18" t="s">
        <v>1202</v>
      </c>
      <c r="D306" s="145" t="s">
        <v>102</v>
      </c>
      <c r="E306" s="145" t="s">
        <v>33</v>
      </c>
      <c r="F306" s="224">
        <v>298</v>
      </c>
      <c r="G306" s="145" t="s">
        <v>149</v>
      </c>
      <c r="H306" s="20">
        <v>2018</v>
      </c>
      <c r="I306" s="21">
        <v>5</v>
      </c>
      <c r="J306" s="21">
        <v>3741</v>
      </c>
      <c r="K306" s="18" t="s">
        <v>218</v>
      </c>
      <c r="L306" s="18" t="s">
        <v>218</v>
      </c>
      <c r="M306" s="18" t="s">
        <v>159</v>
      </c>
      <c r="N306" s="146">
        <f>VLOOKUP($B306,$A$2:$T$2446,14,FALSE)</f>
        <v>44749</v>
      </c>
      <c r="O306" s="35" t="str">
        <f>VLOOKUP($B306,$A$2:$T$2446,15,FALSE)</f>
        <v>H4-17, H4-18</v>
      </c>
      <c r="P306" s="23">
        <f>VLOOKUP($B306,$A$2:$T$2446,16,FALSE)</f>
        <v>0.47916666666666669</v>
      </c>
      <c r="Q306" s="17">
        <v>120</v>
      </c>
      <c r="R306" s="1"/>
      <c r="S306" s="17">
        <v>0</v>
      </c>
      <c r="T306" s="15"/>
      <c r="U306" s="179"/>
      <c r="V306" s="179"/>
    </row>
    <row r="307" spans="1:22" ht="15" hidden="1" customHeight="1" x14ac:dyDescent="0.2">
      <c r="A307" s="17" t="str">
        <f t="shared" si="40"/>
        <v>Brandschutz37412018UMTHöfker</v>
      </c>
      <c r="B307" s="17" t="s">
        <v>1406</v>
      </c>
      <c r="C307" s="16" t="s">
        <v>1202</v>
      </c>
      <c r="D307" s="70" t="s">
        <v>102</v>
      </c>
      <c r="E307" s="18" t="s">
        <v>33</v>
      </c>
      <c r="F307" s="71" t="s">
        <v>145</v>
      </c>
      <c r="G307" s="16" t="s">
        <v>146</v>
      </c>
      <c r="H307" s="72">
        <v>2018</v>
      </c>
      <c r="I307" s="16">
        <v>5</v>
      </c>
      <c r="J307" s="16">
        <v>3741</v>
      </c>
      <c r="K307" s="16" t="s">
        <v>218</v>
      </c>
      <c r="L307" s="16" t="s">
        <v>218</v>
      </c>
      <c r="M307" s="16" t="s">
        <v>159</v>
      </c>
      <c r="N307" s="22">
        <f>VLOOKUP($B307,$A$2:$T$2446,14,FALSE)</f>
        <v>44749</v>
      </c>
      <c r="O307" s="35" t="str">
        <f>VLOOKUP($B307,$A$2:$T$2446,15,FALSE)</f>
        <v>H4-17, H4-18</v>
      </c>
      <c r="P307" s="23">
        <f>VLOOKUP($B307,$A$2:$T$2446,16,FALSE)</f>
        <v>0.47916666666666669</v>
      </c>
      <c r="Q307" s="17">
        <v>120</v>
      </c>
      <c r="R307" s="1"/>
      <c r="S307" s="17">
        <v>4</v>
      </c>
      <c r="T307" s="1"/>
      <c r="U307" s="17"/>
      <c r="V307" s="17"/>
    </row>
    <row r="308" spans="1:22" ht="15" customHeight="1" x14ac:dyDescent="0.2">
      <c r="A308" s="6" t="str">
        <f t="shared" si="40"/>
        <v>Brückenbau11712018MBIMarzahn</v>
      </c>
      <c r="B308" s="6"/>
      <c r="C308" s="26" t="s">
        <v>1236</v>
      </c>
      <c r="D308" s="26" t="s">
        <v>102</v>
      </c>
      <c r="E308" s="26" t="s">
        <v>18</v>
      </c>
      <c r="F308" s="27" t="s">
        <v>116</v>
      </c>
      <c r="G308" s="26" t="s">
        <v>117</v>
      </c>
      <c r="H308" s="28">
        <v>2018</v>
      </c>
      <c r="I308" s="29">
        <v>1</v>
      </c>
      <c r="J308" s="29">
        <v>1171</v>
      </c>
      <c r="K308" s="26" t="s">
        <v>219</v>
      </c>
      <c r="L308" s="26" t="s">
        <v>219</v>
      </c>
      <c r="M308" s="26" t="s">
        <v>2100</v>
      </c>
      <c r="N308" s="14"/>
      <c r="O308" s="30" t="s">
        <v>1236</v>
      </c>
      <c r="P308" s="23"/>
      <c r="Q308" s="6"/>
      <c r="R308" s="6"/>
      <c r="S308" s="6"/>
      <c r="T308" s="67"/>
      <c r="U308" s="17"/>
      <c r="V308" s="17"/>
    </row>
    <row r="309" spans="1:22" ht="15" hidden="1" customHeight="1" x14ac:dyDescent="0.2">
      <c r="A309" s="17" t="str">
        <f t="shared" si="40"/>
        <v>Buchhaltung und Kostenrechnung20112019A67Hendler/Türksch</v>
      </c>
      <c r="B309" s="84" t="s">
        <v>1175</v>
      </c>
      <c r="C309" s="16" t="s">
        <v>1353</v>
      </c>
      <c r="D309" s="70" t="s">
        <v>17</v>
      </c>
      <c r="E309" s="16" t="s">
        <v>33</v>
      </c>
      <c r="F309" s="71" t="s">
        <v>108</v>
      </c>
      <c r="G309" s="16" t="s">
        <v>109</v>
      </c>
      <c r="H309" s="72">
        <v>2019</v>
      </c>
      <c r="I309" s="16">
        <v>3</v>
      </c>
      <c r="J309" s="16">
        <v>2011</v>
      </c>
      <c r="K309" s="16" t="s">
        <v>1083</v>
      </c>
      <c r="L309" s="16" t="s">
        <v>1083</v>
      </c>
      <c r="M309" s="16" t="s">
        <v>1173</v>
      </c>
      <c r="N309" s="22">
        <f>VLOOKUP($B309,$A$2:$T$2446,14,FALSE)</f>
        <v>44748</v>
      </c>
      <c r="O309" s="37" t="str">
        <f>VLOOKUP($B309,$A$2:$T$2446,15,FALSE)</f>
        <v>Blue Box</v>
      </c>
      <c r="P309" s="23">
        <f>VLOOKUP($B309,$A$2:$T$2446,16,FALSE)</f>
        <v>0.33333333333333331</v>
      </c>
      <c r="Q309" s="17">
        <v>135</v>
      </c>
      <c r="R309" s="17"/>
      <c r="S309" s="17">
        <v>55</v>
      </c>
      <c r="T309" s="207"/>
      <c r="U309" s="17"/>
      <c r="V309" s="17"/>
    </row>
    <row r="310" spans="1:22" ht="15" hidden="1" customHeight="1" x14ac:dyDescent="0.2">
      <c r="A310" s="17" t="str">
        <f t="shared" si="40"/>
        <v>Buchhaltung und Kostenrechnung20112019IBMHendler/Türksch</v>
      </c>
      <c r="B310" s="17" t="s">
        <v>1175</v>
      </c>
      <c r="C310" s="16" t="s">
        <v>1353</v>
      </c>
      <c r="D310" s="70" t="s">
        <v>17</v>
      </c>
      <c r="E310" s="16" t="s">
        <v>33</v>
      </c>
      <c r="F310" s="19" t="s">
        <v>1412</v>
      </c>
      <c r="G310" s="18" t="s">
        <v>1413</v>
      </c>
      <c r="H310" s="72">
        <v>2019</v>
      </c>
      <c r="I310" s="16">
        <v>3</v>
      </c>
      <c r="J310" s="16">
        <v>2011</v>
      </c>
      <c r="K310" s="16" t="s">
        <v>1083</v>
      </c>
      <c r="L310" s="16" t="s">
        <v>1083</v>
      </c>
      <c r="M310" s="16" t="s">
        <v>1173</v>
      </c>
      <c r="N310" s="22">
        <f>VLOOKUP($B310,$A$2:$T$2446,14,FALSE)</f>
        <v>44748</v>
      </c>
      <c r="O310" s="35" t="str">
        <f>VLOOKUP($B310,$A$2:$T$2446,15,FALSE)</f>
        <v>Blue Box</v>
      </c>
      <c r="P310" s="23">
        <f>VLOOKUP($B310,$A$2:$T$2446,16,FALSE)</f>
        <v>0.33333333333333331</v>
      </c>
      <c r="Q310" s="17">
        <v>135</v>
      </c>
      <c r="R310" s="17"/>
      <c r="S310" s="17">
        <v>25</v>
      </c>
      <c r="T310" s="207"/>
      <c r="U310" s="17"/>
      <c r="V310" s="17"/>
    </row>
    <row r="311" spans="1:22" ht="15" hidden="1" customHeight="1" x14ac:dyDescent="0.2">
      <c r="A311" s="17" t="s">
        <v>1125</v>
      </c>
      <c r="B311" s="84" t="s">
        <v>1175</v>
      </c>
      <c r="C311" s="16" t="s">
        <v>1353</v>
      </c>
      <c r="D311" s="70" t="s">
        <v>17</v>
      </c>
      <c r="E311" s="16" t="s">
        <v>33</v>
      </c>
      <c r="F311" s="71" t="s">
        <v>108</v>
      </c>
      <c r="G311" s="16" t="s">
        <v>109</v>
      </c>
      <c r="H311" s="72">
        <v>2019</v>
      </c>
      <c r="I311" s="16">
        <v>3</v>
      </c>
      <c r="J311" s="16">
        <v>2011</v>
      </c>
      <c r="K311" s="16" t="s">
        <v>1083</v>
      </c>
      <c r="L311" s="16" t="s">
        <v>1083</v>
      </c>
      <c r="M311" s="16" t="s">
        <v>1174</v>
      </c>
      <c r="N311" s="22">
        <f>VLOOKUP($B311,$A$2:$T$2446,14,FALSE)</f>
        <v>44748</v>
      </c>
      <c r="O311" s="35" t="str">
        <f>VLOOKUP($B311,$A$2:$T$2446,15,FALSE)</f>
        <v>Blue Box</v>
      </c>
      <c r="P311" s="23">
        <f>VLOOKUP($B311,$A$2:$T$2446,16,FALSE)</f>
        <v>0.33333333333333331</v>
      </c>
      <c r="Q311" s="16">
        <v>135</v>
      </c>
      <c r="R311" s="17"/>
      <c r="S311" s="17">
        <v>39</v>
      </c>
      <c r="T311" s="207"/>
      <c r="U311" s="17"/>
      <c r="V311" s="17"/>
    </row>
    <row r="312" spans="1:22" ht="15" hidden="1" customHeight="1" x14ac:dyDescent="0.2">
      <c r="A312" s="17" t="str">
        <f t="shared" ref="A312:A343" si="41">K312&amp;J312&amp;H312&amp;F312&amp;M312</f>
        <v>Buchhaltung und Kostenrechnung20112019IBMHendler/Wiesman</v>
      </c>
      <c r="B312" s="17" t="s">
        <v>1175</v>
      </c>
      <c r="C312" s="16" t="s">
        <v>1353</v>
      </c>
      <c r="D312" s="70" t="s">
        <v>17</v>
      </c>
      <c r="E312" s="16" t="s">
        <v>33</v>
      </c>
      <c r="F312" s="19" t="s">
        <v>1412</v>
      </c>
      <c r="G312" s="18" t="s">
        <v>1413</v>
      </c>
      <c r="H312" s="72">
        <v>2019</v>
      </c>
      <c r="I312" s="16">
        <v>3</v>
      </c>
      <c r="J312" s="16">
        <v>2011</v>
      </c>
      <c r="K312" s="16" t="s">
        <v>1083</v>
      </c>
      <c r="L312" s="16" t="s">
        <v>1083</v>
      </c>
      <c r="M312" s="16" t="s">
        <v>1174</v>
      </c>
      <c r="N312" s="22">
        <f>VLOOKUP($B312,$A$2:$T$2446,14,FALSE)</f>
        <v>44748</v>
      </c>
      <c r="O312" s="35" t="str">
        <f>VLOOKUP($B312,$A$2:$T$2446,15,FALSE)</f>
        <v>Blue Box</v>
      </c>
      <c r="P312" s="23">
        <f>VLOOKUP($B312,$A$2:$T$2446,16,FALSE)</f>
        <v>0.33333333333333331</v>
      </c>
      <c r="Q312" s="17">
        <v>135</v>
      </c>
      <c r="R312" s="17"/>
      <c r="S312" s="17">
        <v>31</v>
      </c>
      <c r="T312" s="207"/>
      <c r="U312" s="207"/>
      <c r="V312" s="207"/>
    </row>
    <row r="313" spans="1:22" ht="15" hidden="1" customHeight="1" x14ac:dyDescent="0.2">
      <c r="A313" s="6" t="str">
        <f t="shared" si="41"/>
        <v>Buchhaltung und Kostenrechnung20112019A67Theile/Türksch</v>
      </c>
      <c r="B313" s="213"/>
      <c r="C313" s="52" t="s">
        <v>1353</v>
      </c>
      <c r="D313" s="79" t="s">
        <v>17</v>
      </c>
      <c r="E313" s="52" t="s">
        <v>33</v>
      </c>
      <c r="F313" s="80" t="s">
        <v>108</v>
      </c>
      <c r="G313" s="52" t="s">
        <v>109</v>
      </c>
      <c r="H313" s="81">
        <v>2019</v>
      </c>
      <c r="I313" s="52">
        <v>3</v>
      </c>
      <c r="J313" s="52">
        <v>2011</v>
      </c>
      <c r="K313" s="52" t="s">
        <v>1083</v>
      </c>
      <c r="L313" s="52" t="s">
        <v>1083</v>
      </c>
      <c r="M313" s="52" t="s">
        <v>1171</v>
      </c>
      <c r="N313" s="14">
        <v>44748</v>
      </c>
      <c r="O313" s="30" t="s">
        <v>1538</v>
      </c>
      <c r="P313" s="31">
        <v>0.33333333333333331</v>
      </c>
      <c r="Q313" s="6">
        <v>135</v>
      </c>
      <c r="R313" s="6"/>
      <c r="S313" s="6">
        <v>25</v>
      </c>
      <c r="T313" s="207"/>
      <c r="U313" s="194"/>
      <c r="V313" s="194"/>
    </row>
    <row r="314" spans="1:22" ht="15" hidden="1" customHeight="1" x14ac:dyDescent="0.2">
      <c r="A314" s="17" t="str">
        <f t="shared" si="41"/>
        <v>Buchhaltung und Kostenrechnung20112019IBMTheile/Türksch</v>
      </c>
      <c r="B314" s="17" t="s">
        <v>1175</v>
      </c>
      <c r="C314" s="16" t="s">
        <v>1353</v>
      </c>
      <c r="D314" s="70" t="s">
        <v>17</v>
      </c>
      <c r="E314" s="16" t="s">
        <v>33</v>
      </c>
      <c r="F314" s="19" t="s">
        <v>1412</v>
      </c>
      <c r="G314" s="18" t="s">
        <v>1413</v>
      </c>
      <c r="H314" s="72">
        <v>2019</v>
      </c>
      <c r="I314" s="16">
        <v>3</v>
      </c>
      <c r="J314" s="16">
        <v>2011</v>
      </c>
      <c r="K314" s="16" t="s">
        <v>1083</v>
      </c>
      <c r="L314" s="16" t="s">
        <v>1083</v>
      </c>
      <c r="M314" s="16" t="s">
        <v>1171</v>
      </c>
      <c r="N314" s="22">
        <f>VLOOKUP($B314,$A$2:$T$2446,14,FALSE)</f>
        <v>44748</v>
      </c>
      <c r="O314" s="35" t="str">
        <f>VLOOKUP($B314,$A$2:$T$2446,15,FALSE)</f>
        <v>Blue Box</v>
      </c>
      <c r="P314" s="23">
        <f>VLOOKUP($B314,$A$2:$T$2446,16,FALSE)</f>
        <v>0.33333333333333331</v>
      </c>
      <c r="Q314" s="16">
        <v>135</v>
      </c>
      <c r="R314" s="17"/>
      <c r="S314" s="17">
        <v>21</v>
      </c>
      <c r="T314" s="213"/>
      <c r="U314" s="17"/>
      <c r="V314" s="17"/>
    </row>
    <row r="315" spans="1:22" ht="15" hidden="1" customHeight="1" x14ac:dyDescent="0.2">
      <c r="A315" s="17" t="str">
        <f t="shared" si="41"/>
        <v>Buchhaltung und Kostenrechnung20112019A67Theile/Wiesmann</v>
      </c>
      <c r="B315" s="84" t="s">
        <v>1175</v>
      </c>
      <c r="C315" s="16" t="s">
        <v>1353</v>
      </c>
      <c r="D315" s="70" t="s">
        <v>17</v>
      </c>
      <c r="E315" s="16" t="s">
        <v>33</v>
      </c>
      <c r="F315" s="71" t="s">
        <v>108</v>
      </c>
      <c r="G315" s="16" t="s">
        <v>109</v>
      </c>
      <c r="H315" s="72">
        <v>2019</v>
      </c>
      <c r="I315" s="16">
        <v>3</v>
      </c>
      <c r="J315" s="16">
        <v>2011</v>
      </c>
      <c r="K315" s="16" t="s">
        <v>1083</v>
      </c>
      <c r="L315" s="16" t="s">
        <v>1083</v>
      </c>
      <c r="M315" s="16" t="s">
        <v>1172</v>
      </c>
      <c r="N315" s="22">
        <f>VLOOKUP($B315,$A$2:$T$2446,14,FALSE)</f>
        <v>44748</v>
      </c>
      <c r="O315" s="35" t="str">
        <f>VLOOKUP($B315,$A$2:$T$2446,15,FALSE)</f>
        <v>Blue Box</v>
      </c>
      <c r="P315" s="23">
        <f>VLOOKUP($B315,$A$2:$T$2446,16,FALSE)</f>
        <v>0.33333333333333331</v>
      </c>
      <c r="Q315" s="17">
        <v>135</v>
      </c>
      <c r="R315" s="17"/>
      <c r="S315" s="17">
        <v>97</v>
      </c>
      <c r="T315" s="17"/>
      <c r="U315" s="17"/>
      <c r="V315" s="1"/>
    </row>
    <row r="316" spans="1:22" ht="15" hidden="1" customHeight="1" x14ac:dyDescent="0.2">
      <c r="A316" s="17" t="str">
        <f t="shared" si="41"/>
        <v>Buchhaltung und Kostenrechnung20112019IBMTheile/Wiesmann</v>
      </c>
      <c r="B316" s="17" t="s">
        <v>1175</v>
      </c>
      <c r="C316" s="16" t="s">
        <v>1353</v>
      </c>
      <c r="D316" s="70" t="s">
        <v>17</v>
      </c>
      <c r="E316" s="16" t="s">
        <v>33</v>
      </c>
      <c r="F316" s="19" t="s">
        <v>1412</v>
      </c>
      <c r="G316" s="18" t="s">
        <v>1413</v>
      </c>
      <c r="H316" s="72">
        <v>2019</v>
      </c>
      <c r="I316" s="16">
        <v>3</v>
      </c>
      <c r="J316" s="16">
        <v>2011</v>
      </c>
      <c r="K316" s="16" t="s">
        <v>1083</v>
      </c>
      <c r="L316" s="16" t="s">
        <v>1083</v>
      </c>
      <c r="M316" s="16" t="s">
        <v>1172</v>
      </c>
      <c r="N316" s="22">
        <f>VLOOKUP($B316,$A$2:$T$2446,14,FALSE)</f>
        <v>44748</v>
      </c>
      <c r="O316" s="35" t="str">
        <f>VLOOKUP($B316,$A$2:$T$2446,15,FALSE)</f>
        <v>Blue Box</v>
      </c>
      <c r="P316" s="23">
        <f>VLOOKUP($B316,$A$2:$T$2446,16,FALSE)</f>
        <v>0.33333333333333331</v>
      </c>
      <c r="Q316" s="16">
        <v>135</v>
      </c>
      <c r="R316" s="17"/>
      <c r="S316" s="17">
        <v>36</v>
      </c>
      <c r="T316" s="207"/>
      <c r="U316" s="15"/>
      <c r="V316" s="15"/>
    </row>
    <row r="317" spans="1:22" ht="15" hidden="1" customHeight="1" x14ac:dyDescent="0.2">
      <c r="A317" s="17" t="str">
        <f t="shared" si="41"/>
        <v>Business Case Studies35712011A67Schlottmann/Sturm</v>
      </c>
      <c r="B317" s="17" t="s">
        <v>1718</v>
      </c>
      <c r="C317" s="18" t="s">
        <v>1195</v>
      </c>
      <c r="D317" s="18" t="s">
        <v>17</v>
      </c>
      <c r="E317" s="18" t="s">
        <v>33</v>
      </c>
      <c r="F317" s="19" t="s">
        <v>108</v>
      </c>
      <c r="G317" s="18" t="s">
        <v>109</v>
      </c>
      <c r="H317" s="20">
        <v>2011</v>
      </c>
      <c r="I317" s="21">
        <v>5</v>
      </c>
      <c r="J317" s="21">
        <v>3571</v>
      </c>
      <c r="K317" s="18" t="s">
        <v>220</v>
      </c>
      <c r="L317" s="18" t="s">
        <v>220</v>
      </c>
      <c r="M317" s="18" t="s">
        <v>221</v>
      </c>
      <c r="N317" s="22">
        <f>VLOOKUP($B317,$A$2:$T$2446,14,FALSE)</f>
        <v>44756</v>
      </c>
      <c r="O317" s="303" t="str">
        <f>VLOOKUP($B317,$A$2:$T$2446,15,FALSE)</f>
        <v>AW1-39, AW1-40, AW1-41, AW2-33</v>
      </c>
      <c r="P317" s="23">
        <f>VLOOKUP($B317,$A$2:$T$2446,16,FALSE)</f>
        <v>0.375</v>
      </c>
      <c r="Q317" s="36">
        <v>270</v>
      </c>
      <c r="R317" s="36"/>
      <c r="S317" s="17">
        <v>0</v>
      </c>
      <c r="T317" s="207"/>
      <c r="U317" s="17"/>
      <c r="V317" s="17"/>
    </row>
    <row r="318" spans="1:22" ht="15" hidden="1" customHeight="1" x14ac:dyDescent="0.2">
      <c r="A318" s="17" t="str">
        <f t="shared" si="41"/>
        <v>Business Case Studies35712011IBMSchlottmann/Sturm</v>
      </c>
      <c r="B318" s="17" t="s">
        <v>1718</v>
      </c>
      <c r="C318" s="18" t="s">
        <v>1195</v>
      </c>
      <c r="D318" s="18" t="s">
        <v>17</v>
      </c>
      <c r="E318" s="18" t="s">
        <v>33</v>
      </c>
      <c r="F318" s="19" t="s">
        <v>1412</v>
      </c>
      <c r="G318" s="18" t="s">
        <v>1413</v>
      </c>
      <c r="H318" s="20">
        <v>2011</v>
      </c>
      <c r="I318" s="21">
        <v>7</v>
      </c>
      <c r="J318" s="21">
        <v>3571</v>
      </c>
      <c r="K318" s="18" t="s">
        <v>220</v>
      </c>
      <c r="L318" s="18" t="s">
        <v>220</v>
      </c>
      <c r="M318" s="18" t="s">
        <v>221</v>
      </c>
      <c r="N318" s="22">
        <f>VLOOKUP($B318,$A$2:$T$2446,14,FALSE)</f>
        <v>44756</v>
      </c>
      <c r="O318" s="35" t="str">
        <f>VLOOKUP($B318,$A$2:$T$2446,15,FALSE)</f>
        <v>AW1-39, AW1-40, AW1-41, AW2-33</v>
      </c>
      <c r="P318" s="23">
        <f>VLOOKUP($B318,$A$2:$T$2446,16,FALSE)</f>
        <v>0.375</v>
      </c>
      <c r="Q318" s="36">
        <v>270</v>
      </c>
      <c r="R318" s="36"/>
      <c r="S318" s="17">
        <v>0</v>
      </c>
      <c r="T318" s="17"/>
      <c r="U318" s="6"/>
      <c r="V318" s="6"/>
    </row>
    <row r="319" spans="1:22" ht="15" hidden="1" customHeight="1" x14ac:dyDescent="0.2">
      <c r="A319" s="196" t="str">
        <f t="shared" si="41"/>
        <v>Business case Studies, englisch/deutsch40412019A67Schlottmann/Sturm</v>
      </c>
      <c r="B319" s="196"/>
      <c r="C319" s="261" t="s">
        <v>1570</v>
      </c>
      <c r="D319" s="246" t="s">
        <v>17</v>
      </c>
      <c r="E319" s="246" t="s">
        <v>33</v>
      </c>
      <c r="F319" s="247" t="s">
        <v>108</v>
      </c>
      <c r="G319" s="246" t="s">
        <v>109</v>
      </c>
      <c r="H319" s="248">
        <v>2019</v>
      </c>
      <c r="I319" s="249">
        <v>5</v>
      </c>
      <c r="J319" s="249">
        <v>4041</v>
      </c>
      <c r="K319" s="261" t="s">
        <v>1571</v>
      </c>
      <c r="L319" s="261" t="s">
        <v>1571</v>
      </c>
      <c r="M319" s="246" t="s">
        <v>221</v>
      </c>
      <c r="N319" s="250">
        <v>44756</v>
      </c>
      <c r="O319" s="234" t="s">
        <v>2207</v>
      </c>
      <c r="P319" s="31">
        <v>0.375</v>
      </c>
      <c r="Q319" s="196">
        <v>270</v>
      </c>
      <c r="R319" s="196"/>
      <c r="S319" s="196">
        <v>9</v>
      </c>
      <c r="T319" s="6"/>
      <c r="U319" s="17"/>
      <c r="V319" s="17"/>
    </row>
    <row r="320" spans="1:22" ht="15" hidden="1" customHeight="1" x14ac:dyDescent="0.2">
      <c r="A320" s="194" t="str">
        <f t="shared" si="41"/>
        <v>Business case Studies, englisch/deutsch40412019IBMSchlottmann/Sturm</v>
      </c>
      <c r="B320" s="194" t="s">
        <v>1718</v>
      </c>
      <c r="C320" s="255" t="s">
        <v>1570</v>
      </c>
      <c r="D320" s="255" t="s">
        <v>17</v>
      </c>
      <c r="E320" s="255" t="s">
        <v>33</v>
      </c>
      <c r="F320" s="289" t="s">
        <v>1412</v>
      </c>
      <c r="G320" s="291" t="s">
        <v>1413</v>
      </c>
      <c r="H320" s="284">
        <v>2019</v>
      </c>
      <c r="I320" s="255">
        <v>8</v>
      </c>
      <c r="J320" s="255">
        <v>4041</v>
      </c>
      <c r="K320" s="255" t="s">
        <v>1571</v>
      </c>
      <c r="L320" s="255" t="s">
        <v>1571</v>
      </c>
      <c r="M320" s="254" t="s">
        <v>221</v>
      </c>
      <c r="N320" s="229">
        <f>VLOOKUP($B320,$A$2:$T$2446,14,FALSE)</f>
        <v>44756</v>
      </c>
      <c r="O320" s="266" t="str">
        <f>VLOOKUP($B320,$A$2:$T$2446,15,FALSE)</f>
        <v>AW1-39, AW1-40, AW1-41, AW2-33</v>
      </c>
      <c r="P320" s="23">
        <f>VLOOKUP($B320,$A$2:$T$2446,16,FALSE)</f>
        <v>0.375</v>
      </c>
      <c r="Q320" s="269">
        <v>270</v>
      </c>
      <c r="R320" s="269"/>
      <c r="S320" s="17">
        <v>6</v>
      </c>
      <c r="T320" s="276"/>
      <c r="U320" s="17"/>
      <c r="V320" s="17"/>
    </row>
    <row r="321" spans="1:22" ht="15" customHeight="1" x14ac:dyDescent="0.2">
      <c r="A321" s="6" t="str">
        <f t="shared" si="41"/>
        <v>Business English38412018758Schmidt</v>
      </c>
      <c r="B321" s="17"/>
      <c r="C321" s="26" t="s">
        <v>1236</v>
      </c>
      <c r="D321" s="26" t="s">
        <v>102</v>
      </c>
      <c r="E321" s="26" t="s">
        <v>33</v>
      </c>
      <c r="F321" s="27">
        <v>758</v>
      </c>
      <c r="G321" s="26" t="s">
        <v>152</v>
      </c>
      <c r="H321" s="28">
        <v>2018</v>
      </c>
      <c r="I321" s="29">
        <v>6</v>
      </c>
      <c r="J321" s="29">
        <v>3841</v>
      </c>
      <c r="K321" s="26" t="s">
        <v>223</v>
      </c>
      <c r="L321" s="26" t="s">
        <v>223</v>
      </c>
      <c r="M321" s="26" t="s">
        <v>224</v>
      </c>
      <c r="N321" s="22"/>
      <c r="O321" s="30" t="s">
        <v>1236</v>
      </c>
      <c r="P321" s="23"/>
      <c r="Q321" s="16"/>
      <c r="R321" s="17"/>
      <c r="S321" s="6"/>
      <c r="T321" s="194"/>
      <c r="U321" s="84"/>
      <c r="V321" s="84"/>
    </row>
    <row r="322" spans="1:22" ht="15" customHeight="1" x14ac:dyDescent="0.2">
      <c r="A322" s="17" t="str">
        <f t="shared" si="41"/>
        <v>Business English38412018K58Schmidt</v>
      </c>
      <c r="B322" s="17" t="s">
        <v>222</v>
      </c>
      <c r="C322" s="98" t="s">
        <v>1236</v>
      </c>
      <c r="D322" s="39" t="s">
        <v>102</v>
      </c>
      <c r="E322" s="18" t="s">
        <v>33</v>
      </c>
      <c r="F322" s="19" t="s">
        <v>150</v>
      </c>
      <c r="G322" s="18" t="s">
        <v>151</v>
      </c>
      <c r="H322" s="20">
        <v>2018</v>
      </c>
      <c r="I322" s="21">
        <v>8</v>
      </c>
      <c r="J322" s="21">
        <v>3841</v>
      </c>
      <c r="K322" s="18" t="s">
        <v>223</v>
      </c>
      <c r="L322" s="18" t="s">
        <v>223</v>
      </c>
      <c r="M322" s="18" t="s">
        <v>224</v>
      </c>
      <c r="N322" s="22"/>
      <c r="O322" s="35" t="str">
        <f t="shared" ref="O322:O334" si="42">VLOOKUP($B322,$A$2:$T$2446,15,FALSE)</f>
        <v>Hausarbeit mit Kolloquium</v>
      </c>
      <c r="P322" s="23"/>
      <c r="Q322" s="17"/>
      <c r="R322" s="17"/>
      <c r="S322" s="17"/>
      <c r="T322" s="17"/>
      <c r="U322" s="84"/>
      <c r="V322" s="84"/>
    </row>
    <row r="323" spans="1:22" ht="15" customHeight="1" x14ac:dyDescent="0.2">
      <c r="A323" s="17" t="str">
        <f t="shared" si="41"/>
        <v>Business English38412018298Schmidt</v>
      </c>
      <c r="B323" s="17" t="s">
        <v>222</v>
      </c>
      <c r="C323" s="98" t="s">
        <v>1236</v>
      </c>
      <c r="D323" s="39" t="s">
        <v>102</v>
      </c>
      <c r="E323" s="18" t="s">
        <v>33</v>
      </c>
      <c r="F323" s="19">
        <v>298</v>
      </c>
      <c r="G323" s="18" t="s">
        <v>149</v>
      </c>
      <c r="H323" s="20">
        <v>2018</v>
      </c>
      <c r="I323" s="21">
        <v>6</v>
      </c>
      <c r="J323" s="21">
        <v>3841</v>
      </c>
      <c r="K323" s="18" t="s">
        <v>223</v>
      </c>
      <c r="L323" s="18" t="s">
        <v>223</v>
      </c>
      <c r="M323" s="18" t="s">
        <v>224</v>
      </c>
      <c r="N323" s="14"/>
      <c r="O323" s="35" t="str">
        <f t="shared" si="42"/>
        <v>Hausarbeit mit Kolloquium</v>
      </c>
      <c r="P323" s="23"/>
      <c r="Q323" s="52"/>
      <c r="R323" s="6"/>
      <c r="S323" s="17"/>
      <c r="T323" s="17"/>
      <c r="U323" s="17"/>
      <c r="V323" s="17"/>
    </row>
    <row r="324" spans="1:22" ht="15" customHeight="1" x14ac:dyDescent="0.2">
      <c r="A324" s="17" t="str">
        <f t="shared" si="41"/>
        <v>Business English38312011758Schmidt</v>
      </c>
      <c r="B324" s="17" t="s">
        <v>1821</v>
      </c>
      <c r="C324" s="98" t="s">
        <v>1236</v>
      </c>
      <c r="D324" s="18" t="s">
        <v>102</v>
      </c>
      <c r="E324" s="18" t="s">
        <v>33</v>
      </c>
      <c r="F324" s="19">
        <v>758</v>
      </c>
      <c r="G324" s="18" t="s">
        <v>152</v>
      </c>
      <c r="H324" s="20">
        <v>2011</v>
      </c>
      <c r="I324" s="21">
        <v>5</v>
      </c>
      <c r="J324" s="21">
        <v>3831</v>
      </c>
      <c r="K324" s="18" t="s">
        <v>223</v>
      </c>
      <c r="L324" s="18" t="s">
        <v>223</v>
      </c>
      <c r="M324" s="18" t="s">
        <v>224</v>
      </c>
      <c r="N324" s="22"/>
      <c r="O324" s="35" t="str">
        <f t="shared" si="42"/>
        <v>Hausarbeit mit Kolloquium</v>
      </c>
      <c r="P324" s="23"/>
      <c r="Q324" s="16"/>
      <c r="R324" s="17"/>
      <c r="S324" s="17"/>
      <c r="T324" s="17"/>
      <c r="U324" s="84"/>
      <c r="V324" s="84"/>
    </row>
    <row r="325" spans="1:22" ht="15" customHeight="1" x14ac:dyDescent="0.2">
      <c r="A325" s="17" t="str">
        <f t="shared" si="41"/>
        <v>Business English38312011K58Schmidt</v>
      </c>
      <c r="B325" s="17" t="s">
        <v>222</v>
      </c>
      <c r="C325" s="98" t="s">
        <v>1236</v>
      </c>
      <c r="D325" s="39" t="s">
        <v>102</v>
      </c>
      <c r="E325" s="18" t="s">
        <v>33</v>
      </c>
      <c r="F325" s="19" t="s">
        <v>150</v>
      </c>
      <c r="G325" s="18" t="s">
        <v>151</v>
      </c>
      <c r="H325" s="20">
        <v>2011</v>
      </c>
      <c r="I325" s="21">
        <v>7</v>
      </c>
      <c r="J325" s="21">
        <v>3831</v>
      </c>
      <c r="K325" s="18" t="s">
        <v>223</v>
      </c>
      <c r="L325" s="18" t="s">
        <v>223</v>
      </c>
      <c r="M325" s="18" t="s">
        <v>224</v>
      </c>
      <c r="N325" s="22"/>
      <c r="O325" s="35" t="str">
        <f t="shared" si="42"/>
        <v>Hausarbeit mit Kolloquium</v>
      </c>
      <c r="P325" s="23"/>
      <c r="Q325" s="16"/>
      <c r="R325" s="17"/>
      <c r="S325" s="17"/>
      <c r="T325" s="17"/>
      <c r="U325" s="17"/>
      <c r="V325" s="17"/>
    </row>
    <row r="326" spans="1:22" ht="15" customHeight="1" x14ac:dyDescent="0.2">
      <c r="A326" s="17" t="str">
        <f t="shared" si="41"/>
        <v>Business English38312013298Schmidt</v>
      </c>
      <c r="B326" s="17" t="s">
        <v>222</v>
      </c>
      <c r="C326" s="98" t="s">
        <v>1236</v>
      </c>
      <c r="D326" s="39" t="s">
        <v>102</v>
      </c>
      <c r="E326" s="18" t="s">
        <v>33</v>
      </c>
      <c r="F326" s="19">
        <v>298</v>
      </c>
      <c r="G326" s="18" t="s">
        <v>149</v>
      </c>
      <c r="H326" s="20">
        <v>2013</v>
      </c>
      <c r="I326" s="21">
        <v>6</v>
      </c>
      <c r="J326" s="21">
        <v>3831</v>
      </c>
      <c r="K326" s="18" t="s">
        <v>223</v>
      </c>
      <c r="L326" s="18" t="s">
        <v>223</v>
      </c>
      <c r="M326" s="18" t="s">
        <v>224</v>
      </c>
      <c r="N326" s="14"/>
      <c r="O326" s="35" t="str">
        <f t="shared" si="42"/>
        <v>Hausarbeit mit Kolloquium</v>
      </c>
      <c r="P326" s="23"/>
      <c r="Q326" s="6"/>
      <c r="R326" s="6"/>
      <c r="S326" s="17"/>
      <c r="T326" s="17"/>
      <c r="U326" s="17"/>
      <c r="V326" s="17"/>
    </row>
    <row r="327" spans="1:22" ht="15" customHeight="1" x14ac:dyDescent="0.2">
      <c r="A327" s="84" t="str">
        <f t="shared" si="41"/>
        <v>Business English38412018UMTSchmidt</v>
      </c>
      <c r="B327" s="84" t="s">
        <v>1821</v>
      </c>
      <c r="C327" s="98" t="s">
        <v>1236</v>
      </c>
      <c r="D327" s="48" t="s">
        <v>102</v>
      </c>
      <c r="E327" s="48" t="s">
        <v>33</v>
      </c>
      <c r="F327" s="19" t="s">
        <v>145</v>
      </c>
      <c r="G327" s="19" t="s">
        <v>146</v>
      </c>
      <c r="H327" s="20">
        <v>2018</v>
      </c>
      <c r="I327" s="21">
        <v>6</v>
      </c>
      <c r="J327" s="98">
        <v>3841</v>
      </c>
      <c r="K327" s="98" t="s">
        <v>223</v>
      </c>
      <c r="L327" s="98" t="s">
        <v>223</v>
      </c>
      <c r="M327" s="98" t="s">
        <v>224</v>
      </c>
      <c r="N327" s="84"/>
      <c r="O327" s="84" t="str">
        <f t="shared" si="42"/>
        <v>Hausarbeit mit Kolloquium</v>
      </c>
      <c r="P327" s="23"/>
      <c r="Q327" s="84"/>
      <c r="R327" s="84"/>
      <c r="S327" s="17"/>
      <c r="T327" s="17"/>
      <c r="U327" s="194"/>
      <c r="V327" s="194"/>
    </row>
    <row r="328" spans="1:22" ht="15" hidden="1" customHeight="1" x14ac:dyDescent="0.2">
      <c r="A328" s="17" t="str">
        <f t="shared" si="41"/>
        <v>BWl/Technik/ProjMan12102012771Balla</v>
      </c>
      <c r="B328" s="17" t="s">
        <v>1949</v>
      </c>
      <c r="C328" s="63" t="s">
        <v>1202</v>
      </c>
      <c r="D328" s="63" t="s">
        <v>93</v>
      </c>
      <c r="E328" s="63" t="s">
        <v>33</v>
      </c>
      <c r="F328" s="193">
        <v>771</v>
      </c>
      <c r="G328" s="63" t="s">
        <v>94</v>
      </c>
      <c r="H328" s="64">
        <v>2012</v>
      </c>
      <c r="I328" s="64">
        <v>3</v>
      </c>
      <c r="J328" s="64">
        <v>1210</v>
      </c>
      <c r="K328" s="63" t="s">
        <v>227</v>
      </c>
      <c r="L328" s="63" t="s">
        <v>227</v>
      </c>
      <c r="M328" s="63" t="s">
        <v>226</v>
      </c>
      <c r="N328" s="22">
        <f t="shared" ref="N328:N334" si="43">VLOOKUP($B328,$A$2:$T$2446,14,FALSE)</f>
        <v>44742</v>
      </c>
      <c r="O328" s="88" t="str">
        <f t="shared" si="42"/>
        <v>A0-16</v>
      </c>
      <c r="P328" s="23">
        <f>VLOOKUP($B328,$A$2:$T$2446,16,FALSE)</f>
        <v>0.375</v>
      </c>
      <c r="Q328" s="93">
        <v>120</v>
      </c>
      <c r="R328" s="1"/>
      <c r="S328" s="93">
        <v>0</v>
      </c>
      <c r="T328" s="84"/>
      <c r="U328" s="17"/>
      <c r="V328" s="17"/>
    </row>
    <row r="329" spans="1:22" ht="15" hidden="1" customHeight="1" x14ac:dyDescent="0.2">
      <c r="A329" s="17" t="str">
        <f t="shared" si="41"/>
        <v>BWl/Technik/ProjMan12102016771Balla</v>
      </c>
      <c r="B329" s="17" t="s">
        <v>1949</v>
      </c>
      <c r="C329" s="63" t="s">
        <v>1202</v>
      </c>
      <c r="D329" s="63" t="s">
        <v>93</v>
      </c>
      <c r="E329" s="63" t="s">
        <v>33</v>
      </c>
      <c r="F329" s="193">
        <v>771</v>
      </c>
      <c r="G329" s="63" t="s">
        <v>94</v>
      </c>
      <c r="H329" s="64">
        <v>2016</v>
      </c>
      <c r="I329" s="64">
        <v>3</v>
      </c>
      <c r="J329" s="64">
        <v>1210</v>
      </c>
      <c r="K329" s="63" t="s">
        <v>227</v>
      </c>
      <c r="L329" s="63" t="s">
        <v>227</v>
      </c>
      <c r="M329" s="63" t="s">
        <v>226</v>
      </c>
      <c r="N329" s="22">
        <f t="shared" si="43"/>
        <v>44742</v>
      </c>
      <c r="O329" s="88" t="str">
        <f t="shared" si="42"/>
        <v>A0-16</v>
      </c>
      <c r="P329" s="23">
        <f>VLOOKUP($B329,$A$2:$T$2446,16,FALSE)</f>
        <v>0.375</v>
      </c>
      <c r="Q329" s="93">
        <v>120</v>
      </c>
      <c r="R329" s="1"/>
      <c r="S329" s="93">
        <v>0</v>
      </c>
      <c r="T329" s="17"/>
      <c r="U329" s="17"/>
      <c r="V329" s="17"/>
    </row>
    <row r="330" spans="1:22" s="252" customFormat="1" ht="15" hidden="1" customHeight="1" x14ac:dyDescent="0.2">
      <c r="A330" s="17" t="str">
        <f t="shared" si="41"/>
        <v>BWL/Technik/ProjMan12102012718Balla</v>
      </c>
      <c r="B330" s="17" t="s">
        <v>1949</v>
      </c>
      <c r="C330" s="63" t="s">
        <v>1202</v>
      </c>
      <c r="D330" s="63" t="s">
        <v>93</v>
      </c>
      <c r="E330" s="63" t="s">
        <v>33</v>
      </c>
      <c r="F330" s="193">
        <v>718</v>
      </c>
      <c r="G330" s="63" t="s">
        <v>211</v>
      </c>
      <c r="H330" s="64">
        <v>2012</v>
      </c>
      <c r="I330" s="64">
        <v>3</v>
      </c>
      <c r="J330" s="64">
        <v>1210</v>
      </c>
      <c r="K330" s="63" t="s">
        <v>225</v>
      </c>
      <c r="L330" s="63" t="s">
        <v>225</v>
      </c>
      <c r="M330" s="63" t="s">
        <v>226</v>
      </c>
      <c r="N330" s="22">
        <f t="shared" si="43"/>
        <v>44742</v>
      </c>
      <c r="O330" s="88" t="str">
        <f t="shared" si="42"/>
        <v>A0-16</v>
      </c>
      <c r="P330" s="23">
        <f>VLOOKUP($B330,$A$2:$T$2446,16,FALSE)</f>
        <v>0.375</v>
      </c>
      <c r="Q330" s="93">
        <v>120</v>
      </c>
      <c r="R330" s="1"/>
      <c r="S330" s="93">
        <v>0</v>
      </c>
      <c r="T330" s="6"/>
      <c r="U330" s="17"/>
      <c r="V330" s="17"/>
    </row>
    <row r="331" spans="1:22" ht="15" hidden="1" customHeight="1" x14ac:dyDescent="0.2">
      <c r="A331" s="194" t="str">
        <f t="shared" si="41"/>
        <v>BWL/Technik/ProjMan12102016718Balla</v>
      </c>
      <c r="B331" s="194" t="s">
        <v>1949</v>
      </c>
      <c r="C331" s="254" t="s">
        <v>1202</v>
      </c>
      <c r="D331" s="254" t="s">
        <v>93</v>
      </c>
      <c r="E331" s="254" t="s">
        <v>33</v>
      </c>
      <c r="F331" s="263">
        <v>718</v>
      </c>
      <c r="G331" s="254" t="s">
        <v>211</v>
      </c>
      <c r="H331" s="265">
        <v>2016</v>
      </c>
      <c r="I331" s="265">
        <v>3</v>
      </c>
      <c r="J331" s="265">
        <v>1210</v>
      </c>
      <c r="K331" s="254" t="s">
        <v>225</v>
      </c>
      <c r="L331" s="254" t="s">
        <v>225</v>
      </c>
      <c r="M331" s="254" t="s">
        <v>226</v>
      </c>
      <c r="N331" s="229">
        <f t="shared" si="43"/>
        <v>44742</v>
      </c>
      <c r="O331" s="266" t="str">
        <f t="shared" si="42"/>
        <v>A0-16</v>
      </c>
      <c r="P331" s="231">
        <v>0.375</v>
      </c>
      <c r="Q331" s="269">
        <v>120</v>
      </c>
      <c r="R331" s="252"/>
      <c r="S331" s="269">
        <v>0</v>
      </c>
      <c r="T331" s="194"/>
      <c r="U331" s="17"/>
      <c r="V331" s="17"/>
    </row>
    <row r="332" spans="1:22" ht="15" hidden="1" customHeight="1" x14ac:dyDescent="0.2">
      <c r="A332" s="17" t="str">
        <f t="shared" si="41"/>
        <v>BWL/Technik/ProjMan12102019K18Balla</v>
      </c>
      <c r="B332" s="17" t="s">
        <v>1949</v>
      </c>
      <c r="C332" s="63" t="s">
        <v>1202</v>
      </c>
      <c r="D332" s="63" t="s">
        <v>93</v>
      </c>
      <c r="E332" s="63" t="s">
        <v>33</v>
      </c>
      <c r="F332" s="83" t="s">
        <v>214</v>
      </c>
      <c r="G332" s="63" t="s">
        <v>215</v>
      </c>
      <c r="H332" s="64">
        <v>2019</v>
      </c>
      <c r="I332" s="64">
        <v>7</v>
      </c>
      <c r="J332" s="64">
        <v>1210</v>
      </c>
      <c r="K332" s="63" t="s">
        <v>225</v>
      </c>
      <c r="L332" s="63" t="s">
        <v>225</v>
      </c>
      <c r="M332" s="63" t="s">
        <v>226</v>
      </c>
      <c r="N332" s="22">
        <f t="shared" si="43"/>
        <v>44742</v>
      </c>
      <c r="O332" s="88" t="str">
        <f t="shared" si="42"/>
        <v>A0-16</v>
      </c>
      <c r="P332" s="23">
        <f>VLOOKUP($B332,$A$2:$T$2446,16,FALSE)</f>
        <v>0.375</v>
      </c>
      <c r="Q332" s="93">
        <v>120</v>
      </c>
      <c r="R332" s="1"/>
      <c r="S332" s="93">
        <v>0</v>
      </c>
      <c r="T332" s="17"/>
      <c r="U332" s="17"/>
      <c r="V332" s="17"/>
    </row>
    <row r="333" spans="1:22" s="252" customFormat="1" ht="15" hidden="1" customHeight="1" x14ac:dyDescent="0.2">
      <c r="A333" s="17" t="str">
        <f t="shared" si="41"/>
        <v>BWl/Technik/ProjMan21302019771Balla</v>
      </c>
      <c r="B333" s="17" t="s">
        <v>1949</v>
      </c>
      <c r="C333" s="63" t="s">
        <v>1202</v>
      </c>
      <c r="D333" s="63" t="s">
        <v>93</v>
      </c>
      <c r="E333" s="63" t="s">
        <v>33</v>
      </c>
      <c r="F333" s="83">
        <v>771</v>
      </c>
      <c r="G333" s="63" t="s">
        <v>1139</v>
      </c>
      <c r="H333" s="64">
        <v>2019</v>
      </c>
      <c r="I333" s="64">
        <v>3</v>
      </c>
      <c r="J333" s="64">
        <v>2130</v>
      </c>
      <c r="K333" s="63" t="s">
        <v>227</v>
      </c>
      <c r="L333" s="63" t="s">
        <v>227</v>
      </c>
      <c r="M333" s="63" t="s">
        <v>226</v>
      </c>
      <c r="N333" s="22">
        <f t="shared" si="43"/>
        <v>44742</v>
      </c>
      <c r="O333" s="88" t="str">
        <f t="shared" si="42"/>
        <v>A0-16</v>
      </c>
      <c r="P333" s="23">
        <f>VLOOKUP($B333,$A$2:$T$2446,16,FALSE)</f>
        <v>0.375</v>
      </c>
      <c r="Q333" s="93">
        <v>120</v>
      </c>
      <c r="R333" s="1"/>
      <c r="S333" s="93">
        <v>0</v>
      </c>
      <c r="T333" s="6"/>
      <c r="U333" s="17"/>
      <c r="V333" s="17"/>
    </row>
    <row r="334" spans="1:22" ht="15" hidden="1" customHeight="1" x14ac:dyDescent="0.2">
      <c r="A334" s="194" t="str">
        <f t="shared" si="41"/>
        <v>BWl/Technik/ProjMan21312019K71Balla</v>
      </c>
      <c r="B334" s="194" t="s">
        <v>1949</v>
      </c>
      <c r="C334" s="254" t="s">
        <v>1202</v>
      </c>
      <c r="D334" s="254" t="s">
        <v>93</v>
      </c>
      <c r="E334" s="254" t="s">
        <v>33</v>
      </c>
      <c r="F334" s="268" t="s">
        <v>97</v>
      </c>
      <c r="G334" s="254" t="s">
        <v>98</v>
      </c>
      <c r="H334" s="264">
        <v>2019</v>
      </c>
      <c r="I334" s="265">
        <v>5</v>
      </c>
      <c r="J334" s="265">
        <v>2131</v>
      </c>
      <c r="K334" s="257" t="s">
        <v>227</v>
      </c>
      <c r="L334" s="257" t="s">
        <v>227</v>
      </c>
      <c r="M334" s="254" t="s">
        <v>226</v>
      </c>
      <c r="N334" s="229">
        <f t="shared" si="43"/>
        <v>44742</v>
      </c>
      <c r="O334" s="230" t="str">
        <f t="shared" si="42"/>
        <v>A0-16</v>
      </c>
      <c r="P334" s="231">
        <f>VLOOKUP($B334,$A$2:$T$2446,16,FALSE)</f>
        <v>0.375</v>
      </c>
      <c r="Q334" s="265">
        <v>120</v>
      </c>
      <c r="R334" s="252"/>
      <c r="S334" s="269">
        <v>0</v>
      </c>
      <c r="T334" s="336"/>
      <c r="U334" s="15"/>
      <c r="V334" s="15"/>
    </row>
    <row r="335" spans="1:22" ht="15" hidden="1" customHeight="1" x14ac:dyDescent="0.2">
      <c r="A335" s="196" t="str">
        <f t="shared" si="41"/>
        <v>BWl/Technik/ProjMan25612019718Balla</v>
      </c>
      <c r="B335" s="196"/>
      <c r="C335" s="246" t="s">
        <v>1280</v>
      </c>
      <c r="D335" s="246" t="s">
        <v>93</v>
      </c>
      <c r="E335" s="246" t="s">
        <v>33</v>
      </c>
      <c r="F335" s="304">
        <v>718</v>
      </c>
      <c r="G335" s="246" t="s">
        <v>211</v>
      </c>
      <c r="H335" s="248">
        <v>2019</v>
      </c>
      <c r="I335" s="249">
        <v>5</v>
      </c>
      <c r="J335" s="249">
        <v>2561</v>
      </c>
      <c r="K335" s="253" t="s">
        <v>227</v>
      </c>
      <c r="L335" s="253" t="s">
        <v>227</v>
      </c>
      <c r="M335" s="246" t="s">
        <v>226</v>
      </c>
      <c r="N335" s="250">
        <v>44742</v>
      </c>
      <c r="O335" s="234" t="s">
        <v>1547</v>
      </c>
      <c r="P335" s="31">
        <v>0.375</v>
      </c>
      <c r="Q335" s="249">
        <v>120</v>
      </c>
      <c r="R335" s="1"/>
      <c r="S335" s="259">
        <v>0</v>
      </c>
      <c r="T335" s="196"/>
      <c r="U335" s="15"/>
      <c r="V335" s="15"/>
    </row>
    <row r="336" spans="1:22" ht="15" hidden="1" customHeight="1" x14ac:dyDescent="0.2">
      <c r="A336" s="6" t="str">
        <f t="shared" si="41"/>
        <v>BWL/VWL 111112018ACCTheile/Klönne</v>
      </c>
      <c r="B336" s="6"/>
      <c r="C336" s="26" t="s">
        <v>1217</v>
      </c>
      <c r="D336" s="26" t="s">
        <v>17</v>
      </c>
      <c r="E336" s="26" t="s">
        <v>18</v>
      </c>
      <c r="F336" s="27" t="s">
        <v>22</v>
      </c>
      <c r="G336" s="26" t="s">
        <v>23</v>
      </c>
      <c r="H336" s="28">
        <v>2018</v>
      </c>
      <c r="I336" s="29">
        <v>2</v>
      </c>
      <c r="J336" s="29">
        <v>1111</v>
      </c>
      <c r="K336" s="26" t="s">
        <v>2333</v>
      </c>
      <c r="L336" s="26" t="s">
        <v>2333</v>
      </c>
      <c r="M336" s="26" t="s">
        <v>2334</v>
      </c>
      <c r="N336" s="14">
        <v>44753</v>
      </c>
      <c r="O336" s="38" t="s">
        <v>2186</v>
      </c>
      <c r="P336" s="31">
        <v>0.41666666666666669</v>
      </c>
      <c r="Q336" s="29">
        <v>120</v>
      </c>
      <c r="R336" s="32"/>
      <c r="S336" s="6">
        <v>1</v>
      </c>
      <c r="T336" s="17"/>
      <c r="U336" s="6"/>
      <c r="V336" s="6"/>
    </row>
    <row r="337" spans="1:22" ht="15" hidden="1" customHeight="1" x14ac:dyDescent="0.2">
      <c r="A337" s="17" t="str">
        <f t="shared" si="41"/>
        <v>BWL/VWL 111112015MATTheile/Klönne</v>
      </c>
      <c r="B337" s="17" t="s">
        <v>2335</v>
      </c>
      <c r="C337" s="18" t="s">
        <v>1217</v>
      </c>
      <c r="D337" s="18" t="s">
        <v>17</v>
      </c>
      <c r="E337" s="18" t="s">
        <v>18</v>
      </c>
      <c r="F337" s="19" t="s">
        <v>19</v>
      </c>
      <c r="G337" s="18" t="s">
        <v>20</v>
      </c>
      <c r="H337" s="20">
        <v>2015</v>
      </c>
      <c r="I337" s="21">
        <v>2</v>
      </c>
      <c r="J337" s="21">
        <v>1111</v>
      </c>
      <c r="K337" s="18" t="s">
        <v>2333</v>
      </c>
      <c r="L337" s="18" t="s">
        <v>2333</v>
      </c>
      <c r="M337" s="26" t="s">
        <v>2334</v>
      </c>
      <c r="N337" s="22">
        <f>VLOOKUP($B337,$A$2:$T$2446,14,FALSE)</f>
        <v>44753</v>
      </c>
      <c r="O337" s="35" t="str">
        <f>VLOOKUP($B337,$A$2:$T$2446,15,FALSE)</f>
        <v>AW3-33</v>
      </c>
      <c r="P337" s="23">
        <f>VLOOKUP($B337,$A$2:$T$2446,16,FALSE)</f>
        <v>0.41666666666666669</v>
      </c>
      <c r="Q337" s="21">
        <v>120</v>
      </c>
      <c r="R337" s="36"/>
      <c r="S337" s="17">
        <v>0</v>
      </c>
      <c r="T337" s="17"/>
      <c r="U337" s="17"/>
      <c r="V337" s="17"/>
    </row>
    <row r="338" spans="1:22" ht="15" hidden="1" customHeight="1" x14ac:dyDescent="0.2">
      <c r="A338" s="6" t="str">
        <f t="shared" si="41"/>
        <v>BWL/VWL 211212018ACCKlönne/Sturm/Wiesmann</v>
      </c>
      <c r="B338" s="6"/>
      <c r="C338" s="26" t="s">
        <v>1217</v>
      </c>
      <c r="D338" s="26" t="s">
        <v>17</v>
      </c>
      <c r="E338" s="26" t="s">
        <v>18</v>
      </c>
      <c r="F338" s="27" t="s">
        <v>22</v>
      </c>
      <c r="G338" s="26" t="s">
        <v>23</v>
      </c>
      <c r="H338" s="28">
        <v>2018</v>
      </c>
      <c r="I338" s="29">
        <v>2</v>
      </c>
      <c r="J338" s="29">
        <v>1121</v>
      </c>
      <c r="K338" s="26" t="s">
        <v>230</v>
      </c>
      <c r="L338" s="26" t="s">
        <v>230</v>
      </c>
      <c r="M338" s="26" t="s">
        <v>1433</v>
      </c>
      <c r="N338" s="14">
        <v>44748</v>
      </c>
      <c r="O338" s="30" t="s">
        <v>2375</v>
      </c>
      <c r="P338" s="31">
        <v>0.54166666666666663</v>
      </c>
      <c r="Q338" s="29">
        <v>180</v>
      </c>
      <c r="R338" s="32"/>
      <c r="S338" s="6">
        <v>1</v>
      </c>
      <c r="T338" s="17"/>
      <c r="U338" s="6"/>
      <c r="V338" s="6"/>
    </row>
    <row r="339" spans="1:22" ht="15" hidden="1" customHeight="1" x14ac:dyDescent="0.2">
      <c r="A339" s="17" t="str">
        <f t="shared" si="41"/>
        <v>BWL/VWL 211212018MBLTheile</v>
      </c>
      <c r="B339" s="17" t="s">
        <v>1439</v>
      </c>
      <c r="C339" s="18" t="s">
        <v>1217</v>
      </c>
      <c r="D339" s="18" t="s">
        <v>17</v>
      </c>
      <c r="E339" s="18" t="s">
        <v>18</v>
      </c>
      <c r="F339" s="19" t="s">
        <v>228</v>
      </c>
      <c r="G339" s="18" t="s">
        <v>229</v>
      </c>
      <c r="H339" s="20">
        <v>2018</v>
      </c>
      <c r="I339" s="21">
        <v>2</v>
      </c>
      <c r="J339" s="21">
        <v>1121</v>
      </c>
      <c r="K339" s="18" t="s">
        <v>230</v>
      </c>
      <c r="L339" s="18" t="s">
        <v>230</v>
      </c>
      <c r="M339" s="18" t="s">
        <v>26</v>
      </c>
      <c r="N339" s="22">
        <f>VLOOKUP($B339,$A$2:$T$2446,14,FALSE)</f>
        <v>44748</v>
      </c>
      <c r="O339" s="58" t="str">
        <f>VLOOKUP($B339,$A$2:$T$2446,15,FALSE)</f>
        <v>AW0-39</v>
      </c>
      <c r="P339" s="23">
        <f>VLOOKUP($B339,$A$2:$T$2446,16,FALSE)</f>
        <v>0.54166666666666663</v>
      </c>
      <c r="Q339" s="17">
        <v>180</v>
      </c>
      <c r="R339" s="17"/>
      <c r="S339" s="17">
        <v>0</v>
      </c>
      <c r="T339" s="6"/>
      <c r="U339" s="194"/>
      <c r="V339" s="194"/>
    </row>
    <row r="340" spans="1:22" s="1" customFormat="1" ht="15" hidden="1" customHeight="1" x14ac:dyDescent="0.2">
      <c r="A340" s="17" t="str">
        <f t="shared" si="41"/>
        <v>BWL/VWL 311312018ACCKlönne/Vogt/Dittmar</v>
      </c>
      <c r="B340" s="17" t="s">
        <v>1709</v>
      </c>
      <c r="C340" s="18" t="s">
        <v>1263</v>
      </c>
      <c r="D340" s="18" t="s">
        <v>17</v>
      </c>
      <c r="E340" s="18" t="s">
        <v>18</v>
      </c>
      <c r="F340" s="19" t="s">
        <v>22</v>
      </c>
      <c r="G340" s="18" t="s">
        <v>23</v>
      </c>
      <c r="H340" s="20">
        <v>2018</v>
      </c>
      <c r="I340" s="21">
        <v>3</v>
      </c>
      <c r="J340" s="21">
        <v>1131</v>
      </c>
      <c r="K340" s="18" t="s">
        <v>232</v>
      </c>
      <c r="L340" s="18" t="s">
        <v>232</v>
      </c>
      <c r="M340" s="18" t="s">
        <v>1700</v>
      </c>
      <c r="N340" s="22">
        <f>VLOOKUP($B340,$A$2:$T$2446,14,FALSE)</f>
        <v>44754</v>
      </c>
      <c r="O340" s="35" t="str">
        <f>VLOOKUP($B340,$A$2:$T$2446,15,FALSE)</f>
        <v>H9</v>
      </c>
      <c r="P340" s="23">
        <f>VLOOKUP($B340,$A$2:$T$2446,16,FALSE)</f>
        <v>0.54166666666666663</v>
      </c>
      <c r="Q340" s="21">
        <v>240</v>
      </c>
      <c r="R340" s="36"/>
      <c r="S340" s="17">
        <v>5</v>
      </c>
      <c r="T340" s="17"/>
      <c r="U340" s="17"/>
      <c r="V340" s="17"/>
    </row>
    <row r="341" spans="1:22" ht="15" hidden="1" customHeight="1" x14ac:dyDescent="0.2">
      <c r="A341" s="17" t="str">
        <f t="shared" si="41"/>
        <v>BWL/VWL 311312018MBLVogt</v>
      </c>
      <c r="B341" s="17" t="s">
        <v>1709</v>
      </c>
      <c r="C341" s="18" t="s">
        <v>1263</v>
      </c>
      <c r="D341" s="18" t="s">
        <v>17</v>
      </c>
      <c r="E341" s="18" t="s">
        <v>18</v>
      </c>
      <c r="F341" s="19" t="s">
        <v>228</v>
      </c>
      <c r="G341" s="18" t="s">
        <v>229</v>
      </c>
      <c r="H341" s="20">
        <v>2018</v>
      </c>
      <c r="I341" s="21">
        <v>3</v>
      </c>
      <c r="J341" s="21">
        <v>1131</v>
      </c>
      <c r="K341" s="18" t="s">
        <v>232</v>
      </c>
      <c r="L341" s="18" t="s">
        <v>232</v>
      </c>
      <c r="M341" s="18" t="s">
        <v>231</v>
      </c>
      <c r="N341" s="22">
        <f>VLOOKUP($B341,$A$2:$T$2446,14,FALSE)</f>
        <v>44754</v>
      </c>
      <c r="O341" s="35" t="str">
        <f>VLOOKUP($B341,$A$2:$T$2446,15,FALSE)</f>
        <v>H9</v>
      </c>
      <c r="P341" s="23">
        <f>VLOOKUP($B341,$A$2:$T$2446,16,FALSE)</f>
        <v>0.54166666666666663</v>
      </c>
      <c r="Q341" s="21">
        <v>240</v>
      </c>
      <c r="R341" s="36"/>
      <c r="S341" s="17">
        <v>0</v>
      </c>
      <c r="T341" s="17"/>
      <c r="U341" s="17"/>
      <c r="V341" s="17"/>
    </row>
    <row r="342" spans="1:22" ht="15" hidden="1" customHeight="1" x14ac:dyDescent="0.2">
      <c r="A342" s="137" t="str">
        <f t="shared" si="41"/>
        <v>CAD40912019704Haffert</v>
      </c>
      <c r="C342" s="52" t="s">
        <v>2106</v>
      </c>
      <c r="D342" s="246" t="s">
        <v>32</v>
      </c>
      <c r="E342" s="246" t="s">
        <v>33</v>
      </c>
      <c r="F342" s="304">
        <v>704</v>
      </c>
      <c r="G342" s="246" t="s">
        <v>34</v>
      </c>
      <c r="H342" s="402">
        <v>2019</v>
      </c>
      <c r="I342" s="403">
        <v>6</v>
      </c>
      <c r="J342" s="403">
        <v>4091</v>
      </c>
      <c r="K342" s="246" t="s">
        <v>233</v>
      </c>
      <c r="L342" s="246" t="s">
        <v>233</v>
      </c>
      <c r="M342" s="246" t="s">
        <v>369</v>
      </c>
      <c r="N342" s="14">
        <v>44742</v>
      </c>
      <c r="O342" s="38" t="s">
        <v>1951</v>
      </c>
      <c r="P342" s="31">
        <v>0.375</v>
      </c>
      <c r="Q342" s="141">
        <v>90</v>
      </c>
      <c r="R342" s="162"/>
      <c r="S342" s="6">
        <v>16</v>
      </c>
      <c r="T342" s="15"/>
      <c r="U342" s="6"/>
      <c r="V342" s="6"/>
    </row>
    <row r="343" spans="1:22" ht="15" hidden="1" customHeight="1" x14ac:dyDescent="0.2">
      <c r="A343" s="17" t="str">
        <f t="shared" si="41"/>
        <v>CAD40912019757Haffert</v>
      </c>
      <c r="B343" s="17" t="s">
        <v>2107</v>
      </c>
      <c r="C343" s="18" t="s">
        <v>2106</v>
      </c>
      <c r="D343" s="254" t="s">
        <v>32</v>
      </c>
      <c r="E343" s="254" t="s">
        <v>33</v>
      </c>
      <c r="F343" s="263">
        <v>757</v>
      </c>
      <c r="G343" s="254" t="s">
        <v>37</v>
      </c>
      <c r="H343" s="264">
        <v>2019</v>
      </c>
      <c r="I343" s="265">
        <v>6</v>
      </c>
      <c r="J343" s="265">
        <v>4091</v>
      </c>
      <c r="K343" s="254" t="s">
        <v>233</v>
      </c>
      <c r="L343" s="254" t="s">
        <v>233</v>
      </c>
      <c r="M343" s="254" t="s">
        <v>369</v>
      </c>
      <c r="N343" s="22">
        <f>VLOOKUP($B343,$A$2:$T$2446,14,FALSE)</f>
        <v>44742</v>
      </c>
      <c r="O343" s="35" t="str">
        <f>VLOOKUP($B343,$A$2:$T$2446,15,FALSE)</f>
        <v>C1-07</v>
      </c>
      <c r="P343" s="23">
        <f>VLOOKUP($B343,$A$2:$T$2446,16,FALSE)</f>
        <v>0.375</v>
      </c>
      <c r="Q343" s="21">
        <v>90</v>
      </c>
      <c r="R343" s="36"/>
      <c r="S343" s="17">
        <v>5</v>
      </c>
      <c r="T343" s="17"/>
      <c r="U343" s="15"/>
      <c r="V343" s="15"/>
    </row>
    <row r="344" spans="1:22" ht="15" hidden="1" customHeight="1" x14ac:dyDescent="0.2">
      <c r="A344" s="17" t="str">
        <f t="shared" ref="A344:A375" si="44">K344&amp;J344&amp;H344&amp;F344&amp;M344</f>
        <v>CAD40912019K57Haffert</v>
      </c>
      <c r="B344" s="17" t="s">
        <v>2107</v>
      </c>
      <c r="C344" s="18" t="s">
        <v>2106</v>
      </c>
      <c r="D344" s="254" t="s">
        <v>32</v>
      </c>
      <c r="E344" s="254" t="s">
        <v>33</v>
      </c>
      <c r="F344" s="268" t="s">
        <v>41</v>
      </c>
      <c r="G344" s="254" t="s">
        <v>42</v>
      </c>
      <c r="H344" s="264">
        <v>2019</v>
      </c>
      <c r="I344" s="265">
        <v>8</v>
      </c>
      <c r="J344" s="265">
        <v>4091</v>
      </c>
      <c r="K344" s="254" t="s">
        <v>233</v>
      </c>
      <c r="L344" s="254" t="s">
        <v>233</v>
      </c>
      <c r="M344" s="254" t="s">
        <v>369</v>
      </c>
      <c r="N344" s="22">
        <f>VLOOKUP($B344,$A$2:$T$2446,14,FALSE)</f>
        <v>44742</v>
      </c>
      <c r="O344" s="35" t="str">
        <f>VLOOKUP($B344,$A$2:$T$2446,15,FALSE)</f>
        <v>C1-07</v>
      </c>
      <c r="P344" s="23">
        <f>VLOOKUP($B344,$A$2:$T$2446,16,FALSE)</f>
        <v>0.375</v>
      </c>
      <c r="Q344" s="21">
        <v>90</v>
      </c>
      <c r="R344" s="36"/>
      <c r="S344" s="17">
        <v>0</v>
      </c>
      <c r="T344" s="15"/>
      <c r="U344" s="15"/>
      <c r="V344" s="15"/>
    </row>
    <row r="345" spans="1:22" ht="15" hidden="1" customHeight="1" x14ac:dyDescent="0.2">
      <c r="A345" s="194" t="str">
        <f t="shared" si="44"/>
        <v>CAD40912019K04Haffert</v>
      </c>
      <c r="B345" s="194" t="s">
        <v>2107</v>
      </c>
      <c r="C345" s="254" t="s">
        <v>2106</v>
      </c>
      <c r="D345" s="254" t="s">
        <v>32</v>
      </c>
      <c r="E345" s="254" t="s">
        <v>33</v>
      </c>
      <c r="F345" s="263" t="s">
        <v>80</v>
      </c>
      <c r="G345" s="254" t="s">
        <v>81</v>
      </c>
      <c r="H345" s="264">
        <v>2019</v>
      </c>
      <c r="I345" s="265">
        <v>8</v>
      </c>
      <c r="J345" s="265">
        <v>4091</v>
      </c>
      <c r="K345" s="254" t="s">
        <v>233</v>
      </c>
      <c r="L345" s="254" t="s">
        <v>233</v>
      </c>
      <c r="M345" s="254" t="s">
        <v>369</v>
      </c>
      <c r="N345" s="229">
        <f>VLOOKUP($B345,$A$2:$T$2446,14,FALSE)</f>
        <v>44742</v>
      </c>
      <c r="O345" s="230" t="str">
        <f>VLOOKUP($B345,$A$2:$T$2446,15,FALSE)</f>
        <v>C1-07</v>
      </c>
      <c r="P345" s="231">
        <f>VLOOKUP($B345,$A$2:$T$2446,16,FALSE)</f>
        <v>0.375</v>
      </c>
      <c r="Q345" s="265">
        <v>90</v>
      </c>
      <c r="R345" s="269"/>
      <c r="S345" s="194">
        <v>7</v>
      </c>
      <c r="T345" s="194"/>
      <c r="U345" s="15"/>
      <c r="V345" s="15"/>
    </row>
    <row r="346" spans="1:22" ht="15" customHeight="1" x14ac:dyDescent="0.2">
      <c r="A346" s="6" t="str">
        <f t="shared" si="44"/>
        <v>CAD10812018758Vogel</v>
      </c>
      <c r="B346" s="17"/>
      <c r="C346" s="26" t="s">
        <v>1236</v>
      </c>
      <c r="D346" s="26" t="s">
        <v>102</v>
      </c>
      <c r="E346" s="26" t="s">
        <v>33</v>
      </c>
      <c r="F346" s="27">
        <v>758</v>
      </c>
      <c r="G346" s="26" t="s">
        <v>152</v>
      </c>
      <c r="H346" s="28">
        <v>2018</v>
      </c>
      <c r="I346" s="29">
        <v>2</v>
      </c>
      <c r="J346" s="29">
        <v>1081</v>
      </c>
      <c r="K346" s="26" t="s">
        <v>233</v>
      </c>
      <c r="L346" s="26" t="s">
        <v>233</v>
      </c>
      <c r="M346" s="26" t="s">
        <v>157</v>
      </c>
      <c r="N346" s="22"/>
      <c r="O346" s="30" t="s">
        <v>1236</v>
      </c>
      <c r="P346" s="23"/>
      <c r="Q346" s="16"/>
      <c r="R346" s="17"/>
      <c r="S346" s="6"/>
      <c r="T346" s="6"/>
      <c r="U346" s="6"/>
      <c r="V346" s="6"/>
    </row>
    <row r="347" spans="1:22" s="1" customFormat="1" ht="15" customHeight="1" x14ac:dyDescent="0.2">
      <c r="A347" s="17" t="str">
        <f t="shared" si="44"/>
        <v>CAD10812018K58Vogel</v>
      </c>
      <c r="B347" s="17" t="s">
        <v>1710</v>
      </c>
      <c r="C347" s="16" t="s">
        <v>1236</v>
      </c>
      <c r="D347" s="18" t="s">
        <v>234</v>
      </c>
      <c r="E347" s="18" t="s">
        <v>33</v>
      </c>
      <c r="F347" s="19" t="s">
        <v>150</v>
      </c>
      <c r="G347" s="18" t="s">
        <v>151</v>
      </c>
      <c r="H347" s="20">
        <v>2018</v>
      </c>
      <c r="I347" s="21">
        <v>4</v>
      </c>
      <c r="J347" s="21">
        <v>1081</v>
      </c>
      <c r="K347" s="18" t="s">
        <v>233</v>
      </c>
      <c r="L347" s="18" t="s">
        <v>233</v>
      </c>
      <c r="M347" s="18" t="s">
        <v>157</v>
      </c>
      <c r="N347" s="22"/>
      <c r="O347" s="35" t="str">
        <f>VLOOKUP($B347,$A$2:$T$2446,15,FALSE)</f>
        <v>Hausarbeit mit Kolloquium</v>
      </c>
      <c r="P347" s="23"/>
      <c r="Q347" s="16"/>
      <c r="R347" s="17"/>
      <c r="S347" s="17"/>
      <c r="T347" s="17"/>
      <c r="U347" s="17"/>
      <c r="V347" s="17"/>
    </row>
    <row r="348" spans="1:22" s="1" customFormat="1" ht="15" customHeight="1" x14ac:dyDescent="0.2">
      <c r="A348" s="17" t="str">
        <f t="shared" si="44"/>
        <v>CAD19112013298Vogel</v>
      </c>
      <c r="B348" s="17" t="s">
        <v>1710</v>
      </c>
      <c r="C348" s="16" t="s">
        <v>1236</v>
      </c>
      <c r="D348" s="39" t="s">
        <v>102</v>
      </c>
      <c r="E348" s="18" t="s">
        <v>33</v>
      </c>
      <c r="F348" s="19">
        <v>298</v>
      </c>
      <c r="G348" s="18" t="s">
        <v>149</v>
      </c>
      <c r="H348" s="20">
        <v>2013</v>
      </c>
      <c r="I348" s="21">
        <v>2</v>
      </c>
      <c r="J348" s="21">
        <v>1911</v>
      </c>
      <c r="K348" s="18" t="s">
        <v>233</v>
      </c>
      <c r="L348" s="18" t="s">
        <v>233</v>
      </c>
      <c r="M348" s="18" t="s">
        <v>157</v>
      </c>
      <c r="N348" s="14"/>
      <c r="O348" s="35" t="str">
        <f>VLOOKUP($B348,$A$2:$T$2446,15,FALSE)</f>
        <v>Hausarbeit mit Kolloquium</v>
      </c>
      <c r="P348" s="31"/>
      <c r="Q348" s="52"/>
      <c r="R348" s="6"/>
      <c r="S348" s="17"/>
      <c r="T348" s="17"/>
      <c r="U348" s="17"/>
      <c r="V348" s="17"/>
    </row>
    <row r="349" spans="1:22" s="1" customFormat="1" ht="15" customHeight="1" x14ac:dyDescent="0.2">
      <c r="A349" s="17" t="str">
        <f t="shared" si="44"/>
        <v>CAD10812018298Vogel</v>
      </c>
      <c r="B349" s="17" t="s">
        <v>1710</v>
      </c>
      <c r="C349" s="16" t="s">
        <v>1236</v>
      </c>
      <c r="D349" s="18" t="s">
        <v>234</v>
      </c>
      <c r="E349" s="18" t="s">
        <v>33</v>
      </c>
      <c r="F349" s="19">
        <v>298</v>
      </c>
      <c r="G349" s="18" t="s">
        <v>149</v>
      </c>
      <c r="H349" s="20">
        <v>2018</v>
      </c>
      <c r="I349" s="21">
        <v>4</v>
      </c>
      <c r="J349" s="21">
        <v>1081</v>
      </c>
      <c r="K349" s="18" t="s">
        <v>233</v>
      </c>
      <c r="L349" s="18" t="s">
        <v>233</v>
      </c>
      <c r="M349" s="18" t="s">
        <v>157</v>
      </c>
      <c r="N349" s="22"/>
      <c r="O349" s="35" t="str">
        <f>VLOOKUP($B349,$A$2:$T$2446,15,FALSE)</f>
        <v>Hausarbeit mit Kolloquium</v>
      </c>
      <c r="P349" s="23"/>
      <c r="Q349" s="16"/>
      <c r="R349" s="17"/>
      <c r="S349" s="17"/>
      <c r="T349" s="17"/>
      <c r="U349" s="17"/>
      <c r="V349" s="17"/>
    </row>
    <row r="350" spans="1:22" ht="15" customHeight="1" x14ac:dyDescent="0.2">
      <c r="A350" s="17" t="str">
        <f t="shared" si="44"/>
        <v>CAD10812018UMTVogel</v>
      </c>
      <c r="B350" s="17" t="s">
        <v>1710</v>
      </c>
      <c r="C350" s="16" t="s">
        <v>1236</v>
      </c>
      <c r="D350" s="16" t="s">
        <v>102</v>
      </c>
      <c r="E350" s="16" t="s">
        <v>33</v>
      </c>
      <c r="F350" s="71" t="s">
        <v>145</v>
      </c>
      <c r="G350" s="16" t="s">
        <v>146</v>
      </c>
      <c r="H350" s="16">
        <v>2018</v>
      </c>
      <c r="I350" s="16">
        <v>2</v>
      </c>
      <c r="J350" s="16">
        <v>1081</v>
      </c>
      <c r="K350" s="16" t="s">
        <v>233</v>
      </c>
      <c r="L350" s="16" t="s">
        <v>233</v>
      </c>
      <c r="M350" s="16" t="s">
        <v>157</v>
      </c>
      <c r="N350" s="22"/>
      <c r="O350" s="438" t="str">
        <f>VLOOKUP($B350,$A$2:$T$2446,15,FALSE)</f>
        <v>Hausarbeit mit Kolloquium</v>
      </c>
      <c r="P350" s="17"/>
      <c r="Q350" s="16"/>
      <c r="R350" s="17"/>
      <c r="S350" s="17"/>
      <c r="T350" s="17"/>
      <c r="U350" s="15"/>
      <c r="V350" s="15"/>
    </row>
    <row r="351" spans="1:22" s="1" customFormat="1" ht="15" customHeight="1" x14ac:dyDescent="0.2">
      <c r="A351" s="17" t="str">
        <f t="shared" si="44"/>
        <v>CAD12112019WIBVogel</v>
      </c>
      <c r="B351" s="17" t="s">
        <v>1710</v>
      </c>
      <c r="C351" s="16" t="s">
        <v>1236</v>
      </c>
      <c r="D351" s="16" t="s">
        <v>102</v>
      </c>
      <c r="E351" s="16" t="s">
        <v>33</v>
      </c>
      <c r="F351" s="71" t="s">
        <v>125</v>
      </c>
      <c r="G351" s="16" t="s">
        <v>126</v>
      </c>
      <c r="H351" s="16">
        <v>2019</v>
      </c>
      <c r="I351" s="16">
        <v>2</v>
      </c>
      <c r="J351" s="16">
        <v>1211</v>
      </c>
      <c r="K351" s="16" t="s">
        <v>233</v>
      </c>
      <c r="L351" s="16" t="s">
        <v>233</v>
      </c>
      <c r="M351" s="16" t="s">
        <v>157</v>
      </c>
      <c r="N351" s="22"/>
      <c r="O351" s="438" t="str">
        <f>VLOOKUP($B351,$A$2:$T$2446,15,FALSE)</f>
        <v>Hausarbeit mit Kolloquium</v>
      </c>
      <c r="P351" s="17"/>
      <c r="Q351" s="16"/>
      <c r="R351" s="17"/>
      <c r="S351" s="17"/>
      <c r="T351" s="6"/>
      <c r="U351" s="17"/>
      <c r="V351" s="17"/>
    </row>
    <row r="352" spans="1:22" ht="15" customHeight="1" x14ac:dyDescent="0.2">
      <c r="A352" s="6" t="str">
        <f t="shared" si="44"/>
        <v>CAD 239212018758Vogel</v>
      </c>
      <c r="B352" s="17"/>
      <c r="C352" s="26" t="s">
        <v>1411</v>
      </c>
      <c r="D352" s="26" t="s">
        <v>102</v>
      </c>
      <c r="E352" s="26" t="s">
        <v>33</v>
      </c>
      <c r="F352" s="27">
        <v>758</v>
      </c>
      <c r="G352" s="26" t="s">
        <v>152</v>
      </c>
      <c r="H352" s="28">
        <v>2018</v>
      </c>
      <c r="I352" s="29">
        <v>6</v>
      </c>
      <c r="J352" s="29">
        <v>3921</v>
      </c>
      <c r="K352" s="26" t="s">
        <v>235</v>
      </c>
      <c r="L352" s="26" t="s">
        <v>235</v>
      </c>
      <c r="M352" s="26" t="s">
        <v>157</v>
      </c>
      <c r="N352" s="22"/>
      <c r="O352" s="424" t="s">
        <v>1411</v>
      </c>
      <c r="P352" s="74"/>
      <c r="Q352" s="16"/>
      <c r="R352" s="17"/>
      <c r="S352" s="17"/>
      <c r="T352" s="17"/>
      <c r="U352" s="196"/>
      <c r="V352" s="196"/>
    </row>
    <row r="353" spans="1:22" s="1" customFormat="1" ht="15" customHeight="1" x14ac:dyDescent="0.2">
      <c r="A353" s="17" t="str">
        <f t="shared" si="44"/>
        <v>CAD 239212011758Vogel</v>
      </c>
      <c r="B353" s="17" t="s">
        <v>1410</v>
      </c>
      <c r="C353" s="18" t="s">
        <v>1411</v>
      </c>
      <c r="D353" s="18" t="s">
        <v>102</v>
      </c>
      <c r="E353" s="18" t="s">
        <v>33</v>
      </c>
      <c r="F353" s="19">
        <v>758</v>
      </c>
      <c r="G353" s="18" t="s">
        <v>152</v>
      </c>
      <c r="H353" s="20">
        <v>2011</v>
      </c>
      <c r="I353" s="21">
        <v>6</v>
      </c>
      <c r="J353" s="21">
        <v>3921</v>
      </c>
      <c r="K353" s="18" t="s">
        <v>235</v>
      </c>
      <c r="L353" s="18" t="s">
        <v>235</v>
      </c>
      <c r="M353" s="18" t="s">
        <v>157</v>
      </c>
      <c r="N353" s="22"/>
      <c r="O353" s="35" t="str">
        <f>VLOOKUP($B353,$A$2:$T$2446,15,FALSE)</f>
        <v>Praktische Prüfung am Rechner über 90 Min.</v>
      </c>
      <c r="P353" s="74"/>
      <c r="Q353" s="16"/>
      <c r="R353" s="17"/>
      <c r="S353" s="17"/>
      <c r="T353" s="6"/>
      <c r="U353" s="17"/>
      <c r="V353" s="17"/>
    </row>
    <row r="354" spans="1:22" s="1" customFormat="1" ht="15" customHeight="1" x14ac:dyDescent="0.2">
      <c r="A354" s="17" t="str">
        <f t="shared" si="44"/>
        <v>CAD 239212018K58Vogel</v>
      </c>
      <c r="B354" s="17" t="s">
        <v>1410</v>
      </c>
      <c r="C354" s="18" t="s">
        <v>1411</v>
      </c>
      <c r="D354" s="39" t="s">
        <v>102</v>
      </c>
      <c r="E354" s="18" t="s">
        <v>33</v>
      </c>
      <c r="F354" s="19" t="s">
        <v>150</v>
      </c>
      <c r="G354" s="18" t="s">
        <v>151</v>
      </c>
      <c r="H354" s="20">
        <v>2018</v>
      </c>
      <c r="I354" s="21">
        <v>8</v>
      </c>
      <c r="J354" s="21">
        <v>3921</v>
      </c>
      <c r="K354" s="18" t="s">
        <v>235</v>
      </c>
      <c r="L354" s="18" t="s">
        <v>235</v>
      </c>
      <c r="M354" s="18" t="s">
        <v>157</v>
      </c>
      <c r="N354" s="22"/>
      <c r="O354" s="35" t="str">
        <f>VLOOKUP($B354,$A$2:$T$2446,15,FALSE)</f>
        <v>Praktische Prüfung am Rechner über 90 Min.</v>
      </c>
      <c r="P354" s="23"/>
      <c r="Q354" s="16"/>
      <c r="R354" s="17"/>
      <c r="S354" s="17"/>
      <c r="T354" s="17"/>
      <c r="U354" s="17"/>
      <c r="V354" s="17"/>
    </row>
    <row r="355" spans="1:22" s="1" customFormat="1" ht="15" customHeight="1" x14ac:dyDescent="0.2">
      <c r="A355" s="17" t="str">
        <f t="shared" si="44"/>
        <v>CAD 239212011K58Vogel</v>
      </c>
      <c r="B355" s="17" t="s">
        <v>1410</v>
      </c>
      <c r="C355" s="18" t="s">
        <v>1411</v>
      </c>
      <c r="D355" s="39" t="s">
        <v>102</v>
      </c>
      <c r="E355" s="18" t="s">
        <v>33</v>
      </c>
      <c r="F355" s="19" t="s">
        <v>150</v>
      </c>
      <c r="G355" s="18" t="s">
        <v>151</v>
      </c>
      <c r="H355" s="20">
        <v>2011</v>
      </c>
      <c r="I355" s="21">
        <v>8</v>
      </c>
      <c r="J355" s="21">
        <v>3921</v>
      </c>
      <c r="K355" s="18" t="s">
        <v>235</v>
      </c>
      <c r="L355" s="18" t="s">
        <v>235</v>
      </c>
      <c r="M355" s="18" t="s">
        <v>157</v>
      </c>
      <c r="N355" s="22"/>
      <c r="O355" s="35" t="str">
        <f>VLOOKUP($B355,$A$2:$T$2446,15,FALSE)</f>
        <v>Praktische Prüfung am Rechner über 90 Min.</v>
      </c>
      <c r="P355" s="23"/>
      <c r="Q355" s="16"/>
      <c r="R355" s="17"/>
      <c r="S355" s="17"/>
      <c r="T355" s="17"/>
      <c r="U355" s="184"/>
      <c r="V355" s="184"/>
    </row>
    <row r="356" spans="1:22" ht="15" customHeight="1" x14ac:dyDescent="0.2">
      <c r="A356" s="17" t="str">
        <f t="shared" si="44"/>
        <v>CAD 239212013298Vogel</v>
      </c>
      <c r="B356" s="17" t="s">
        <v>1410</v>
      </c>
      <c r="C356" s="18" t="s">
        <v>1411</v>
      </c>
      <c r="D356" s="18" t="s">
        <v>102</v>
      </c>
      <c r="E356" s="18" t="s">
        <v>33</v>
      </c>
      <c r="F356" s="19">
        <v>298</v>
      </c>
      <c r="G356" s="18" t="s">
        <v>149</v>
      </c>
      <c r="H356" s="20">
        <v>2013</v>
      </c>
      <c r="I356" s="21">
        <v>6</v>
      </c>
      <c r="J356" s="21">
        <v>3921</v>
      </c>
      <c r="K356" s="18" t="s">
        <v>235</v>
      </c>
      <c r="L356" s="18" t="s">
        <v>235</v>
      </c>
      <c r="M356" s="18" t="s">
        <v>157</v>
      </c>
      <c r="N356" s="14"/>
      <c r="O356" s="35" t="str">
        <f>VLOOKUP($B356,$A$2:$T$2446,15,FALSE)</f>
        <v>Praktische Prüfung am Rechner über 90 Min.</v>
      </c>
      <c r="P356" s="31"/>
      <c r="Q356" s="52"/>
      <c r="R356" s="6"/>
      <c r="S356" s="17"/>
      <c r="T356" s="17"/>
      <c r="U356" s="17"/>
      <c r="V356" s="17"/>
    </row>
    <row r="357" spans="1:22" s="1" customFormat="1" ht="15" hidden="1" customHeight="1" x14ac:dyDescent="0.2">
      <c r="A357" s="6" t="str">
        <f t="shared" si="44"/>
        <v>CAD/CAE21112019MMTFeldermann</v>
      </c>
      <c r="B357" s="6"/>
      <c r="C357" s="43" t="s">
        <v>1218</v>
      </c>
      <c r="D357" s="43" t="s">
        <v>236</v>
      </c>
      <c r="E357" s="43" t="s">
        <v>18</v>
      </c>
      <c r="F357" s="85" t="s">
        <v>48</v>
      </c>
      <c r="G357" s="43" t="s">
        <v>37</v>
      </c>
      <c r="H357" s="44">
        <v>2019</v>
      </c>
      <c r="I357" s="45">
        <v>2</v>
      </c>
      <c r="J357" s="45">
        <v>2111</v>
      </c>
      <c r="K357" s="43" t="s">
        <v>237</v>
      </c>
      <c r="L357" s="43" t="s">
        <v>237</v>
      </c>
      <c r="M357" s="43" t="s">
        <v>238</v>
      </c>
      <c r="N357" s="14">
        <v>44750</v>
      </c>
      <c r="O357" s="30" t="s">
        <v>1541</v>
      </c>
      <c r="P357" s="31">
        <v>0.45833333333333331</v>
      </c>
      <c r="Q357" s="32">
        <v>120</v>
      </c>
      <c r="R357" s="32"/>
      <c r="S357" s="6">
        <v>2</v>
      </c>
      <c r="T357" s="17"/>
      <c r="U357" s="17"/>
      <c r="V357" s="17"/>
    </row>
    <row r="358" spans="1:22" s="1" customFormat="1" ht="15" customHeight="1" x14ac:dyDescent="0.2">
      <c r="A358" s="137" t="str">
        <f t="shared" si="44"/>
        <v>CAD/PLM11512019MMBFeldermann/Binder</v>
      </c>
      <c r="C358" s="52" t="s">
        <v>1205</v>
      </c>
      <c r="D358" s="138" t="s">
        <v>236</v>
      </c>
      <c r="E358" s="138" t="s">
        <v>18</v>
      </c>
      <c r="F358" s="139" t="s">
        <v>239</v>
      </c>
      <c r="G358" s="138" t="s">
        <v>34</v>
      </c>
      <c r="H358" s="140">
        <v>2019</v>
      </c>
      <c r="I358" s="141">
        <v>1</v>
      </c>
      <c r="J358" s="141">
        <v>1151</v>
      </c>
      <c r="K358" s="138" t="s">
        <v>240</v>
      </c>
      <c r="L358" s="138" t="s">
        <v>240</v>
      </c>
      <c r="M358" s="26" t="s">
        <v>243</v>
      </c>
      <c r="N358" s="142">
        <v>44816</v>
      </c>
      <c r="O358" s="30" t="s">
        <v>2182</v>
      </c>
      <c r="P358" s="143">
        <v>0.58333333333333337</v>
      </c>
      <c r="Q358" s="162">
        <v>120</v>
      </c>
      <c r="R358" s="162"/>
      <c r="S358" s="6">
        <v>52</v>
      </c>
      <c r="T358" s="15"/>
      <c r="U358" s="17"/>
      <c r="V358" s="17"/>
    </row>
    <row r="359" spans="1:22" s="1" customFormat="1" ht="15" hidden="1" customHeight="1" x14ac:dyDescent="0.2">
      <c r="A359" s="137" t="str">
        <f t="shared" si="44"/>
        <v>CAE/ FEM41012019704Feldermann/ Binder</v>
      </c>
      <c r="C359" s="52" t="s">
        <v>2030</v>
      </c>
      <c r="D359" s="246" t="s">
        <v>32</v>
      </c>
      <c r="E359" s="246" t="s">
        <v>33</v>
      </c>
      <c r="F359" s="304">
        <v>704</v>
      </c>
      <c r="G359" s="246" t="s">
        <v>34</v>
      </c>
      <c r="H359" s="402">
        <v>2019</v>
      </c>
      <c r="I359" s="403">
        <v>6</v>
      </c>
      <c r="J359" s="403">
        <v>4101</v>
      </c>
      <c r="K359" s="246" t="s">
        <v>2028</v>
      </c>
      <c r="L359" s="246" t="s">
        <v>2028</v>
      </c>
      <c r="M359" s="246" t="s">
        <v>2029</v>
      </c>
      <c r="N359" s="14">
        <v>44750</v>
      </c>
      <c r="O359" s="30" t="s">
        <v>1541</v>
      </c>
      <c r="P359" s="31">
        <v>0.45833333333333331</v>
      </c>
      <c r="Q359" s="162">
        <v>150</v>
      </c>
      <c r="R359" s="162"/>
      <c r="S359" s="6">
        <v>16</v>
      </c>
      <c r="T359" s="15"/>
      <c r="U359" s="17"/>
      <c r="V359" s="17"/>
    </row>
    <row r="360" spans="1:22" ht="15" hidden="1" customHeight="1" x14ac:dyDescent="0.2">
      <c r="A360" s="17" t="str">
        <f t="shared" si="44"/>
        <v>CAE/ FEM41012019K57Feldermann/ Binder</v>
      </c>
      <c r="B360" s="17" t="s">
        <v>2108</v>
      </c>
      <c r="C360" s="18" t="s">
        <v>2050</v>
      </c>
      <c r="D360" s="254" t="s">
        <v>32</v>
      </c>
      <c r="E360" s="254" t="s">
        <v>33</v>
      </c>
      <c r="F360" s="268" t="s">
        <v>41</v>
      </c>
      <c r="G360" s="254" t="s">
        <v>42</v>
      </c>
      <c r="H360" s="264">
        <v>2019</v>
      </c>
      <c r="I360" s="265">
        <v>8</v>
      </c>
      <c r="J360" s="265">
        <v>4101</v>
      </c>
      <c r="K360" s="254" t="s">
        <v>2028</v>
      </c>
      <c r="L360" s="254" t="s">
        <v>2028</v>
      </c>
      <c r="M360" s="254" t="s">
        <v>2029</v>
      </c>
      <c r="N360" s="22">
        <f>VLOOKUP($B360,$A$2:$T$2446,14,FALSE)</f>
        <v>44750</v>
      </c>
      <c r="O360" s="35" t="str">
        <f>VLOOKUP($B360,$A$2:$T$2446,15,FALSE)</f>
        <v>C1-06, C1-07</v>
      </c>
      <c r="P360" s="23">
        <f>VLOOKUP($B360,$A$2:$T$2446,16,FALSE)</f>
        <v>0.45833333333333331</v>
      </c>
      <c r="Q360" s="36">
        <v>150</v>
      </c>
      <c r="R360" s="36"/>
      <c r="S360" s="17">
        <v>0</v>
      </c>
      <c r="T360" s="15"/>
      <c r="U360" s="17"/>
      <c r="V360" s="17"/>
    </row>
    <row r="361" spans="1:22" ht="15" hidden="1" customHeight="1" x14ac:dyDescent="0.2">
      <c r="A361" s="17" t="str">
        <f t="shared" si="44"/>
        <v>CAE/ FEM41012019757Feldermann/Binder</v>
      </c>
      <c r="B361" s="17" t="s">
        <v>2108</v>
      </c>
      <c r="C361" s="18" t="s">
        <v>2050</v>
      </c>
      <c r="D361" s="254" t="s">
        <v>32</v>
      </c>
      <c r="E361" s="254" t="s">
        <v>33</v>
      </c>
      <c r="F361" s="263">
        <v>757</v>
      </c>
      <c r="G361" s="254" t="s">
        <v>37</v>
      </c>
      <c r="H361" s="264">
        <v>2019</v>
      </c>
      <c r="I361" s="265">
        <v>6</v>
      </c>
      <c r="J361" s="265">
        <v>4101</v>
      </c>
      <c r="K361" s="254" t="s">
        <v>2028</v>
      </c>
      <c r="L361" s="254" t="s">
        <v>2028</v>
      </c>
      <c r="M361" s="254" t="s">
        <v>243</v>
      </c>
      <c r="N361" s="22">
        <f>VLOOKUP($B361,$A$2:$T$2446,14,FALSE)</f>
        <v>44750</v>
      </c>
      <c r="O361" s="58" t="str">
        <f>VLOOKUP($B361,$A$2:$T$2446,15,FALSE)</f>
        <v>C1-06, C1-07</v>
      </c>
      <c r="P361" s="23">
        <f>VLOOKUP($B361,$A$2:$T$2446,16,FALSE)</f>
        <v>0.45833333333333331</v>
      </c>
      <c r="Q361" s="21">
        <v>150</v>
      </c>
      <c r="R361" s="36"/>
      <c r="S361" s="17">
        <v>0</v>
      </c>
      <c r="T361" s="17"/>
      <c r="U361" s="17"/>
      <c r="V361" s="17"/>
    </row>
    <row r="362" spans="1:22" ht="15" hidden="1" customHeight="1" x14ac:dyDescent="0.2">
      <c r="A362" s="194" t="str">
        <f t="shared" si="44"/>
        <v>CAE/ FEM41012019K04Feldermann/Binder</v>
      </c>
      <c r="B362" s="194" t="s">
        <v>2108</v>
      </c>
      <c r="C362" s="18" t="s">
        <v>2050</v>
      </c>
      <c r="D362" s="254" t="s">
        <v>32</v>
      </c>
      <c r="E362" s="254" t="s">
        <v>33</v>
      </c>
      <c r="F362" s="263" t="s">
        <v>80</v>
      </c>
      <c r="G362" s="254" t="s">
        <v>81</v>
      </c>
      <c r="H362" s="264">
        <v>2019</v>
      </c>
      <c r="I362" s="265">
        <v>8</v>
      </c>
      <c r="J362" s="265">
        <v>4101</v>
      </c>
      <c r="K362" s="254" t="s">
        <v>2028</v>
      </c>
      <c r="L362" s="254" t="s">
        <v>2028</v>
      </c>
      <c r="M362" s="254" t="s">
        <v>243</v>
      </c>
      <c r="N362" s="229">
        <f>VLOOKUP($B362,$A$2:$T$2446,14,FALSE)</f>
        <v>44750</v>
      </c>
      <c r="O362" s="230" t="str">
        <f>VLOOKUP($B362,$A$2:$T$2446,15,FALSE)</f>
        <v>C1-06, C1-07</v>
      </c>
      <c r="P362" s="231">
        <f>VLOOKUP($B362,$A$2:$T$2446,16,FALSE)</f>
        <v>0.45833333333333331</v>
      </c>
      <c r="Q362" s="265">
        <v>150</v>
      </c>
      <c r="R362" s="269"/>
      <c r="S362" s="194">
        <v>3</v>
      </c>
      <c r="T362" s="194"/>
      <c r="U362" s="17"/>
      <c r="V362" s="17"/>
    </row>
    <row r="363" spans="1:22" ht="15" hidden="1" customHeight="1" x14ac:dyDescent="0.2">
      <c r="A363" s="6" t="str">
        <f t="shared" si="44"/>
        <v>CA-Methoden36112015704Feldermann/Binder/Haffert</v>
      </c>
      <c r="B363" s="17"/>
      <c r="C363" s="26" t="s">
        <v>1302</v>
      </c>
      <c r="D363" s="235" t="s">
        <v>32</v>
      </c>
      <c r="E363" s="26" t="s">
        <v>33</v>
      </c>
      <c r="F363" s="27">
        <v>704</v>
      </c>
      <c r="G363" s="26" t="s">
        <v>34</v>
      </c>
      <c r="H363" s="28">
        <v>2015</v>
      </c>
      <c r="I363" s="29">
        <v>6</v>
      </c>
      <c r="J363" s="29">
        <v>3611</v>
      </c>
      <c r="K363" s="26" t="s">
        <v>241</v>
      </c>
      <c r="L363" s="26" t="s">
        <v>242</v>
      </c>
      <c r="M363" s="26" t="s">
        <v>1875</v>
      </c>
      <c r="N363" s="14">
        <v>44750</v>
      </c>
      <c r="O363" s="47" t="s">
        <v>1541</v>
      </c>
      <c r="P363" s="31">
        <v>0.45833333333333331</v>
      </c>
      <c r="Q363" s="29">
        <v>240</v>
      </c>
      <c r="R363" s="32"/>
      <c r="S363" s="6">
        <v>8</v>
      </c>
      <c r="T363" s="137"/>
      <c r="U363" s="196"/>
      <c r="V363" s="196"/>
    </row>
    <row r="364" spans="1:22" ht="15" hidden="1" customHeight="1" x14ac:dyDescent="0.2">
      <c r="A364" s="17" t="str">
        <f t="shared" si="44"/>
        <v>CA-Methoden36112015K04Feldermann/Binder/Haffert</v>
      </c>
      <c r="B364" s="17" t="s">
        <v>1876</v>
      </c>
      <c r="C364" s="18" t="s">
        <v>1302</v>
      </c>
      <c r="D364" s="18" t="s">
        <v>32</v>
      </c>
      <c r="E364" s="18" t="s">
        <v>33</v>
      </c>
      <c r="F364" s="19" t="s">
        <v>80</v>
      </c>
      <c r="G364" s="18" t="s">
        <v>81</v>
      </c>
      <c r="H364" s="20">
        <v>2015</v>
      </c>
      <c r="I364" s="21">
        <v>8</v>
      </c>
      <c r="J364" s="21">
        <v>3611</v>
      </c>
      <c r="K364" s="18" t="s">
        <v>241</v>
      </c>
      <c r="L364" s="18" t="s">
        <v>242</v>
      </c>
      <c r="M364" s="18" t="s">
        <v>1875</v>
      </c>
      <c r="N364" s="22">
        <f>VLOOKUP($B364,$A$2:$T$2446,14,FALSE)</f>
        <v>44750</v>
      </c>
      <c r="O364" s="35" t="str">
        <f>VLOOKUP($B364,$A$2:$T$2446,15,FALSE)</f>
        <v>C1-06, C1-07</v>
      </c>
      <c r="P364" s="23">
        <f>VLOOKUP($B364,$A$2:$T$2446,16,FALSE)</f>
        <v>0.45833333333333331</v>
      </c>
      <c r="Q364" s="36">
        <v>240</v>
      </c>
      <c r="R364" s="36"/>
      <c r="S364" s="17">
        <v>0</v>
      </c>
      <c r="T364" s="17"/>
      <c r="U364" s="194"/>
      <c r="V364" s="194"/>
    </row>
    <row r="365" spans="1:22" ht="15" hidden="1" customHeight="1" x14ac:dyDescent="0.2">
      <c r="A365" s="17" t="str">
        <f t="shared" si="44"/>
        <v>CA-Methoden36112015757Feldermann/Binder/Haffert</v>
      </c>
      <c r="B365" s="17" t="s">
        <v>1876</v>
      </c>
      <c r="C365" s="18" t="s">
        <v>1302</v>
      </c>
      <c r="D365" s="18" t="s">
        <v>32</v>
      </c>
      <c r="E365" s="18" t="s">
        <v>33</v>
      </c>
      <c r="F365" s="19">
        <v>757</v>
      </c>
      <c r="G365" s="18" t="s">
        <v>37</v>
      </c>
      <c r="H365" s="20">
        <v>2015</v>
      </c>
      <c r="I365" s="21">
        <v>6</v>
      </c>
      <c r="J365" s="21">
        <v>3611</v>
      </c>
      <c r="K365" s="18" t="s">
        <v>241</v>
      </c>
      <c r="L365" s="18" t="s">
        <v>242</v>
      </c>
      <c r="M365" s="18" t="s">
        <v>1875</v>
      </c>
      <c r="N365" s="22">
        <f>VLOOKUP($B365,$A$2:$T$2446,14,FALSE)</f>
        <v>44750</v>
      </c>
      <c r="O365" s="35" t="str">
        <f>VLOOKUP($B365,$A$2:$T$2446,15,FALSE)</f>
        <v>C1-06, C1-07</v>
      </c>
      <c r="P365" s="23">
        <f>VLOOKUP($B365,$A$2:$T$2446,16,FALSE)</f>
        <v>0.45833333333333331</v>
      </c>
      <c r="Q365" s="21">
        <v>240</v>
      </c>
      <c r="R365" s="36"/>
      <c r="S365" s="17">
        <v>0</v>
      </c>
      <c r="T365" s="15"/>
      <c r="U365" s="196"/>
      <c r="V365" s="196"/>
    </row>
    <row r="366" spans="1:22" ht="15" hidden="1" customHeight="1" x14ac:dyDescent="0.2">
      <c r="A366" s="17" t="str">
        <f t="shared" si="44"/>
        <v>CA-Methoden36112015K57Feldermann/Binder/Haffert</v>
      </c>
      <c r="B366" s="17" t="s">
        <v>1876</v>
      </c>
      <c r="C366" s="18" t="s">
        <v>1302</v>
      </c>
      <c r="D366" s="18" t="s">
        <v>32</v>
      </c>
      <c r="E366" s="18" t="s">
        <v>33</v>
      </c>
      <c r="F366" s="19" t="s">
        <v>41</v>
      </c>
      <c r="G366" s="18" t="s">
        <v>42</v>
      </c>
      <c r="H366" s="20">
        <v>2015</v>
      </c>
      <c r="I366" s="21">
        <v>6</v>
      </c>
      <c r="J366" s="21">
        <v>3611</v>
      </c>
      <c r="K366" s="18" t="s">
        <v>241</v>
      </c>
      <c r="L366" s="18" t="s">
        <v>242</v>
      </c>
      <c r="M366" s="18" t="s">
        <v>1875</v>
      </c>
      <c r="N366" s="22">
        <f>VLOOKUP($B366,$A$2:$T$2446,14,FALSE)</f>
        <v>44750</v>
      </c>
      <c r="O366" s="35" t="str">
        <f>VLOOKUP($B366,$A$2:$T$2446,15,FALSE)</f>
        <v>C1-06, C1-07</v>
      </c>
      <c r="P366" s="23">
        <f>VLOOKUP($B366,$A$2:$T$2446,16,FALSE)</f>
        <v>0.45833333333333331</v>
      </c>
      <c r="Q366" s="36">
        <v>240</v>
      </c>
      <c r="R366" s="36"/>
      <c r="S366" s="17">
        <v>0</v>
      </c>
      <c r="T366" s="15"/>
      <c r="U366" s="196"/>
      <c r="V366" s="196"/>
    </row>
    <row r="367" spans="1:22" s="185" customFormat="1" ht="15" customHeight="1" x14ac:dyDescent="0.2">
      <c r="A367" s="137" t="str">
        <f t="shared" si="44"/>
        <v>Compilerbau10102016MITRitschel</v>
      </c>
      <c r="B367" s="137"/>
      <c r="C367" s="26" t="s">
        <v>1220</v>
      </c>
      <c r="D367" s="138" t="s">
        <v>46</v>
      </c>
      <c r="E367" s="138" t="s">
        <v>18</v>
      </c>
      <c r="F367" s="139" t="s">
        <v>197</v>
      </c>
      <c r="G367" s="138" t="s">
        <v>57</v>
      </c>
      <c r="H367" s="140">
        <v>2016</v>
      </c>
      <c r="I367" s="141">
        <v>2</v>
      </c>
      <c r="J367" s="141">
        <v>1010</v>
      </c>
      <c r="K367" s="138" t="s">
        <v>245</v>
      </c>
      <c r="L367" s="138" t="s">
        <v>245</v>
      </c>
      <c r="M367" s="138" t="s">
        <v>135</v>
      </c>
      <c r="N367" s="142"/>
      <c r="O367" s="25" t="s">
        <v>1220</v>
      </c>
      <c r="P367" s="143"/>
      <c r="Q367" s="154"/>
      <c r="R367" s="137"/>
      <c r="S367" s="6"/>
      <c r="T367" s="15"/>
      <c r="U367" s="17"/>
      <c r="V367" s="17"/>
    </row>
    <row r="368" spans="1:22" ht="15" customHeight="1" x14ac:dyDescent="0.2">
      <c r="A368" s="196" t="str">
        <f t="shared" si="44"/>
        <v>Computer Vision 40112019779Müller-Schneiders</v>
      </c>
      <c r="B368" s="196"/>
      <c r="C368" s="246" t="s">
        <v>1234</v>
      </c>
      <c r="D368" s="262" t="s">
        <v>46</v>
      </c>
      <c r="E368" s="261" t="s">
        <v>33</v>
      </c>
      <c r="F368" s="315">
        <v>779</v>
      </c>
      <c r="G368" s="246" t="s">
        <v>57</v>
      </c>
      <c r="H368" s="287">
        <v>2019</v>
      </c>
      <c r="I368" s="261">
        <v>5</v>
      </c>
      <c r="J368" s="261">
        <v>4011</v>
      </c>
      <c r="K368" s="261" t="s">
        <v>1674</v>
      </c>
      <c r="L368" s="261" t="s">
        <v>1674</v>
      </c>
      <c r="M368" s="261" t="s">
        <v>82</v>
      </c>
      <c r="N368" s="250"/>
      <c r="O368" s="211" t="s">
        <v>256</v>
      </c>
      <c r="P368" s="251"/>
      <c r="Q368" s="196"/>
      <c r="R368" s="196"/>
      <c r="S368" s="196"/>
      <c r="T368" s="178"/>
      <c r="U368" s="15"/>
      <c r="V368" s="15"/>
    </row>
    <row r="369" spans="1:22" ht="15" customHeight="1" x14ac:dyDescent="0.2">
      <c r="A369" s="6" t="str">
        <f t="shared" si="44"/>
        <v>Computer Vision für autonomes Fahren37102016MITMüller-Schneiders</v>
      </c>
      <c r="B369" s="6"/>
      <c r="C369" s="26" t="s">
        <v>1258</v>
      </c>
      <c r="D369" s="26" t="s">
        <v>46</v>
      </c>
      <c r="E369" s="26" t="s">
        <v>18</v>
      </c>
      <c r="F369" s="27" t="s">
        <v>197</v>
      </c>
      <c r="G369" s="26" t="s">
        <v>57</v>
      </c>
      <c r="H369" s="28">
        <v>2016</v>
      </c>
      <c r="I369" s="29">
        <v>2</v>
      </c>
      <c r="J369" s="29">
        <v>3710</v>
      </c>
      <c r="K369" s="26" t="s">
        <v>1523</v>
      </c>
      <c r="L369" s="26" t="s">
        <v>1523</v>
      </c>
      <c r="M369" s="26" t="s">
        <v>82</v>
      </c>
      <c r="N369" s="14"/>
      <c r="O369" s="30" t="s">
        <v>547</v>
      </c>
      <c r="P369" s="31"/>
      <c r="Q369" s="32"/>
      <c r="R369" s="32"/>
      <c r="S369" s="6"/>
      <c r="T369" s="301"/>
      <c r="U369" s="6"/>
      <c r="V369" s="6"/>
    </row>
    <row r="370" spans="1:22" s="281" customFormat="1" ht="15" customHeight="1" x14ac:dyDescent="0.2">
      <c r="A370" s="137" t="str">
        <f t="shared" si="44"/>
        <v>Computergestützte Messwerterfassung20612019748Zimmermanns</v>
      </c>
      <c r="B370" s="137"/>
      <c r="C370" s="138" t="s">
        <v>1212</v>
      </c>
      <c r="D370" s="138" t="s">
        <v>46</v>
      </c>
      <c r="E370" s="138" t="s">
        <v>33</v>
      </c>
      <c r="F370" s="223">
        <v>748</v>
      </c>
      <c r="G370" s="138" t="s">
        <v>52</v>
      </c>
      <c r="H370" s="140">
        <v>2019</v>
      </c>
      <c r="I370" s="141">
        <v>3</v>
      </c>
      <c r="J370" s="141">
        <v>2061</v>
      </c>
      <c r="K370" s="138" t="s">
        <v>1087</v>
      </c>
      <c r="L370" s="138" t="s">
        <v>1087</v>
      </c>
      <c r="M370" s="26" t="s">
        <v>311</v>
      </c>
      <c r="N370" s="142">
        <v>44819</v>
      </c>
      <c r="O370" s="30" t="s">
        <v>1543</v>
      </c>
      <c r="P370" s="143">
        <v>0.54166666666666663</v>
      </c>
      <c r="Q370" s="137">
        <v>90</v>
      </c>
      <c r="R370" s="137"/>
      <c r="S370" s="6">
        <v>22</v>
      </c>
      <c r="T370" s="6"/>
      <c r="U370" s="17"/>
      <c r="V370" s="17"/>
    </row>
    <row r="371" spans="1:22" s="1" customFormat="1" ht="15" customHeight="1" x14ac:dyDescent="0.2">
      <c r="A371" s="17" t="str">
        <f t="shared" si="44"/>
        <v>Computergestützte Messwerterfassung20812019WIEZimmermanns</v>
      </c>
      <c r="B371" s="17" t="s">
        <v>1137</v>
      </c>
      <c r="C371" s="16" t="s">
        <v>1212</v>
      </c>
      <c r="D371" s="70" t="s">
        <v>17</v>
      </c>
      <c r="E371" s="16" t="s">
        <v>33</v>
      </c>
      <c r="F371" s="71" t="s">
        <v>61</v>
      </c>
      <c r="G371" s="18" t="s">
        <v>62</v>
      </c>
      <c r="H371" s="72">
        <v>2019</v>
      </c>
      <c r="I371" s="16">
        <v>3</v>
      </c>
      <c r="J371" s="16">
        <v>2081</v>
      </c>
      <c r="K371" s="16" t="s">
        <v>1087</v>
      </c>
      <c r="L371" s="16" t="s">
        <v>1087</v>
      </c>
      <c r="M371" s="16" t="s">
        <v>311</v>
      </c>
      <c r="N371" s="22">
        <f>VLOOKUP($B371,$A$2:$T$3999,14,FALSE)</f>
        <v>44819</v>
      </c>
      <c r="O371" s="35" t="str">
        <f>VLOOKUP($B371,$A$2:$T$3999,15,FALSE)</f>
        <v>D3-33</v>
      </c>
      <c r="P371" s="23">
        <f>VLOOKUP($B371,$A$2:$T$3999,16,FALSE)</f>
        <v>0.54166666666666663</v>
      </c>
      <c r="Q371" s="17">
        <v>90</v>
      </c>
      <c r="R371" s="17"/>
      <c r="S371" s="17">
        <v>9</v>
      </c>
      <c r="T371" s="178"/>
      <c r="U371" s="6"/>
      <c r="V371" s="6"/>
    </row>
    <row r="372" spans="1:22" s="252" customFormat="1" ht="15" customHeight="1" x14ac:dyDescent="0.2">
      <c r="A372" s="194" t="str">
        <f t="shared" si="44"/>
        <v>Computergestützte Messwerterfassung41212019757Zimmermanns</v>
      </c>
      <c r="B372" s="194" t="s">
        <v>1137</v>
      </c>
      <c r="C372" s="254" t="s">
        <v>1416</v>
      </c>
      <c r="D372" s="254" t="s">
        <v>32</v>
      </c>
      <c r="E372" s="254" t="s">
        <v>33</v>
      </c>
      <c r="F372" s="263">
        <v>757</v>
      </c>
      <c r="G372" s="254" t="s">
        <v>37</v>
      </c>
      <c r="H372" s="264">
        <v>2019</v>
      </c>
      <c r="I372" s="265">
        <v>5</v>
      </c>
      <c r="J372" s="265">
        <v>4121</v>
      </c>
      <c r="K372" s="254" t="s">
        <v>1087</v>
      </c>
      <c r="L372" s="254" t="s">
        <v>1087</v>
      </c>
      <c r="M372" s="254" t="s">
        <v>311</v>
      </c>
      <c r="N372" s="229">
        <f>VLOOKUP($B372,$A$2:$T$3999,14,FALSE)</f>
        <v>44819</v>
      </c>
      <c r="O372" s="230" t="str">
        <f>VLOOKUP($B372,$A$2:$T$3999,15,FALSE)</f>
        <v>D3-33</v>
      </c>
      <c r="P372" s="231">
        <f>VLOOKUP($B372,$A$2:$T$3999,16,FALSE)</f>
        <v>0.54166666666666663</v>
      </c>
      <c r="Q372" s="265">
        <v>90</v>
      </c>
      <c r="R372" s="269"/>
      <c r="S372" s="194">
        <v>0</v>
      </c>
      <c r="T372" s="207"/>
      <c r="U372" s="194"/>
      <c r="V372" s="194"/>
    </row>
    <row r="373" spans="1:22" s="252" customFormat="1" ht="15" customHeight="1" x14ac:dyDescent="0.2">
      <c r="A373" s="194" t="str">
        <f t="shared" si="44"/>
        <v>Computergestützte Messwerterfassung41212019K57Zimmermanns</v>
      </c>
      <c r="B373" s="194" t="s">
        <v>1137</v>
      </c>
      <c r="C373" s="254" t="s">
        <v>1416</v>
      </c>
      <c r="D373" s="254" t="s">
        <v>32</v>
      </c>
      <c r="E373" s="254" t="s">
        <v>33</v>
      </c>
      <c r="F373" s="268" t="s">
        <v>41</v>
      </c>
      <c r="G373" s="254" t="s">
        <v>42</v>
      </c>
      <c r="H373" s="264">
        <v>2019</v>
      </c>
      <c r="I373" s="265">
        <v>7</v>
      </c>
      <c r="J373" s="265">
        <v>4121</v>
      </c>
      <c r="K373" s="254" t="s">
        <v>1087</v>
      </c>
      <c r="L373" s="254" t="s">
        <v>1087</v>
      </c>
      <c r="M373" s="254" t="s">
        <v>311</v>
      </c>
      <c r="N373" s="229">
        <f>VLOOKUP($B373,$A$2:$T$3999,14,FALSE)</f>
        <v>44819</v>
      </c>
      <c r="O373" s="230" t="str">
        <f>VLOOKUP($B373,$A$2:$T$3999,15,FALSE)</f>
        <v>D3-33</v>
      </c>
      <c r="P373" s="231">
        <f>VLOOKUP($B373,$A$2:$T$3999,16,FALSE)</f>
        <v>0.54166666666666663</v>
      </c>
      <c r="Q373" s="269">
        <v>90</v>
      </c>
      <c r="R373" s="269"/>
      <c r="S373" s="194">
        <v>0</v>
      </c>
      <c r="T373" s="194"/>
      <c r="U373" s="194"/>
      <c r="V373" s="194"/>
    </row>
    <row r="374" spans="1:22" s="252" customFormat="1" ht="15" customHeight="1" x14ac:dyDescent="0.2">
      <c r="A374" s="17" t="str">
        <f t="shared" si="44"/>
        <v>Cont_Aware_Mob_Comp36102015748Blunck</v>
      </c>
      <c r="B374" s="17" t="s">
        <v>1982</v>
      </c>
      <c r="C374" s="18" t="s">
        <v>547</v>
      </c>
      <c r="D374" s="39" t="s">
        <v>46</v>
      </c>
      <c r="E374" s="18" t="s">
        <v>33</v>
      </c>
      <c r="F374" s="19">
        <v>748</v>
      </c>
      <c r="G374" s="18" t="s">
        <v>52</v>
      </c>
      <c r="H374" s="20">
        <v>2015</v>
      </c>
      <c r="I374" s="21">
        <v>5</v>
      </c>
      <c r="J374" s="21">
        <v>3610</v>
      </c>
      <c r="K374" s="18" t="s">
        <v>246</v>
      </c>
      <c r="L374" s="18" t="s">
        <v>246</v>
      </c>
      <c r="M374" s="18" t="s">
        <v>56</v>
      </c>
      <c r="N374" s="22"/>
      <c r="O374" s="35" t="str">
        <f>VLOOKUP($B374,$A$2:$T$3999,15,FALSE)</f>
        <v>mündl. Prüfung</v>
      </c>
      <c r="P374" s="23"/>
      <c r="Q374" s="17"/>
      <c r="R374" s="17"/>
      <c r="S374" s="17"/>
      <c r="T374" s="194"/>
      <c r="U374" s="17"/>
      <c r="V374" s="17"/>
    </row>
    <row r="375" spans="1:22" ht="15" customHeight="1" x14ac:dyDescent="0.2">
      <c r="A375" s="17" t="str">
        <f t="shared" si="44"/>
        <v>Cont_Aware_Mob_Comp36102015P48Blunck</v>
      </c>
      <c r="B375" s="17" t="s">
        <v>1982</v>
      </c>
      <c r="C375" s="18" t="s">
        <v>547</v>
      </c>
      <c r="D375" s="18" t="s">
        <v>46</v>
      </c>
      <c r="E375" s="18" t="s">
        <v>33</v>
      </c>
      <c r="F375" s="19" t="s">
        <v>67</v>
      </c>
      <c r="G375" s="18" t="s">
        <v>68</v>
      </c>
      <c r="H375" s="20">
        <v>2015</v>
      </c>
      <c r="I375" s="21">
        <v>5</v>
      </c>
      <c r="J375" s="21">
        <v>3610</v>
      </c>
      <c r="K375" s="18" t="s">
        <v>246</v>
      </c>
      <c r="L375" s="18" t="s">
        <v>246</v>
      </c>
      <c r="M375" s="18" t="s">
        <v>56</v>
      </c>
      <c r="N375" s="22"/>
      <c r="O375" s="35" t="str">
        <f>VLOOKUP($B375,$A$2:$T$2446,15,FALSE)</f>
        <v>mündl. Prüfung</v>
      </c>
      <c r="P375" s="23"/>
      <c r="Q375" s="17"/>
      <c r="R375" s="17"/>
      <c r="S375" s="17"/>
      <c r="T375" s="6"/>
      <c r="U375" s="17"/>
      <c r="V375" s="17"/>
    </row>
    <row r="376" spans="1:22" ht="15" customHeight="1" x14ac:dyDescent="0.2">
      <c r="A376" s="17" t="str">
        <f t="shared" ref="A376:A406" si="45">K376&amp;J376&amp;H376&amp;F376&amp;M376</f>
        <v>Cont_Aware_Mob_Comp73102015779Blunck</v>
      </c>
      <c r="B376" s="17" t="s">
        <v>1982</v>
      </c>
      <c r="C376" s="18" t="s">
        <v>547</v>
      </c>
      <c r="D376" s="18" t="s">
        <v>46</v>
      </c>
      <c r="E376" s="18" t="s">
        <v>33</v>
      </c>
      <c r="F376" s="19">
        <v>779</v>
      </c>
      <c r="G376" s="18" t="s">
        <v>57</v>
      </c>
      <c r="H376" s="20">
        <v>2015</v>
      </c>
      <c r="I376" s="21">
        <v>6</v>
      </c>
      <c r="J376" s="21">
        <v>7310</v>
      </c>
      <c r="K376" s="18" t="s">
        <v>246</v>
      </c>
      <c r="L376" s="18" t="s">
        <v>246</v>
      </c>
      <c r="M376" s="18" t="s">
        <v>56</v>
      </c>
      <c r="N376" s="22"/>
      <c r="O376" s="35" t="str">
        <f>VLOOKUP($B376,$A$2:$T$2446,15,FALSE)</f>
        <v>mündl. Prüfung</v>
      </c>
      <c r="P376" s="23"/>
      <c r="Q376" s="16"/>
      <c r="R376" s="17"/>
      <c r="S376" s="17"/>
      <c r="T376" s="6"/>
      <c r="U376" s="196"/>
      <c r="V376" s="196"/>
    </row>
    <row r="377" spans="1:22" ht="15" customHeight="1" x14ac:dyDescent="0.2">
      <c r="A377" s="196" t="str">
        <f t="shared" si="45"/>
        <v>Cont_Aware_Mob_Comp42212019779Blunck</v>
      </c>
      <c r="B377" s="196"/>
      <c r="C377" s="246" t="s">
        <v>547</v>
      </c>
      <c r="D377" s="246" t="s">
        <v>46</v>
      </c>
      <c r="E377" s="246" t="s">
        <v>33</v>
      </c>
      <c r="F377" s="247">
        <v>779</v>
      </c>
      <c r="G377" s="246" t="s">
        <v>57</v>
      </c>
      <c r="H377" s="248">
        <v>2019</v>
      </c>
      <c r="I377" s="249">
        <v>6</v>
      </c>
      <c r="J377" s="249">
        <v>4221</v>
      </c>
      <c r="K377" s="246" t="s">
        <v>246</v>
      </c>
      <c r="L377" s="246" t="s">
        <v>246</v>
      </c>
      <c r="M377" s="246" t="s">
        <v>56</v>
      </c>
      <c r="N377" s="250"/>
      <c r="O377" s="258" t="s">
        <v>547</v>
      </c>
      <c r="P377" s="251"/>
      <c r="Q377" s="196"/>
      <c r="R377" s="196"/>
      <c r="S377" s="196"/>
      <c r="T377" s="276"/>
      <c r="U377" s="194"/>
      <c r="V377" s="194"/>
    </row>
    <row r="378" spans="1:22" ht="15" customHeight="1" x14ac:dyDescent="0.2">
      <c r="A378" s="17" t="str">
        <f t="shared" si="45"/>
        <v>Cont_Aware_Mob_Comp36102015H48Blunck</v>
      </c>
      <c r="B378" s="17" t="s">
        <v>1982</v>
      </c>
      <c r="C378" s="18" t="s">
        <v>547</v>
      </c>
      <c r="D378" s="18" t="s">
        <v>46</v>
      </c>
      <c r="E378" s="18" t="s">
        <v>33</v>
      </c>
      <c r="F378" s="19" t="s">
        <v>65</v>
      </c>
      <c r="G378" s="18" t="s">
        <v>66</v>
      </c>
      <c r="H378" s="20">
        <v>2015</v>
      </c>
      <c r="I378" s="21">
        <v>8</v>
      </c>
      <c r="J378" s="21">
        <v>3610</v>
      </c>
      <c r="K378" s="18" t="s">
        <v>246</v>
      </c>
      <c r="L378" s="18" t="s">
        <v>246</v>
      </c>
      <c r="M378" s="18" t="s">
        <v>56</v>
      </c>
      <c r="N378" s="22"/>
      <c r="O378" s="37" t="str">
        <f>VLOOKUP($B378,$A$2:$T$2446,15,FALSE)</f>
        <v>mündl. Prüfung</v>
      </c>
      <c r="P378" s="23"/>
      <c r="Q378" s="17"/>
      <c r="R378" s="17"/>
      <c r="S378" s="17"/>
      <c r="T378" s="15"/>
      <c r="U378" s="6"/>
      <c r="V378" s="6"/>
    </row>
    <row r="379" spans="1:22" ht="15" customHeight="1" x14ac:dyDescent="0.2">
      <c r="A379" s="194" t="str">
        <f t="shared" si="45"/>
        <v>Cont_Aware_Mob_Comp42212019H48Blunck</v>
      </c>
      <c r="B379" s="194" t="s">
        <v>1982</v>
      </c>
      <c r="C379" s="254" t="s">
        <v>547</v>
      </c>
      <c r="D379" s="254" t="s">
        <v>46</v>
      </c>
      <c r="E379" s="254" t="s">
        <v>33</v>
      </c>
      <c r="F379" s="268" t="s">
        <v>65</v>
      </c>
      <c r="G379" s="254" t="s">
        <v>66</v>
      </c>
      <c r="H379" s="264">
        <v>2019</v>
      </c>
      <c r="I379" s="265">
        <v>8</v>
      </c>
      <c r="J379" s="265">
        <v>4221</v>
      </c>
      <c r="K379" s="254" t="s">
        <v>246</v>
      </c>
      <c r="L379" s="254" t="s">
        <v>246</v>
      </c>
      <c r="M379" s="254" t="s">
        <v>56</v>
      </c>
      <c r="N379" s="229"/>
      <c r="O379" s="230" t="str">
        <f>VLOOKUP($B379,$A$2:$T$2446,15,FALSE)</f>
        <v>mündl. Prüfung</v>
      </c>
      <c r="P379" s="231"/>
      <c r="Q379" s="255"/>
      <c r="R379" s="194"/>
      <c r="S379" s="194"/>
      <c r="T379" s="267"/>
      <c r="U379" s="15"/>
      <c r="V379" s="15"/>
    </row>
    <row r="380" spans="1:22" ht="15" customHeight="1" x14ac:dyDescent="0.2">
      <c r="A380" s="194" t="str">
        <f t="shared" si="45"/>
        <v>Cont_Aware_Mob_Comp42212019K79Blunck</v>
      </c>
      <c r="B380" s="194" t="s">
        <v>1982</v>
      </c>
      <c r="C380" s="254" t="s">
        <v>547</v>
      </c>
      <c r="D380" s="254" t="s">
        <v>46</v>
      </c>
      <c r="E380" s="254" t="s">
        <v>33</v>
      </c>
      <c r="F380" s="268" t="s">
        <v>1915</v>
      </c>
      <c r="G380" s="254" t="s">
        <v>1963</v>
      </c>
      <c r="H380" s="264">
        <v>2019</v>
      </c>
      <c r="I380" s="265">
        <v>8</v>
      </c>
      <c r="J380" s="265">
        <v>4221</v>
      </c>
      <c r="K380" s="254" t="s">
        <v>246</v>
      </c>
      <c r="L380" s="254" t="s">
        <v>246</v>
      </c>
      <c r="M380" s="254" t="s">
        <v>56</v>
      </c>
      <c r="N380" s="229"/>
      <c r="O380" s="230" t="str">
        <f>VLOOKUP($B380,$A$2:$T$2446,15,FALSE)</f>
        <v>mündl. Prüfung</v>
      </c>
      <c r="P380" s="231"/>
      <c r="Q380" s="194"/>
      <c r="R380" s="194"/>
      <c r="S380" s="194"/>
      <c r="T380" s="267"/>
      <c r="U380" s="77"/>
      <c r="V380" s="77"/>
    </row>
    <row r="381" spans="1:22" ht="15" hidden="1" customHeight="1" x14ac:dyDescent="0.2">
      <c r="A381" s="17" t="str">
        <f t="shared" si="45"/>
        <v>Controlling11112015MATKlönne/Sturm/Wiesmann</v>
      </c>
      <c r="B381" s="17" t="s">
        <v>1708</v>
      </c>
      <c r="C381" s="18" t="s">
        <v>1217</v>
      </c>
      <c r="D381" s="18" t="s">
        <v>17</v>
      </c>
      <c r="E381" s="18" t="s">
        <v>18</v>
      </c>
      <c r="F381" s="19" t="s">
        <v>19</v>
      </c>
      <c r="G381" s="18" t="s">
        <v>20</v>
      </c>
      <c r="H381" s="20">
        <v>2015</v>
      </c>
      <c r="I381" s="21">
        <v>1</v>
      </c>
      <c r="J381" s="21">
        <v>1111</v>
      </c>
      <c r="K381" s="18" t="s">
        <v>247</v>
      </c>
      <c r="L381" s="18" t="s">
        <v>247</v>
      </c>
      <c r="M381" s="18" t="s">
        <v>1433</v>
      </c>
      <c r="N381" s="22">
        <f>VLOOKUP($B381,$A$2:$T$2446,14,FALSE)</f>
        <v>44748</v>
      </c>
      <c r="O381" s="35" t="str">
        <f>VLOOKUP($B381,$A$2:$T$2446,15,FALSE)</f>
        <v>AW0-39</v>
      </c>
      <c r="P381" s="23">
        <f>VLOOKUP($B381,$A$2:$T$2446,16,FALSE)</f>
        <v>0.54166666666666663</v>
      </c>
      <c r="Q381" s="36">
        <v>180</v>
      </c>
      <c r="R381" s="36"/>
      <c r="S381" s="17">
        <v>6</v>
      </c>
      <c r="T381" s="276"/>
      <c r="U381" s="17"/>
      <c r="V381" s="17"/>
    </row>
    <row r="382" spans="1:22" ht="15" hidden="1" customHeight="1" x14ac:dyDescent="0.2">
      <c r="A382" s="196" t="str">
        <f t="shared" si="45"/>
        <v>Controlling11112021ACCKlönne/Wiesmann</v>
      </c>
      <c r="B382" s="196"/>
      <c r="C382" s="246" t="s">
        <v>1607</v>
      </c>
      <c r="D382" s="246" t="s">
        <v>17</v>
      </c>
      <c r="E382" s="246" t="s">
        <v>18</v>
      </c>
      <c r="F382" s="247" t="s">
        <v>22</v>
      </c>
      <c r="G382" s="246" t="s">
        <v>23</v>
      </c>
      <c r="H382" s="248">
        <v>2021</v>
      </c>
      <c r="I382" s="249">
        <v>1</v>
      </c>
      <c r="J382" s="249">
        <v>1111</v>
      </c>
      <c r="K382" s="246" t="s">
        <v>247</v>
      </c>
      <c r="L382" s="246" t="s">
        <v>247</v>
      </c>
      <c r="M382" s="246" t="s">
        <v>1699</v>
      </c>
      <c r="N382" s="250">
        <v>44748</v>
      </c>
      <c r="O382" s="392" t="s">
        <v>2375</v>
      </c>
      <c r="P382" s="251">
        <v>0.54166666666666663</v>
      </c>
      <c r="Q382" s="261">
        <v>120</v>
      </c>
      <c r="R382" s="196"/>
      <c r="S382" s="196">
        <v>1</v>
      </c>
      <c r="T382" s="267"/>
      <c r="U382" s="17"/>
      <c r="V382" s="17"/>
    </row>
    <row r="383" spans="1:22" ht="15" hidden="1" customHeight="1" x14ac:dyDescent="0.2">
      <c r="A383" s="194" t="str">
        <f t="shared" si="45"/>
        <v>Controlling 130512011A67Sturm</v>
      </c>
      <c r="B383" s="194" t="s">
        <v>2162</v>
      </c>
      <c r="C383" s="254" t="s">
        <v>1212</v>
      </c>
      <c r="D383" s="254" t="s">
        <v>17</v>
      </c>
      <c r="E383" s="254" t="s">
        <v>33</v>
      </c>
      <c r="F383" s="268" t="s">
        <v>108</v>
      </c>
      <c r="G383" s="254" t="s">
        <v>109</v>
      </c>
      <c r="H383" s="264">
        <v>2011</v>
      </c>
      <c r="I383" s="265">
        <v>5</v>
      </c>
      <c r="J383" s="265">
        <v>3051</v>
      </c>
      <c r="K383" s="254" t="s">
        <v>248</v>
      </c>
      <c r="L383" s="254" t="s">
        <v>248</v>
      </c>
      <c r="M383" s="254" t="s">
        <v>2161</v>
      </c>
      <c r="N383" s="229">
        <f t="shared" ref="N383:N388" si="46">VLOOKUP($B383,$A$2:$T$3999,14,FALSE)</f>
        <v>44749</v>
      </c>
      <c r="O383" s="305" t="str">
        <f t="shared" ref="O383:O388" si="47">VLOOKUP($B383,$A$2:$T$3999,15,FALSE)</f>
        <v>AW0-38, AW0-39</v>
      </c>
      <c r="P383" s="231">
        <f t="shared" ref="P383:P388" si="48">VLOOKUP($B383,$A$2:$T$3999,16,FALSE)</f>
        <v>0.5</v>
      </c>
      <c r="Q383" s="265">
        <v>90</v>
      </c>
      <c r="R383" s="1"/>
      <c r="S383" s="269">
        <v>22</v>
      </c>
      <c r="T383" s="17"/>
      <c r="U383" s="17"/>
      <c r="V383" s="17"/>
    </row>
    <row r="384" spans="1:22" ht="15" hidden="1" customHeight="1" x14ac:dyDescent="0.2">
      <c r="A384" s="17" t="str">
        <f t="shared" si="45"/>
        <v>Controlling 130512011IBMSturm</v>
      </c>
      <c r="B384" s="194" t="s">
        <v>2162</v>
      </c>
      <c r="C384" s="18" t="s">
        <v>1212</v>
      </c>
      <c r="D384" s="18" t="s">
        <v>17</v>
      </c>
      <c r="E384" s="18" t="s">
        <v>33</v>
      </c>
      <c r="F384" s="19" t="s">
        <v>1412</v>
      </c>
      <c r="G384" s="18" t="s">
        <v>1413</v>
      </c>
      <c r="H384" s="20">
        <v>2011</v>
      </c>
      <c r="I384" s="21">
        <v>7</v>
      </c>
      <c r="J384" s="21">
        <v>3051</v>
      </c>
      <c r="K384" s="18" t="s">
        <v>248</v>
      </c>
      <c r="L384" s="18" t="s">
        <v>248</v>
      </c>
      <c r="M384" s="254" t="s">
        <v>2161</v>
      </c>
      <c r="N384" s="22">
        <f t="shared" si="46"/>
        <v>44749</v>
      </c>
      <c r="O384" s="37" t="str">
        <f t="shared" si="47"/>
        <v>AW0-38, AW0-39</v>
      </c>
      <c r="P384" s="23">
        <f t="shared" si="48"/>
        <v>0.5</v>
      </c>
      <c r="Q384" s="21">
        <v>90</v>
      </c>
      <c r="R384" s="1"/>
      <c r="S384" s="36">
        <v>6</v>
      </c>
      <c r="T384" s="194"/>
      <c r="U384" s="17"/>
      <c r="V384" s="17"/>
    </row>
    <row r="385" spans="1:22" ht="15" hidden="1" customHeight="1" x14ac:dyDescent="0.2">
      <c r="A385" s="17" t="str">
        <f t="shared" si="45"/>
        <v>Controlling 130512014WIISturm</v>
      </c>
      <c r="B385" s="194" t="s">
        <v>2162</v>
      </c>
      <c r="C385" s="18" t="s">
        <v>1149</v>
      </c>
      <c r="D385" s="18" t="s">
        <v>46</v>
      </c>
      <c r="E385" s="18" t="s">
        <v>33</v>
      </c>
      <c r="F385" s="19" t="s">
        <v>54</v>
      </c>
      <c r="G385" s="18" t="s">
        <v>55</v>
      </c>
      <c r="H385" s="20">
        <v>2014</v>
      </c>
      <c r="I385" s="21">
        <v>5</v>
      </c>
      <c r="J385" s="21">
        <v>3051</v>
      </c>
      <c r="K385" s="18" t="s">
        <v>248</v>
      </c>
      <c r="L385" s="18" t="s">
        <v>248</v>
      </c>
      <c r="M385" s="254" t="s">
        <v>2161</v>
      </c>
      <c r="N385" s="22">
        <f t="shared" si="46"/>
        <v>44749</v>
      </c>
      <c r="O385" s="37" t="str">
        <f t="shared" si="47"/>
        <v>AW0-38, AW0-39</v>
      </c>
      <c r="P385" s="23">
        <f t="shared" si="48"/>
        <v>0.5</v>
      </c>
      <c r="Q385" s="21">
        <v>90</v>
      </c>
      <c r="R385" s="1"/>
      <c r="S385" s="36">
        <v>0</v>
      </c>
      <c r="T385" s="17"/>
      <c r="U385" s="24"/>
      <c r="V385" s="77"/>
    </row>
    <row r="386" spans="1:22" ht="15" hidden="1" customHeight="1" x14ac:dyDescent="0.2">
      <c r="A386" s="17" t="str">
        <f t="shared" si="45"/>
        <v>Controlling 130512014WIESturm</v>
      </c>
      <c r="B386" s="194" t="s">
        <v>2162</v>
      </c>
      <c r="C386" s="18" t="s">
        <v>1212</v>
      </c>
      <c r="D386" s="18" t="s">
        <v>17</v>
      </c>
      <c r="E386" s="18" t="s">
        <v>33</v>
      </c>
      <c r="F386" s="19" t="s">
        <v>61</v>
      </c>
      <c r="G386" s="18" t="s">
        <v>62</v>
      </c>
      <c r="H386" s="20">
        <v>2014</v>
      </c>
      <c r="I386" s="21">
        <v>5</v>
      </c>
      <c r="J386" s="21">
        <v>3051</v>
      </c>
      <c r="K386" s="18" t="s">
        <v>248</v>
      </c>
      <c r="L386" s="18" t="s">
        <v>248</v>
      </c>
      <c r="M386" s="254" t="s">
        <v>2161</v>
      </c>
      <c r="N386" s="22">
        <f t="shared" si="46"/>
        <v>44749</v>
      </c>
      <c r="O386" s="37" t="str">
        <f t="shared" si="47"/>
        <v>AW0-38, AW0-39</v>
      </c>
      <c r="P386" s="23">
        <f t="shared" si="48"/>
        <v>0.5</v>
      </c>
      <c r="Q386" s="21">
        <v>90</v>
      </c>
      <c r="R386" s="1"/>
      <c r="S386" s="36">
        <v>0</v>
      </c>
      <c r="T386" s="17"/>
      <c r="U386" s="196"/>
      <c r="V386" s="196"/>
    </row>
    <row r="387" spans="1:22" ht="15" hidden="1" customHeight="1" x14ac:dyDescent="0.2">
      <c r="A387" s="17" t="str">
        <f t="shared" si="45"/>
        <v>Controlling 130512014WIMSturm</v>
      </c>
      <c r="B387" s="194" t="s">
        <v>2162</v>
      </c>
      <c r="C387" s="18" t="s">
        <v>1149</v>
      </c>
      <c r="D387" s="18" t="s">
        <v>46</v>
      </c>
      <c r="E387" s="18" t="s">
        <v>33</v>
      </c>
      <c r="F387" s="19" t="s">
        <v>100</v>
      </c>
      <c r="G387" s="18" t="s">
        <v>101</v>
      </c>
      <c r="H387" s="20">
        <v>2014</v>
      </c>
      <c r="I387" s="21">
        <v>5</v>
      </c>
      <c r="J387" s="21">
        <v>3051</v>
      </c>
      <c r="K387" s="18" t="s">
        <v>248</v>
      </c>
      <c r="L387" s="18" t="s">
        <v>248</v>
      </c>
      <c r="M387" s="254" t="s">
        <v>2161</v>
      </c>
      <c r="N387" s="22">
        <f t="shared" si="46"/>
        <v>44749</v>
      </c>
      <c r="O387" s="35" t="str">
        <f t="shared" si="47"/>
        <v>AW0-38, AW0-39</v>
      </c>
      <c r="P387" s="23">
        <f t="shared" si="48"/>
        <v>0.5</v>
      </c>
      <c r="Q387" s="36">
        <v>90</v>
      </c>
      <c r="R387" s="1"/>
      <c r="S387" s="36">
        <v>0</v>
      </c>
      <c r="T387" s="17"/>
      <c r="U387" s="6"/>
      <c r="V387" s="6"/>
    </row>
    <row r="388" spans="1:22" ht="15" hidden="1" customHeight="1" x14ac:dyDescent="0.2">
      <c r="A388" s="17" t="str">
        <f t="shared" si="45"/>
        <v>Controlling 130512014WIBSturm</v>
      </c>
      <c r="B388" s="194" t="s">
        <v>2162</v>
      </c>
      <c r="C388" s="18" t="s">
        <v>1212</v>
      </c>
      <c r="D388" s="18" t="s">
        <v>17</v>
      </c>
      <c r="E388" s="18" t="s">
        <v>33</v>
      </c>
      <c r="F388" s="19" t="s">
        <v>125</v>
      </c>
      <c r="G388" s="18" t="s">
        <v>126</v>
      </c>
      <c r="H388" s="20">
        <v>2014</v>
      </c>
      <c r="I388" s="21">
        <v>5</v>
      </c>
      <c r="J388" s="21">
        <v>3051</v>
      </c>
      <c r="K388" s="18" t="s">
        <v>248</v>
      </c>
      <c r="L388" s="18" t="s">
        <v>248</v>
      </c>
      <c r="M388" s="254" t="s">
        <v>2161</v>
      </c>
      <c r="N388" s="22">
        <f t="shared" si="46"/>
        <v>44749</v>
      </c>
      <c r="O388" s="35" t="str">
        <f t="shared" si="47"/>
        <v>AW0-38, AW0-39</v>
      </c>
      <c r="P388" s="23">
        <f t="shared" si="48"/>
        <v>0.5</v>
      </c>
      <c r="Q388" s="36">
        <v>90</v>
      </c>
      <c r="R388" s="1"/>
      <c r="S388" s="36">
        <v>0</v>
      </c>
      <c r="T388" s="17"/>
      <c r="U388" s="15"/>
      <c r="V388" s="15"/>
    </row>
    <row r="389" spans="1:22" s="1" customFormat="1" ht="15" hidden="1" customHeight="1" x14ac:dyDescent="0.2">
      <c r="A389" s="196" t="str">
        <f t="shared" si="45"/>
        <v>Controlling 131312019A67Sturm</v>
      </c>
      <c r="B389" s="194"/>
      <c r="C389" s="246" t="s">
        <v>1612</v>
      </c>
      <c r="D389" s="246" t="s">
        <v>17</v>
      </c>
      <c r="E389" s="246" t="s">
        <v>33</v>
      </c>
      <c r="F389" s="247" t="s">
        <v>108</v>
      </c>
      <c r="G389" s="246" t="s">
        <v>109</v>
      </c>
      <c r="H389" s="248">
        <v>2019</v>
      </c>
      <c r="I389" s="249">
        <v>5</v>
      </c>
      <c r="J389" s="249">
        <v>3131</v>
      </c>
      <c r="K389" s="246" t="s">
        <v>248</v>
      </c>
      <c r="L389" s="246" t="s">
        <v>248</v>
      </c>
      <c r="M389" s="246" t="s">
        <v>2161</v>
      </c>
      <c r="N389" s="250">
        <v>44749</v>
      </c>
      <c r="O389" s="211" t="s">
        <v>2185</v>
      </c>
      <c r="P389" s="251">
        <v>0.5</v>
      </c>
      <c r="Q389" s="196">
        <v>90</v>
      </c>
      <c r="S389" s="196">
        <v>25</v>
      </c>
      <c r="T389" s="6"/>
      <c r="U389" s="267"/>
      <c r="V389" s="267"/>
    </row>
    <row r="390" spans="1:22" ht="15" hidden="1" customHeight="1" x14ac:dyDescent="0.2">
      <c r="A390" s="194" t="str">
        <f t="shared" si="45"/>
        <v>Controlling 131312019IBMSturm</v>
      </c>
      <c r="B390" s="194" t="s">
        <v>2162</v>
      </c>
      <c r="C390" s="254" t="s">
        <v>1212</v>
      </c>
      <c r="D390" s="255" t="s">
        <v>17</v>
      </c>
      <c r="E390" s="255" t="s">
        <v>33</v>
      </c>
      <c r="F390" s="289" t="s">
        <v>1412</v>
      </c>
      <c r="G390" s="291" t="s">
        <v>1413</v>
      </c>
      <c r="H390" s="284">
        <v>2019</v>
      </c>
      <c r="I390" s="255">
        <v>7</v>
      </c>
      <c r="J390" s="255">
        <v>3131</v>
      </c>
      <c r="K390" s="255" t="s">
        <v>248</v>
      </c>
      <c r="L390" s="255" t="s">
        <v>248</v>
      </c>
      <c r="M390" s="254" t="s">
        <v>2161</v>
      </c>
      <c r="N390" s="229">
        <f>VLOOKUP($B390,$A$2:$T$3999,14,FALSE)</f>
        <v>44749</v>
      </c>
      <c r="O390" s="266" t="str">
        <f>VLOOKUP($B390,$A$2:$T$3999,15,FALSE)</f>
        <v>AW0-38, AW0-39</v>
      </c>
      <c r="P390" s="231">
        <f>VLOOKUP($B390,$A$2:$T$3999,16,FALSE)</f>
        <v>0.5</v>
      </c>
      <c r="Q390" s="269">
        <v>90</v>
      </c>
      <c r="R390" s="1"/>
      <c r="S390" s="36">
        <v>4</v>
      </c>
      <c r="T390" s="196"/>
      <c r="U390" s="17"/>
      <c r="V390" s="17"/>
    </row>
    <row r="391" spans="1:22" ht="15" hidden="1" customHeight="1" x14ac:dyDescent="0.2">
      <c r="A391" s="194" t="str">
        <f t="shared" si="45"/>
        <v>Controlling 131312019WIMSturm</v>
      </c>
      <c r="B391" s="194" t="s">
        <v>2162</v>
      </c>
      <c r="C391" s="254" t="s">
        <v>1612</v>
      </c>
      <c r="D391" s="254" t="s">
        <v>17</v>
      </c>
      <c r="E391" s="254" t="s">
        <v>33</v>
      </c>
      <c r="F391" s="268" t="s">
        <v>100</v>
      </c>
      <c r="G391" s="254" t="s">
        <v>101</v>
      </c>
      <c r="H391" s="264">
        <v>2019</v>
      </c>
      <c r="I391" s="265">
        <v>5</v>
      </c>
      <c r="J391" s="265">
        <v>3131</v>
      </c>
      <c r="K391" s="254" t="s">
        <v>248</v>
      </c>
      <c r="L391" s="254" t="s">
        <v>248</v>
      </c>
      <c r="M391" s="254" t="s">
        <v>2161</v>
      </c>
      <c r="N391" s="229">
        <f>VLOOKUP($B391,$A$2:$T$3999,14,FALSE)</f>
        <v>44749</v>
      </c>
      <c r="O391" s="230" t="str">
        <f>VLOOKUP($B391,$A$2:$T$3999,15,FALSE)</f>
        <v>AW0-38, AW0-39</v>
      </c>
      <c r="P391" s="231">
        <f>VLOOKUP($B391,$A$2:$T$3999,16,FALSE)</f>
        <v>0.5</v>
      </c>
      <c r="Q391" s="194">
        <v>90</v>
      </c>
      <c r="R391" s="1"/>
      <c r="S391" s="194">
        <v>0</v>
      </c>
      <c r="T391" s="194"/>
      <c r="U391" s="17"/>
      <c r="V391" s="17"/>
    </row>
    <row r="392" spans="1:22" ht="15" hidden="1" customHeight="1" x14ac:dyDescent="0.2">
      <c r="A392" s="194" t="str">
        <f t="shared" si="45"/>
        <v>Controlling 131312019WIESturm</v>
      </c>
      <c r="B392" s="194" t="s">
        <v>2162</v>
      </c>
      <c r="C392" s="254" t="s">
        <v>1612</v>
      </c>
      <c r="D392" s="254" t="s">
        <v>17</v>
      </c>
      <c r="E392" s="254" t="s">
        <v>33</v>
      </c>
      <c r="F392" s="268" t="s">
        <v>61</v>
      </c>
      <c r="G392" s="254" t="s">
        <v>62</v>
      </c>
      <c r="H392" s="264">
        <v>2019</v>
      </c>
      <c r="I392" s="265">
        <v>5</v>
      </c>
      <c r="J392" s="265">
        <v>3131</v>
      </c>
      <c r="K392" s="254" t="s">
        <v>248</v>
      </c>
      <c r="L392" s="254" t="s">
        <v>248</v>
      </c>
      <c r="M392" s="254" t="s">
        <v>2161</v>
      </c>
      <c r="N392" s="229">
        <f>VLOOKUP($B392,$A$2:$T$3999,14,FALSE)</f>
        <v>44749</v>
      </c>
      <c r="O392" s="230" t="str">
        <f>VLOOKUP($B392,$A$2:$T$3999,15,FALSE)</f>
        <v>AW0-38, AW0-39</v>
      </c>
      <c r="P392" s="231">
        <f>VLOOKUP($B392,$A$2:$T$3999,16,FALSE)</f>
        <v>0.5</v>
      </c>
      <c r="Q392" s="194">
        <v>90</v>
      </c>
      <c r="R392" s="1"/>
      <c r="S392" s="194">
        <v>0</v>
      </c>
      <c r="T392" s="194"/>
      <c r="U392" s="17"/>
      <c r="V392" s="17"/>
    </row>
    <row r="393" spans="1:22" s="185" customFormat="1" ht="15" hidden="1" customHeight="1" x14ac:dyDescent="0.2">
      <c r="A393" s="194" t="str">
        <f t="shared" si="45"/>
        <v>Controlling 131312019WIBSturm</v>
      </c>
      <c r="B393" s="194" t="s">
        <v>2162</v>
      </c>
      <c r="C393" s="254" t="s">
        <v>1612</v>
      </c>
      <c r="D393" s="254" t="s">
        <v>17</v>
      </c>
      <c r="E393" s="254" t="s">
        <v>33</v>
      </c>
      <c r="F393" s="268" t="s">
        <v>125</v>
      </c>
      <c r="G393" s="254" t="s">
        <v>126</v>
      </c>
      <c r="H393" s="264">
        <v>2019</v>
      </c>
      <c r="I393" s="265">
        <v>5</v>
      </c>
      <c r="J393" s="265">
        <v>3131</v>
      </c>
      <c r="K393" s="254" t="s">
        <v>248</v>
      </c>
      <c r="L393" s="254" t="s">
        <v>248</v>
      </c>
      <c r="M393" s="254" t="s">
        <v>2161</v>
      </c>
      <c r="N393" s="229">
        <f>VLOOKUP($B393,$A$2:$T$3999,14,FALSE)</f>
        <v>44749</v>
      </c>
      <c r="O393" s="230" t="str">
        <f>VLOOKUP($B393,$A$2:$T$3999,15,FALSE)</f>
        <v>AW0-38, AW0-39</v>
      </c>
      <c r="P393" s="231">
        <f>VLOOKUP($B393,$A$2:$T$3999,16,FALSE)</f>
        <v>0.5</v>
      </c>
      <c r="Q393" s="194">
        <v>90</v>
      </c>
      <c r="R393" s="1"/>
      <c r="S393" s="194">
        <v>3</v>
      </c>
      <c r="T393" s="194"/>
      <c r="U393" s="17"/>
      <c r="V393" s="17"/>
    </row>
    <row r="394" spans="1:22" ht="15" hidden="1" customHeight="1" x14ac:dyDescent="0.2">
      <c r="A394" s="194" t="str">
        <f t="shared" si="45"/>
        <v>Controlling 131312019WIISturm</v>
      </c>
      <c r="B394" s="194" t="s">
        <v>2162</v>
      </c>
      <c r="C394" s="254" t="s">
        <v>1612</v>
      </c>
      <c r="D394" s="254" t="s">
        <v>17</v>
      </c>
      <c r="E394" s="254" t="s">
        <v>33</v>
      </c>
      <c r="F394" s="268" t="s">
        <v>54</v>
      </c>
      <c r="G394" s="254" t="s">
        <v>55</v>
      </c>
      <c r="H394" s="264">
        <v>2019</v>
      </c>
      <c r="I394" s="265">
        <v>5</v>
      </c>
      <c r="J394" s="265">
        <v>3131</v>
      </c>
      <c r="K394" s="254" t="s">
        <v>248</v>
      </c>
      <c r="L394" s="254" t="s">
        <v>248</v>
      </c>
      <c r="M394" s="254" t="s">
        <v>2161</v>
      </c>
      <c r="N394" s="229">
        <f>VLOOKUP($B394,$A$2:$T$3999,14,FALSE)</f>
        <v>44749</v>
      </c>
      <c r="O394" s="230" t="str">
        <f>VLOOKUP($B394,$A$2:$T$3999,15,FALSE)</f>
        <v>AW0-38, AW0-39</v>
      </c>
      <c r="P394" s="231">
        <f>VLOOKUP($B394,$A$2:$T$3999,16,FALSE)</f>
        <v>0.5</v>
      </c>
      <c r="Q394" s="194">
        <v>90</v>
      </c>
      <c r="R394" s="1"/>
      <c r="S394" s="194">
        <v>0</v>
      </c>
      <c r="T394" s="194"/>
      <c r="U394" s="15"/>
      <c r="V394" s="15"/>
    </row>
    <row r="395" spans="1:22" ht="15" customHeight="1" x14ac:dyDescent="0.2">
      <c r="A395" s="196" t="str">
        <f t="shared" si="45"/>
        <v>Controlling 235312019A67Weiß</v>
      </c>
      <c r="B395" s="196"/>
      <c r="C395" s="246" t="s">
        <v>1182</v>
      </c>
      <c r="D395" s="261" t="s">
        <v>17</v>
      </c>
      <c r="E395" s="261" t="s">
        <v>33</v>
      </c>
      <c r="F395" s="286" t="s">
        <v>108</v>
      </c>
      <c r="G395" s="277" t="s">
        <v>109</v>
      </c>
      <c r="H395" s="287">
        <v>2019</v>
      </c>
      <c r="I395" s="261">
        <v>6</v>
      </c>
      <c r="J395" s="261">
        <v>3531</v>
      </c>
      <c r="K395" s="246" t="s">
        <v>250</v>
      </c>
      <c r="L395" s="246" t="s">
        <v>250</v>
      </c>
      <c r="M395" s="246" t="s">
        <v>251</v>
      </c>
      <c r="N395" s="250"/>
      <c r="O395" s="211" t="s">
        <v>1182</v>
      </c>
      <c r="P395" s="251"/>
      <c r="Q395" s="259"/>
      <c r="R395" s="259"/>
      <c r="S395" s="196"/>
      <c r="T395" s="194"/>
      <c r="U395" s="24"/>
      <c r="V395" s="24"/>
    </row>
    <row r="396" spans="1:22" s="1" customFormat="1" ht="15" customHeight="1" x14ac:dyDescent="0.2">
      <c r="A396" s="194" t="str">
        <f t="shared" si="45"/>
        <v>Controlling 235312019A67Wiesmann</v>
      </c>
      <c r="B396" s="194" t="s">
        <v>1719</v>
      </c>
      <c r="C396" s="291" t="s">
        <v>1579</v>
      </c>
      <c r="D396" s="255" t="s">
        <v>17</v>
      </c>
      <c r="E396" s="255" t="s">
        <v>33</v>
      </c>
      <c r="F396" s="289" t="s">
        <v>108</v>
      </c>
      <c r="G396" s="254" t="s">
        <v>109</v>
      </c>
      <c r="H396" s="284">
        <v>2019</v>
      </c>
      <c r="I396" s="255">
        <v>6</v>
      </c>
      <c r="J396" s="255">
        <v>3531</v>
      </c>
      <c r="K396" s="254" t="s">
        <v>250</v>
      </c>
      <c r="L396" s="254" t="s">
        <v>250</v>
      </c>
      <c r="M396" s="408" t="s">
        <v>249</v>
      </c>
      <c r="N396" s="293"/>
      <c r="O396" s="293" t="str">
        <f t="shared" ref="O396:O406" si="49">VLOOKUP($B396,$A$2:$T$2446,15,FALSE)</f>
        <v>Hausarbeit/Referat mit mündl. Prüfung</v>
      </c>
      <c r="P396" s="312"/>
      <c r="Q396" s="194"/>
      <c r="R396" s="194"/>
      <c r="S396" s="194"/>
      <c r="T396" s="17"/>
      <c r="U396" s="207"/>
      <c r="V396" s="207"/>
    </row>
    <row r="397" spans="1:22" s="1" customFormat="1" ht="15" customHeight="1" x14ac:dyDescent="0.2">
      <c r="A397" s="194" t="str">
        <f t="shared" si="45"/>
        <v>Controlling 235312019IBMWeiß</v>
      </c>
      <c r="B397" s="194" t="s">
        <v>1719</v>
      </c>
      <c r="C397" s="291" t="s">
        <v>1579</v>
      </c>
      <c r="D397" s="255" t="s">
        <v>17</v>
      </c>
      <c r="E397" s="255" t="s">
        <v>33</v>
      </c>
      <c r="F397" s="289" t="s">
        <v>1412</v>
      </c>
      <c r="G397" s="291" t="s">
        <v>1413</v>
      </c>
      <c r="H397" s="284">
        <v>2019</v>
      </c>
      <c r="I397" s="255">
        <v>8</v>
      </c>
      <c r="J397" s="255">
        <v>3531</v>
      </c>
      <c r="K397" s="254" t="s">
        <v>250</v>
      </c>
      <c r="L397" s="254" t="s">
        <v>250</v>
      </c>
      <c r="M397" s="408" t="s">
        <v>251</v>
      </c>
      <c r="N397" s="293"/>
      <c r="O397" s="293" t="str">
        <f t="shared" si="49"/>
        <v>Hausarbeit/Referat mit mündl. Prüfung</v>
      </c>
      <c r="P397" s="312"/>
      <c r="Q397" s="194"/>
      <c r="R397" s="194"/>
      <c r="S397" s="194"/>
      <c r="T397" s="17"/>
      <c r="U397" s="207"/>
      <c r="V397" s="207"/>
    </row>
    <row r="398" spans="1:22" ht="15" customHeight="1" x14ac:dyDescent="0.2">
      <c r="A398" s="194" t="str">
        <f t="shared" si="45"/>
        <v>Controlling 235312019IBMWiesmann</v>
      </c>
      <c r="B398" s="194" t="s">
        <v>1719</v>
      </c>
      <c r="C398" s="291" t="s">
        <v>1579</v>
      </c>
      <c r="D398" s="255" t="s">
        <v>17</v>
      </c>
      <c r="E398" s="255" t="s">
        <v>33</v>
      </c>
      <c r="F398" s="289" t="s">
        <v>1412</v>
      </c>
      <c r="G398" s="291" t="s">
        <v>1413</v>
      </c>
      <c r="H398" s="284">
        <v>2019</v>
      </c>
      <c r="I398" s="255">
        <v>8</v>
      </c>
      <c r="J398" s="255">
        <v>3531</v>
      </c>
      <c r="K398" s="254" t="s">
        <v>250</v>
      </c>
      <c r="L398" s="254" t="s">
        <v>250</v>
      </c>
      <c r="M398" s="408" t="s">
        <v>249</v>
      </c>
      <c r="N398" s="293"/>
      <c r="O398" s="293" t="str">
        <f t="shared" si="49"/>
        <v>Hausarbeit/Referat mit mündl. Prüfung</v>
      </c>
      <c r="P398" s="312"/>
      <c r="Q398" s="194"/>
      <c r="R398" s="194"/>
      <c r="S398" s="194"/>
      <c r="T398" s="17"/>
      <c r="U398" s="207"/>
      <c r="V398" s="207"/>
    </row>
    <row r="399" spans="1:22" ht="15" customHeight="1" x14ac:dyDescent="0.2">
      <c r="A399" s="194" t="str">
        <f t="shared" si="45"/>
        <v>Controlling 240312011A67Weiß</v>
      </c>
      <c r="B399" s="194" t="s">
        <v>1719</v>
      </c>
      <c r="C399" s="254" t="s">
        <v>1182</v>
      </c>
      <c r="D399" s="254" t="s">
        <v>17</v>
      </c>
      <c r="E399" s="254" t="s">
        <v>33</v>
      </c>
      <c r="F399" s="268" t="s">
        <v>108</v>
      </c>
      <c r="G399" s="254" t="s">
        <v>109</v>
      </c>
      <c r="H399" s="264">
        <v>2011</v>
      </c>
      <c r="I399" s="265">
        <v>6</v>
      </c>
      <c r="J399" s="265">
        <v>4031</v>
      </c>
      <c r="K399" s="254" t="s">
        <v>250</v>
      </c>
      <c r="L399" s="254" t="s">
        <v>250</v>
      </c>
      <c r="M399" s="254" t="s">
        <v>251</v>
      </c>
      <c r="N399" s="229"/>
      <c r="O399" s="230" t="str">
        <f t="shared" si="49"/>
        <v>Hausarbeit/Referat mit mündl. Prüfung</v>
      </c>
      <c r="P399" s="231"/>
      <c r="Q399" s="194"/>
      <c r="R399" s="194"/>
      <c r="S399" s="194"/>
      <c r="T399" s="196"/>
      <c r="U399" s="196"/>
      <c r="V399" s="196"/>
    </row>
    <row r="400" spans="1:22" ht="15" customHeight="1" x14ac:dyDescent="0.2">
      <c r="A400" s="17" t="str">
        <f t="shared" si="45"/>
        <v>Controlling 240312011A67Wiesmann</v>
      </c>
      <c r="B400" s="17" t="s">
        <v>1719</v>
      </c>
      <c r="C400" s="18" t="s">
        <v>1182</v>
      </c>
      <c r="D400" s="18" t="s">
        <v>17</v>
      </c>
      <c r="E400" s="18" t="s">
        <v>33</v>
      </c>
      <c r="F400" s="19" t="s">
        <v>108</v>
      </c>
      <c r="G400" s="18" t="s">
        <v>109</v>
      </c>
      <c r="H400" s="20">
        <v>2011</v>
      </c>
      <c r="I400" s="21">
        <v>6</v>
      </c>
      <c r="J400" s="21">
        <v>4031</v>
      </c>
      <c r="K400" s="18" t="s">
        <v>250</v>
      </c>
      <c r="L400" s="18" t="s">
        <v>250</v>
      </c>
      <c r="M400" s="408" t="s">
        <v>249</v>
      </c>
      <c r="N400" s="22"/>
      <c r="O400" s="35" t="str">
        <f t="shared" si="49"/>
        <v>Hausarbeit/Referat mit mündl. Prüfung</v>
      </c>
      <c r="P400" s="23"/>
      <c r="Q400" s="17"/>
      <c r="R400" s="17"/>
      <c r="S400" s="17"/>
      <c r="T400" s="196"/>
      <c r="U400" s="17"/>
      <c r="V400" s="17"/>
    </row>
    <row r="401" spans="1:22" ht="15" customHeight="1" x14ac:dyDescent="0.2">
      <c r="A401" s="17" t="str">
        <f t="shared" si="45"/>
        <v>Controlling 240312011IBMWeiß</v>
      </c>
      <c r="B401" s="17" t="s">
        <v>1719</v>
      </c>
      <c r="C401" s="18" t="s">
        <v>1182</v>
      </c>
      <c r="D401" s="18" t="s">
        <v>17</v>
      </c>
      <c r="E401" s="18" t="s">
        <v>33</v>
      </c>
      <c r="F401" s="19" t="s">
        <v>1412</v>
      </c>
      <c r="G401" s="18" t="s">
        <v>1413</v>
      </c>
      <c r="H401" s="20">
        <v>2011</v>
      </c>
      <c r="I401" s="21">
        <v>8</v>
      </c>
      <c r="J401" s="21">
        <v>4031</v>
      </c>
      <c r="K401" s="18" t="s">
        <v>250</v>
      </c>
      <c r="L401" s="18" t="s">
        <v>250</v>
      </c>
      <c r="M401" s="18" t="s">
        <v>251</v>
      </c>
      <c r="N401" s="22"/>
      <c r="O401" s="35" t="str">
        <f t="shared" si="49"/>
        <v>Hausarbeit/Referat mit mündl. Prüfung</v>
      </c>
      <c r="P401" s="23"/>
      <c r="Q401" s="17"/>
      <c r="R401" s="17"/>
      <c r="S401" s="17"/>
      <c r="T401" s="17"/>
      <c r="U401" s="17"/>
      <c r="V401" s="17"/>
    </row>
    <row r="402" spans="1:22" ht="15" customHeight="1" x14ac:dyDescent="0.2">
      <c r="A402" s="194" t="str">
        <f t="shared" si="45"/>
        <v>Controlling 240312011IBMWiesmann</v>
      </c>
      <c r="B402" s="194" t="s">
        <v>1719</v>
      </c>
      <c r="C402" s="254" t="s">
        <v>1182</v>
      </c>
      <c r="D402" s="254" t="s">
        <v>17</v>
      </c>
      <c r="E402" s="254" t="s">
        <v>33</v>
      </c>
      <c r="F402" s="268" t="s">
        <v>1412</v>
      </c>
      <c r="G402" s="254" t="s">
        <v>1413</v>
      </c>
      <c r="H402" s="264">
        <v>2011</v>
      </c>
      <c r="I402" s="265">
        <v>8</v>
      </c>
      <c r="J402" s="265">
        <v>4031</v>
      </c>
      <c r="K402" s="254" t="s">
        <v>250</v>
      </c>
      <c r="L402" s="254" t="s">
        <v>250</v>
      </c>
      <c r="M402" s="408" t="s">
        <v>249</v>
      </c>
      <c r="N402" s="229"/>
      <c r="O402" s="230" t="str">
        <f t="shared" si="49"/>
        <v>Hausarbeit/Referat mit mündl. Prüfung</v>
      </c>
      <c r="P402" s="231"/>
      <c r="Q402" s="194"/>
      <c r="R402" s="194"/>
      <c r="S402" s="194"/>
      <c r="T402" s="194"/>
      <c r="U402" s="17"/>
      <c r="V402" s="17"/>
    </row>
    <row r="403" spans="1:22" s="1" customFormat="1" ht="15" customHeight="1" x14ac:dyDescent="0.2">
      <c r="A403" s="194" t="str">
        <f t="shared" si="45"/>
        <v>Controlling 240312014WIIWeiß</v>
      </c>
      <c r="B403" s="194" t="s">
        <v>1719</v>
      </c>
      <c r="C403" s="254" t="s">
        <v>1443</v>
      </c>
      <c r="D403" s="254" t="s">
        <v>46</v>
      </c>
      <c r="E403" s="254" t="s">
        <v>33</v>
      </c>
      <c r="F403" s="268" t="s">
        <v>54</v>
      </c>
      <c r="G403" s="254" t="s">
        <v>55</v>
      </c>
      <c r="H403" s="264">
        <v>2014</v>
      </c>
      <c r="I403" s="265">
        <v>6</v>
      </c>
      <c r="J403" s="265">
        <v>4031</v>
      </c>
      <c r="K403" s="254" t="s">
        <v>250</v>
      </c>
      <c r="L403" s="254" t="s">
        <v>250</v>
      </c>
      <c r="M403" s="254" t="s">
        <v>251</v>
      </c>
      <c r="N403" s="229"/>
      <c r="O403" s="230" t="str">
        <f t="shared" si="49"/>
        <v>Hausarbeit/Referat mit mündl. Prüfung</v>
      </c>
      <c r="P403" s="231"/>
      <c r="Q403" s="255"/>
      <c r="R403" s="194"/>
      <c r="S403" s="194"/>
      <c r="T403" s="194"/>
      <c r="U403" s="17"/>
      <c r="V403" s="17"/>
    </row>
    <row r="404" spans="1:22" ht="15" customHeight="1" x14ac:dyDescent="0.2">
      <c r="A404" s="194" t="str">
        <f t="shared" si="45"/>
        <v>Controlling 240312014WIIWiesmann</v>
      </c>
      <c r="B404" s="194" t="s">
        <v>1719</v>
      </c>
      <c r="C404" s="254" t="s">
        <v>1443</v>
      </c>
      <c r="D404" s="254" t="s">
        <v>46</v>
      </c>
      <c r="E404" s="254" t="s">
        <v>33</v>
      </c>
      <c r="F404" s="268" t="s">
        <v>54</v>
      </c>
      <c r="G404" s="254" t="s">
        <v>55</v>
      </c>
      <c r="H404" s="264">
        <v>2014</v>
      </c>
      <c r="I404" s="265">
        <v>6</v>
      </c>
      <c r="J404" s="265">
        <v>4031</v>
      </c>
      <c r="K404" s="254" t="s">
        <v>250</v>
      </c>
      <c r="L404" s="254" t="s">
        <v>250</v>
      </c>
      <c r="M404" s="408" t="s">
        <v>249</v>
      </c>
      <c r="N404" s="229"/>
      <c r="O404" s="230" t="str">
        <f t="shared" si="49"/>
        <v>Hausarbeit/Referat mit mündl. Prüfung</v>
      </c>
      <c r="P404" s="231"/>
      <c r="Q404" s="255"/>
      <c r="R404" s="194"/>
      <c r="S404" s="194"/>
      <c r="T404" s="194"/>
      <c r="U404" s="17"/>
      <c r="V404" s="17"/>
    </row>
    <row r="405" spans="1:22" s="1" customFormat="1" ht="15" customHeight="1" x14ac:dyDescent="0.2">
      <c r="A405" s="194" t="str">
        <f t="shared" si="45"/>
        <v>Controlling 240312014WIEWeiß</v>
      </c>
      <c r="B405" s="194" t="s">
        <v>1719</v>
      </c>
      <c r="C405" s="254" t="s">
        <v>1182</v>
      </c>
      <c r="D405" s="254" t="s">
        <v>17</v>
      </c>
      <c r="E405" s="254" t="s">
        <v>33</v>
      </c>
      <c r="F405" s="268" t="s">
        <v>61</v>
      </c>
      <c r="G405" s="254" t="s">
        <v>62</v>
      </c>
      <c r="H405" s="264">
        <v>2014</v>
      </c>
      <c r="I405" s="265">
        <v>6</v>
      </c>
      <c r="J405" s="265">
        <v>4031</v>
      </c>
      <c r="K405" s="254" t="s">
        <v>250</v>
      </c>
      <c r="L405" s="254" t="s">
        <v>250</v>
      </c>
      <c r="M405" s="254" t="s">
        <v>251</v>
      </c>
      <c r="N405" s="229"/>
      <c r="O405" s="230" t="str">
        <f t="shared" si="49"/>
        <v>Hausarbeit/Referat mit mündl. Prüfung</v>
      </c>
      <c r="P405" s="231"/>
      <c r="Q405" s="255"/>
      <c r="R405" s="194"/>
      <c r="S405" s="194"/>
      <c r="T405" s="194"/>
      <c r="U405" s="15"/>
      <c r="V405" s="15"/>
    </row>
    <row r="406" spans="1:22" ht="15" customHeight="1" x14ac:dyDescent="0.2">
      <c r="A406" s="194" t="str">
        <f t="shared" si="45"/>
        <v>Controlling 240312014WIEWiesmann</v>
      </c>
      <c r="B406" s="194" t="s">
        <v>1719</v>
      </c>
      <c r="C406" s="254" t="s">
        <v>1182</v>
      </c>
      <c r="D406" s="254" t="s">
        <v>17</v>
      </c>
      <c r="E406" s="254" t="s">
        <v>33</v>
      </c>
      <c r="F406" s="268" t="s">
        <v>61</v>
      </c>
      <c r="G406" s="254" t="s">
        <v>62</v>
      </c>
      <c r="H406" s="264">
        <v>2014</v>
      </c>
      <c r="I406" s="265">
        <v>6</v>
      </c>
      <c r="J406" s="265">
        <v>4031</v>
      </c>
      <c r="K406" s="254" t="s">
        <v>250</v>
      </c>
      <c r="L406" s="254" t="s">
        <v>250</v>
      </c>
      <c r="M406" s="408" t="s">
        <v>249</v>
      </c>
      <c r="N406" s="229"/>
      <c r="O406" s="230" t="str">
        <f t="shared" si="49"/>
        <v>Hausarbeit/Referat mit mündl. Prüfung</v>
      </c>
      <c r="P406" s="231"/>
      <c r="Q406" s="255"/>
      <c r="R406" s="194"/>
      <c r="S406" s="194"/>
      <c r="T406" s="194"/>
      <c r="U406" s="15"/>
      <c r="V406" s="15"/>
    </row>
    <row r="407" spans="1:22" s="1" customFormat="1" ht="15" customHeight="1" x14ac:dyDescent="0.2">
      <c r="A407" s="194" t="s">
        <v>2340</v>
      </c>
      <c r="B407" s="194" t="s">
        <v>1719</v>
      </c>
      <c r="C407" s="254" t="s">
        <v>1182</v>
      </c>
      <c r="D407" s="296" t="s">
        <v>17</v>
      </c>
      <c r="E407" s="296" t="s">
        <v>33</v>
      </c>
      <c r="F407" s="342" t="s">
        <v>100</v>
      </c>
      <c r="G407" s="296" t="s">
        <v>101</v>
      </c>
      <c r="H407" s="324">
        <v>2014</v>
      </c>
      <c r="I407" s="269">
        <v>6</v>
      </c>
      <c r="J407" s="269">
        <v>4031</v>
      </c>
      <c r="K407" s="296" t="s">
        <v>250</v>
      </c>
      <c r="L407" s="296" t="s">
        <v>250</v>
      </c>
      <c r="M407" s="296" t="s">
        <v>251</v>
      </c>
      <c r="N407" s="229"/>
      <c r="O407" s="230" t="s">
        <v>1182</v>
      </c>
      <c r="P407" s="231"/>
      <c r="Q407" s="194"/>
      <c r="R407" s="194"/>
      <c r="S407" s="194"/>
      <c r="T407" s="194"/>
      <c r="U407" s="15"/>
      <c r="V407" s="15"/>
    </row>
    <row r="408" spans="1:22" ht="15" customHeight="1" x14ac:dyDescent="0.2">
      <c r="A408" s="194" t="str">
        <f t="shared" ref="A408:A416" si="50">K408&amp;J408&amp;H408&amp;F408&amp;M408</f>
        <v>Controlling 240312014WIMWiesmann</v>
      </c>
      <c r="B408" s="194" t="s">
        <v>1719</v>
      </c>
      <c r="C408" s="254" t="s">
        <v>1182</v>
      </c>
      <c r="D408" s="296" t="s">
        <v>17</v>
      </c>
      <c r="E408" s="296" t="s">
        <v>33</v>
      </c>
      <c r="F408" s="342" t="s">
        <v>100</v>
      </c>
      <c r="G408" s="296" t="s">
        <v>101</v>
      </c>
      <c r="H408" s="324">
        <v>2014</v>
      </c>
      <c r="I408" s="269">
        <v>6</v>
      </c>
      <c r="J408" s="269">
        <v>4031</v>
      </c>
      <c r="K408" s="296" t="s">
        <v>250</v>
      </c>
      <c r="L408" s="296" t="s">
        <v>250</v>
      </c>
      <c r="M408" s="408" t="s">
        <v>249</v>
      </c>
      <c r="N408" s="229"/>
      <c r="O408" s="230" t="str">
        <f>VLOOKUP($B408,$A$2:$T$2446,15,FALSE)</f>
        <v>Hausarbeit/Referat mit mündl. Prüfung</v>
      </c>
      <c r="P408" s="231"/>
      <c r="Q408" s="194"/>
      <c r="R408" s="194"/>
      <c r="S408" s="194"/>
      <c r="T408" s="194"/>
      <c r="U408" s="6"/>
      <c r="V408" s="6"/>
    </row>
    <row r="409" spans="1:22" s="1" customFormat="1" ht="15" customHeight="1" x14ac:dyDescent="0.2">
      <c r="A409" s="194" t="str">
        <f t="shared" si="50"/>
        <v>Controlling 240312014WIBWeiß</v>
      </c>
      <c r="B409" s="194" t="s">
        <v>1719</v>
      </c>
      <c r="C409" s="254" t="s">
        <v>1182</v>
      </c>
      <c r="D409" s="254" t="s">
        <v>17</v>
      </c>
      <c r="E409" s="254" t="s">
        <v>33</v>
      </c>
      <c r="F409" s="268" t="s">
        <v>125</v>
      </c>
      <c r="G409" s="254" t="s">
        <v>126</v>
      </c>
      <c r="H409" s="264">
        <v>2014</v>
      </c>
      <c r="I409" s="265">
        <v>6</v>
      </c>
      <c r="J409" s="265">
        <v>4031</v>
      </c>
      <c r="K409" s="254" t="s">
        <v>250</v>
      </c>
      <c r="L409" s="254" t="s">
        <v>250</v>
      </c>
      <c r="M409" s="254" t="s">
        <v>251</v>
      </c>
      <c r="N409" s="229"/>
      <c r="O409" s="230" t="str">
        <f>VLOOKUP($B409,$A$2:$T$2446,15,FALSE)</f>
        <v>Hausarbeit/Referat mit mündl. Prüfung</v>
      </c>
      <c r="P409" s="231"/>
      <c r="Q409" s="255"/>
      <c r="R409" s="194"/>
      <c r="S409" s="194"/>
      <c r="T409" s="194"/>
      <c r="U409" s="15"/>
      <c r="V409" s="15"/>
    </row>
    <row r="410" spans="1:22" ht="15" customHeight="1" x14ac:dyDescent="0.2">
      <c r="A410" s="194" t="str">
        <f t="shared" si="50"/>
        <v>Controlling 240312014WIBWiesmann</v>
      </c>
      <c r="B410" s="194" t="s">
        <v>1719</v>
      </c>
      <c r="C410" s="254" t="s">
        <v>1182</v>
      </c>
      <c r="D410" s="254" t="s">
        <v>17</v>
      </c>
      <c r="E410" s="254" t="s">
        <v>33</v>
      </c>
      <c r="F410" s="268" t="s">
        <v>125</v>
      </c>
      <c r="G410" s="254" t="s">
        <v>126</v>
      </c>
      <c r="H410" s="264">
        <v>2014</v>
      </c>
      <c r="I410" s="265">
        <v>6</v>
      </c>
      <c r="J410" s="265">
        <v>4031</v>
      </c>
      <c r="K410" s="254" t="s">
        <v>250</v>
      </c>
      <c r="L410" s="254" t="s">
        <v>250</v>
      </c>
      <c r="M410" s="408" t="s">
        <v>249</v>
      </c>
      <c r="N410" s="229"/>
      <c r="O410" s="230" t="str">
        <f>VLOOKUP($B410,$A$2:$T$2446,15,FALSE)</f>
        <v>Hausarbeit/Referat mit mündl. Prüfung</v>
      </c>
      <c r="P410" s="231"/>
      <c r="Q410" s="255"/>
      <c r="R410" s="194"/>
      <c r="S410" s="194"/>
      <c r="T410" s="194"/>
      <c r="U410" s="15"/>
      <c r="V410" s="15"/>
    </row>
    <row r="411" spans="1:22" ht="15" customHeight="1" x14ac:dyDescent="0.2">
      <c r="A411" s="6" t="str">
        <f t="shared" si="50"/>
        <v>Controlling mit SAP30612011A67Wicke</v>
      </c>
      <c r="B411" s="6"/>
      <c r="C411" s="26" t="s">
        <v>1178</v>
      </c>
      <c r="D411" s="26" t="s">
        <v>17</v>
      </c>
      <c r="E411" s="26" t="s">
        <v>33</v>
      </c>
      <c r="F411" s="27" t="s">
        <v>108</v>
      </c>
      <c r="G411" s="26" t="s">
        <v>109</v>
      </c>
      <c r="H411" s="28">
        <v>2011</v>
      </c>
      <c r="I411" s="29">
        <v>5</v>
      </c>
      <c r="J411" s="29">
        <v>3061</v>
      </c>
      <c r="K411" s="26" t="s">
        <v>252</v>
      </c>
      <c r="L411" s="26" t="s">
        <v>252</v>
      </c>
      <c r="M411" s="26" t="s">
        <v>1936</v>
      </c>
      <c r="N411" s="14"/>
      <c r="O411" s="30" t="s">
        <v>1122</v>
      </c>
      <c r="P411" s="31"/>
      <c r="Q411" s="52"/>
      <c r="R411" s="6"/>
      <c r="S411" s="6"/>
      <c r="T411" s="17"/>
      <c r="U411" s="194"/>
      <c r="V411" s="194"/>
    </row>
    <row r="412" spans="1:22" ht="15" customHeight="1" x14ac:dyDescent="0.2">
      <c r="A412" s="17" t="str">
        <f t="shared" si="50"/>
        <v>Controlling mit SAP30612011IBMWicke</v>
      </c>
      <c r="B412" s="17" t="s">
        <v>1937</v>
      </c>
      <c r="C412" s="18" t="s">
        <v>1178</v>
      </c>
      <c r="D412" s="18" t="s">
        <v>17</v>
      </c>
      <c r="E412" s="18" t="s">
        <v>33</v>
      </c>
      <c r="F412" s="19" t="s">
        <v>1412</v>
      </c>
      <c r="G412" s="18" t="s">
        <v>1413</v>
      </c>
      <c r="H412" s="20">
        <v>2011</v>
      </c>
      <c r="I412" s="21">
        <v>7</v>
      </c>
      <c r="J412" s="21">
        <v>3061</v>
      </c>
      <c r="K412" s="18" t="s">
        <v>252</v>
      </c>
      <c r="L412" s="18" t="s">
        <v>252</v>
      </c>
      <c r="M412" s="18" t="s">
        <v>1936</v>
      </c>
      <c r="N412" s="22"/>
      <c r="O412" s="35" t="str">
        <f>VLOOKUP($B412,$A$2:$T$3164,15,FALSE)</f>
        <v>Hausarbeit</v>
      </c>
      <c r="P412" s="23"/>
      <c r="Q412" s="16"/>
      <c r="R412" s="17"/>
      <c r="S412" s="17"/>
      <c r="T412" s="17"/>
      <c r="U412" s="6"/>
      <c r="V412" s="6"/>
    </row>
    <row r="413" spans="1:22" ht="15" hidden="1" customHeight="1" x14ac:dyDescent="0.2">
      <c r="A413" s="6" t="str">
        <f t="shared" si="50"/>
        <v>Controlling/Unternehmens.20812019A67Sturm/Wolik/Düren</v>
      </c>
      <c r="B413" s="6"/>
      <c r="C413" s="26" t="s">
        <v>1212</v>
      </c>
      <c r="D413" s="26" t="s">
        <v>17</v>
      </c>
      <c r="E413" s="26" t="s">
        <v>33</v>
      </c>
      <c r="F413" s="27" t="s">
        <v>108</v>
      </c>
      <c r="G413" s="26" t="s">
        <v>109</v>
      </c>
      <c r="H413" s="28">
        <v>2019</v>
      </c>
      <c r="I413" s="29">
        <v>4</v>
      </c>
      <c r="J413" s="29">
        <v>2081</v>
      </c>
      <c r="K413" s="26" t="s">
        <v>253</v>
      </c>
      <c r="L413" s="26" t="s">
        <v>253</v>
      </c>
      <c r="M413" s="26" t="s">
        <v>1493</v>
      </c>
      <c r="N413" s="14">
        <v>44739</v>
      </c>
      <c r="O413" s="47" t="s">
        <v>1990</v>
      </c>
      <c r="P413" s="31">
        <v>0.5</v>
      </c>
      <c r="Q413" s="32">
        <v>90</v>
      </c>
      <c r="R413" s="32"/>
      <c r="S413" s="6">
        <v>129</v>
      </c>
      <c r="T413" s="6"/>
      <c r="U413" s="17"/>
      <c r="V413" s="17"/>
    </row>
    <row r="414" spans="1:22" ht="15" hidden="1" customHeight="1" x14ac:dyDescent="0.2">
      <c r="A414" s="17" t="str">
        <f t="shared" si="50"/>
        <v>Controlling/Unternehmens.20212011A67Sturm/Wolik/Düren</v>
      </c>
      <c r="B414" s="17" t="s">
        <v>1494</v>
      </c>
      <c r="C414" s="18" t="s">
        <v>1212</v>
      </c>
      <c r="D414" s="18" t="s">
        <v>17</v>
      </c>
      <c r="E414" s="18" t="s">
        <v>33</v>
      </c>
      <c r="F414" s="19" t="s">
        <v>108</v>
      </c>
      <c r="G414" s="18" t="s">
        <v>109</v>
      </c>
      <c r="H414" s="20">
        <v>2011</v>
      </c>
      <c r="I414" s="21">
        <v>4</v>
      </c>
      <c r="J414" s="21">
        <v>2021</v>
      </c>
      <c r="K414" s="18" t="s">
        <v>253</v>
      </c>
      <c r="L414" s="18" t="s">
        <v>253</v>
      </c>
      <c r="M414" s="18" t="s">
        <v>1493</v>
      </c>
      <c r="N414" s="22">
        <f>VLOOKUP($B414,$A$2:$T$2446,14,FALSE)</f>
        <v>44739</v>
      </c>
      <c r="O414" s="41" t="str">
        <f>VLOOKUP($B414,$A$2:$T$2446,15,FALSE)</f>
        <v>Blue Box, H9</v>
      </c>
      <c r="P414" s="23">
        <f>VLOOKUP($B414,$A$2:$T$2446,16,FALSE)</f>
        <v>0.5</v>
      </c>
      <c r="Q414" s="36">
        <v>90</v>
      </c>
      <c r="R414" s="36"/>
      <c r="S414" s="17">
        <v>26</v>
      </c>
      <c r="T414" s="17"/>
      <c r="U414" s="24"/>
      <c r="V414" s="24"/>
    </row>
    <row r="415" spans="1:22" ht="15" hidden="1" customHeight="1" x14ac:dyDescent="0.2">
      <c r="A415" s="17" t="str">
        <f t="shared" si="50"/>
        <v>Controlling/Unternehmens.20812019IBMSturm/Wolik/Düren</v>
      </c>
      <c r="B415" s="17" t="s">
        <v>1494</v>
      </c>
      <c r="C415" s="18" t="s">
        <v>1212</v>
      </c>
      <c r="D415" s="18" t="s">
        <v>17</v>
      </c>
      <c r="E415" s="18" t="s">
        <v>33</v>
      </c>
      <c r="F415" s="19" t="s">
        <v>1412</v>
      </c>
      <c r="G415" s="18" t="s">
        <v>1413</v>
      </c>
      <c r="H415" s="20">
        <v>2019</v>
      </c>
      <c r="I415" s="21">
        <v>4</v>
      </c>
      <c r="J415" s="21">
        <v>2081</v>
      </c>
      <c r="K415" s="18" t="s">
        <v>253</v>
      </c>
      <c r="L415" s="18" t="s">
        <v>253</v>
      </c>
      <c r="M415" s="18" t="s">
        <v>1493</v>
      </c>
      <c r="N415" s="22">
        <f>VLOOKUP($B415,$A$2:$T$2446,14,FALSE)</f>
        <v>44739</v>
      </c>
      <c r="O415" s="35" t="str">
        <f>VLOOKUP($B415,$A$2:$T$2446,15,FALSE)</f>
        <v>Blue Box, H9</v>
      </c>
      <c r="P415" s="23">
        <f>VLOOKUP($B415,$A$2:$T$2446,16,FALSE)</f>
        <v>0.5</v>
      </c>
      <c r="Q415" s="21">
        <v>90</v>
      </c>
      <c r="R415" s="36"/>
      <c r="S415" s="17">
        <v>119</v>
      </c>
      <c r="T415" s="17"/>
      <c r="U415" s="196"/>
      <c r="V415" s="196"/>
    </row>
    <row r="416" spans="1:22" ht="15" hidden="1" customHeight="1" x14ac:dyDescent="0.2">
      <c r="A416" s="17" t="str">
        <f t="shared" si="50"/>
        <v>Controlling/Unternehmens.20212011IBMSturm/Wolik/Düren</v>
      </c>
      <c r="B416" s="17" t="s">
        <v>1494</v>
      </c>
      <c r="C416" s="18" t="s">
        <v>1212</v>
      </c>
      <c r="D416" s="18" t="s">
        <v>17</v>
      </c>
      <c r="E416" s="18" t="s">
        <v>33</v>
      </c>
      <c r="F416" s="19" t="s">
        <v>1412</v>
      </c>
      <c r="G416" s="18" t="s">
        <v>1413</v>
      </c>
      <c r="H416" s="20">
        <v>2011</v>
      </c>
      <c r="I416" s="21">
        <v>4</v>
      </c>
      <c r="J416" s="21">
        <v>2021</v>
      </c>
      <c r="K416" s="18" t="s">
        <v>253</v>
      </c>
      <c r="L416" s="18" t="s">
        <v>253</v>
      </c>
      <c r="M416" s="18" t="s">
        <v>1493</v>
      </c>
      <c r="N416" s="22">
        <f>VLOOKUP($B416,$A$2:$T$2446,14,FALSE)</f>
        <v>44739</v>
      </c>
      <c r="O416" s="35" t="str">
        <f>VLOOKUP($B416,$A$2:$T$2446,15,FALSE)</f>
        <v>Blue Box, H9</v>
      </c>
      <c r="P416" s="23">
        <f>VLOOKUP($B416,$A$2:$T$2446,16,FALSE)</f>
        <v>0.5</v>
      </c>
      <c r="Q416" s="21">
        <v>90</v>
      </c>
      <c r="R416" s="36"/>
      <c r="S416" s="17">
        <v>9</v>
      </c>
      <c r="T416" s="17"/>
      <c r="U416" s="207"/>
      <c r="V416" s="207"/>
    </row>
    <row r="417" spans="1:22" s="1" customFormat="1" ht="15" hidden="1" customHeight="1" x14ac:dyDescent="0.2">
      <c r="A417" s="196" t="s">
        <v>1567</v>
      </c>
      <c r="B417" s="196"/>
      <c r="C417" s="246" t="s">
        <v>1212</v>
      </c>
      <c r="D417" s="247" t="s">
        <v>46</v>
      </c>
      <c r="E417" s="246" t="s">
        <v>33</v>
      </c>
      <c r="F417" s="247" t="s">
        <v>59</v>
      </c>
      <c r="G417" s="246" t="s">
        <v>60</v>
      </c>
      <c r="H417" s="248">
        <v>2020</v>
      </c>
      <c r="I417" s="249">
        <v>3</v>
      </c>
      <c r="J417" s="249">
        <v>3221</v>
      </c>
      <c r="K417" s="246" t="s">
        <v>1567</v>
      </c>
      <c r="L417" s="246" t="s">
        <v>1567</v>
      </c>
      <c r="M417" s="246" t="s">
        <v>1141</v>
      </c>
      <c r="N417" s="250">
        <v>44746</v>
      </c>
      <c r="O417" s="211" t="s">
        <v>2186</v>
      </c>
      <c r="P417" s="295">
        <v>0.39583333333333331</v>
      </c>
      <c r="Q417" s="261">
        <v>90</v>
      </c>
      <c r="R417" s="196"/>
      <c r="S417" s="196">
        <v>1</v>
      </c>
      <c r="T417" s="17"/>
      <c r="U417" s="17"/>
      <c r="V417" s="17"/>
    </row>
    <row r="418" spans="1:22" s="1" customFormat="1" ht="15" customHeight="1" x14ac:dyDescent="0.2">
      <c r="A418" s="196" t="str">
        <f t="shared" ref="A418:A481" si="51">K418&amp;J418&amp;H418&amp;F418&amp;M418</f>
        <v>Current Topics of Marketing43712019A67</v>
      </c>
      <c r="B418" s="196"/>
      <c r="C418" s="246" t="s">
        <v>1575</v>
      </c>
      <c r="D418" s="246" t="s">
        <v>17</v>
      </c>
      <c r="E418" s="246" t="s">
        <v>33</v>
      </c>
      <c r="F418" s="247" t="s">
        <v>108</v>
      </c>
      <c r="G418" s="246" t="s">
        <v>109</v>
      </c>
      <c r="H418" s="248">
        <v>2019</v>
      </c>
      <c r="I418" s="249">
        <v>5</v>
      </c>
      <c r="J418" s="249">
        <v>4371</v>
      </c>
      <c r="K418" s="246" t="s">
        <v>1574</v>
      </c>
      <c r="L418" s="246" t="s">
        <v>1574</v>
      </c>
      <c r="M418" s="246"/>
      <c r="N418" s="250"/>
      <c r="O418" s="234" t="s">
        <v>256</v>
      </c>
      <c r="P418" s="251"/>
      <c r="Q418" s="249"/>
      <c r="R418" s="259"/>
      <c r="S418" s="196"/>
      <c r="T418" s="196"/>
      <c r="U418" s="194"/>
      <c r="V418" s="194"/>
    </row>
    <row r="419" spans="1:22" ht="15" customHeight="1" x14ac:dyDescent="0.2">
      <c r="A419" s="194" t="str">
        <f t="shared" si="51"/>
        <v>Current Topics of Marketing43712019IBM</v>
      </c>
      <c r="B419" s="194" t="s">
        <v>1768</v>
      </c>
      <c r="C419" s="255" t="s">
        <v>1575</v>
      </c>
      <c r="D419" s="255" t="s">
        <v>17</v>
      </c>
      <c r="E419" s="255" t="s">
        <v>33</v>
      </c>
      <c r="F419" s="289" t="s">
        <v>1412</v>
      </c>
      <c r="G419" s="291" t="s">
        <v>1413</v>
      </c>
      <c r="H419" s="284">
        <v>2019</v>
      </c>
      <c r="I419" s="255">
        <v>8</v>
      </c>
      <c r="J419" s="265">
        <v>4371</v>
      </c>
      <c r="K419" s="254" t="s">
        <v>1574</v>
      </c>
      <c r="L419" s="254" t="s">
        <v>1574</v>
      </c>
      <c r="M419" s="254"/>
      <c r="N419" s="229"/>
      <c r="O419" s="230" t="str">
        <f>VLOOKUP($B419,$A$2:$T$4010,15,FALSE)</f>
        <v>wird nicht angeboten</v>
      </c>
      <c r="P419" s="231"/>
      <c r="Q419" s="265"/>
      <c r="R419" s="269"/>
      <c r="S419" s="194"/>
      <c r="T419" s="194"/>
      <c r="U419" s="15"/>
      <c r="V419" s="15"/>
    </row>
    <row r="420" spans="1:22" ht="15" customHeight="1" x14ac:dyDescent="0.2">
      <c r="A420" s="196" t="str">
        <f t="shared" si="51"/>
        <v>Cyber Physical Systems40212019757Schilberg</v>
      </c>
      <c r="B420" s="196"/>
      <c r="C420" s="246" t="s">
        <v>1416</v>
      </c>
      <c r="D420" s="246" t="s">
        <v>32</v>
      </c>
      <c r="E420" s="246" t="s">
        <v>33</v>
      </c>
      <c r="F420" s="304">
        <v>757</v>
      </c>
      <c r="G420" s="246" t="s">
        <v>37</v>
      </c>
      <c r="H420" s="248">
        <v>2019</v>
      </c>
      <c r="I420" s="249">
        <v>5</v>
      </c>
      <c r="J420" s="249">
        <v>4021</v>
      </c>
      <c r="K420" s="246" t="s">
        <v>254</v>
      </c>
      <c r="L420" s="246" t="s">
        <v>254</v>
      </c>
      <c r="M420" s="246" t="s">
        <v>373</v>
      </c>
      <c r="N420" s="250">
        <v>44818</v>
      </c>
      <c r="O420" s="211" t="s">
        <v>1544</v>
      </c>
      <c r="P420" s="251">
        <v>0.54166666666666663</v>
      </c>
      <c r="Q420" s="249">
        <v>90</v>
      </c>
      <c r="R420" s="259"/>
      <c r="S420" s="196">
        <v>2</v>
      </c>
      <c r="T420" s="194"/>
      <c r="U420" s="17"/>
      <c r="V420" s="17"/>
    </row>
    <row r="421" spans="1:22" ht="15" customHeight="1" x14ac:dyDescent="0.2">
      <c r="A421" s="194" t="str">
        <f t="shared" si="51"/>
        <v>Cyber Physical Systems40212019K57Schilberg</v>
      </c>
      <c r="B421" s="194" t="s">
        <v>1738</v>
      </c>
      <c r="C421" s="254" t="s">
        <v>1416</v>
      </c>
      <c r="D421" s="254" t="s">
        <v>32</v>
      </c>
      <c r="E421" s="254" t="s">
        <v>33</v>
      </c>
      <c r="F421" s="268" t="s">
        <v>41</v>
      </c>
      <c r="G421" s="254" t="s">
        <v>42</v>
      </c>
      <c r="H421" s="264">
        <v>2019</v>
      </c>
      <c r="I421" s="265">
        <v>5</v>
      </c>
      <c r="J421" s="265">
        <v>4021</v>
      </c>
      <c r="K421" s="254" t="s">
        <v>254</v>
      </c>
      <c r="L421" s="254" t="s">
        <v>254</v>
      </c>
      <c r="M421" s="254" t="s">
        <v>373</v>
      </c>
      <c r="N421" s="229">
        <f>VLOOKUP($B421,$A$2:$T$2446,14,FALSE)</f>
        <v>44818</v>
      </c>
      <c r="O421" s="230" t="str">
        <f>VLOOKUP($B421,$A$2:$T$2446,15,FALSE)</f>
        <v>C7-10</v>
      </c>
      <c r="P421" s="231">
        <f>VLOOKUP($B421,$A$2:$T$2446,16,FALSE)</f>
        <v>0.54166666666666663</v>
      </c>
      <c r="Q421" s="265">
        <v>90</v>
      </c>
      <c r="R421" s="269"/>
      <c r="S421" s="194">
        <v>0</v>
      </c>
      <c r="T421" s="196"/>
      <c r="U421" s="196"/>
      <c r="V421" s="196"/>
    </row>
    <row r="422" spans="1:22" ht="15" customHeight="1" x14ac:dyDescent="0.2">
      <c r="A422" s="194" t="str">
        <f t="shared" si="51"/>
        <v>Cyber Physical Systems40212019704Schilberg</v>
      </c>
      <c r="B422" s="194" t="s">
        <v>1738</v>
      </c>
      <c r="C422" s="254" t="s">
        <v>1416</v>
      </c>
      <c r="D422" s="254" t="s">
        <v>32</v>
      </c>
      <c r="E422" s="254" t="s">
        <v>33</v>
      </c>
      <c r="F422" s="263">
        <v>704</v>
      </c>
      <c r="G422" s="254" t="s">
        <v>34</v>
      </c>
      <c r="H422" s="264">
        <v>2019</v>
      </c>
      <c r="I422" s="265">
        <v>5</v>
      </c>
      <c r="J422" s="265">
        <v>4021</v>
      </c>
      <c r="K422" s="254" t="s">
        <v>254</v>
      </c>
      <c r="L422" s="254" t="s">
        <v>254</v>
      </c>
      <c r="M422" s="254" t="s">
        <v>373</v>
      </c>
      <c r="N422" s="229">
        <f>VLOOKUP($B422,$A$2:$T$2446,14,FALSE)</f>
        <v>44818</v>
      </c>
      <c r="O422" s="230" t="str">
        <f>VLOOKUP($B422,$A$2:$T$2446,15,FALSE)</f>
        <v>C7-10</v>
      </c>
      <c r="P422" s="231">
        <f>VLOOKUP($B422,$A$2:$T$2446,16,FALSE)</f>
        <v>0.54166666666666663</v>
      </c>
      <c r="Q422" s="269">
        <v>90</v>
      </c>
      <c r="R422" s="269"/>
      <c r="S422" s="194">
        <v>3</v>
      </c>
      <c r="T422" s="194"/>
      <c r="U422" s="17"/>
      <c r="V422" s="17"/>
    </row>
    <row r="423" spans="1:22" ht="15" customHeight="1" x14ac:dyDescent="0.2">
      <c r="A423" s="194" t="str">
        <f t="shared" si="51"/>
        <v>Cyber Physical Systems40212019K04Schilberg</v>
      </c>
      <c r="B423" s="194" t="s">
        <v>1738</v>
      </c>
      <c r="C423" s="254" t="s">
        <v>1416</v>
      </c>
      <c r="D423" s="254" t="s">
        <v>32</v>
      </c>
      <c r="E423" s="254" t="s">
        <v>33</v>
      </c>
      <c r="F423" s="268" t="s">
        <v>80</v>
      </c>
      <c r="G423" s="254" t="s">
        <v>81</v>
      </c>
      <c r="H423" s="264">
        <v>2019</v>
      </c>
      <c r="I423" s="265">
        <v>7</v>
      </c>
      <c r="J423" s="265">
        <v>4021</v>
      </c>
      <c r="K423" s="254" t="s">
        <v>254</v>
      </c>
      <c r="L423" s="254" t="s">
        <v>254</v>
      </c>
      <c r="M423" s="254" t="s">
        <v>373</v>
      </c>
      <c r="N423" s="229">
        <f>VLOOKUP($B423,$A$2:$T$2446,14,FALSE)</f>
        <v>44818</v>
      </c>
      <c r="O423" s="230" t="str">
        <f>VLOOKUP($B423,$A$2:$T$2446,15,FALSE)</f>
        <v>C7-10</v>
      </c>
      <c r="P423" s="231">
        <f>VLOOKUP($B423,$A$2:$T$2446,16,FALSE)</f>
        <v>0.54166666666666663</v>
      </c>
      <c r="Q423" s="265">
        <v>90</v>
      </c>
      <c r="R423" s="269"/>
      <c r="S423" s="194">
        <v>0</v>
      </c>
      <c r="T423" s="194"/>
      <c r="U423" s="17"/>
      <c r="V423" s="17"/>
    </row>
    <row r="424" spans="1:22" ht="15" customHeight="1" x14ac:dyDescent="0.2">
      <c r="A424" s="17" t="str">
        <f t="shared" si="51"/>
        <v>Data Science 137812011A67Bockermann</v>
      </c>
      <c r="B424" s="17" t="s">
        <v>1720</v>
      </c>
      <c r="C424" s="18" t="s">
        <v>1983</v>
      </c>
      <c r="D424" s="18" t="s">
        <v>17</v>
      </c>
      <c r="E424" s="18" t="s">
        <v>33</v>
      </c>
      <c r="F424" s="19" t="s">
        <v>108</v>
      </c>
      <c r="G424" s="18" t="s">
        <v>109</v>
      </c>
      <c r="H424" s="20">
        <v>2011</v>
      </c>
      <c r="I424" s="21">
        <v>5</v>
      </c>
      <c r="J424" s="21">
        <v>3781</v>
      </c>
      <c r="K424" s="18" t="s">
        <v>1119</v>
      </c>
      <c r="L424" s="18" t="s">
        <v>1119</v>
      </c>
      <c r="M424" s="18" t="s">
        <v>1120</v>
      </c>
      <c r="N424" s="22"/>
      <c r="O424" s="41" t="str">
        <f t="shared" ref="O424:O429" si="52">VLOOKUP($B424,$A$2:$T$3164,15,FALSE)</f>
        <v>Hausarbeit</v>
      </c>
      <c r="P424" s="23"/>
      <c r="Q424" s="36">
        <v>120</v>
      </c>
      <c r="R424" s="36"/>
      <c r="S424" s="17"/>
      <c r="T424" s="194"/>
      <c r="U424" s="6"/>
      <c r="V424" s="6"/>
    </row>
    <row r="425" spans="1:22" ht="15" customHeight="1" x14ac:dyDescent="0.2">
      <c r="A425" s="17" t="str">
        <f t="shared" si="51"/>
        <v>Data Science 137812011IBMBockermann</v>
      </c>
      <c r="B425" s="17" t="s">
        <v>1720</v>
      </c>
      <c r="C425" s="18" t="s">
        <v>1983</v>
      </c>
      <c r="D425" s="18" t="s">
        <v>17</v>
      </c>
      <c r="E425" s="18" t="s">
        <v>33</v>
      </c>
      <c r="F425" s="19" t="s">
        <v>1412</v>
      </c>
      <c r="G425" s="18" t="s">
        <v>1413</v>
      </c>
      <c r="H425" s="20">
        <v>2011</v>
      </c>
      <c r="I425" s="21">
        <v>7</v>
      </c>
      <c r="J425" s="21">
        <v>3781</v>
      </c>
      <c r="K425" s="145" t="s">
        <v>1119</v>
      </c>
      <c r="L425" s="145" t="s">
        <v>1119</v>
      </c>
      <c r="M425" s="145" t="s">
        <v>1120</v>
      </c>
      <c r="N425" s="22"/>
      <c r="O425" s="35" t="str">
        <f t="shared" si="52"/>
        <v>Hausarbeit</v>
      </c>
      <c r="P425" s="23"/>
      <c r="Q425" s="21">
        <v>120</v>
      </c>
      <c r="R425" s="36"/>
      <c r="S425" s="17"/>
      <c r="T425" s="17"/>
      <c r="U425" s="15"/>
      <c r="V425" s="15"/>
    </row>
    <row r="426" spans="1:22" ht="15" customHeight="1" x14ac:dyDescent="0.2">
      <c r="A426" s="17" t="str">
        <f t="shared" si="51"/>
        <v>Data Science 137812014WIIBockermann</v>
      </c>
      <c r="B426" s="17" t="s">
        <v>1720</v>
      </c>
      <c r="C426" s="18" t="s">
        <v>1983</v>
      </c>
      <c r="D426" s="18" t="s">
        <v>46</v>
      </c>
      <c r="E426" s="18" t="s">
        <v>33</v>
      </c>
      <c r="F426" s="19" t="s">
        <v>54</v>
      </c>
      <c r="G426" s="18" t="s">
        <v>55</v>
      </c>
      <c r="H426" s="20">
        <v>2014</v>
      </c>
      <c r="I426" s="21">
        <v>5</v>
      </c>
      <c r="J426" s="21">
        <v>3781</v>
      </c>
      <c r="K426" s="145" t="s">
        <v>1119</v>
      </c>
      <c r="L426" s="145" t="s">
        <v>1119</v>
      </c>
      <c r="M426" s="145" t="s">
        <v>1120</v>
      </c>
      <c r="N426" s="22"/>
      <c r="O426" s="35" t="str">
        <f t="shared" si="52"/>
        <v>Hausarbeit</v>
      </c>
      <c r="P426" s="23"/>
      <c r="Q426" s="21">
        <v>120</v>
      </c>
      <c r="R426" s="36"/>
      <c r="S426" s="17"/>
      <c r="T426" s="17"/>
      <c r="U426" s="24"/>
      <c r="V426" s="24"/>
    </row>
    <row r="427" spans="1:22" ht="15" customHeight="1" x14ac:dyDescent="0.2">
      <c r="A427" s="17" t="str">
        <f t="shared" si="51"/>
        <v>Data Science 137812014WIEBockermann</v>
      </c>
      <c r="B427" s="17" t="s">
        <v>1720</v>
      </c>
      <c r="C427" s="18" t="s">
        <v>1983</v>
      </c>
      <c r="D427" s="18" t="s">
        <v>17</v>
      </c>
      <c r="E427" s="18" t="s">
        <v>33</v>
      </c>
      <c r="F427" s="19" t="s">
        <v>61</v>
      </c>
      <c r="G427" s="18" t="s">
        <v>62</v>
      </c>
      <c r="H427" s="20">
        <v>2014</v>
      </c>
      <c r="I427" s="21">
        <v>5</v>
      </c>
      <c r="J427" s="21">
        <v>3781</v>
      </c>
      <c r="K427" s="145" t="s">
        <v>1119</v>
      </c>
      <c r="L427" s="145" t="s">
        <v>1119</v>
      </c>
      <c r="M427" s="145" t="s">
        <v>1120</v>
      </c>
      <c r="N427" s="22"/>
      <c r="O427" s="35" t="str">
        <f t="shared" si="52"/>
        <v>Hausarbeit</v>
      </c>
      <c r="P427" s="23"/>
      <c r="Q427" s="21">
        <v>120</v>
      </c>
      <c r="R427" s="36"/>
      <c r="S427" s="17"/>
      <c r="T427" s="17"/>
      <c r="U427" s="336"/>
      <c r="V427" s="336"/>
    </row>
    <row r="428" spans="1:22" s="1" customFormat="1" ht="15" customHeight="1" x14ac:dyDescent="0.2">
      <c r="A428" s="17" t="str">
        <f t="shared" si="51"/>
        <v>Data Science 137812014WIMBockermann</v>
      </c>
      <c r="B428" s="17" t="s">
        <v>1720</v>
      </c>
      <c r="C428" s="18" t="s">
        <v>1983</v>
      </c>
      <c r="D428" s="18" t="s">
        <v>17</v>
      </c>
      <c r="E428" s="18" t="s">
        <v>33</v>
      </c>
      <c r="F428" s="19" t="s">
        <v>100</v>
      </c>
      <c r="G428" s="18" t="s">
        <v>101</v>
      </c>
      <c r="H428" s="20">
        <v>2014</v>
      </c>
      <c r="I428" s="21">
        <v>5</v>
      </c>
      <c r="J428" s="21">
        <v>3781</v>
      </c>
      <c r="K428" s="145" t="s">
        <v>1119</v>
      </c>
      <c r="L428" s="145" t="s">
        <v>1119</v>
      </c>
      <c r="M428" s="145" t="s">
        <v>1120</v>
      </c>
      <c r="N428" s="22"/>
      <c r="O428" s="35" t="str">
        <f t="shared" si="52"/>
        <v>Hausarbeit</v>
      </c>
      <c r="P428" s="23"/>
      <c r="Q428" s="21">
        <v>120</v>
      </c>
      <c r="R428" s="36"/>
      <c r="S428" s="17"/>
      <c r="T428" s="17"/>
      <c r="U428" s="6"/>
      <c r="V428" s="6"/>
    </row>
    <row r="429" spans="1:22" ht="15" customHeight="1" x14ac:dyDescent="0.2">
      <c r="A429" s="17" t="str">
        <f t="shared" si="51"/>
        <v>Data Science 137812014WIBBockermann</v>
      </c>
      <c r="B429" s="17" t="s">
        <v>1720</v>
      </c>
      <c r="C429" s="18" t="s">
        <v>1983</v>
      </c>
      <c r="D429" s="18" t="s">
        <v>17</v>
      </c>
      <c r="E429" s="18" t="s">
        <v>33</v>
      </c>
      <c r="F429" s="19" t="s">
        <v>125</v>
      </c>
      <c r="G429" s="18" t="s">
        <v>126</v>
      </c>
      <c r="H429" s="20">
        <v>2014</v>
      </c>
      <c r="I429" s="21">
        <v>5</v>
      </c>
      <c r="J429" s="21">
        <v>3781</v>
      </c>
      <c r="K429" s="145" t="s">
        <v>1119</v>
      </c>
      <c r="L429" s="145" t="s">
        <v>1119</v>
      </c>
      <c r="M429" s="145" t="s">
        <v>1120</v>
      </c>
      <c r="N429" s="22"/>
      <c r="O429" s="41" t="str">
        <f t="shared" si="52"/>
        <v>Hausarbeit</v>
      </c>
      <c r="P429" s="23"/>
      <c r="Q429" s="17">
        <v>120</v>
      </c>
      <c r="R429" s="17"/>
      <c r="S429" s="17"/>
      <c r="T429" s="6"/>
      <c r="U429" s="17"/>
      <c r="V429" s="17"/>
    </row>
    <row r="430" spans="1:22" ht="15" customHeight="1" x14ac:dyDescent="0.2">
      <c r="A430" s="196" t="str">
        <f t="shared" si="51"/>
        <v>Data Science 133012019A67Bockermann</v>
      </c>
      <c r="B430" s="196"/>
      <c r="C430" s="246" t="s">
        <v>1984</v>
      </c>
      <c r="D430" s="246" t="s">
        <v>17</v>
      </c>
      <c r="E430" s="246" t="s">
        <v>33</v>
      </c>
      <c r="F430" s="247" t="s">
        <v>108</v>
      </c>
      <c r="G430" s="246" t="s">
        <v>109</v>
      </c>
      <c r="H430" s="248">
        <v>2019</v>
      </c>
      <c r="I430" s="249">
        <v>5</v>
      </c>
      <c r="J430" s="249">
        <v>3301</v>
      </c>
      <c r="K430" s="246" t="s">
        <v>1119</v>
      </c>
      <c r="L430" s="246" t="s">
        <v>1119</v>
      </c>
      <c r="M430" s="246" t="s">
        <v>1120</v>
      </c>
      <c r="N430" s="250"/>
      <c r="O430" s="234" t="s">
        <v>1122</v>
      </c>
      <c r="P430" s="251"/>
      <c r="Q430" s="259">
        <v>90</v>
      </c>
      <c r="R430" s="259"/>
      <c r="S430" s="196"/>
      <c r="T430" s="17"/>
      <c r="U430" s="15"/>
      <c r="V430" s="15"/>
    </row>
    <row r="431" spans="1:22" ht="15" customHeight="1" x14ac:dyDescent="0.2">
      <c r="A431" s="196" t="str">
        <f t="shared" si="51"/>
        <v>Data Science 133012019IBMBockermann</v>
      </c>
      <c r="B431" s="194" t="s">
        <v>1720</v>
      </c>
      <c r="C431" s="255" t="s">
        <v>1984</v>
      </c>
      <c r="D431" s="255" t="s">
        <v>17</v>
      </c>
      <c r="E431" s="255" t="s">
        <v>33</v>
      </c>
      <c r="F431" s="289" t="s">
        <v>1412</v>
      </c>
      <c r="G431" s="291" t="s">
        <v>1413</v>
      </c>
      <c r="H431" s="284">
        <v>2019</v>
      </c>
      <c r="I431" s="255">
        <v>7</v>
      </c>
      <c r="J431" s="265">
        <v>3301</v>
      </c>
      <c r="K431" s="254" t="s">
        <v>1119</v>
      </c>
      <c r="L431" s="254" t="s">
        <v>1119</v>
      </c>
      <c r="M431" s="246" t="s">
        <v>1120</v>
      </c>
      <c r="N431" s="250"/>
      <c r="O431" s="305" t="str">
        <f>VLOOKUP($B431,$A$2:$T$3164,15,FALSE)</f>
        <v>Hausarbeit</v>
      </c>
      <c r="P431" s="251"/>
      <c r="Q431" s="269">
        <v>90</v>
      </c>
      <c r="R431" s="259"/>
      <c r="S431" s="196"/>
      <c r="T431" s="194"/>
      <c r="U431" s="17"/>
      <c r="V431" s="17"/>
    </row>
    <row r="432" spans="1:22" ht="15" customHeight="1" x14ac:dyDescent="0.2">
      <c r="A432" s="196" t="str">
        <f t="shared" si="51"/>
        <v>Data Science 237012019A67Bockermann</v>
      </c>
      <c r="B432" s="196"/>
      <c r="C432" s="246" t="s">
        <v>1180</v>
      </c>
      <c r="D432" s="246" t="s">
        <v>17</v>
      </c>
      <c r="E432" s="246" t="s">
        <v>33</v>
      </c>
      <c r="F432" s="247" t="s">
        <v>108</v>
      </c>
      <c r="G432" s="246" t="s">
        <v>109</v>
      </c>
      <c r="H432" s="248">
        <v>2019</v>
      </c>
      <c r="I432" s="249">
        <v>6</v>
      </c>
      <c r="J432" s="249">
        <v>3701</v>
      </c>
      <c r="K432" s="246" t="s">
        <v>1179</v>
      </c>
      <c r="L432" s="246" t="s">
        <v>1179</v>
      </c>
      <c r="M432" s="246" t="s">
        <v>1120</v>
      </c>
      <c r="N432" s="250"/>
      <c r="O432" s="392" t="s">
        <v>1180</v>
      </c>
      <c r="P432" s="251"/>
      <c r="Q432" s="196"/>
      <c r="R432" s="196"/>
      <c r="S432" s="196"/>
      <c r="T432" s="196"/>
      <c r="U432" s="267"/>
      <c r="V432" s="267"/>
    </row>
    <row r="433" spans="1:22" ht="15" customHeight="1" x14ac:dyDescent="0.2">
      <c r="A433" s="17" t="str">
        <f t="shared" si="51"/>
        <v>Data Science 237012019IBMBockermann</v>
      </c>
      <c r="B433" s="17" t="s">
        <v>1721</v>
      </c>
      <c r="C433" s="254" t="s">
        <v>1180</v>
      </c>
      <c r="D433" s="255" t="s">
        <v>17</v>
      </c>
      <c r="E433" s="255" t="s">
        <v>33</v>
      </c>
      <c r="F433" s="289" t="s">
        <v>1412</v>
      </c>
      <c r="G433" s="254" t="s">
        <v>1413</v>
      </c>
      <c r="H433" s="284">
        <v>2019</v>
      </c>
      <c r="I433" s="255">
        <v>8</v>
      </c>
      <c r="J433" s="265">
        <v>3701</v>
      </c>
      <c r="K433" s="254" t="s">
        <v>1179</v>
      </c>
      <c r="L433" s="254" t="s">
        <v>1179</v>
      </c>
      <c r="M433" s="254" t="s">
        <v>1120</v>
      </c>
      <c r="N433" s="229"/>
      <c r="O433" s="306" t="str">
        <f>VLOOKUP($B433,$A$2:$T$2446,15,FALSE)</f>
        <v>Hausarbeit und Präsentation</v>
      </c>
      <c r="P433" s="23"/>
      <c r="Q433" s="17"/>
      <c r="R433" s="17"/>
      <c r="S433" s="17"/>
      <c r="T433" s="17"/>
      <c r="U433" s="17"/>
      <c r="V433" s="17"/>
    </row>
    <row r="434" spans="1:22" ht="15" customHeight="1" x14ac:dyDescent="0.2">
      <c r="A434" s="17" t="str">
        <f t="shared" si="51"/>
        <v>Data Science 243512011A67Bockermann</v>
      </c>
      <c r="B434" s="17" t="s">
        <v>1721</v>
      </c>
      <c r="C434" s="18" t="s">
        <v>1180</v>
      </c>
      <c r="D434" s="18" t="s">
        <v>17</v>
      </c>
      <c r="E434" s="18" t="s">
        <v>33</v>
      </c>
      <c r="F434" s="19" t="s">
        <v>108</v>
      </c>
      <c r="G434" s="18" t="s">
        <v>109</v>
      </c>
      <c r="H434" s="20">
        <v>2011</v>
      </c>
      <c r="I434" s="21">
        <v>5</v>
      </c>
      <c r="J434" s="21">
        <v>4351</v>
      </c>
      <c r="K434" s="18" t="s">
        <v>1179</v>
      </c>
      <c r="L434" s="18" t="s">
        <v>1179</v>
      </c>
      <c r="M434" s="18" t="s">
        <v>1120</v>
      </c>
      <c r="N434" s="22"/>
      <c r="O434" s="75" t="str">
        <f t="shared" ref="O434:O440" si="53">VLOOKUP($B434,$A$2:$T$3164,15,FALSE)</f>
        <v>Hausarbeit und Präsentation</v>
      </c>
      <c r="P434" s="23"/>
      <c r="Q434" s="36"/>
      <c r="R434" s="36"/>
      <c r="S434" s="17"/>
      <c r="T434" s="196"/>
      <c r="U434" s="194"/>
      <c r="V434" s="194"/>
    </row>
    <row r="435" spans="1:22" ht="15" customHeight="1" x14ac:dyDescent="0.2">
      <c r="A435" s="17" t="str">
        <f t="shared" si="51"/>
        <v>Data Science 243512011IBMBockermann</v>
      </c>
      <c r="B435" s="17" t="s">
        <v>1721</v>
      </c>
      <c r="C435" s="18" t="s">
        <v>1180</v>
      </c>
      <c r="D435" s="18" t="s">
        <v>17</v>
      </c>
      <c r="E435" s="18" t="s">
        <v>33</v>
      </c>
      <c r="F435" s="19" t="s">
        <v>1412</v>
      </c>
      <c r="G435" s="18" t="s">
        <v>1413</v>
      </c>
      <c r="H435" s="20">
        <v>2011</v>
      </c>
      <c r="I435" s="21">
        <v>7</v>
      </c>
      <c r="J435" s="21">
        <v>4351</v>
      </c>
      <c r="K435" s="145" t="s">
        <v>1179</v>
      </c>
      <c r="L435" s="145" t="s">
        <v>1179</v>
      </c>
      <c r="M435" s="145" t="s">
        <v>1120</v>
      </c>
      <c r="N435" s="22"/>
      <c r="O435" s="35" t="str">
        <f t="shared" si="53"/>
        <v>Hausarbeit und Präsentation</v>
      </c>
      <c r="P435" s="23"/>
      <c r="Q435" s="36"/>
      <c r="R435" s="36"/>
      <c r="S435" s="17"/>
      <c r="T435" s="17"/>
      <c r="U435" s="336"/>
      <c r="V435" s="336"/>
    </row>
    <row r="436" spans="1:22" s="185" customFormat="1" ht="15" customHeight="1" x14ac:dyDescent="0.2">
      <c r="A436" s="17" t="str">
        <f t="shared" si="51"/>
        <v>Data Science 243512014WIIBockermann</v>
      </c>
      <c r="B436" s="17" t="s">
        <v>1721</v>
      </c>
      <c r="C436" s="18" t="s">
        <v>1180</v>
      </c>
      <c r="D436" s="18" t="s">
        <v>46</v>
      </c>
      <c r="E436" s="18" t="s">
        <v>33</v>
      </c>
      <c r="F436" s="19" t="s">
        <v>54</v>
      </c>
      <c r="G436" s="18" t="s">
        <v>55</v>
      </c>
      <c r="H436" s="20">
        <v>2014</v>
      </c>
      <c r="I436" s="21">
        <v>5</v>
      </c>
      <c r="J436" s="21">
        <v>4351</v>
      </c>
      <c r="K436" s="145" t="s">
        <v>1179</v>
      </c>
      <c r="L436" s="145" t="s">
        <v>1179</v>
      </c>
      <c r="M436" s="145" t="s">
        <v>1120</v>
      </c>
      <c r="N436" s="22"/>
      <c r="O436" s="35" t="str">
        <f t="shared" si="53"/>
        <v>Hausarbeit und Präsentation</v>
      </c>
      <c r="P436" s="23"/>
      <c r="Q436" s="36"/>
      <c r="R436" s="36"/>
      <c r="S436" s="17"/>
      <c r="T436" s="17"/>
      <c r="U436" s="77"/>
      <c r="V436" s="77"/>
    </row>
    <row r="437" spans="1:22" s="281" customFormat="1" ht="15" customHeight="1" x14ac:dyDescent="0.2">
      <c r="A437" s="17" t="str">
        <f t="shared" si="51"/>
        <v>Data Science 243512014WIEBockermann</v>
      </c>
      <c r="B437" s="17" t="s">
        <v>1721</v>
      </c>
      <c r="C437" s="18" t="s">
        <v>1180</v>
      </c>
      <c r="D437" s="18" t="s">
        <v>17</v>
      </c>
      <c r="E437" s="18" t="s">
        <v>33</v>
      </c>
      <c r="F437" s="19" t="s">
        <v>61</v>
      </c>
      <c r="G437" s="18" t="s">
        <v>62</v>
      </c>
      <c r="H437" s="20">
        <v>2014</v>
      </c>
      <c r="I437" s="21">
        <v>5</v>
      </c>
      <c r="J437" s="21">
        <v>4351</v>
      </c>
      <c r="K437" s="145" t="s">
        <v>1179</v>
      </c>
      <c r="L437" s="145" t="s">
        <v>1179</v>
      </c>
      <c r="M437" s="145" t="s">
        <v>1120</v>
      </c>
      <c r="N437" s="22"/>
      <c r="O437" s="35" t="str">
        <f t="shared" si="53"/>
        <v>Hausarbeit und Präsentation</v>
      </c>
      <c r="P437" s="23"/>
      <c r="Q437" s="36"/>
      <c r="R437" s="36"/>
      <c r="S437" s="17"/>
      <c r="T437" s="17"/>
      <c r="U437" s="1"/>
      <c r="V437" s="1"/>
    </row>
    <row r="438" spans="1:22" ht="15" customHeight="1" x14ac:dyDescent="0.2">
      <c r="A438" s="17" t="str">
        <f t="shared" si="51"/>
        <v>Data Science 243512014WIMBockermann</v>
      </c>
      <c r="B438" s="17" t="s">
        <v>1721</v>
      </c>
      <c r="C438" s="18" t="s">
        <v>1180</v>
      </c>
      <c r="D438" s="18" t="s">
        <v>17</v>
      </c>
      <c r="E438" s="18" t="s">
        <v>33</v>
      </c>
      <c r="F438" s="19" t="s">
        <v>100</v>
      </c>
      <c r="G438" s="18" t="s">
        <v>101</v>
      </c>
      <c r="H438" s="20">
        <v>2014</v>
      </c>
      <c r="I438" s="21">
        <v>5</v>
      </c>
      <c r="J438" s="21">
        <v>4351</v>
      </c>
      <c r="K438" s="145" t="s">
        <v>1179</v>
      </c>
      <c r="L438" s="145" t="s">
        <v>1179</v>
      </c>
      <c r="M438" s="145" t="s">
        <v>1120</v>
      </c>
      <c r="N438" s="22"/>
      <c r="O438" s="35" t="str">
        <f t="shared" si="53"/>
        <v>Hausarbeit und Präsentation</v>
      </c>
      <c r="P438" s="23"/>
      <c r="Q438" s="21"/>
      <c r="R438" s="36"/>
      <c r="S438" s="17"/>
      <c r="T438" s="17"/>
      <c r="U438" s="6"/>
      <c r="V438" s="6"/>
    </row>
    <row r="439" spans="1:22" s="252" customFormat="1" ht="15" customHeight="1" x14ac:dyDescent="0.2">
      <c r="A439" s="17" t="str">
        <f t="shared" si="51"/>
        <v>Data Science 243512014WIBBockermann</v>
      </c>
      <c r="B439" s="17" t="s">
        <v>1721</v>
      </c>
      <c r="C439" s="18" t="s">
        <v>1180</v>
      </c>
      <c r="D439" s="18" t="s">
        <v>17</v>
      </c>
      <c r="E439" s="18" t="s">
        <v>33</v>
      </c>
      <c r="F439" s="19" t="s">
        <v>125</v>
      </c>
      <c r="G439" s="18" t="s">
        <v>126</v>
      </c>
      <c r="H439" s="20">
        <v>2014</v>
      </c>
      <c r="I439" s="21">
        <v>5</v>
      </c>
      <c r="J439" s="21">
        <v>4351</v>
      </c>
      <c r="K439" s="145" t="s">
        <v>1179</v>
      </c>
      <c r="L439" s="145" t="s">
        <v>1179</v>
      </c>
      <c r="M439" s="145" t="s">
        <v>1120</v>
      </c>
      <c r="N439" s="22"/>
      <c r="O439" s="41" t="str">
        <f t="shared" si="53"/>
        <v>Hausarbeit und Präsentation</v>
      </c>
      <c r="P439" s="23"/>
      <c r="Q439" s="16"/>
      <c r="R439" s="17"/>
      <c r="S439" s="17"/>
      <c r="T439" s="6"/>
      <c r="U439" s="15"/>
      <c r="V439" s="15"/>
    </row>
    <row r="440" spans="1:22" ht="15" customHeight="1" x14ac:dyDescent="0.2">
      <c r="A440" s="17" t="str">
        <f t="shared" si="51"/>
        <v>Dataw. Datam.35102015779Brabender</v>
      </c>
      <c r="B440" s="17" t="s">
        <v>1965</v>
      </c>
      <c r="C440" s="18" t="s">
        <v>1312</v>
      </c>
      <c r="D440" s="39" t="s">
        <v>46</v>
      </c>
      <c r="E440" s="18" t="s">
        <v>33</v>
      </c>
      <c r="F440" s="19">
        <v>779</v>
      </c>
      <c r="G440" s="18" t="s">
        <v>57</v>
      </c>
      <c r="H440" s="20">
        <v>2015</v>
      </c>
      <c r="I440" s="21">
        <v>6</v>
      </c>
      <c r="J440" s="21">
        <v>3510</v>
      </c>
      <c r="K440" s="18" t="s">
        <v>257</v>
      </c>
      <c r="L440" s="18" t="s">
        <v>257</v>
      </c>
      <c r="M440" s="18" t="s">
        <v>258</v>
      </c>
      <c r="N440" s="22"/>
      <c r="O440" s="35" t="str">
        <f t="shared" si="53"/>
        <v>Hausarbeit</v>
      </c>
      <c r="P440" s="23"/>
      <c r="Q440" s="21">
        <v>120</v>
      </c>
      <c r="R440" s="36"/>
      <c r="S440" s="17"/>
      <c r="T440" s="17"/>
      <c r="U440" s="194"/>
      <c r="V440" s="194"/>
    </row>
    <row r="441" spans="1:22" s="252" customFormat="1" ht="15" customHeight="1" x14ac:dyDescent="0.2">
      <c r="A441" s="196" t="str">
        <f t="shared" si="51"/>
        <v>Dataw. Datam.42312019779Brabender</v>
      </c>
      <c r="B441" s="196"/>
      <c r="C441" s="246" t="s">
        <v>1960</v>
      </c>
      <c r="D441" s="246" t="s">
        <v>46</v>
      </c>
      <c r="E441" s="246" t="s">
        <v>33</v>
      </c>
      <c r="F441" s="247" t="s">
        <v>1958</v>
      </c>
      <c r="G441" s="246" t="s">
        <v>57</v>
      </c>
      <c r="H441" s="248">
        <v>2019</v>
      </c>
      <c r="I441" s="249">
        <v>6</v>
      </c>
      <c r="J441" s="249">
        <v>4231</v>
      </c>
      <c r="K441" s="246" t="s">
        <v>257</v>
      </c>
      <c r="L441" s="246" t="s">
        <v>257</v>
      </c>
      <c r="M441" s="246" t="s">
        <v>258</v>
      </c>
      <c r="N441" s="250"/>
      <c r="O441" s="211" t="s">
        <v>1122</v>
      </c>
      <c r="P441" s="251"/>
      <c r="Q441" s="249"/>
      <c r="R441" s="259"/>
      <c r="S441" s="196"/>
      <c r="T441" s="15"/>
      <c r="U441" s="15"/>
      <c r="V441" s="15"/>
    </row>
    <row r="442" spans="1:22" s="252" customFormat="1" ht="15" customHeight="1" x14ac:dyDescent="0.2">
      <c r="A442" s="17" t="str">
        <f t="shared" si="51"/>
        <v>Dataw. Datam.35102014WIIBrabender</v>
      </c>
      <c r="B442" s="17" t="s">
        <v>1965</v>
      </c>
      <c r="C442" s="18" t="s">
        <v>1312</v>
      </c>
      <c r="D442" s="18" t="s">
        <v>46</v>
      </c>
      <c r="E442" s="18" t="s">
        <v>33</v>
      </c>
      <c r="F442" s="19" t="s">
        <v>54</v>
      </c>
      <c r="G442" s="18" t="s">
        <v>55</v>
      </c>
      <c r="H442" s="20">
        <v>2014</v>
      </c>
      <c r="I442" s="21">
        <v>6</v>
      </c>
      <c r="J442" s="21">
        <v>3510</v>
      </c>
      <c r="K442" s="18" t="s">
        <v>257</v>
      </c>
      <c r="L442" s="18" t="s">
        <v>257</v>
      </c>
      <c r="M442" s="18" t="s">
        <v>258</v>
      </c>
      <c r="N442" s="22"/>
      <c r="O442" s="35" t="str">
        <f>VLOOKUP($B442,$A$2:$T$2446,15,FALSE)</f>
        <v>Hausarbeit</v>
      </c>
      <c r="P442" s="23"/>
      <c r="Q442" s="21">
        <v>120</v>
      </c>
      <c r="R442" s="36"/>
      <c r="S442" s="17"/>
      <c r="T442" s="276"/>
      <c r="U442" s="194"/>
      <c r="V442" s="194"/>
    </row>
    <row r="443" spans="1:22" s="252" customFormat="1" ht="15" customHeight="1" x14ac:dyDescent="0.2">
      <c r="A443" s="194" t="str">
        <f t="shared" si="51"/>
        <v>Dataw. Datam.42312019K79Brabender</v>
      </c>
      <c r="B443" s="194" t="s">
        <v>1965</v>
      </c>
      <c r="C443" s="254" t="s">
        <v>1960</v>
      </c>
      <c r="D443" s="254" t="s">
        <v>46</v>
      </c>
      <c r="E443" s="254" t="s">
        <v>33</v>
      </c>
      <c r="F443" s="268" t="s">
        <v>1915</v>
      </c>
      <c r="G443" s="254" t="s">
        <v>1963</v>
      </c>
      <c r="H443" s="264">
        <v>2019</v>
      </c>
      <c r="I443" s="265">
        <v>6</v>
      </c>
      <c r="J443" s="265">
        <v>4231</v>
      </c>
      <c r="K443" s="254" t="s">
        <v>257</v>
      </c>
      <c r="L443" s="254" t="s">
        <v>257</v>
      </c>
      <c r="M443" s="254" t="s">
        <v>258</v>
      </c>
      <c r="N443" s="229"/>
      <c r="O443" s="230" t="str">
        <f>VLOOKUP($B443,$A$2:$T$3164,15,FALSE)</f>
        <v>Hausarbeit</v>
      </c>
      <c r="P443" s="231"/>
      <c r="Q443" s="265"/>
      <c r="R443" s="269"/>
      <c r="S443" s="194"/>
      <c r="T443" s="6"/>
      <c r="U443" s="196"/>
      <c r="V443" s="196"/>
    </row>
    <row r="444" spans="1:22" ht="15" hidden="1" customHeight="1" x14ac:dyDescent="0.2">
      <c r="A444" s="196" t="str">
        <f t="shared" si="51"/>
        <v>Datenbanken21612019771Zimmermann</v>
      </c>
      <c r="B444" s="196"/>
      <c r="C444" s="253" t="s">
        <v>1202</v>
      </c>
      <c r="D444" s="253" t="s">
        <v>93</v>
      </c>
      <c r="E444" s="253" t="s">
        <v>33</v>
      </c>
      <c r="F444" s="308">
        <v>771</v>
      </c>
      <c r="G444" s="253" t="s">
        <v>94</v>
      </c>
      <c r="H444" s="309">
        <v>2019</v>
      </c>
      <c r="I444" s="309">
        <v>4</v>
      </c>
      <c r="J444" s="309">
        <v>2161</v>
      </c>
      <c r="K444" s="253" t="s">
        <v>259</v>
      </c>
      <c r="L444" s="253" t="s">
        <v>259</v>
      </c>
      <c r="M444" s="253" t="s">
        <v>764</v>
      </c>
      <c r="N444" s="329">
        <v>44741</v>
      </c>
      <c r="O444" s="234" t="s">
        <v>1542</v>
      </c>
      <c r="P444" s="334">
        <v>0.375</v>
      </c>
      <c r="Q444" s="331">
        <v>120</v>
      </c>
      <c r="R444" s="300"/>
      <c r="S444" s="196">
        <v>9</v>
      </c>
      <c r="T444" s="196"/>
      <c r="U444" s="17"/>
      <c r="V444" s="17"/>
    </row>
    <row r="445" spans="1:22" ht="15" hidden="1" customHeight="1" x14ac:dyDescent="0.2">
      <c r="A445" s="194" t="str">
        <f t="shared" si="51"/>
        <v>Datenbanken21612019K71Zimmermann</v>
      </c>
      <c r="B445" s="194" t="s">
        <v>2109</v>
      </c>
      <c r="C445" s="257" t="s">
        <v>1202</v>
      </c>
      <c r="D445" s="254" t="s">
        <v>93</v>
      </c>
      <c r="E445" s="254" t="s">
        <v>33</v>
      </c>
      <c r="F445" s="268" t="s">
        <v>97</v>
      </c>
      <c r="G445" s="254" t="s">
        <v>98</v>
      </c>
      <c r="H445" s="264">
        <v>2019</v>
      </c>
      <c r="I445" s="265">
        <v>6</v>
      </c>
      <c r="J445" s="265">
        <v>2161</v>
      </c>
      <c r="K445" s="257" t="s">
        <v>259</v>
      </c>
      <c r="L445" s="257" t="s">
        <v>259</v>
      </c>
      <c r="M445" s="254" t="s">
        <v>764</v>
      </c>
      <c r="N445" s="229">
        <f>VLOOKUP($B445,$A$2:$T$2446,14,FALSE)</f>
        <v>44741</v>
      </c>
      <c r="O445" s="230" t="str">
        <f>VLOOKUP($B445,$A$2:$T$2446,15,FALSE)</f>
        <v>A0-17</v>
      </c>
      <c r="P445" s="231">
        <f>VLOOKUP($B445,$A$2:$T$2446,16,FALSE)</f>
        <v>0.375</v>
      </c>
      <c r="Q445" s="265">
        <v>120</v>
      </c>
      <c r="R445" s="269"/>
      <c r="S445" s="194">
        <v>2</v>
      </c>
      <c r="T445" s="196"/>
      <c r="U445" s="17"/>
      <c r="V445" s="17"/>
    </row>
    <row r="446" spans="1:22" ht="15" hidden="1" customHeight="1" x14ac:dyDescent="0.2">
      <c r="A446" s="196" t="str">
        <f t="shared" si="51"/>
        <v>Datenbanken 20612019779Brabender</v>
      </c>
      <c r="B446" s="196"/>
      <c r="C446" s="246" t="s">
        <v>1258</v>
      </c>
      <c r="D446" s="246" t="s">
        <v>46</v>
      </c>
      <c r="E446" s="246" t="s">
        <v>33</v>
      </c>
      <c r="F446" s="304">
        <v>779</v>
      </c>
      <c r="G446" s="246" t="s">
        <v>352</v>
      </c>
      <c r="H446" s="248">
        <v>2019</v>
      </c>
      <c r="I446" s="249">
        <v>3</v>
      </c>
      <c r="J446" s="249">
        <v>2061</v>
      </c>
      <c r="K446" s="246" t="s">
        <v>1090</v>
      </c>
      <c r="L446" s="246" t="s">
        <v>1090</v>
      </c>
      <c r="M446" s="246" t="s">
        <v>258</v>
      </c>
      <c r="N446" s="250">
        <v>44740</v>
      </c>
      <c r="O446" s="409" t="s">
        <v>1543</v>
      </c>
      <c r="P446" s="251">
        <v>0.5</v>
      </c>
      <c r="Q446" s="249">
        <v>120</v>
      </c>
      <c r="R446" s="259"/>
      <c r="S446" s="196">
        <v>20</v>
      </c>
      <c r="T446" s="196"/>
      <c r="U446" s="1"/>
      <c r="V446" s="1"/>
    </row>
    <row r="447" spans="1:22" ht="15" hidden="1" customHeight="1" x14ac:dyDescent="0.2">
      <c r="A447" s="17" t="str">
        <f t="shared" si="51"/>
        <v>Datenbanken 20612019WIIBrabender</v>
      </c>
      <c r="B447" s="17" t="s">
        <v>1872</v>
      </c>
      <c r="C447" s="18" t="s">
        <v>1258</v>
      </c>
      <c r="D447" s="18" t="s">
        <v>17</v>
      </c>
      <c r="E447" s="18" t="s">
        <v>33</v>
      </c>
      <c r="F447" s="19" t="s">
        <v>54</v>
      </c>
      <c r="G447" s="18" t="s">
        <v>55</v>
      </c>
      <c r="H447" s="20">
        <v>2019</v>
      </c>
      <c r="I447" s="21">
        <v>3</v>
      </c>
      <c r="J447" s="21">
        <v>2061</v>
      </c>
      <c r="K447" s="18" t="s">
        <v>1090</v>
      </c>
      <c r="L447" s="18" t="s">
        <v>1090</v>
      </c>
      <c r="M447" s="18" t="s">
        <v>258</v>
      </c>
      <c r="N447" s="22">
        <f>VLOOKUP($B447,$A$2:$T$2446,14,FALSE)</f>
        <v>44740</v>
      </c>
      <c r="O447" s="35" t="str">
        <f>VLOOKUP($B447,$A$2:$T$2446,15,FALSE)</f>
        <v>D3-33</v>
      </c>
      <c r="P447" s="23">
        <f>VLOOKUP($B447,$A$2:$T$2446,16,FALSE)</f>
        <v>0.5</v>
      </c>
      <c r="Q447" s="21">
        <v>120</v>
      </c>
      <c r="R447" s="36"/>
      <c r="S447" s="17">
        <v>2</v>
      </c>
      <c r="T447" s="6"/>
      <c r="U447" s="281"/>
      <c r="V447" s="281"/>
    </row>
    <row r="448" spans="1:22" ht="15" hidden="1" customHeight="1" x14ac:dyDescent="0.2">
      <c r="A448" s="17" t="str">
        <f t="shared" si="51"/>
        <v>Datenbanken Internet13102012771Zimmermann/Schmidt</v>
      </c>
      <c r="B448" s="17" t="s">
        <v>1942</v>
      </c>
      <c r="C448" s="63" t="s">
        <v>1202</v>
      </c>
      <c r="D448" s="63" t="s">
        <v>93</v>
      </c>
      <c r="E448" s="63" t="s">
        <v>33</v>
      </c>
      <c r="F448" s="193">
        <v>771</v>
      </c>
      <c r="G448" s="63" t="s">
        <v>94</v>
      </c>
      <c r="H448" s="64">
        <v>2012</v>
      </c>
      <c r="I448" s="64">
        <v>4</v>
      </c>
      <c r="J448" s="64">
        <v>1310</v>
      </c>
      <c r="K448" s="63" t="s">
        <v>260</v>
      </c>
      <c r="L448" s="63" t="s">
        <v>260</v>
      </c>
      <c r="M448" s="63" t="s">
        <v>261</v>
      </c>
      <c r="N448" s="22">
        <f>VLOOKUP($B448,$A$2:$T$3999,14,FALSE)</f>
        <v>44741</v>
      </c>
      <c r="O448" s="88">
        <f>VLOOKUP($B448,$A$2:$T$3999,15,FALSE)</f>
        <v>0</v>
      </c>
      <c r="P448" s="23">
        <f>VLOOKUP($B448,$A$2:$T$3999,16,FALSE)</f>
        <v>0.375</v>
      </c>
      <c r="Q448" s="93">
        <v>120</v>
      </c>
      <c r="R448" s="93"/>
      <c r="S448" s="201">
        <v>0</v>
      </c>
      <c r="T448" s="6"/>
      <c r="U448" s="252"/>
      <c r="V448" s="252"/>
    </row>
    <row r="449" spans="1:22" s="293" customFormat="1" ht="15" hidden="1" customHeight="1" x14ac:dyDescent="0.2">
      <c r="A449" s="6" t="str">
        <f t="shared" si="51"/>
        <v>Datenbanken Internet13102016771Zimmermann/Schmidt</v>
      </c>
      <c r="B449" s="6"/>
      <c r="C449" s="43" t="s">
        <v>1202</v>
      </c>
      <c r="D449" s="43" t="s">
        <v>93</v>
      </c>
      <c r="E449" s="43" t="s">
        <v>33</v>
      </c>
      <c r="F449" s="225">
        <v>771</v>
      </c>
      <c r="G449" s="43" t="s">
        <v>94</v>
      </c>
      <c r="H449" s="45">
        <v>2016</v>
      </c>
      <c r="I449" s="45">
        <v>4</v>
      </c>
      <c r="J449" s="45">
        <v>1310</v>
      </c>
      <c r="K449" s="43" t="s">
        <v>260</v>
      </c>
      <c r="L449" s="43" t="s">
        <v>260</v>
      </c>
      <c r="M449" s="43" t="s">
        <v>261</v>
      </c>
      <c r="N449" s="14">
        <v>44741</v>
      </c>
      <c r="O449" s="86"/>
      <c r="P449" s="31">
        <v>0.375</v>
      </c>
      <c r="Q449" s="45">
        <v>120</v>
      </c>
      <c r="R449" s="105"/>
      <c r="S449" s="202">
        <v>0</v>
      </c>
      <c r="T449" s="17"/>
      <c r="U449" s="196"/>
      <c r="V449" s="196"/>
    </row>
    <row r="450" spans="1:22" s="293" customFormat="1" ht="15" hidden="1" customHeight="1" x14ac:dyDescent="0.2">
      <c r="A450" s="17" t="str">
        <f t="shared" si="51"/>
        <v>Datenbanken Internet13102012K71Zimmermann/Schmidt</v>
      </c>
      <c r="B450" s="17" t="s">
        <v>1942</v>
      </c>
      <c r="C450" s="63" t="s">
        <v>1202</v>
      </c>
      <c r="D450" s="63" t="s">
        <v>93</v>
      </c>
      <c r="E450" s="63" t="s">
        <v>33</v>
      </c>
      <c r="F450" s="83" t="s">
        <v>97</v>
      </c>
      <c r="G450" s="63" t="s">
        <v>98</v>
      </c>
      <c r="H450" s="64">
        <v>2012</v>
      </c>
      <c r="I450" s="64">
        <v>6</v>
      </c>
      <c r="J450" s="64">
        <v>1310</v>
      </c>
      <c r="K450" s="63" t="s">
        <v>260</v>
      </c>
      <c r="L450" s="63" t="s">
        <v>260</v>
      </c>
      <c r="M450" s="63" t="s">
        <v>261</v>
      </c>
      <c r="N450" s="22">
        <f>VLOOKUP($B450,$A$2:$T$3999,14,FALSE)</f>
        <v>44741</v>
      </c>
      <c r="O450" s="88">
        <f>VLOOKUP($B450,$A$2:$T$3999,15,FALSE)</f>
        <v>0</v>
      </c>
      <c r="P450" s="23">
        <f>VLOOKUP($B450,$A$2:$T$3999,16,FALSE)</f>
        <v>0.375</v>
      </c>
      <c r="Q450" s="64">
        <v>120</v>
      </c>
      <c r="R450" s="93"/>
      <c r="S450" s="17">
        <v>0</v>
      </c>
      <c r="T450" s="17"/>
      <c r="U450" s="194"/>
      <c r="V450" s="194"/>
    </row>
    <row r="451" spans="1:22" ht="15" hidden="1" customHeight="1" x14ac:dyDescent="0.2">
      <c r="A451" s="196" t="str">
        <f t="shared" si="51"/>
        <v>Design von Geoinformationsprodukten20412021273Henzen</v>
      </c>
      <c r="B451" s="196"/>
      <c r="C451" s="246" t="s">
        <v>1280</v>
      </c>
      <c r="D451" s="246" t="s">
        <v>93</v>
      </c>
      <c r="E451" s="246" t="s">
        <v>18</v>
      </c>
      <c r="F451" s="304">
        <v>273</v>
      </c>
      <c r="G451" s="246" t="s">
        <v>114</v>
      </c>
      <c r="H451" s="248">
        <v>2021</v>
      </c>
      <c r="I451" s="249">
        <v>1</v>
      </c>
      <c r="J451" s="249">
        <v>2041</v>
      </c>
      <c r="K451" s="246" t="s">
        <v>1643</v>
      </c>
      <c r="L451" s="246" t="s">
        <v>1643</v>
      </c>
      <c r="M451" s="246" t="s">
        <v>1842</v>
      </c>
      <c r="N451" s="250">
        <v>44741</v>
      </c>
      <c r="O451" s="211"/>
      <c r="P451" s="251">
        <v>0.4375</v>
      </c>
      <c r="Q451" s="259">
        <v>120</v>
      </c>
      <c r="R451" s="259"/>
      <c r="S451" s="196">
        <v>0</v>
      </c>
      <c r="T451" s="77"/>
      <c r="U451" s="15"/>
      <c r="V451" s="15"/>
    </row>
    <row r="452" spans="1:22" ht="15" customHeight="1" x14ac:dyDescent="0.2">
      <c r="A452" s="6" t="str">
        <f t="shared" si="51"/>
        <v>Deutsch als Fremdsprache25312018MIMKronenberg</v>
      </c>
      <c r="B452" s="6"/>
      <c r="C452" s="26" t="s">
        <v>1432</v>
      </c>
      <c r="D452" s="26" t="s">
        <v>17</v>
      </c>
      <c r="E452" s="26" t="s">
        <v>18</v>
      </c>
      <c r="F452" s="27" t="s">
        <v>262</v>
      </c>
      <c r="G452" s="26" t="s">
        <v>263</v>
      </c>
      <c r="H452" s="28">
        <v>2018</v>
      </c>
      <c r="I452" s="29" t="s">
        <v>1706</v>
      </c>
      <c r="J452" s="29">
        <v>2531</v>
      </c>
      <c r="K452" s="26" t="s">
        <v>264</v>
      </c>
      <c r="L452" s="26" t="s">
        <v>264</v>
      </c>
      <c r="M452" s="26" t="s">
        <v>265</v>
      </c>
      <c r="N452" s="14"/>
      <c r="O452" s="25" t="s">
        <v>1432</v>
      </c>
      <c r="P452" s="31"/>
      <c r="Q452" s="6"/>
      <c r="R452" s="6"/>
      <c r="S452" s="6"/>
      <c r="T452" s="196"/>
      <c r="U452" s="17"/>
      <c r="V452" s="17"/>
    </row>
    <row r="453" spans="1:22" ht="15" hidden="1" customHeight="1" x14ac:dyDescent="0.2">
      <c r="A453" s="17" t="str">
        <f t="shared" si="51"/>
        <v>Digital Business Transformation 136812011A67Böttcher</v>
      </c>
      <c r="B453" s="17" t="s">
        <v>2146</v>
      </c>
      <c r="C453" s="18" t="s">
        <v>1360</v>
      </c>
      <c r="D453" s="18" t="s">
        <v>17</v>
      </c>
      <c r="E453" s="18" t="s">
        <v>33</v>
      </c>
      <c r="F453" s="19" t="s">
        <v>108</v>
      </c>
      <c r="G453" s="18" t="s">
        <v>109</v>
      </c>
      <c r="H453" s="20">
        <v>2011</v>
      </c>
      <c r="I453" s="21">
        <v>5</v>
      </c>
      <c r="J453" s="21">
        <v>3681</v>
      </c>
      <c r="K453" s="18" t="s">
        <v>266</v>
      </c>
      <c r="L453" s="18" t="s">
        <v>266</v>
      </c>
      <c r="M453" s="18" t="s">
        <v>268</v>
      </c>
      <c r="N453" s="22">
        <f t="shared" ref="N453:N458" si="54">VLOOKUP($B453,$A$2:$T$2446,14,FALSE)</f>
        <v>44740</v>
      </c>
      <c r="O453" s="41" t="str">
        <f t="shared" ref="O453:O458" si="55">VLOOKUP($B453,$A$2:$T$2446,15,FALSE)</f>
        <v>AW01-36, AW01-37</v>
      </c>
      <c r="P453" s="23">
        <f t="shared" ref="P453:P458" si="56">VLOOKUP($B453,$A$2:$T$2446,16,FALSE)</f>
        <v>0.54166666666666663</v>
      </c>
      <c r="Q453" s="21">
        <v>120</v>
      </c>
      <c r="R453" s="36"/>
      <c r="S453" s="17">
        <v>0</v>
      </c>
      <c r="T453" s="17"/>
      <c r="U453" s="15"/>
      <c r="V453" s="15"/>
    </row>
    <row r="454" spans="1:22" ht="15" hidden="1" customHeight="1" x14ac:dyDescent="0.2">
      <c r="A454" s="194" t="str">
        <f t="shared" si="51"/>
        <v>Digital Business Transformation 136812011IBMBöttcher</v>
      </c>
      <c r="B454" s="17" t="s">
        <v>2146</v>
      </c>
      <c r="C454" s="254" t="s">
        <v>1360</v>
      </c>
      <c r="D454" s="254" t="s">
        <v>17</v>
      </c>
      <c r="E454" s="254" t="s">
        <v>33</v>
      </c>
      <c r="F454" s="268" t="s">
        <v>1412</v>
      </c>
      <c r="G454" s="254" t="s">
        <v>1413</v>
      </c>
      <c r="H454" s="264">
        <v>2011</v>
      </c>
      <c r="I454" s="265">
        <v>7</v>
      </c>
      <c r="J454" s="265">
        <v>3681</v>
      </c>
      <c r="K454" s="254" t="s">
        <v>266</v>
      </c>
      <c r="L454" s="254" t="s">
        <v>266</v>
      </c>
      <c r="M454" s="18" t="s">
        <v>268</v>
      </c>
      <c r="N454" s="229">
        <f t="shared" si="54"/>
        <v>44740</v>
      </c>
      <c r="O454" s="230" t="str">
        <f t="shared" si="55"/>
        <v>AW01-36, AW01-37</v>
      </c>
      <c r="P454" s="231">
        <f t="shared" si="56"/>
        <v>0.54166666666666663</v>
      </c>
      <c r="Q454" s="265">
        <v>120</v>
      </c>
      <c r="R454" s="269"/>
      <c r="S454" s="194">
        <v>0</v>
      </c>
      <c r="T454" s="267"/>
      <c r="U454" s="15"/>
      <c r="V454" s="15"/>
    </row>
    <row r="455" spans="1:22" ht="15" hidden="1" customHeight="1" x14ac:dyDescent="0.2">
      <c r="A455" s="194" t="str">
        <f t="shared" si="51"/>
        <v>Digital Business Transformation 136812014WIIBöttcher</v>
      </c>
      <c r="B455" s="17" t="s">
        <v>2146</v>
      </c>
      <c r="C455" s="254" t="s">
        <v>1181</v>
      </c>
      <c r="D455" s="254" t="s">
        <v>46</v>
      </c>
      <c r="E455" s="254" t="s">
        <v>33</v>
      </c>
      <c r="F455" s="268" t="s">
        <v>54</v>
      </c>
      <c r="G455" s="254" t="s">
        <v>55</v>
      </c>
      <c r="H455" s="264">
        <v>2014</v>
      </c>
      <c r="I455" s="265">
        <v>5</v>
      </c>
      <c r="J455" s="265">
        <v>3681</v>
      </c>
      <c r="K455" s="254" t="s">
        <v>266</v>
      </c>
      <c r="L455" s="254" t="s">
        <v>266</v>
      </c>
      <c r="M455" s="18" t="s">
        <v>268</v>
      </c>
      <c r="N455" s="229">
        <f t="shared" si="54"/>
        <v>44740</v>
      </c>
      <c r="O455" s="230" t="str">
        <f t="shared" si="55"/>
        <v>AW01-36, AW01-37</v>
      </c>
      <c r="P455" s="231">
        <f t="shared" si="56"/>
        <v>0.54166666666666663</v>
      </c>
      <c r="Q455" s="265">
        <v>120</v>
      </c>
      <c r="R455" s="269"/>
      <c r="S455" s="194">
        <v>0</v>
      </c>
      <c r="T455" s="267"/>
      <c r="U455" s="15"/>
      <c r="V455" s="15"/>
    </row>
    <row r="456" spans="1:22" ht="15" hidden="1" customHeight="1" x14ac:dyDescent="0.2">
      <c r="A456" s="17" t="str">
        <f t="shared" si="51"/>
        <v>Digital Business Transformation 136812014WIEBöttcher</v>
      </c>
      <c r="B456" s="17" t="s">
        <v>2146</v>
      </c>
      <c r="C456" s="18" t="s">
        <v>1181</v>
      </c>
      <c r="D456" s="18" t="s">
        <v>17</v>
      </c>
      <c r="E456" s="18" t="s">
        <v>33</v>
      </c>
      <c r="F456" s="19" t="s">
        <v>61</v>
      </c>
      <c r="G456" s="18" t="s">
        <v>62</v>
      </c>
      <c r="H456" s="20">
        <v>2014</v>
      </c>
      <c r="I456" s="21">
        <v>5</v>
      </c>
      <c r="J456" s="21">
        <v>3681</v>
      </c>
      <c r="K456" s="18" t="s">
        <v>266</v>
      </c>
      <c r="L456" s="18" t="s">
        <v>266</v>
      </c>
      <c r="M456" s="18" t="s">
        <v>268</v>
      </c>
      <c r="N456" s="22">
        <f t="shared" si="54"/>
        <v>44740</v>
      </c>
      <c r="O456" s="35" t="str">
        <f t="shared" si="55"/>
        <v>AW01-36, AW01-37</v>
      </c>
      <c r="P456" s="23">
        <f t="shared" si="56"/>
        <v>0.54166666666666663</v>
      </c>
      <c r="Q456" s="17">
        <v>120</v>
      </c>
      <c r="R456" s="17"/>
      <c r="S456" s="17">
        <v>0</v>
      </c>
      <c r="T456" s="17"/>
      <c r="U456" s="17"/>
      <c r="V456" s="17"/>
    </row>
    <row r="457" spans="1:22" s="1" customFormat="1" ht="15" hidden="1" customHeight="1" x14ac:dyDescent="0.2">
      <c r="A457" s="17" t="str">
        <f t="shared" si="51"/>
        <v>Digital Business Transformation 136812014WIMBöttcher</v>
      </c>
      <c r="B457" s="17" t="s">
        <v>2146</v>
      </c>
      <c r="C457" s="18" t="s">
        <v>1181</v>
      </c>
      <c r="D457" s="18" t="s">
        <v>17</v>
      </c>
      <c r="E457" s="18" t="s">
        <v>33</v>
      </c>
      <c r="F457" s="19" t="s">
        <v>100</v>
      </c>
      <c r="G457" s="18" t="s">
        <v>101</v>
      </c>
      <c r="H457" s="20">
        <v>2014</v>
      </c>
      <c r="I457" s="21">
        <v>5</v>
      </c>
      <c r="J457" s="21">
        <v>3681</v>
      </c>
      <c r="K457" s="18" t="s">
        <v>266</v>
      </c>
      <c r="L457" s="18" t="s">
        <v>266</v>
      </c>
      <c r="M457" s="18" t="s">
        <v>268</v>
      </c>
      <c r="N457" s="22">
        <f t="shared" si="54"/>
        <v>44740</v>
      </c>
      <c r="O457" s="35" t="str">
        <f t="shared" si="55"/>
        <v>AW01-36, AW01-37</v>
      </c>
      <c r="P457" s="23">
        <f t="shared" si="56"/>
        <v>0.54166666666666663</v>
      </c>
      <c r="Q457" s="21">
        <v>120</v>
      </c>
      <c r="R457" s="36"/>
      <c r="S457" s="17">
        <v>0</v>
      </c>
      <c r="T457" s="17"/>
      <c r="U457" s="17"/>
      <c r="V457" s="17"/>
    </row>
    <row r="458" spans="1:22" ht="15" hidden="1" customHeight="1" x14ac:dyDescent="0.2">
      <c r="A458" s="17" t="str">
        <f t="shared" si="51"/>
        <v>Digital Business Transformation 136812014WIBBöttcher</v>
      </c>
      <c r="B458" s="17" t="s">
        <v>2146</v>
      </c>
      <c r="C458" s="18" t="s">
        <v>1181</v>
      </c>
      <c r="D458" s="18" t="s">
        <v>17</v>
      </c>
      <c r="E458" s="18" t="s">
        <v>33</v>
      </c>
      <c r="F458" s="19" t="s">
        <v>125</v>
      </c>
      <c r="G458" s="18" t="s">
        <v>126</v>
      </c>
      <c r="H458" s="20">
        <v>2014</v>
      </c>
      <c r="I458" s="21">
        <v>5</v>
      </c>
      <c r="J458" s="21">
        <v>3681</v>
      </c>
      <c r="K458" s="18" t="s">
        <v>266</v>
      </c>
      <c r="L458" s="18" t="s">
        <v>266</v>
      </c>
      <c r="M458" s="18" t="s">
        <v>268</v>
      </c>
      <c r="N458" s="22">
        <f t="shared" si="54"/>
        <v>44740</v>
      </c>
      <c r="O458" s="35" t="str">
        <f t="shared" si="55"/>
        <v>AW01-36, AW01-37</v>
      </c>
      <c r="P458" s="23">
        <f t="shared" si="56"/>
        <v>0.54166666666666663</v>
      </c>
      <c r="Q458" s="16">
        <v>120</v>
      </c>
      <c r="R458" s="17"/>
      <c r="S458" s="17">
        <v>0</v>
      </c>
      <c r="T458" s="17"/>
      <c r="U458" s="267"/>
      <c r="V458" s="267"/>
    </row>
    <row r="459" spans="1:22" s="252" customFormat="1" ht="15" hidden="1" customHeight="1" x14ac:dyDescent="0.2">
      <c r="A459" s="196" t="str">
        <f t="shared" si="51"/>
        <v>Digital Business Transformation 132612019A67Böttcher</v>
      </c>
      <c r="B459" s="297"/>
      <c r="C459" s="246" t="s">
        <v>1360</v>
      </c>
      <c r="D459" s="253" t="s">
        <v>17</v>
      </c>
      <c r="E459" s="253" t="s">
        <v>33</v>
      </c>
      <c r="F459" s="308" t="s">
        <v>108</v>
      </c>
      <c r="G459" s="253" t="s">
        <v>109</v>
      </c>
      <c r="H459" s="309">
        <v>2019</v>
      </c>
      <c r="I459" s="309">
        <v>5</v>
      </c>
      <c r="J459" s="309">
        <v>3261</v>
      </c>
      <c r="K459" s="253" t="s">
        <v>266</v>
      </c>
      <c r="L459" s="253" t="s">
        <v>266</v>
      </c>
      <c r="M459" s="253" t="s">
        <v>268</v>
      </c>
      <c r="N459" s="250">
        <v>44740</v>
      </c>
      <c r="O459" s="211" t="s">
        <v>2174</v>
      </c>
      <c r="P459" s="251">
        <v>0.54166666666666663</v>
      </c>
      <c r="Q459" s="249">
        <v>120</v>
      </c>
      <c r="R459" s="259"/>
      <c r="S459" s="196">
        <v>0</v>
      </c>
      <c r="T459" s="17"/>
      <c r="U459" s="15"/>
      <c r="V459" s="15"/>
    </row>
    <row r="460" spans="1:22" ht="15" hidden="1" customHeight="1" x14ac:dyDescent="0.2">
      <c r="A460" s="194" t="str">
        <f t="shared" si="51"/>
        <v>Digital Business Transformation 132612019IBMBöttcher</v>
      </c>
      <c r="B460" s="17" t="s">
        <v>2146</v>
      </c>
      <c r="C460" s="291" t="s">
        <v>1576</v>
      </c>
      <c r="D460" s="255" t="s">
        <v>17</v>
      </c>
      <c r="E460" s="255" t="s">
        <v>33</v>
      </c>
      <c r="F460" s="289" t="s">
        <v>1412</v>
      </c>
      <c r="G460" s="291" t="s">
        <v>1413</v>
      </c>
      <c r="H460" s="284">
        <v>2019</v>
      </c>
      <c r="I460" s="255">
        <v>7</v>
      </c>
      <c r="J460" s="310">
        <v>3261</v>
      </c>
      <c r="K460" s="291" t="s">
        <v>266</v>
      </c>
      <c r="L460" s="291" t="s">
        <v>266</v>
      </c>
      <c r="M460" s="18" t="s">
        <v>268</v>
      </c>
      <c r="N460" s="229">
        <f>VLOOKUP($B460,$A$2:$T$2446,14,FALSE)</f>
        <v>44740</v>
      </c>
      <c r="O460" s="230" t="str">
        <f>VLOOKUP($B460,$A$2:$T$2446,15,FALSE)</f>
        <v>AW01-36, AW01-37</v>
      </c>
      <c r="P460" s="231">
        <f>VLOOKUP($B460,$A$2:$T$2446,16,FALSE)</f>
        <v>0.54166666666666663</v>
      </c>
      <c r="Q460" s="265">
        <v>120</v>
      </c>
      <c r="R460" s="269"/>
      <c r="S460" s="194">
        <v>0</v>
      </c>
      <c r="T460" s="17"/>
      <c r="U460" s="24"/>
      <c r="V460" s="24"/>
    </row>
    <row r="461" spans="1:22" ht="15" customHeight="1" x14ac:dyDescent="0.2">
      <c r="A461" s="196" t="str">
        <f t="shared" si="51"/>
        <v>Digital Business Transformation 236612019A67Böttcher</v>
      </c>
      <c r="B461" s="196"/>
      <c r="C461" s="253" t="s">
        <v>1182</v>
      </c>
      <c r="D461" s="246" t="s">
        <v>17</v>
      </c>
      <c r="E461" s="246" t="s">
        <v>33</v>
      </c>
      <c r="F461" s="247" t="s">
        <v>108</v>
      </c>
      <c r="G461" s="246" t="s">
        <v>109</v>
      </c>
      <c r="H461" s="248">
        <v>2019</v>
      </c>
      <c r="I461" s="249">
        <v>6</v>
      </c>
      <c r="J461" s="249">
        <v>3661</v>
      </c>
      <c r="K461" s="253" t="s">
        <v>267</v>
      </c>
      <c r="L461" s="253" t="s">
        <v>267</v>
      </c>
      <c r="M461" s="253" t="s">
        <v>268</v>
      </c>
      <c r="N461" s="250"/>
      <c r="O461" s="211" t="s">
        <v>256</v>
      </c>
      <c r="P461" s="251"/>
      <c r="Q461" s="196"/>
      <c r="R461" s="196"/>
      <c r="S461" s="196"/>
      <c r="T461" s="6"/>
      <c r="U461" s="196"/>
      <c r="V461" s="196"/>
    </row>
    <row r="462" spans="1:22" ht="15" customHeight="1" x14ac:dyDescent="0.2">
      <c r="A462" s="194" t="str">
        <f t="shared" si="51"/>
        <v>Digital Business Transformation 236612019IBMBöttcher</v>
      </c>
      <c r="B462" s="194" t="s">
        <v>1921</v>
      </c>
      <c r="C462" s="257" t="s">
        <v>1182</v>
      </c>
      <c r="D462" s="255" t="s">
        <v>17</v>
      </c>
      <c r="E462" s="255" t="s">
        <v>33</v>
      </c>
      <c r="F462" s="289" t="s">
        <v>1412</v>
      </c>
      <c r="G462" s="254" t="s">
        <v>1413</v>
      </c>
      <c r="H462" s="284">
        <v>2019</v>
      </c>
      <c r="I462" s="255">
        <v>8</v>
      </c>
      <c r="J462" s="265">
        <v>3661</v>
      </c>
      <c r="K462" s="257" t="s">
        <v>267</v>
      </c>
      <c r="L462" s="257" t="s">
        <v>267</v>
      </c>
      <c r="M462" s="257" t="s">
        <v>268</v>
      </c>
      <c r="N462" s="229"/>
      <c r="O462" s="230" t="str">
        <f t="shared" ref="O462:O467" si="57">VLOOKUP($B462,$A$2:$T$2446,15,FALSE)</f>
        <v>wird nicht angeboten</v>
      </c>
      <c r="P462" s="231"/>
      <c r="Q462" s="269"/>
      <c r="R462" s="269"/>
      <c r="S462" s="194"/>
      <c r="T462" s="196"/>
      <c r="U462" s="194"/>
      <c r="V462" s="194"/>
    </row>
    <row r="463" spans="1:22" ht="15" customHeight="1" x14ac:dyDescent="0.2">
      <c r="A463" s="17" t="str">
        <f t="shared" si="51"/>
        <v>Digital Business Transformation 243412011A67Böttcher</v>
      </c>
      <c r="B463" s="17" t="s">
        <v>1921</v>
      </c>
      <c r="C463" s="63" t="s">
        <v>1182</v>
      </c>
      <c r="D463" s="63" t="s">
        <v>17</v>
      </c>
      <c r="E463" s="63" t="s">
        <v>33</v>
      </c>
      <c r="F463" s="83" t="s">
        <v>108</v>
      </c>
      <c r="G463" s="63" t="s">
        <v>109</v>
      </c>
      <c r="H463" s="64">
        <v>2011</v>
      </c>
      <c r="I463" s="64">
        <v>6</v>
      </c>
      <c r="J463" s="64">
        <v>4341</v>
      </c>
      <c r="K463" s="63" t="s">
        <v>267</v>
      </c>
      <c r="L463" s="63" t="s">
        <v>267</v>
      </c>
      <c r="M463" s="63" t="s">
        <v>268</v>
      </c>
      <c r="N463" s="22"/>
      <c r="O463" s="35" t="str">
        <f t="shared" si="57"/>
        <v>wird nicht angeboten</v>
      </c>
      <c r="P463" s="23"/>
      <c r="Q463" s="36"/>
      <c r="R463" s="36"/>
      <c r="S463" s="17"/>
      <c r="T463" s="196"/>
      <c r="U463" s="17"/>
      <c r="V463" s="17"/>
    </row>
    <row r="464" spans="1:22" s="281" customFormat="1" ht="15" customHeight="1" x14ac:dyDescent="0.2">
      <c r="A464" s="17" t="str">
        <f t="shared" si="51"/>
        <v>Digital Business Transformation 243412011IBMBöttcher</v>
      </c>
      <c r="B464" s="17" t="s">
        <v>1921</v>
      </c>
      <c r="C464" s="63" t="s">
        <v>1182</v>
      </c>
      <c r="D464" s="63" t="s">
        <v>17</v>
      </c>
      <c r="E464" s="63" t="s">
        <v>33</v>
      </c>
      <c r="F464" s="83" t="s">
        <v>1412</v>
      </c>
      <c r="G464" s="63" t="s">
        <v>1413</v>
      </c>
      <c r="H464" s="64">
        <v>2011</v>
      </c>
      <c r="I464" s="64">
        <v>8</v>
      </c>
      <c r="J464" s="64">
        <v>4341</v>
      </c>
      <c r="K464" s="63" t="s">
        <v>267</v>
      </c>
      <c r="L464" s="63" t="s">
        <v>267</v>
      </c>
      <c r="M464" s="63" t="s">
        <v>268</v>
      </c>
      <c r="N464" s="22"/>
      <c r="O464" s="35" t="str">
        <f t="shared" si="57"/>
        <v>wird nicht angeboten</v>
      </c>
      <c r="P464" s="23"/>
      <c r="Q464" s="36"/>
      <c r="R464" s="36"/>
      <c r="S464" s="17"/>
      <c r="T464" s="194"/>
      <c r="U464" s="17"/>
      <c r="V464" s="17"/>
    </row>
    <row r="465" spans="1:22" s="252" customFormat="1" ht="15" customHeight="1" x14ac:dyDescent="0.2">
      <c r="A465" s="17" t="str">
        <f t="shared" si="51"/>
        <v>Digital Business Transformation 243412014WIEBöttcher</v>
      </c>
      <c r="B465" s="17" t="s">
        <v>1921</v>
      </c>
      <c r="C465" s="63" t="s">
        <v>1182</v>
      </c>
      <c r="D465" s="63" t="s">
        <v>17</v>
      </c>
      <c r="E465" s="63" t="s">
        <v>33</v>
      </c>
      <c r="F465" s="83" t="s">
        <v>61</v>
      </c>
      <c r="G465" s="63" t="s">
        <v>62</v>
      </c>
      <c r="H465" s="64">
        <v>2014</v>
      </c>
      <c r="I465" s="64">
        <v>6</v>
      </c>
      <c r="J465" s="64">
        <v>4341</v>
      </c>
      <c r="K465" s="63" t="s">
        <v>267</v>
      </c>
      <c r="L465" s="63" t="s">
        <v>267</v>
      </c>
      <c r="M465" s="63" t="s">
        <v>268</v>
      </c>
      <c r="N465" s="22"/>
      <c r="O465" s="35" t="str">
        <f t="shared" si="57"/>
        <v>wird nicht angeboten</v>
      </c>
      <c r="P465" s="23"/>
      <c r="Q465" s="21"/>
      <c r="R465" s="36"/>
      <c r="S465" s="17"/>
      <c r="T465" s="196"/>
      <c r="U465" s="6"/>
      <c r="V465" s="6"/>
    </row>
    <row r="466" spans="1:22" ht="15" customHeight="1" x14ac:dyDescent="0.2">
      <c r="A466" s="17" t="str">
        <f t="shared" si="51"/>
        <v>Digital Business Transformation 243412014WIMBöttcher</v>
      </c>
      <c r="B466" s="17" t="s">
        <v>1921</v>
      </c>
      <c r="C466" s="63" t="s">
        <v>1182</v>
      </c>
      <c r="D466" s="63" t="s">
        <v>17</v>
      </c>
      <c r="E466" s="63" t="s">
        <v>33</v>
      </c>
      <c r="F466" s="83" t="s">
        <v>100</v>
      </c>
      <c r="G466" s="63" t="s">
        <v>101</v>
      </c>
      <c r="H466" s="64">
        <v>2014</v>
      </c>
      <c r="I466" s="64">
        <v>6</v>
      </c>
      <c r="J466" s="64">
        <v>4341</v>
      </c>
      <c r="K466" s="63" t="s">
        <v>267</v>
      </c>
      <c r="L466" s="63" t="s">
        <v>267</v>
      </c>
      <c r="M466" s="63" t="s">
        <v>268</v>
      </c>
      <c r="N466" s="22"/>
      <c r="O466" s="58" t="str">
        <f t="shared" si="57"/>
        <v>wird nicht angeboten</v>
      </c>
      <c r="P466" s="23"/>
      <c r="Q466" s="21"/>
      <c r="R466" s="36"/>
      <c r="S466" s="17"/>
      <c r="T466" s="17"/>
      <c r="U466" s="17"/>
      <c r="V466" s="17"/>
    </row>
    <row r="467" spans="1:22" ht="15" customHeight="1" x14ac:dyDescent="0.2">
      <c r="A467" s="17" t="str">
        <f t="shared" si="51"/>
        <v>Digital Business Transformation 243412014WIBBöttcher</v>
      </c>
      <c r="B467" s="17" t="s">
        <v>1921</v>
      </c>
      <c r="C467" s="63" t="s">
        <v>1182</v>
      </c>
      <c r="D467" s="63" t="s">
        <v>17</v>
      </c>
      <c r="E467" s="63" t="s">
        <v>33</v>
      </c>
      <c r="F467" s="83" t="s">
        <v>125</v>
      </c>
      <c r="G467" s="63" t="s">
        <v>126</v>
      </c>
      <c r="H467" s="64">
        <v>2014</v>
      </c>
      <c r="I467" s="64">
        <v>6</v>
      </c>
      <c r="J467" s="64">
        <v>4341</v>
      </c>
      <c r="K467" s="63" t="s">
        <v>267</v>
      </c>
      <c r="L467" s="63" t="s">
        <v>267</v>
      </c>
      <c r="M467" s="63" t="s">
        <v>268</v>
      </c>
      <c r="N467" s="22"/>
      <c r="O467" s="35" t="str">
        <f t="shared" si="57"/>
        <v>wird nicht angeboten</v>
      </c>
      <c r="P467" s="23"/>
      <c r="Q467" s="21"/>
      <c r="R467" s="36"/>
      <c r="S467" s="17"/>
      <c r="T467" s="17"/>
      <c r="U467" s="137"/>
      <c r="V467" s="137"/>
    </row>
    <row r="468" spans="1:22" ht="15" customHeight="1" x14ac:dyDescent="0.2">
      <c r="A468" s="6" t="str">
        <f t="shared" si="51"/>
        <v>Digital Rock Physics15512018UMMSaenger/Exner</v>
      </c>
      <c r="B468" s="6"/>
      <c r="C468" s="26" t="s">
        <v>1235</v>
      </c>
      <c r="D468" s="26" t="s">
        <v>102</v>
      </c>
      <c r="E468" s="26" t="s">
        <v>18</v>
      </c>
      <c r="F468" s="27" t="s">
        <v>103</v>
      </c>
      <c r="G468" s="26" t="s">
        <v>104</v>
      </c>
      <c r="H468" s="28">
        <v>2018</v>
      </c>
      <c r="I468" s="29">
        <v>2</v>
      </c>
      <c r="J468" s="29">
        <v>1551</v>
      </c>
      <c r="K468" s="26" t="s">
        <v>269</v>
      </c>
      <c r="L468" s="26" t="s">
        <v>269</v>
      </c>
      <c r="M468" s="26" t="s">
        <v>270</v>
      </c>
      <c r="N468" s="14"/>
      <c r="O468" s="25" t="s">
        <v>1235</v>
      </c>
      <c r="P468" s="31"/>
      <c r="Q468" s="52"/>
      <c r="R468" s="6"/>
      <c r="S468" s="6"/>
      <c r="T468" s="6"/>
      <c r="U468" s="24"/>
      <c r="V468" s="24"/>
    </row>
    <row r="469" spans="1:22" ht="15" customHeight="1" x14ac:dyDescent="0.2">
      <c r="A469" s="194" t="str">
        <f t="shared" si="51"/>
        <v>Algorithmen und Datenstrukturen40312019H48Blunck</v>
      </c>
      <c r="B469" s="194" t="s">
        <v>1871</v>
      </c>
      <c r="C469" s="255" t="s">
        <v>1672</v>
      </c>
      <c r="D469" s="282" t="s">
        <v>46</v>
      </c>
      <c r="E469" s="255" t="s">
        <v>33</v>
      </c>
      <c r="F469" s="268" t="s">
        <v>65</v>
      </c>
      <c r="G469" s="254" t="s">
        <v>66</v>
      </c>
      <c r="H469" s="264">
        <v>2019</v>
      </c>
      <c r="I469" s="265">
        <v>7</v>
      </c>
      <c r="J469" s="265">
        <v>4031</v>
      </c>
      <c r="K469" s="254" t="s">
        <v>1080</v>
      </c>
      <c r="L469" s="254" t="s">
        <v>1080</v>
      </c>
      <c r="M469" s="255" t="s">
        <v>56</v>
      </c>
      <c r="N469" s="229">
        <f>VLOOKUP($B469,$A$2:$T$2446,14,FALSE)</f>
        <v>44812</v>
      </c>
      <c r="O469" s="266" t="str">
        <f>VLOOKUP($B469,$A$2:$T$2446,15,FALSE)</f>
        <v>H9</v>
      </c>
      <c r="P469" s="231">
        <f>VLOOKUP($B469,$A$2:$T$2446,16,FALSE)</f>
        <v>0.35416666666666669</v>
      </c>
      <c r="Q469" s="265">
        <v>120</v>
      </c>
      <c r="R469" s="269"/>
      <c r="S469" s="194">
        <v>0</v>
      </c>
      <c r="T469" s="267"/>
      <c r="U469" s="17"/>
      <c r="V469" s="17"/>
    </row>
    <row r="470" spans="1:22" s="1" customFormat="1" ht="15" customHeight="1" x14ac:dyDescent="0.2">
      <c r="A470" s="6" t="str">
        <f t="shared" si="51"/>
        <v>Algorithmen und Datenstrukturen20312019779Blunck</v>
      </c>
      <c r="B470" s="6"/>
      <c r="C470" s="52" t="s">
        <v>1202</v>
      </c>
      <c r="D470" s="79" t="s">
        <v>46</v>
      </c>
      <c r="E470" s="52" t="s">
        <v>33</v>
      </c>
      <c r="F470" s="222">
        <v>779</v>
      </c>
      <c r="G470" s="52" t="s">
        <v>352</v>
      </c>
      <c r="H470" s="81">
        <v>2019</v>
      </c>
      <c r="I470" s="52">
        <v>3</v>
      </c>
      <c r="J470" s="52">
        <v>2031</v>
      </c>
      <c r="K470" s="52" t="s">
        <v>1080</v>
      </c>
      <c r="L470" s="52" t="s">
        <v>1080</v>
      </c>
      <c r="M470" s="52" t="s">
        <v>56</v>
      </c>
      <c r="N470" s="14">
        <v>44812</v>
      </c>
      <c r="O470" s="47" t="s">
        <v>209</v>
      </c>
      <c r="P470" s="31">
        <v>0.35416666666666669</v>
      </c>
      <c r="Q470" s="52">
        <v>120</v>
      </c>
      <c r="R470" s="6"/>
      <c r="S470" s="6">
        <v>21</v>
      </c>
      <c r="T470" s="267"/>
      <c r="U470" s="17"/>
      <c r="V470" s="17"/>
    </row>
    <row r="471" spans="1:22" ht="15" hidden="1" customHeight="1" x14ac:dyDescent="0.2">
      <c r="A471" s="17" t="str">
        <f t="shared" si="51"/>
        <v>Digitale Schaltung11222014WIESchugt</v>
      </c>
      <c r="B471" s="17" t="s">
        <v>1319</v>
      </c>
      <c r="C471" s="18" t="s">
        <v>1202</v>
      </c>
      <c r="D471" s="18" t="s">
        <v>17</v>
      </c>
      <c r="E471" s="18" t="s">
        <v>33</v>
      </c>
      <c r="F471" s="19" t="s">
        <v>61</v>
      </c>
      <c r="G471" s="18" t="s">
        <v>62</v>
      </c>
      <c r="H471" s="20">
        <v>2014</v>
      </c>
      <c r="I471" s="21">
        <v>4</v>
      </c>
      <c r="J471" s="21">
        <v>1122</v>
      </c>
      <c r="K471" s="145" t="s">
        <v>1113</v>
      </c>
      <c r="L471" s="18" t="s">
        <v>275</v>
      </c>
      <c r="M471" s="18" t="s">
        <v>276</v>
      </c>
      <c r="N471" s="22">
        <f>VLOOKUP($B471,$A$2:$T$2446,14,FALSE)</f>
        <v>44746</v>
      </c>
      <c r="O471" s="35" t="str">
        <f>VLOOKUP($B471,$A$2:$T$2446,15,FALSE)</f>
        <v>D3-33</v>
      </c>
      <c r="P471" s="23">
        <f>VLOOKUP($B471,$A$2:$T$2446,16,FALSE)</f>
        <v>0.5</v>
      </c>
      <c r="Q471" s="21">
        <v>90</v>
      </c>
      <c r="R471" s="36"/>
      <c r="S471" s="17">
        <v>1</v>
      </c>
      <c r="T471" s="15"/>
      <c r="U471" s="15"/>
      <c r="V471" s="15"/>
    </row>
    <row r="472" spans="1:22" ht="15" hidden="1" customHeight="1" x14ac:dyDescent="0.2">
      <c r="A472" s="6" t="str">
        <f t="shared" si="51"/>
        <v>Digitale Signalverarbeitung20112019METSchwoerer</v>
      </c>
      <c r="B472" s="6"/>
      <c r="C472" s="26" t="s">
        <v>1208</v>
      </c>
      <c r="D472" s="26" t="s">
        <v>46</v>
      </c>
      <c r="E472" s="26" t="s">
        <v>18</v>
      </c>
      <c r="F472" s="27" t="s">
        <v>47</v>
      </c>
      <c r="G472" s="26" t="s">
        <v>52</v>
      </c>
      <c r="H472" s="28">
        <v>2019</v>
      </c>
      <c r="I472" s="29">
        <v>2</v>
      </c>
      <c r="J472" s="29">
        <v>2011</v>
      </c>
      <c r="K472" s="246" t="s">
        <v>271</v>
      </c>
      <c r="L472" s="26" t="s">
        <v>271</v>
      </c>
      <c r="M472" s="26" t="s">
        <v>272</v>
      </c>
      <c r="N472" s="14">
        <v>44740</v>
      </c>
      <c r="O472" s="30" t="s">
        <v>2309</v>
      </c>
      <c r="P472" s="31">
        <v>0.39583333333333331</v>
      </c>
      <c r="Q472" s="29">
        <v>90</v>
      </c>
      <c r="R472" s="32"/>
      <c r="S472" s="6">
        <v>3</v>
      </c>
      <c r="T472" s="24"/>
      <c r="U472" s="6"/>
      <c r="V472" s="6"/>
    </row>
    <row r="473" spans="1:22" ht="15" hidden="1" customHeight="1" x14ac:dyDescent="0.2">
      <c r="A473" s="17" t="str">
        <f t="shared" si="51"/>
        <v>Digitale Systeme21212019MMTSchwoerer</v>
      </c>
      <c r="B473" s="17" t="s">
        <v>273</v>
      </c>
      <c r="C473" s="63" t="s">
        <v>1208</v>
      </c>
      <c r="D473" s="63" t="s">
        <v>236</v>
      </c>
      <c r="E473" s="63" t="s">
        <v>18</v>
      </c>
      <c r="F473" s="83" t="s">
        <v>48</v>
      </c>
      <c r="G473" s="63" t="s">
        <v>37</v>
      </c>
      <c r="H473" s="95">
        <v>2019</v>
      </c>
      <c r="I473" s="64">
        <v>2</v>
      </c>
      <c r="J473" s="64">
        <v>2121</v>
      </c>
      <c r="K473" s="63" t="s">
        <v>274</v>
      </c>
      <c r="L473" s="63" t="s">
        <v>274</v>
      </c>
      <c r="M473" s="63" t="s">
        <v>272</v>
      </c>
      <c r="N473" s="22">
        <f>VLOOKUP($B473,$A$2:$T$2446,14,FALSE)</f>
        <v>44740</v>
      </c>
      <c r="O473" s="35" t="str">
        <f>VLOOKUP($B473,$A$2:$T$2446,15,FALSE)</f>
        <v>D3-16 mündl. Prüfung</v>
      </c>
      <c r="P473" s="23">
        <f>VLOOKUP($B473,$A$2:$T$2446,16,FALSE)</f>
        <v>0.39583333333333331</v>
      </c>
      <c r="Q473" s="21">
        <v>90</v>
      </c>
      <c r="R473" s="36"/>
      <c r="S473" s="17">
        <v>6</v>
      </c>
      <c r="T473" s="77"/>
      <c r="U473" s="17"/>
      <c r="V473" s="17"/>
    </row>
    <row r="474" spans="1:22" ht="15" customHeight="1" x14ac:dyDescent="0.2">
      <c r="A474" s="196" t="str">
        <f t="shared" si="51"/>
        <v>Digitalisierung im industriellen Umfeld (D/E)30712019WIMMerchiers</v>
      </c>
      <c r="B474" s="196"/>
      <c r="C474" s="277" t="s">
        <v>2061</v>
      </c>
      <c r="D474" s="261" t="s">
        <v>17</v>
      </c>
      <c r="E474" s="261" t="s">
        <v>33</v>
      </c>
      <c r="F474" s="286" t="s">
        <v>100</v>
      </c>
      <c r="G474" s="277" t="s">
        <v>101</v>
      </c>
      <c r="H474" s="287">
        <v>2019</v>
      </c>
      <c r="I474" s="261">
        <v>6</v>
      </c>
      <c r="J474" s="280">
        <v>3071</v>
      </c>
      <c r="K474" s="277" t="s">
        <v>2060</v>
      </c>
      <c r="L474" s="277" t="s">
        <v>2060</v>
      </c>
      <c r="M474" s="246" t="s">
        <v>741</v>
      </c>
      <c r="N474" s="250"/>
      <c r="O474" s="211" t="s">
        <v>1122</v>
      </c>
      <c r="P474" s="251"/>
      <c r="Q474" s="249"/>
      <c r="R474" s="259"/>
      <c r="S474" s="196"/>
      <c r="T474" s="196"/>
      <c r="U474" s="17"/>
      <c r="V474" s="17"/>
    </row>
    <row r="475" spans="1:22" ht="15" customHeight="1" x14ac:dyDescent="0.2">
      <c r="A475" s="194" t="str">
        <f t="shared" si="51"/>
        <v>Digitalisierung im industriellen Umfeld (D/E)30712019WIIMerchiers</v>
      </c>
      <c r="B475" s="194" t="s">
        <v>2110</v>
      </c>
      <c r="C475" s="254" t="s">
        <v>2061</v>
      </c>
      <c r="D475" s="254" t="s">
        <v>17</v>
      </c>
      <c r="E475" s="254" t="s">
        <v>33</v>
      </c>
      <c r="F475" s="268" t="s">
        <v>54</v>
      </c>
      <c r="G475" s="254" t="s">
        <v>55</v>
      </c>
      <c r="H475" s="264">
        <v>2019</v>
      </c>
      <c r="I475" s="265">
        <v>6</v>
      </c>
      <c r="J475" s="265">
        <v>3071</v>
      </c>
      <c r="K475" s="254" t="s">
        <v>2060</v>
      </c>
      <c r="L475" s="254" t="s">
        <v>2060</v>
      </c>
      <c r="M475" s="254" t="s">
        <v>741</v>
      </c>
      <c r="N475" s="229"/>
      <c r="O475" s="299" t="str">
        <f>VLOOKUP($B475,$A$2:$T$2446,15,FALSE)</f>
        <v>Hausarbeit</v>
      </c>
      <c r="P475" s="231"/>
      <c r="Q475" s="265"/>
      <c r="R475" s="269"/>
      <c r="S475" s="194"/>
      <c r="T475" s="15"/>
      <c r="U475" s="292"/>
      <c r="V475" s="194"/>
    </row>
    <row r="476" spans="1:22" ht="15" customHeight="1" x14ac:dyDescent="0.2">
      <c r="A476" s="17" t="str">
        <f t="shared" si="51"/>
        <v>Digitalisierung im industriellen Umfeld (D/E)30712019WIEMerchiers</v>
      </c>
      <c r="B476" s="17" t="s">
        <v>2110</v>
      </c>
      <c r="C476" s="18" t="s">
        <v>2063</v>
      </c>
      <c r="D476" s="254" t="s">
        <v>17</v>
      </c>
      <c r="E476" s="254" t="s">
        <v>33</v>
      </c>
      <c r="F476" s="268" t="s">
        <v>61</v>
      </c>
      <c r="G476" s="254" t="s">
        <v>62</v>
      </c>
      <c r="H476" s="264">
        <v>2019</v>
      </c>
      <c r="I476" s="265">
        <v>6</v>
      </c>
      <c r="J476" s="265">
        <v>3071</v>
      </c>
      <c r="K476" s="254" t="s">
        <v>2060</v>
      </c>
      <c r="L476" s="254" t="s">
        <v>2060</v>
      </c>
      <c r="M476" s="254" t="s">
        <v>741</v>
      </c>
      <c r="N476" s="22"/>
      <c r="O476" s="41" t="str">
        <f>VLOOKUP($B476,$A$2:$T$2446,15,FALSE)</f>
        <v>Hausarbeit</v>
      </c>
      <c r="P476" s="23"/>
      <c r="Q476" s="21"/>
      <c r="R476" s="36"/>
      <c r="S476" s="17"/>
      <c r="T476" s="17"/>
      <c r="U476" s="17"/>
      <c r="V476" s="17"/>
    </row>
    <row r="477" spans="1:22" ht="15" customHeight="1" x14ac:dyDescent="0.2">
      <c r="A477" s="194" t="str">
        <f t="shared" si="51"/>
        <v>Digitalisierung im industriellen Umfeld (D/E)30712019WIBMerchiers</v>
      </c>
      <c r="B477" s="194" t="s">
        <v>2110</v>
      </c>
      <c r="C477" s="254" t="s">
        <v>2063</v>
      </c>
      <c r="D477" s="254" t="s">
        <v>17</v>
      </c>
      <c r="E477" s="254" t="s">
        <v>33</v>
      </c>
      <c r="F477" s="268" t="s">
        <v>125</v>
      </c>
      <c r="G477" s="257" t="s">
        <v>126</v>
      </c>
      <c r="H477" s="264">
        <v>2019</v>
      </c>
      <c r="I477" s="265">
        <v>6</v>
      </c>
      <c r="J477" s="265">
        <v>3071</v>
      </c>
      <c r="K477" s="254" t="s">
        <v>2060</v>
      </c>
      <c r="L477" s="254" t="s">
        <v>2060</v>
      </c>
      <c r="M477" s="254" t="s">
        <v>741</v>
      </c>
      <c r="N477" s="229"/>
      <c r="O477" s="266" t="str">
        <f>VLOOKUP($B477,$A$2:$T$2446,15,FALSE)</f>
        <v>Hausarbeit</v>
      </c>
      <c r="P477" s="231"/>
      <c r="Q477" s="265"/>
      <c r="R477" s="269"/>
      <c r="S477" s="194"/>
      <c r="T477" s="194"/>
      <c r="U477" s="17"/>
      <c r="V477" s="17"/>
    </row>
    <row r="478" spans="1:22" ht="15" customHeight="1" x14ac:dyDescent="0.2">
      <c r="A478" s="17" t="str">
        <f t="shared" si="51"/>
        <v>Digitalisierung in der Energiewende25112019METMecit</v>
      </c>
      <c r="B478" s="17" t="s">
        <v>1918</v>
      </c>
      <c r="C478" s="18" t="s">
        <v>1520</v>
      </c>
      <c r="D478" s="63" t="s">
        <v>32</v>
      </c>
      <c r="E478" s="63" t="s">
        <v>18</v>
      </c>
      <c r="F478" s="83" t="s">
        <v>47</v>
      </c>
      <c r="G478" s="63" t="s">
        <v>52</v>
      </c>
      <c r="H478" s="95">
        <v>2019</v>
      </c>
      <c r="I478" s="64">
        <v>2</v>
      </c>
      <c r="J478" s="64">
        <v>2511</v>
      </c>
      <c r="K478" s="63" t="s">
        <v>1917</v>
      </c>
      <c r="L478" s="63" t="s">
        <v>1917</v>
      </c>
      <c r="M478" s="63" t="s">
        <v>546</v>
      </c>
      <c r="N478" s="96"/>
      <c r="O478" s="88" t="str">
        <f>VLOOKUP($B478,$A$2:$T$4023,15,FALSE)</f>
        <v>Referat</v>
      </c>
      <c r="P478" s="113"/>
      <c r="Q478" s="16"/>
      <c r="R478" s="17"/>
      <c r="S478" s="17"/>
      <c r="T478" s="6"/>
      <c r="U478" s="17"/>
      <c r="V478" s="17"/>
    </row>
    <row r="479" spans="1:22" ht="15" customHeight="1" x14ac:dyDescent="0.2">
      <c r="A479" s="17" t="str">
        <f t="shared" si="51"/>
        <v>Digitalisierung in der Energiewende25112019MMTMecit</v>
      </c>
      <c r="B479" s="17" t="s">
        <v>1918</v>
      </c>
      <c r="C479" s="18" t="s">
        <v>1520</v>
      </c>
      <c r="D479" s="63" t="s">
        <v>32</v>
      </c>
      <c r="E479" s="63" t="s">
        <v>18</v>
      </c>
      <c r="F479" s="83" t="s">
        <v>48</v>
      </c>
      <c r="G479" s="63" t="s">
        <v>37</v>
      </c>
      <c r="H479" s="95">
        <v>2019</v>
      </c>
      <c r="I479" s="64">
        <v>2</v>
      </c>
      <c r="J479" s="64">
        <v>2511</v>
      </c>
      <c r="K479" s="63" t="s">
        <v>1917</v>
      </c>
      <c r="L479" s="63" t="s">
        <v>1917</v>
      </c>
      <c r="M479" s="63" t="s">
        <v>546</v>
      </c>
      <c r="N479" s="96"/>
      <c r="O479" s="88" t="str">
        <f>VLOOKUP($B479,$A$2:$T$4023,15,FALSE)</f>
        <v>Referat</v>
      </c>
      <c r="P479" s="113"/>
      <c r="Q479" s="16"/>
      <c r="R479" s="17"/>
      <c r="S479" s="17"/>
      <c r="T479" s="15"/>
      <c r="U479" s="17"/>
      <c r="V479" s="17"/>
    </row>
    <row r="480" spans="1:22" ht="15" customHeight="1" x14ac:dyDescent="0.2">
      <c r="A480" s="6" t="str">
        <f t="shared" si="51"/>
        <v>Digitalisierung in der Energiewende32102016MITMecit</v>
      </c>
      <c r="B480" s="6"/>
      <c r="C480" s="26" t="s">
        <v>1520</v>
      </c>
      <c r="D480" s="43" t="s">
        <v>32</v>
      </c>
      <c r="E480" s="43" t="s">
        <v>18</v>
      </c>
      <c r="F480" s="85" t="s">
        <v>197</v>
      </c>
      <c r="G480" s="43" t="s">
        <v>57</v>
      </c>
      <c r="H480" s="44">
        <v>2016</v>
      </c>
      <c r="I480" s="45">
        <v>2</v>
      </c>
      <c r="J480" s="45">
        <v>3210</v>
      </c>
      <c r="K480" s="43" t="s">
        <v>1917</v>
      </c>
      <c r="L480" s="43" t="s">
        <v>1917</v>
      </c>
      <c r="M480" s="43" t="s">
        <v>546</v>
      </c>
      <c r="N480" s="99"/>
      <c r="O480" s="94" t="s">
        <v>1142</v>
      </c>
      <c r="P480" s="104"/>
      <c r="Q480" s="52"/>
      <c r="R480" s="6"/>
      <c r="S480" s="6"/>
      <c r="T480" s="15"/>
      <c r="U480" s="196"/>
      <c r="V480" s="196"/>
    </row>
    <row r="481" spans="1:22" ht="15" hidden="1" customHeight="1" x14ac:dyDescent="0.2">
      <c r="A481" s="17" t="str">
        <f t="shared" si="51"/>
        <v>Digitaltechnik57102015779Schugt</v>
      </c>
      <c r="B481" s="84" t="s">
        <v>1319</v>
      </c>
      <c r="C481" s="18" t="s">
        <v>1212</v>
      </c>
      <c r="D481" s="39" t="s">
        <v>46</v>
      </c>
      <c r="E481" s="18" t="s">
        <v>33</v>
      </c>
      <c r="F481" s="19">
        <v>779</v>
      </c>
      <c r="G481" s="18" t="s">
        <v>57</v>
      </c>
      <c r="H481" s="20">
        <v>2015</v>
      </c>
      <c r="I481" s="21">
        <v>6</v>
      </c>
      <c r="J481" s="21">
        <v>5710</v>
      </c>
      <c r="K481" s="18" t="s">
        <v>277</v>
      </c>
      <c r="L481" s="18" t="s">
        <v>277</v>
      </c>
      <c r="M481" s="18" t="s">
        <v>276</v>
      </c>
      <c r="N481" s="22">
        <f>VLOOKUP($B481,$A$2:$T$2446,14,FALSE)</f>
        <v>44746</v>
      </c>
      <c r="O481" s="35" t="str">
        <f>VLOOKUP($B481,$A$2:$T$2446,15,FALSE)</f>
        <v>D3-33</v>
      </c>
      <c r="P481" s="23">
        <f>VLOOKUP($B481,$A$2:$T$2446,16,FALSE)</f>
        <v>0.5</v>
      </c>
      <c r="Q481" s="21">
        <v>120</v>
      </c>
      <c r="R481" s="36"/>
      <c r="S481" s="17">
        <v>0</v>
      </c>
      <c r="T481" s="24"/>
      <c r="U481" s="17"/>
      <c r="V481" s="17"/>
    </row>
    <row r="482" spans="1:22" ht="15" hidden="1" customHeight="1" x14ac:dyDescent="0.2">
      <c r="A482" s="87" t="str">
        <f t="shared" ref="A482:A545" si="58">K482&amp;J482&amp;H482&amp;F482&amp;M482</f>
        <v>Digitaltechnik21012019748Schugt</v>
      </c>
      <c r="B482" s="87"/>
      <c r="C482" s="101" t="s">
        <v>1202</v>
      </c>
      <c r="D482" s="26" t="s">
        <v>46</v>
      </c>
      <c r="E482" s="26" t="s">
        <v>33</v>
      </c>
      <c r="F482" s="27">
        <v>748</v>
      </c>
      <c r="G482" s="26" t="s">
        <v>52</v>
      </c>
      <c r="H482" s="28">
        <v>2019</v>
      </c>
      <c r="I482" s="101">
        <v>4</v>
      </c>
      <c r="J482" s="101">
        <v>2101</v>
      </c>
      <c r="K482" s="101" t="s">
        <v>277</v>
      </c>
      <c r="L482" s="101" t="s">
        <v>277</v>
      </c>
      <c r="M482" s="101" t="s">
        <v>276</v>
      </c>
      <c r="N482" s="108">
        <v>44746</v>
      </c>
      <c r="O482" s="30" t="s">
        <v>1543</v>
      </c>
      <c r="P482" s="100">
        <v>0.5</v>
      </c>
      <c r="Q482" s="101">
        <v>120</v>
      </c>
      <c r="R482" s="87"/>
      <c r="S482" s="6">
        <v>11</v>
      </c>
      <c r="T482" s="17"/>
      <c r="U482" s="17"/>
      <c r="V482" s="17"/>
    </row>
    <row r="483" spans="1:22" ht="15" hidden="1" customHeight="1" x14ac:dyDescent="0.2">
      <c r="A483" s="84" t="str">
        <f t="shared" si="58"/>
        <v>Digitaltechnik21012019H48Schugt</v>
      </c>
      <c r="B483" s="84" t="s">
        <v>1319</v>
      </c>
      <c r="C483" s="98" t="s">
        <v>1202</v>
      </c>
      <c r="D483" s="18" t="s">
        <v>46</v>
      </c>
      <c r="E483" s="18" t="s">
        <v>33</v>
      </c>
      <c r="F483" s="19" t="s">
        <v>65</v>
      </c>
      <c r="G483" s="18" t="s">
        <v>66</v>
      </c>
      <c r="H483" s="20">
        <v>2019</v>
      </c>
      <c r="I483" s="98">
        <v>6</v>
      </c>
      <c r="J483" s="98">
        <v>2101</v>
      </c>
      <c r="K483" s="98" t="s">
        <v>277</v>
      </c>
      <c r="L483" s="98" t="s">
        <v>277</v>
      </c>
      <c r="M483" s="98" t="s">
        <v>276</v>
      </c>
      <c r="N483" s="22">
        <f>VLOOKUP($B483,$A$2:$T$2446,14,FALSE)</f>
        <v>44746</v>
      </c>
      <c r="O483" s="35" t="str">
        <f>VLOOKUP($B483,$A$2:$T$2446,15,FALSE)</f>
        <v>D3-33</v>
      </c>
      <c r="P483" s="23">
        <f>VLOOKUP($B483,$A$2:$T$2446,16,FALSE)</f>
        <v>0.5</v>
      </c>
      <c r="Q483" s="98">
        <v>120</v>
      </c>
      <c r="R483" s="84"/>
      <c r="S483" s="17">
        <v>3</v>
      </c>
      <c r="T483" s="87"/>
      <c r="U483" s="1"/>
      <c r="V483" s="1"/>
    </row>
    <row r="484" spans="1:22" ht="15" customHeight="1" x14ac:dyDescent="0.2">
      <c r="A484" s="6" t="str">
        <f t="shared" si="58"/>
        <v>Diskrete u Angew Mathe4102016MITBlunck</v>
      </c>
      <c r="B484" s="6"/>
      <c r="C484" s="26" t="s">
        <v>547</v>
      </c>
      <c r="D484" s="26" t="s">
        <v>46</v>
      </c>
      <c r="E484" s="26" t="s">
        <v>18</v>
      </c>
      <c r="F484" s="27" t="s">
        <v>197</v>
      </c>
      <c r="G484" s="26" t="s">
        <v>57</v>
      </c>
      <c r="H484" s="28">
        <v>2016</v>
      </c>
      <c r="I484" s="29">
        <v>1</v>
      </c>
      <c r="J484" s="29">
        <v>410</v>
      </c>
      <c r="K484" s="26" t="s">
        <v>278</v>
      </c>
      <c r="L484" s="26" t="s">
        <v>278</v>
      </c>
      <c r="M484" s="26" t="s">
        <v>56</v>
      </c>
      <c r="N484" s="14"/>
      <c r="O484" s="30" t="s">
        <v>547</v>
      </c>
      <c r="P484" s="31"/>
      <c r="Q484" s="52"/>
      <c r="R484" s="6"/>
      <c r="S484" s="6"/>
      <c r="T484" s="84"/>
      <c r="U484" s="17"/>
      <c r="V484" s="17"/>
    </row>
    <row r="485" spans="1:22" ht="15" customHeight="1" x14ac:dyDescent="0.2">
      <c r="A485" s="6" t="str">
        <f t="shared" si="58"/>
        <v>Diversity, Gesprächsführung und Konfliktman. 11912019A67Ravenschlag/Rößer</v>
      </c>
      <c r="B485" s="6"/>
      <c r="C485" s="43" t="s">
        <v>1182</v>
      </c>
      <c r="D485" s="26" t="s">
        <v>17</v>
      </c>
      <c r="E485" s="26" t="s">
        <v>33</v>
      </c>
      <c r="F485" s="27" t="s">
        <v>108</v>
      </c>
      <c r="G485" s="26" t="s">
        <v>109</v>
      </c>
      <c r="H485" s="28">
        <v>2019</v>
      </c>
      <c r="I485" s="29">
        <v>2</v>
      </c>
      <c r="J485" s="29">
        <v>1191</v>
      </c>
      <c r="K485" s="26" t="s">
        <v>279</v>
      </c>
      <c r="L485" s="26" t="s">
        <v>279</v>
      </c>
      <c r="M485" s="26" t="s">
        <v>2218</v>
      </c>
      <c r="N485" s="14"/>
      <c r="O485" s="46" t="s">
        <v>1182</v>
      </c>
      <c r="P485" s="31"/>
      <c r="Q485" s="52"/>
      <c r="R485" s="6"/>
      <c r="S485" s="6"/>
      <c r="T485" s="17"/>
      <c r="U485" s="17"/>
      <c r="V485" s="185"/>
    </row>
    <row r="486" spans="1:22" ht="15" customHeight="1" x14ac:dyDescent="0.2">
      <c r="A486" s="6" t="str">
        <f t="shared" si="58"/>
        <v>Drilling Engineering 115212018UMMWittig</v>
      </c>
      <c r="B486" s="6"/>
      <c r="C486" s="26" t="s">
        <v>2219</v>
      </c>
      <c r="D486" s="26" t="s">
        <v>102</v>
      </c>
      <c r="E486" s="26" t="s">
        <v>18</v>
      </c>
      <c r="F486" s="27" t="s">
        <v>103</v>
      </c>
      <c r="G486" s="26" t="s">
        <v>104</v>
      </c>
      <c r="H486" s="28">
        <v>2018</v>
      </c>
      <c r="I486" s="29">
        <v>2</v>
      </c>
      <c r="J486" s="29">
        <v>1521</v>
      </c>
      <c r="K486" s="26" t="s">
        <v>280</v>
      </c>
      <c r="L486" s="26" t="s">
        <v>280</v>
      </c>
      <c r="M486" s="26" t="s">
        <v>1400</v>
      </c>
      <c r="N486" s="14">
        <v>44810</v>
      </c>
      <c r="O486" s="30" t="s">
        <v>2379</v>
      </c>
      <c r="P486" s="31">
        <v>0.375</v>
      </c>
      <c r="Q486" s="52">
        <v>60</v>
      </c>
      <c r="R486" s="6"/>
      <c r="S486" s="6">
        <v>1</v>
      </c>
      <c r="T486" s="6"/>
      <c r="U486" s="185"/>
      <c r="V486" s="185"/>
    </row>
    <row r="487" spans="1:22" ht="15" customHeight="1" x14ac:dyDescent="0.2">
      <c r="A487" s="6" t="str">
        <f t="shared" si="58"/>
        <v>Drilling Engineering 215812018UMMWittig</v>
      </c>
      <c r="B487" s="6"/>
      <c r="C487" s="26" t="s">
        <v>2220</v>
      </c>
      <c r="D487" s="26" t="s">
        <v>102</v>
      </c>
      <c r="E487" s="26" t="s">
        <v>18</v>
      </c>
      <c r="F487" s="27" t="s">
        <v>103</v>
      </c>
      <c r="G487" s="26" t="s">
        <v>104</v>
      </c>
      <c r="H487" s="28">
        <v>2018</v>
      </c>
      <c r="I487" s="29">
        <v>2</v>
      </c>
      <c r="J487" s="29">
        <v>1581</v>
      </c>
      <c r="K487" s="26" t="s">
        <v>281</v>
      </c>
      <c r="L487" s="26" t="s">
        <v>281</v>
      </c>
      <c r="M487" s="26" t="s">
        <v>1400</v>
      </c>
      <c r="N487" s="14"/>
      <c r="O487" s="30" t="s">
        <v>256</v>
      </c>
      <c r="P487" s="31"/>
      <c r="Q487" s="29">
        <v>60</v>
      </c>
      <c r="R487" s="32"/>
      <c r="S487" s="6"/>
      <c r="T487" s="6"/>
      <c r="U487" s="194"/>
      <c r="V487" s="194"/>
    </row>
    <row r="488" spans="1:22" s="1" customFormat="1" ht="15" customHeight="1" x14ac:dyDescent="0.2">
      <c r="A488" s="17" t="str">
        <f t="shared" si="58"/>
        <v>DV-gest. Contr.30812011A67Weiß</v>
      </c>
      <c r="B488" s="17" t="s">
        <v>1722</v>
      </c>
      <c r="C488" s="18" t="s">
        <v>1185</v>
      </c>
      <c r="D488" s="18" t="s">
        <v>17</v>
      </c>
      <c r="E488" s="18" t="s">
        <v>33</v>
      </c>
      <c r="F488" s="19" t="s">
        <v>108</v>
      </c>
      <c r="G488" s="18" t="s">
        <v>109</v>
      </c>
      <c r="H488" s="20">
        <v>2011</v>
      </c>
      <c r="I488" s="21">
        <v>5</v>
      </c>
      <c r="J488" s="21">
        <v>3081</v>
      </c>
      <c r="K488" s="18" t="s">
        <v>282</v>
      </c>
      <c r="L488" s="18" t="s">
        <v>282</v>
      </c>
      <c r="M488" s="18" t="s">
        <v>251</v>
      </c>
      <c r="N488" s="22"/>
      <c r="O488" s="35" t="str">
        <f>VLOOKUP($B488,$A$2:$T$2446,15,FALSE)</f>
        <v>wird nicht angeboten</v>
      </c>
      <c r="P488" s="23"/>
      <c r="Q488" s="21"/>
      <c r="R488" s="36"/>
      <c r="S488" s="17"/>
      <c r="T488" s="17"/>
      <c r="U488" s="17"/>
      <c r="V488" s="17"/>
    </row>
    <row r="489" spans="1:22" ht="15" customHeight="1" x14ac:dyDescent="0.2">
      <c r="A489" s="17" t="str">
        <f t="shared" si="58"/>
        <v>DV-gest. Contr.30812011IBMWeiß</v>
      </c>
      <c r="B489" s="17" t="s">
        <v>1722</v>
      </c>
      <c r="C489" s="18" t="s">
        <v>1185</v>
      </c>
      <c r="D489" s="18" t="s">
        <v>17</v>
      </c>
      <c r="E489" s="18" t="s">
        <v>33</v>
      </c>
      <c r="F489" s="19" t="s">
        <v>1412</v>
      </c>
      <c r="G489" s="18" t="s">
        <v>1413</v>
      </c>
      <c r="H489" s="20">
        <v>2011</v>
      </c>
      <c r="I489" s="21">
        <v>7</v>
      </c>
      <c r="J489" s="21">
        <v>3081</v>
      </c>
      <c r="K489" s="18" t="s">
        <v>282</v>
      </c>
      <c r="L489" s="18" t="s">
        <v>282</v>
      </c>
      <c r="M489" s="18" t="s">
        <v>251</v>
      </c>
      <c r="N489" s="22"/>
      <c r="O489" s="35" t="str">
        <f>VLOOKUP($B489,$A$2:$T$2446,15,FALSE)</f>
        <v>wird nicht angeboten</v>
      </c>
      <c r="P489" s="23"/>
      <c r="Q489" s="21"/>
      <c r="R489" s="36"/>
      <c r="S489" s="17"/>
      <c r="T489" s="17"/>
      <c r="U489" s="17"/>
      <c r="V489" s="17"/>
    </row>
    <row r="490" spans="1:22" ht="15" customHeight="1" x14ac:dyDescent="0.2">
      <c r="A490" s="17" t="str">
        <f t="shared" si="58"/>
        <v>DV-gest. Steuerplanung30712011A67Rauenbusch</v>
      </c>
      <c r="B490" s="17" t="s">
        <v>1883</v>
      </c>
      <c r="C490" s="18" t="s">
        <v>1184</v>
      </c>
      <c r="D490" s="18" t="s">
        <v>17</v>
      </c>
      <c r="E490" s="18" t="s">
        <v>33</v>
      </c>
      <c r="F490" s="19" t="s">
        <v>108</v>
      </c>
      <c r="G490" s="18" t="s">
        <v>109</v>
      </c>
      <c r="H490" s="20">
        <v>2011</v>
      </c>
      <c r="I490" s="21">
        <v>5</v>
      </c>
      <c r="J490" s="21">
        <v>3071</v>
      </c>
      <c r="K490" s="18" t="s">
        <v>283</v>
      </c>
      <c r="L490" s="18" t="s">
        <v>283</v>
      </c>
      <c r="M490" s="18" t="s">
        <v>886</v>
      </c>
      <c r="N490" s="22"/>
      <c r="O490" s="41" t="str">
        <f>VLOOKUP($B490,$A$2:$T$2446,15,FALSE)</f>
        <v>wird nicht angeboten</v>
      </c>
      <c r="P490" s="23"/>
      <c r="Q490" s="21">
        <v>90</v>
      </c>
      <c r="R490" s="36"/>
      <c r="S490" s="17"/>
      <c r="T490" s="6"/>
      <c r="U490" s="17"/>
      <c r="V490" s="17"/>
    </row>
    <row r="491" spans="1:22" ht="15" customHeight="1" x14ac:dyDescent="0.2">
      <c r="A491" s="196" t="str">
        <f t="shared" si="58"/>
        <v>DV-gest. Steuerplanung40512019A67Rauenbusch</v>
      </c>
      <c r="B491" s="196"/>
      <c r="C491" s="246" t="s">
        <v>1613</v>
      </c>
      <c r="D491" s="246" t="s">
        <v>17</v>
      </c>
      <c r="E491" s="246" t="s">
        <v>33</v>
      </c>
      <c r="F491" s="247" t="s">
        <v>108</v>
      </c>
      <c r="G491" s="246" t="s">
        <v>109</v>
      </c>
      <c r="H491" s="248">
        <v>2019</v>
      </c>
      <c r="I491" s="249">
        <v>5</v>
      </c>
      <c r="J491" s="249">
        <v>4051</v>
      </c>
      <c r="K491" s="246" t="s">
        <v>283</v>
      </c>
      <c r="L491" s="246" t="s">
        <v>283</v>
      </c>
      <c r="M491" s="246" t="s">
        <v>886</v>
      </c>
      <c r="N491" s="250"/>
      <c r="O491" s="234" t="s">
        <v>256</v>
      </c>
      <c r="P491" s="251"/>
      <c r="Q491" s="249">
        <v>90</v>
      </c>
      <c r="R491" s="259"/>
      <c r="S491" s="196"/>
      <c r="T491" s="17"/>
      <c r="U491" s="17"/>
      <c r="V491" s="17"/>
    </row>
    <row r="492" spans="1:22" ht="15" customHeight="1" x14ac:dyDescent="0.2">
      <c r="A492" s="17" t="str">
        <f t="shared" si="58"/>
        <v>DV-gest. Steuerplanung30712011IBMRauenbusch</v>
      </c>
      <c r="B492" s="17" t="s">
        <v>1883</v>
      </c>
      <c r="C492" s="18" t="s">
        <v>1184</v>
      </c>
      <c r="D492" s="18" t="s">
        <v>17</v>
      </c>
      <c r="E492" s="18" t="s">
        <v>33</v>
      </c>
      <c r="F492" s="19" t="s">
        <v>1412</v>
      </c>
      <c r="G492" s="63" t="s">
        <v>1413</v>
      </c>
      <c r="H492" s="20">
        <v>2011</v>
      </c>
      <c r="I492" s="21">
        <v>7</v>
      </c>
      <c r="J492" s="21">
        <v>3071</v>
      </c>
      <c r="K492" s="18" t="s">
        <v>283</v>
      </c>
      <c r="L492" s="18" t="s">
        <v>283</v>
      </c>
      <c r="M492" s="18" t="s">
        <v>886</v>
      </c>
      <c r="N492" s="22"/>
      <c r="O492" s="35" t="str">
        <f>VLOOKUP($B492,$A$2:$T$2446,15,FALSE)</f>
        <v>wird nicht angeboten</v>
      </c>
      <c r="P492" s="23"/>
      <c r="Q492" s="36">
        <v>90</v>
      </c>
      <c r="R492" s="36"/>
      <c r="S492" s="17"/>
      <c r="T492" s="196"/>
      <c r="U492" s="267"/>
      <c r="V492" s="267"/>
    </row>
    <row r="493" spans="1:22" ht="15" customHeight="1" x14ac:dyDescent="0.2">
      <c r="A493" s="194" t="str">
        <f t="shared" si="58"/>
        <v>DV-gestützte Steuerplanung40512019IBMRauenbusch</v>
      </c>
      <c r="B493" s="194" t="s">
        <v>1883</v>
      </c>
      <c r="C493" s="291" t="s">
        <v>1578</v>
      </c>
      <c r="D493" s="255" t="s">
        <v>17</v>
      </c>
      <c r="E493" s="255" t="s">
        <v>33</v>
      </c>
      <c r="F493" s="289" t="s">
        <v>1412</v>
      </c>
      <c r="G493" s="291" t="s">
        <v>1413</v>
      </c>
      <c r="H493" s="284">
        <v>2019</v>
      </c>
      <c r="I493" s="255">
        <v>8</v>
      </c>
      <c r="J493" s="310">
        <v>4051</v>
      </c>
      <c r="K493" s="291" t="s">
        <v>1577</v>
      </c>
      <c r="L493" s="291" t="s">
        <v>1577</v>
      </c>
      <c r="M493" s="254" t="s">
        <v>886</v>
      </c>
      <c r="N493" s="229"/>
      <c r="O493" s="230" t="str">
        <f>VLOOKUP($B493,$A$2:$T$2446,15,FALSE)</f>
        <v>wird nicht angeboten</v>
      </c>
      <c r="P493" s="231"/>
      <c r="Q493" s="265">
        <v>90</v>
      </c>
      <c r="R493" s="269"/>
      <c r="S493" s="194"/>
      <c r="T493" s="17"/>
      <c r="U493" s="6"/>
      <c r="V493" s="6"/>
    </row>
    <row r="494" spans="1:22" ht="15" customHeight="1" x14ac:dyDescent="0.2">
      <c r="A494" s="196" t="str">
        <f t="shared" si="58"/>
        <v>DV-gestütztes Controlling40612019IBMWeiß</v>
      </c>
      <c r="B494" s="196" t="s">
        <v>1722</v>
      </c>
      <c r="C494" s="291" t="s">
        <v>1579</v>
      </c>
      <c r="D494" s="255" t="s">
        <v>17</v>
      </c>
      <c r="E494" s="255" t="s">
        <v>33</v>
      </c>
      <c r="F494" s="289" t="s">
        <v>1412</v>
      </c>
      <c r="G494" s="291" t="s">
        <v>1413</v>
      </c>
      <c r="H494" s="284">
        <v>2019</v>
      </c>
      <c r="I494" s="255">
        <v>8</v>
      </c>
      <c r="J494" s="310">
        <v>4061</v>
      </c>
      <c r="K494" s="291" t="s">
        <v>1580</v>
      </c>
      <c r="L494" s="291" t="s">
        <v>1580</v>
      </c>
      <c r="M494" s="246" t="s">
        <v>251</v>
      </c>
      <c r="N494" s="250"/>
      <c r="O494" s="211" t="str">
        <f>VLOOKUP($B494,$A$2:$T$2446,15,FALSE)</f>
        <v>wird nicht angeboten</v>
      </c>
      <c r="P494" s="251"/>
      <c r="Q494" s="249"/>
      <c r="R494" s="259"/>
      <c r="S494" s="196"/>
      <c r="T494" s="194"/>
      <c r="U494" s="15"/>
      <c r="V494" s="17"/>
    </row>
    <row r="495" spans="1:22" ht="15" customHeight="1" x14ac:dyDescent="0.2">
      <c r="A495" s="196" t="str">
        <f t="shared" si="58"/>
        <v>DV-gestütztes Controlling40612019A67Weiß</v>
      </c>
      <c r="B495" s="196"/>
      <c r="C495" s="277" t="s">
        <v>1579</v>
      </c>
      <c r="D495" s="261" t="s">
        <v>17</v>
      </c>
      <c r="E495" s="261" t="s">
        <v>33</v>
      </c>
      <c r="F495" s="286" t="s">
        <v>108</v>
      </c>
      <c r="G495" s="277" t="s">
        <v>109</v>
      </c>
      <c r="H495" s="287">
        <v>2019</v>
      </c>
      <c r="I495" s="261">
        <v>5</v>
      </c>
      <c r="J495" s="280">
        <v>4061</v>
      </c>
      <c r="K495" s="277" t="s">
        <v>1580</v>
      </c>
      <c r="L495" s="277" t="s">
        <v>1580</v>
      </c>
      <c r="M495" s="246" t="s">
        <v>251</v>
      </c>
      <c r="N495" s="250"/>
      <c r="O495" s="211" t="s">
        <v>256</v>
      </c>
      <c r="P495" s="251"/>
      <c r="Q495" s="249"/>
      <c r="R495" s="259"/>
      <c r="S495" s="196"/>
      <c r="T495" s="196"/>
      <c r="U495" s="17"/>
      <c r="V495" s="17"/>
    </row>
    <row r="496" spans="1:22" ht="15" customHeight="1" x14ac:dyDescent="0.2">
      <c r="A496" s="17" t="str">
        <f t="shared" si="58"/>
        <v>Dynamik20412019WIMMueller/Zwiers</v>
      </c>
      <c r="B496" s="17" t="s">
        <v>1987</v>
      </c>
      <c r="C496" s="18" t="s">
        <v>1202</v>
      </c>
      <c r="D496" s="18" t="s">
        <v>17</v>
      </c>
      <c r="E496" s="18" t="s">
        <v>33</v>
      </c>
      <c r="F496" s="19" t="s">
        <v>100</v>
      </c>
      <c r="G496" s="18" t="s">
        <v>101</v>
      </c>
      <c r="H496" s="20">
        <v>2019</v>
      </c>
      <c r="I496" s="21">
        <v>3</v>
      </c>
      <c r="J496" s="21">
        <v>2041</v>
      </c>
      <c r="K496" s="18" t="s">
        <v>285</v>
      </c>
      <c r="L496" s="18" t="s">
        <v>285</v>
      </c>
      <c r="M496" s="18" t="s">
        <v>1986</v>
      </c>
      <c r="N496" s="22">
        <f>VLOOKUP($B496,$A$2:$T$2446,14,FALSE)</f>
        <v>44813</v>
      </c>
      <c r="O496" s="35" t="str">
        <f>VLOOKUP($B496,$A$2:$T$2446,15,FALSE)</f>
        <v>H9</v>
      </c>
      <c r="P496" s="23">
        <f>VLOOKUP($B496,$A$2:$T$2446,16,FALSE)</f>
        <v>0.35416666666666669</v>
      </c>
      <c r="Q496" s="21">
        <v>120</v>
      </c>
      <c r="R496" s="36"/>
      <c r="S496" s="17">
        <v>16</v>
      </c>
      <c r="T496" s="6"/>
      <c r="U496" s="15"/>
      <c r="V496" s="15"/>
    </row>
    <row r="497" spans="1:22" ht="15" customHeight="1" x14ac:dyDescent="0.2">
      <c r="A497" s="17" t="str">
        <f t="shared" si="58"/>
        <v>Dynamik20112015K04Mueller/Zwiers</v>
      </c>
      <c r="B497" s="17" t="s">
        <v>1987</v>
      </c>
      <c r="C497" s="18" t="s">
        <v>1202</v>
      </c>
      <c r="D497" s="18" t="s">
        <v>32</v>
      </c>
      <c r="E497" s="18" t="s">
        <v>33</v>
      </c>
      <c r="F497" s="19" t="s">
        <v>80</v>
      </c>
      <c r="G497" s="18" t="s">
        <v>81</v>
      </c>
      <c r="H497" s="20">
        <v>2015</v>
      </c>
      <c r="I497" s="21">
        <v>5</v>
      </c>
      <c r="J497" s="21">
        <v>2011</v>
      </c>
      <c r="K497" s="18" t="s">
        <v>285</v>
      </c>
      <c r="L497" s="18" t="s">
        <v>285</v>
      </c>
      <c r="M497" s="18" t="s">
        <v>1986</v>
      </c>
      <c r="N497" s="22">
        <f>VLOOKUP($B497,$A$2:$T$2446,14,FALSE)</f>
        <v>44813</v>
      </c>
      <c r="O497" s="35" t="str">
        <f>VLOOKUP($B497,$A$2:$T$2446,15,FALSE)</f>
        <v>H9</v>
      </c>
      <c r="P497" s="23">
        <f>VLOOKUP($B497,$A$2:$T$2446,16,FALSE)</f>
        <v>0.35416666666666669</v>
      </c>
      <c r="Q497" s="21">
        <v>120</v>
      </c>
      <c r="R497" s="36"/>
      <c r="S497" s="17">
        <v>0</v>
      </c>
      <c r="T497" s="17"/>
      <c r="U497" s="194"/>
      <c r="V497" s="194"/>
    </row>
    <row r="498" spans="1:22" ht="15" customHeight="1" x14ac:dyDescent="0.2">
      <c r="A498" s="17" t="str">
        <f t="shared" si="58"/>
        <v>Dynamik20112015K57Mueller/Zwiers</v>
      </c>
      <c r="B498" s="17" t="s">
        <v>1987</v>
      </c>
      <c r="C498" s="18" t="s">
        <v>1202</v>
      </c>
      <c r="D498" s="18" t="s">
        <v>32</v>
      </c>
      <c r="E498" s="18" t="s">
        <v>33</v>
      </c>
      <c r="F498" s="19" t="s">
        <v>41</v>
      </c>
      <c r="G498" s="18" t="s">
        <v>42</v>
      </c>
      <c r="H498" s="20">
        <v>2015</v>
      </c>
      <c r="I498" s="21">
        <v>5</v>
      </c>
      <c r="J498" s="21">
        <v>2011</v>
      </c>
      <c r="K498" s="18" t="s">
        <v>285</v>
      </c>
      <c r="L498" s="18" t="s">
        <v>285</v>
      </c>
      <c r="M498" s="18" t="s">
        <v>1986</v>
      </c>
      <c r="N498" s="22">
        <f>VLOOKUP($B498,$A$2:$T$2446,14,FALSE)</f>
        <v>44813</v>
      </c>
      <c r="O498" s="35" t="str">
        <f>VLOOKUP($B498,$A$2:$T$2446,15,FALSE)</f>
        <v>H9</v>
      </c>
      <c r="P498" s="23">
        <f>VLOOKUP($B498,$A$2:$T$2446,16,FALSE)</f>
        <v>0.35416666666666669</v>
      </c>
      <c r="Q498" s="36">
        <v>120</v>
      </c>
      <c r="R498" s="36"/>
      <c r="S498" s="17">
        <v>1</v>
      </c>
      <c r="T498" s="17"/>
      <c r="U498" s="15"/>
      <c r="V498" s="15"/>
    </row>
    <row r="499" spans="1:22" ht="15" customHeight="1" x14ac:dyDescent="0.2">
      <c r="A499" s="17" t="str">
        <f t="shared" si="58"/>
        <v>Dynamik - Kinematik und Kinetik22612019K57Mueller/Zwiers</v>
      </c>
      <c r="B499" s="17" t="s">
        <v>1987</v>
      </c>
      <c r="C499" s="18" t="s">
        <v>1202</v>
      </c>
      <c r="D499" s="18" t="s">
        <v>32</v>
      </c>
      <c r="E499" s="18" t="s">
        <v>33</v>
      </c>
      <c r="F499" s="219" t="s">
        <v>41</v>
      </c>
      <c r="G499" s="18" t="s">
        <v>42</v>
      </c>
      <c r="H499" s="20">
        <v>2019</v>
      </c>
      <c r="I499" s="21">
        <v>3</v>
      </c>
      <c r="J499" s="21">
        <v>2261</v>
      </c>
      <c r="K499" s="18" t="s">
        <v>1093</v>
      </c>
      <c r="L499" s="18" t="s">
        <v>1093</v>
      </c>
      <c r="M499" s="18" t="s">
        <v>1986</v>
      </c>
      <c r="N499" s="22">
        <f>VLOOKUP($B499,$A$2:$T$2446,14,FALSE)</f>
        <v>44813</v>
      </c>
      <c r="O499" s="35" t="str">
        <f>VLOOKUP($B499,$A$2:$T$2446,15,FALSE)</f>
        <v>H9</v>
      </c>
      <c r="P499" s="23">
        <f>VLOOKUP($B499,$A$2:$T$2446,16,FALSE)</f>
        <v>0.35416666666666669</v>
      </c>
      <c r="Q499" s="36">
        <v>120</v>
      </c>
      <c r="R499" s="36"/>
      <c r="S499" s="17">
        <v>2</v>
      </c>
      <c r="T499" s="17"/>
      <c r="U499" s="17"/>
      <c r="V499" s="17"/>
    </row>
    <row r="500" spans="1:22" ht="15" customHeight="1" x14ac:dyDescent="0.2">
      <c r="A500" s="17" t="str">
        <f t="shared" si="58"/>
        <v>Dynamik - Kinematik und Kinetik22612019757Mueller/Zwiers</v>
      </c>
      <c r="B500" s="17" t="s">
        <v>1987</v>
      </c>
      <c r="C500" s="18" t="s">
        <v>1202</v>
      </c>
      <c r="D500" s="18" t="s">
        <v>32</v>
      </c>
      <c r="E500" s="18" t="s">
        <v>33</v>
      </c>
      <c r="F500" s="219">
        <v>757</v>
      </c>
      <c r="G500" s="18" t="s">
        <v>37</v>
      </c>
      <c r="H500" s="20">
        <v>2019</v>
      </c>
      <c r="I500" s="21">
        <v>3</v>
      </c>
      <c r="J500" s="21">
        <v>2261</v>
      </c>
      <c r="K500" s="18" t="s">
        <v>1093</v>
      </c>
      <c r="L500" s="18" t="s">
        <v>1093</v>
      </c>
      <c r="M500" s="18" t="s">
        <v>1986</v>
      </c>
      <c r="N500" s="22">
        <f>VLOOKUP($B500,$A$2:$T$2446,14,FALSE)</f>
        <v>44813</v>
      </c>
      <c r="O500" s="35" t="str">
        <f>VLOOKUP($B500,$A$2:$T$2446,15,FALSE)</f>
        <v>H9</v>
      </c>
      <c r="P500" s="23">
        <f>VLOOKUP($B500,$A$2:$T$2446,16,FALSE)</f>
        <v>0.35416666666666669</v>
      </c>
      <c r="Q500" s="36">
        <v>120</v>
      </c>
      <c r="R500" s="36"/>
      <c r="S500" s="17">
        <v>34</v>
      </c>
      <c r="T500" s="17"/>
      <c r="U500" s="6"/>
      <c r="V500" s="6"/>
    </row>
    <row r="501" spans="1:22" ht="15" customHeight="1" x14ac:dyDescent="0.2">
      <c r="A501" s="6" t="str">
        <f t="shared" si="58"/>
        <v>Dynamik (Elastostatik II, Kinematik)22612019704Mueller/Zwiers</v>
      </c>
      <c r="B501" s="6"/>
      <c r="C501" s="26" t="s">
        <v>1202</v>
      </c>
      <c r="D501" s="26" t="s">
        <v>32</v>
      </c>
      <c r="E501" s="26" t="s">
        <v>33</v>
      </c>
      <c r="F501" s="220">
        <v>704</v>
      </c>
      <c r="G501" s="26" t="s">
        <v>34</v>
      </c>
      <c r="H501" s="28">
        <v>2019</v>
      </c>
      <c r="I501" s="29">
        <v>3</v>
      </c>
      <c r="J501" s="29">
        <v>2261</v>
      </c>
      <c r="K501" s="26" t="s">
        <v>1095</v>
      </c>
      <c r="L501" s="26" t="s">
        <v>1095</v>
      </c>
      <c r="M501" s="26" t="s">
        <v>1986</v>
      </c>
      <c r="N501" s="14">
        <v>44813</v>
      </c>
      <c r="O501" s="30" t="s">
        <v>209</v>
      </c>
      <c r="P501" s="31">
        <v>0.35416666666666669</v>
      </c>
      <c r="Q501" s="32">
        <v>120</v>
      </c>
      <c r="R501" s="32"/>
      <c r="S501" s="6">
        <v>46</v>
      </c>
      <c r="T501" s="17"/>
      <c r="U501" s="17"/>
      <c r="V501" s="17"/>
    </row>
    <row r="502" spans="1:22" ht="15" customHeight="1" x14ac:dyDescent="0.2">
      <c r="A502" s="17" t="str">
        <f t="shared" si="58"/>
        <v>Dynamik (Elastostatik II, Kinematik)22612019K04Mueller/Zwiers</v>
      </c>
      <c r="B502" s="17" t="s">
        <v>1987</v>
      </c>
      <c r="C502" s="18" t="s">
        <v>1280</v>
      </c>
      <c r="D502" s="18" t="s">
        <v>32</v>
      </c>
      <c r="E502" s="18" t="s">
        <v>33</v>
      </c>
      <c r="F502" s="19" t="s">
        <v>80</v>
      </c>
      <c r="G502" s="18" t="s">
        <v>81</v>
      </c>
      <c r="H502" s="20">
        <v>2019</v>
      </c>
      <c r="I502" s="21">
        <v>5</v>
      </c>
      <c r="J502" s="21">
        <v>2261</v>
      </c>
      <c r="K502" s="18" t="s">
        <v>1095</v>
      </c>
      <c r="L502" s="18" t="s">
        <v>1095</v>
      </c>
      <c r="M502" s="18" t="s">
        <v>1986</v>
      </c>
      <c r="N502" s="22">
        <f t="shared" ref="N502:N508" si="59">VLOOKUP($B502,$A$2:$T$2446,14,FALSE)</f>
        <v>44813</v>
      </c>
      <c r="O502" s="35" t="str">
        <f t="shared" ref="O502:O508" si="60">VLOOKUP($B502,$A$2:$T$2446,15,FALSE)</f>
        <v>H9</v>
      </c>
      <c r="P502" s="23">
        <f t="shared" ref="P502:P508" si="61">VLOOKUP($B502,$A$2:$T$2446,16,FALSE)</f>
        <v>0.35416666666666669</v>
      </c>
      <c r="Q502" s="36">
        <v>120</v>
      </c>
      <c r="R502" s="36"/>
      <c r="S502" s="17">
        <v>9</v>
      </c>
      <c r="T502" s="6"/>
      <c r="U502" s="194"/>
      <c r="V502" s="194"/>
    </row>
    <row r="503" spans="1:22" ht="15" hidden="1" customHeight="1" x14ac:dyDescent="0.2">
      <c r="A503" s="17" t="str">
        <f t="shared" si="58"/>
        <v>E. Systeme im Fahrzeug31112015704Bock</v>
      </c>
      <c r="B503" s="17" t="s">
        <v>1509</v>
      </c>
      <c r="C503" s="18" t="s">
        <v>1217</v>
      </c>
      <c r="D503" s="18" t="s">
        <v>32</v>
      </c>
      <c r="E503" s="18" t="s">
        <v>33</v>
      </c>
      <c r="F503" s="19">
        <v>704</v>
      </c>
      <c r="G503" s="18" t="s">
        <v>34</v>
      </c>
      <c r="H503" s="20">
        <v>2015</v>
      </c>
      <c r="I503" s="21">
        <v>6</v>
      </c>
      <c r="J503" s="21">
        <v>3111</v>
      </c>
      <c r="K503" s="18" t="s">
        <v>287</v>
      </c>
      <c r="L503" s="18" t="s">
        <v>289</v>
      </c>
      <c r="M503" s="18" t="s">
        <v>49</v>
      </c>
      <c r="N503" s="22">
        <f t="shared" si="59"/>
        <v>44747</v>
      </c>
      <c r="O503" s="35" t="str">
        <f t="shared" si="60"/>
        <v>C7-09</v>
      </c>
      <c r="P503" s="23">
        <f t="shared" si="61"/>
        <v>0.5</v>
      </c>
      <c r="Q503" s="17">
        <v>180</v>
      </c>
      <c r="R503" s="17"/>
      <c r="S503" s="17">
        <v>0</v>
      </c>
      <c r="T503" s="17"/>
      <c r="U503" s="6"/>
      <c r="V503" s="6"/>
    </row>
    <row r="504" spans="1:22" ht="15" hidden="1" customHeight="1" x14ac:dyDescent="0.2">
      <c r="A504" s="17" t="str">
        <f t="shared" si="58"/>
        <v>E. Systeme im Fahrzeug31112015K04Bock</v>
      </c>
      <c r="B504" s="17" t="s">
        <v>1509</v>
      </c>
      <c r="C504" s="18" t="s">
        <v>1217</v>
      </c>
      <c r="D504" s="18" t="s">
        <v>32</v>
      </c>
      <c r="E504" s="18" t="s">
        <v>33</v>
      </c>
      <c r="F504" s="19" t="s">
        <v>80</v>
      </c>
      <c r="G504" s="18" t="s">
        <v>81</v>
      </c>
      <c r="H504" s="20">
        <v>2015</v>
      </c>
      <c r="I504" s="21">
        <v>8</v>
      </c>
      <c r="J504" s="21">
        <v>3111</v>
      </c>
      <c r="K504" s="18" t="s">
        <v>287</v>
      </c>
      <c r="L504" s="18" t="s">
        <v>289</v>
      </c>
      <c r="M504" s="18" t="s">
        <v>49</v>
      </c>
      <c r="N504" s="22">
        <f t="shared" si="59"/>
        <v>44747</v>
      </c>
      <c r="O504" s="35" t="str">
        <f t="shared" si="60"/>
        <v>C7-09</v>
      </c>
      <c r="P504" s="23">
        <f t="shared" si="61"/>
        <v>0.5</v>
      </c>
      <c r="Q504" s="36">
        <v>180</v>
      </c>
      <c r="R504" s="36"/>
      <c r="S504" s="17">
        <v>0</v>
      </c>
      <c r="T504" s="17"/>
      <c r="U504" s="194"/>
      <c r="V504" s="194"/>
    </row>
    <row r="505" spans="1:22" s="1" customFormat="1" ht="15" hidden="1" customHeight="1" x14ac:dyDescent="0.2">
      <c r="A505" s="17" t="str">
        <f t="shared" si="58"/>
        <v>E. Systeme im Fahrzeug31112015757Bock</v>
      </c>
      <c r="B505" s="17" t="s">
        <v>1509</v>
      </c>
      <c r="C505" s="18" t="s">
        <v>1217</v>
      </c>
      <c r="D505" s="18" t="s">
        <v>32</v>
      </c>
      <c r="E505" s="18" t="s">
        <v>33</v>
      </c>
      <c r="F505" s="19">
        <v>757</v>
      </c>
      <c r="G505" s="18" t="s">
        <v>37</v>
      </c>
      <c r="H505" s="20">
        <v>2015</v>
      </c>
      <c r="I505" s="21">
        <v>6</v>
      </c>
      <c r="J505" s="21">
        <v>3111</v>
      </c>
      <c r="K505" s="18" t="s">
        <v>287</v>
      </c>
      <c r="L505" s="18" t="s">
        <v>289</v>
      </c>
      <c r="M505" s="18" t="s">
        <v>49</v>
      </c>
      <c r="N505" s="22">
        <f t="shared" si="59"/>
        <v>44747</v>
      </c>
      <c r="O505" s="35" t="str">
        <f t="shared" si="60"/>
        <v>C7-09</v>
      </c>
      <c r="P505" s="23">
        <f t="shared" si="61"/>
        <v>0.5</v>
      </c>
      <c r="Q505" s="17">
        <v>180</v>
      </c>
      <c r="R505" s="17"/>
      <c r="S505" s="17">
        <v>0</v>
      </c>
      <c r="T505" s="17"/>
      <c r="U505" s="207"/>
      <c r="V505" s="207"/>
    </row>
    <row r="506" spans="1:22" ht="15" hidden="1" customHeight="1" x14ac:dyDescent="0.2">
      <c r="A506" s="17" t="str">
        <f t="shared" si="58"/>
        <v>E. Systeme im Fahrzeug31112015K57Bock</v>
      </c>
      <c r="B506" s="17" t="s">
        <v>1509</v>
      </c>
      <c r="C506" s="18" t="s">
        <v>1217</v>
      </c>
      <c r="D506" s="18" t="s">
        <v>32</v>
      </c>
      <c r="E506" s="18" t="s">
        <v>33</v>
      </c>
      <c r="F506" s="19" t="s">
        <v>41</v>
      </c>
      <c r="G506" s="18" t="s">
        <v>42</v>
      </c>
      <c r="H506" s="20">
        <v>2015</v>
      </c>
      <c r="I506" s="21">
        <v>8</v>
      </c>
      <c r="J506" s="21">
        <v>3111</v>
      </c>
      <c r="K506" s="18" t="s">
        <v>287</v>
      </c>
      <c r="L506" s="18" t="s">
        <v>289</v>
      </c>
      <c r="M506" s="18" t="s">
        <v>49</v>
      </c>
      <c r="N506" s="22">
        <f t="shared" si="59"/>
        <v>44747</v>
      </c>
      <c r="O506" s="35" t="str">
        <f t="shared" si="60"/>
        <v>C7-09</v>
      </c>
      <c r="P506" s="23">
        <f t="shared" si="61"/>
        <v>0.5</v>
      </c>
      <c r="Q506" s="21">
        <v>180</v>
      </c>
      <c r="R506" s="36"/>
      <c r="S506" s="17">
        <v>0</v>
      </c>
      <c r="T506" s="17"/>
      <c r="U506" s="285"/>
      <c r="V506" s="285"/>
    </row>
    <row r="507" spans="1:22" ht="15" hidden="1" customHeight="1" x14ac:dyDescent="0.2">
      <c r="A507" s="17" t="str">
        <f t="shared" si="58"/>
        <v>E. Systeme im Fahrzeug31112015704Schugt/Kremzow-Tennie</v>
      </c>
      <c r="B507" s="17" t="s">
        <v>1509</v>
      </c>
      <c r="C507" s="18" t="s">
        <v>1217</v>
      </c>
      <c r="D507" s="18" t="s">
        <v>32</v>
      </c>
      <c r="E507" s="18" t="s">
        <v>33</v>
      </c>
      <c r="F507" s="19">
        <v>704</v>
      </c>
      <c r="G507" s="18" t="s">
        <v>34</v>
      </c>
      <c r="H507" s="20">
        <v>2015</v>
      </c>
      <c r="I507" s="21">
        <v>6</v>
      </c>
      <c r="J507" s="21">
        <v>3111</v>
      </c>
      <c r="K507" s="18" t="s">
        <v>287</v>
      </c>
      <c r="L507" s="18" t="s">
        <v>288</v>
      </c>
      <c r="M507" s="18" t="s">
        <v>1508</v>
      </c>
      <c r="N507" s="22">
        <f t="shared" si="59"/>
        <v>44747</v>
      </c>
      <c r="O507" s="35" t="str">
        <f t="shared" si="60"/>
        <v>C7-09</v>
      </c>
      <c r="P507" s="23">
        <f t="shared" si="61"/>
        <v>0.5</v>
      </c>
      <c r="Q507" s="17">
        <v>180</v>
      </c>
      <c r="R507" s="17"/>
      <c r="S507" s="17">
        <v>0</v>
      </c>
      <c r="T507" s="17"/>
      <c r="U507" s="17"/>
      <c r="V507" s="17"/>
    </row>
    <row r="508" spans="1:22" ht="15" hidden="1" customHeight="1" x14ac:dyDescent="0.2">
      <c r="A508" s="17" t="str">
        <f t="shared" si="58"/>
        <v>E. Systeme im Fahrzeug31112015K04Schugt/Kremzow-Tennie</v>
      </c>
      <c r="B508" s="17" t="s">
        <v>1509</v>
      </c>
      <c r="C508" s="18" t="s">
        <v>1217</v>
      </c>
      <c r="D508" s="18" t="s">
        <v>32</v>
      </c>
      <c r="E508" s="18" t="s">
        <v>33</v>
      </c>
      <c r="F508" s="19" t="s">
        <v>80</v>
      </c>
      <c r="G508" s="18" t="s">
        <v>81</v>
      </c>
      <c r="H508" s="20">
        <v>2015</v>
      </c>
      <c r="I508" s="21">
        <v>8</v>
      </c>
      <c r="J508" s="21">
        <v>3111</v>
      </c>
      <c r="K508" s="18" t="s">
        <v>287</v>
      </c>
      <c r="L508" s="18" t="s">
        <v>288</v>
      </c>
      <c r="M508" s="18" t="s">
        <v>1508</v>
      </c>
      <c r="N508" s="22">
        <f t="shared" si="59"/>
        <v>44747</v>
      </c>
      <c r="O508" s="35" t="str">
        <f t="shared" si="60"/>
        <v>C7-09</v>
      </c>
      <c r="P508" s="23">
        <f t="shared" si="61"/>
        <v>0.5</v>
      </c>
      <c r="Q508" s="36">
        <v>180</v>
      </c>
      <c r="R508" s="36"/>
      <c r="S508" s="17">
        <v>0</v>
      </c>
      <c r="T508" s="17"/>
      <c r="U508" s="15"/>
      <c r="V508" s="15"/>
    </row>
    <row r="509" spans="1:22" ht="15" hidden="1" customHeight="1" x14ac:dyDescent="0.2">
      <c r="A509" s="6" t="str">
        <f t="shared" si="58"/>
        <v>E. Systeme im Fahrzeug31112015757Schugt/Kremzow-Tennie</v>
      </c>
      <c r="B509" s="6"/>
      <c r="C509" s="26" t="s">
        <v>1217</v>
      </c>
      <c r="D509" s="26" t="s">
        <v>32</v>
      </c>
      <c r="E509" s="26" t="s">
        <v>33</v>
      </c>
      <c r="F509" s="27">
        <v>757</v>
      </c>
      <c r="G509" s="26" t="s">
        <v>37</v>
      </c>
      <c r="H509" s="28">
        <v>2015</v>
      </c>
      <c r="I509" s="29">
        <v>6</v>
      </c>
      <c r="J509" s="29">
        <v>3111</v>
      </c>
      <c r="K509" s="26" t="s">
        <v>287</v>
      </c>
      <c r="L509" s="26" t="s">
        <v>288</v>
      </c>
      <c r="M509" s="235" t="s">
        <v>1508</v>
      </c>
      <c r="N509" s="14">
        <v>44747</v>
      </c>
      <c r="O509" s="30" t="s">
        <v>1534</v>
      </c>
      <c r="P509" s="31">
        <v>0.5</v>
      </c>
      <c r="Q509" s="6">
        <v>180</v>
      </c>
      <c r="R509" s="6"/>
      <c r="S509" s="6">
        <v>0</v>
      </c>
      <c r="T509" s="17"/>
      <c r="U509" s="17"/>
      <c r="V509" s="17"/>
    </row>
    <row r="510" spans="1:22" ht="15" hidden="1" customHeight="1" x14ac:dyDescent="0.2">
      <c r="A510" s="17" t="str">
        <f t="shared" si="58"/>
        <v>E. Systeme im Fahrzeug31112015K57Schugt/Kremzow-Tennie</v>
      </c>
      <c r="B510" s="17" t="s">
        <v>1509</v>
      </c>
      <c r="C510" s="18" t="s">
        <v>1217</v>
      </c>
      <c r="D510" s="18" t="s">
        <v>32</v>
      </c>
      <c r="E510" s="18" t="s">
        <v>33</v>
      </c>
      <c r="F510" s="19" t="s">
        <v>41</v>
      </c>
      <c r="G510" s="18" t="s">
        <v>42</v>
      </c>
      <c r="H510" s="20">
        <v>2015</v>
      </c>
      <c r="I510" s="21">
        <v>8</v>
      </c>
      <c r="J510" s="21">
        <v>3111</v>
      </c>
      <c r="K510" s="18" t="s">
        <v>287</v>
      </c>
      <c r="L510" s="18" t="s">
        <v>288</v>
      </c>
      <c r="M510" s="18" t="s">
        <v>1508</v>
      </c>
      <c r="N510" s="22">
        <f>VLOOKUP($B510,$A$2:$T$2446,14,FALSE)</f>
        <v>44747</v>
      </c>
      <c r="O510" s="35" t="str">
        <f>VLOOKUP($B510,$A$2:$T$2446,15,FALSE)</f>
        <v>C7-09</v>
      </c>
      <c r="P510" s="23">
        <f>VLOOKUP($B510,$A$2:$T$2446,16,FALSE)</f>
        <v>0.5</v>
      </c>
      <c r="Q510" s="36">
        <v>180</v>
      </c>
      <c r="R510" s="36"/>
      <c r="S510" s="17">
        <v>0</v>
      </c>
      <c r="T510" s="17"/>
      <c r="U510" s="17"/>
      <c r="V510" s="17"/>
    </row>
    <row r="511" spans="1:22" ht="15" hidden="1" customHeight="1" x14ac:dyDescent="0.2">
      <c r="A511" s="196" t="str">
        <f t="shared" si="58"/>
        <v>Echtzeitregelung30212019757Pohl</v>
      </c>
      <c r="B511" s="196"/>
      <c r="C511" s="246" t="s">
        <v>1280</v>
      </c>
      <c r="D511" s="246" t="s">
        <v>32</v>
      </c>
      <c r="E511" s="246" t="s">
        <v>33</v>
      </c>
      <c r="F511" s="304">
        <v>757</v>
      </c>
      <c r="G511" s="246" t="s">
        <v>37</v>
      </c>
      <c r="H511" s="248">
        <v>2019</v>
      </c>
      <c r="I511" s="249">
        <v>5</v>
      </c>
      <c r="J511" s="249">
        <v>3021</v>
      </c>
      <c r="K511" s="246" t="s">
        <v>131</v>
      </c>
      <c r="L511" s="246" t="s">
        <v>131</v>
      </c>
      <c r="M511" s="246" t="s">
        <v>132</v>
      </c>
      <c r="N511" s="250">
        <v>44742</v>
      </c>
      <c r="O511" s="294" t="s">
        <v>1545</v>
      </c>
      <c r="P511" s="251">
        <v>0.54166666666666663</v>
      </c>
      <c r="Q511" s="196">
        <v>120</v>
      </c>
      <c r="R511" s="1"/>
      <c r="S511" s="196">
        <v>4</v>
      </c>
      <c r="T511" s="17"/>
      <c r="U511" s="6"/>
      <c r="V511" s="6"/>
    </row>
    <row r="512" spans="1:22" ht="15" hidden="1" customHeight="1" x14ac:dyDescent="0.2">
      <c r="A512" s="194" t="str">
        <f t="shared" si="58"/>
        <v>Echtzeitregelung30212019K57Pohl</v>
      </c>
      <c r="B512" s="194" t="s">
        <v>1739</v>
      </c>
      <c r="C512" s="254" t="s">
        <v>1280</v>
      </c>
      <c r="D512" s="254" t="s">
        <v>32</v>
      </c>
      <c r="E512" s="254" t="s">
        <v>33</v>
      </c>
      <c r="F512" s="268" t="s">
        <v>41</v>
      </c>
      <c r="G512" s="254" t="s">
        <v>42</v>
      </c>
      <c r="H512" s="264">
        <v>2019</v>
      </c>
      <c r="I512" s="265">
        <v>5</v>
      </c>
      <c r="J512" s="265">
        <v>3021</v>
      </c>
      <c r="K512" s="254" t="s">
        <v>131</v>
      </c>
      <c r="L512" s="254" t="s">
        <v>131</v>
      </c>
      <c r="M512" s="254" t="s">
        <v>132</v>
      </c>
      <c r="N512" s="229">
        <f>VLOOKUP($B512,$A$2:$T$2446,14,FALSE)</f>
        <v>44742</v>
      </c>
      <c r="O512" s="230" t="str">
        <f>VLOOKUP($B512,$A$2:$T$2446,15,FALSE)</f>
        <v>C3-10</v>
      </c>
      <c r="P512" s="231">
        <f>VLOOKUP($B512,$A$2:$T$2446,16,FALSE)</f>
        <v>0.54166666666666663</v>
      </c>
      <c r="Q512" s="194">
        <v>120</v>
      </c>
      <c r="R512" s="1"/>
      <c r="S512" s="194">
        <v>1</v>
      </c>
      <c r="T512" s="196"/>
      <c r="U512" s="6"/>
      <c r="V512" s="6"/>
    </row>
    <row r="513" spans="1:22" ht="15" hidden="1" customHeight="1" x14ac:dyDescent="0.2">
      <c r="A513" s="196" t="str">
        <f t="shared" si="58"/>
        <v>Economics11212021ACCVogt</v>
      </c>
      <c r="B513" s="196"/>
      <c r="C513" s="246" t="s">
        <v>1607</v>
      </c>
      <c r="D513" s="246" t="s">
        <v>17</v>
      </c>
      <c r="E513" s="246" t="s">
        <v>18</v>
      </c>
      <c r="F513" s="247" t="s">
        <v>22</v>
      </c>
      <c r="G513" s="246" t="s">
        <v>23</v>
      </c>
      <c r="H513" s="248">
        <v>2021</v>
      </c>
      <c r="I513" s="249">
        <v>1</v>
      </c>
      <c r="J513" s="249">
        <v>1121</v>
      </c>
      <c r="K513" s="246" t="s">
        <v>1604</v>
      </c>
      <c r="L513" s="246" t="s">
        <v>1604</v>
      </c>
      <c r="M513" s="246" t="s">
        <v>231</v>
      </c>
      <c r="N513" s="250">
        <v>44754</v>
      </c>
      <c r="O513" s="234" t="s">
        <v>209</v>
      </c>
      <c r="P513" s="251">
        <v>0.54166666666666663</v>
      </c>
      <c r="Q513" s="196">
        <v>120</v>
      </c>
      <c r="R513" s="196"/>
      <c r="S513" s="196">
        <v>4</v>
      </c>
      <c r="T513" s="194"/>
      <c r="U513" s="17"/>
      <c r="V513" s="17"/>
    </row>
    <row r="514" spans="1:22" s="293" customFormat="1" ht="15" customHeight="1" x14ac:dyDescent="0.2">
      <c r="A514" s="84" t="str">
        <f t="shared" si="58"/>
        <v>EDV-Programme im Verkehrswesen35812018K58Seipel</v>
      </c>
      <c r="B514" s="84" t="s">
        <v>1477</v>
      </c>
      <c r="C514" s="98" t="s">
        <v>1155</v>
      </c>
      <c r="D514" s="98" t="s">
        <v>102</v>
      </c>
      <c r="E514" s="98" t="s">
        <v>33</v>
      </c>
      <c r="F514" s="187" t="s">
        <v>150</v>
      </c>
      <c r="G514" s="18" t="s">
        <v>151</v>
      </c>
      <c r="H514" s="98">
        <v>2018</v>
      </c>
      <c r="I514" s="98">
        <v>8</v>
      </c>
      <c r="J514" s="98">
        <v>3581</v>
      </c>
      <c r="K514" s="98" t="s">
        <v>1156</v>
      </c>
      <c r="L514" s="98" t="s">
        <v>1156</v>
      </c>
      <c r="M514" s="98" t="s">
        <v>148</v>
      </c>
      <c r="N514" s="84"/>
      <c r="O514" s="84" t="str">
        <f>VLOOKUP($B514,$A$2:$T$2446,15,FALSE)</f>
        <v>Entwurf mit Kolloquium</v>
      </c>
      <c r="P514" s="84"/>
      <c r="Q514" s="84"/>
      <c r="R514" s="84"/>
      <c r="S514" s="17"/>
      <c r="T514" s="276"/>
      <c r="U514" s="17"/>
      <c r="V514" s="17"/>
    </row>
    <row r="515" spans="1:22" s="281" customFormat="1" ht="15" customHeight="1" x14ac:dyDescent="0.2">
      <c r="A515" s="84" t="str">
        <f t="shared" si="58"/>
        <v>EDV-Programme im Verkehrswesen35812018758Seipel</v>
      </c>
      <c r="B515" s="84" t="s">
        <v>1477</v>
      </c>
      <c r="C515" s="98" t="s">
        <v>1155</v>
      </c>
      <c r="D515" s="98" t="s">
        <v>102</v>
      </c>
      <c r="E515" s="98" t="s">
        <v>33</v>
      </c>
      <c r="F515" s="187">
        <v>758</v>
      </c>
      <c r="G515" s="98" t="s">
        <v>152</v>
      </c>
      <c r="H515" s="98">
        <v>2018</v>
      </c>
      <c r="I515" s="98">
        <v>6</v>
      </c>
      <c r="J515" s="98">
        <v>3581</v>
      </c>
      <c r="K515" s="98" t="s">
        <v>1156</v>
      </c>
      <c r="L515" s="98" t="s">
        <v>1156</v>
      </c>
      <c r="M515" s="98" t="s">
        <v>148</v>
      </c>
      <c r="N515" s="84"/>
      <c r="O515" s="84" t="str">
        <f>VLOOKUP($B515,$A$2:$T$2446,15,FALSE)</f>
        <v>Entwurf mit Kolloquium</v>
      </c>
      <c r="P515" s="84"/>
      <c r="Q515" s="84"/>
      <c r="R515" s="84"/>
      <c r="S515" s="17"/>
      <c r="T515" s="84"/>
      <c r="U515" s="87"/>
      <c r="V515" s="87"/>
    </row>
    <row r="516" spans="1:22" s="293" customFormat="1" ht="15" customHeight="1" x14ac:dyDescent="0.2">
      <c r="A516" s="87" t="str">
        <f t="shared" si="58"/>
        <v>EDV-Programme im Verkehrswesen35812018UMTSeipel</v>
      </c>
      <c r="B516" s="87"/>
      <c r="C516" s="101" t="s">
        <v>1239</v>
      </c>
      <c r="D516" s="101" t="s">
        <v>102</v>
      </c>
      <c r="E516" s="101" t="s">
        <v>33</v>
      </c>
      <c r="F516" s="206" t="s">
        <v>145</v>
      </c>
      <c r="G516" s="101" t="s">
        <v>146</v>
      </c>
      <c r="H516" s="101">
        <v>2018</v>
      </c>
      <c r="I516" s="101">
        <v>6</v>
      </c>
      <c r="J516" s="101">
        <v>3581</v>
      </c>
      <c r="K516" s="101" t="s">
        <v>1156</v>
      </c>
      <c r="L516" s="101" t="s">
        <v>1156</v>
      </c>
      <c r="M516" s="101" t="s">
        <v>148</v>
      </c>
      <c r="N516" s="87"/>
      <c r="O516" s="87" t="s">
        <v>1239</v>
      </c>
      <c r="P516" s="87"/>
      <c r="Q516" s="87"/>
      <c r="R516" s="87"/>
      <c r="S516" s="6"/>
      <c r="T516" s="84"/>
      <c r="U516" s="87"/>
      <c r="V516" s="87"/>
    </row>
    <row r="517" spans="1:22" s="185" customFormat="1" ht="15" customHeight="1" x14ac:dyDescent="0.2">
      <c r="A517" s="194" t="str">
        <f t="shared" si="58"/>
        <v>Eimführung in die BWL11112022A67Böttcher</v>
      </c>
      <c r="B517" s="194" t="s">
        <v>1892</v>
      </c>
      <c r="C517" s="257" t="s">
        <v>1183</v>
      </c>
      <c r="D517" s="257" t="s">
        <v>17</v>
      </c>
      <c r="E517" s="257" t="s">
        <v>33</v>
      </c>
      <c r="F517" s="327" t="s">
        <v>108</v>
      </c>
      <c r="G517" s="257" t="s">
        <v>109</v>
      </c>
      <c r="H517" s="326">
        <v>2022</v>
      </c>
      <c r="I517" s="326">
        <v>1</v>
      </c>
      <c r="J517" s="326">
        <v>1111</v>
      </c>
      <c r="K517" s="257" t="s">
        <v>2077</v>
      </c>
      <c r="L517" s="257" t="s">
        <v>301</v>
      </c>
      <c r="M517" s="257" t="s">
        <v>268</v>
      </c>
      <c r="N517" s="318"/>
      <c r="O517" s="266" t="str">
        <f>VLOOKUP($B517,$A$2:$T$2446,15,FALSE)</f>
        <v>Selbstlernkurs</v>
      </c>
      <c r="P517" s="343"/>
      <c r="Q517" s="298"/>
      <c r="R517" s="298"/>
      <c r="S517" s="194"/>
      <c r="T517" s="194"/>
      <c r="U517" s="17"/>
      <c r="V517" s="17"/>
    </row>
    <row r="518" spans="1:22" ht="15" customHeight="1" x14ac:dyDescent="0.2">
      <c r="A518" s="6" t="str">
        <f t="shared" si="58"/>
        <v>Einf in mod Webtechnol21432015748Köhn</v>
      </c>
      <c r="B518" s="17"/>
      <c r="C518" s="26" t="s">
        <v>1212</v>
      </c>
      <c r="D518" s="40" t="s">
        <v>46</v>
      </c>
      <c r="E518" s="26" t="s">
        <v>33</v>
      </c>
      <c r="F518" s="27">
        <v>748</v>
      </c>
      <c r="G518" s="26" t="s">
        <v>52</v>
      </c>
      <c r="H518" s="28">
        <v>2015</v>
      </c>
      <c r="I518" s="29">
        <v>5</v>
      </c>
      <c r="J518" s="29">
        <v>2143</v>
      </c>
      <c r="K518" s="26" t="s">
        <v>291</v>
      </c>
      <c r="L518" s="26" t="s">
        <v>291</v>
      </c>
      <c r="M518" s="26" t="s">
        <v>193</v>
      </c>
      <c r="N518" s="14">
        <v>44810</v>
      </c>
      <c r="O518" s="30" t="s">
        <v>1544</v>
      </c>
      <c r="P518" s="31">
        <v>0.54166666666666663</v>
      </c>
      <c r="Q518" s="32">
        <v>120</v>
      </c>
      <c r="R518" s="32"/>
      <c r="S518" s="6">
        <v>0</v>
      </c>
      <c r="T518" s="87"/>
      <c r="U518" s="15"/>
      <c r="V518" s="15"/>
    </row>
    <row r="519" spans="1:22" ht="15" customHeight="1" x14ac:dyDescent="0.2">
      <c r="A519" s="17" t="str">
        <f t="shared" si="58"/>
        <v>Einf in mod Webtechnol21432015P48Köhn</v>
      </c>
      <c r="B519" s="17" t="s">
        <v>290</v>
      </c>
      <c r="C519" s="18" t="s">
        <v>1212</v>
      </c>
      <c r="D519" s="39" t="s">
        <v>46</v>
      </c>
      <c r="E519" s="18" t="s">
        <v>33</v>
      </c>
      <c r="F519" s="19" t="s">
        <v>67</v>
      </c>
      <c r="G519" s="18" t="s">
        <v>68</v>
      </c>
      <c r="H519" s="20">
        <v>2015</v>
      </c>
      <c r="I519" s="21">
        <v>5</v>
      </c>
      <c r="J519" s="21">
        <v>2143</v>
      </c>
      <c r="K519" s="18" t="s">
        <v>291</v>
      </c>
      <c r="L519" s="18" t="s">
        <v>291</v>
      </c>
      <c r="M519" s="18" t="s">
        <v>193</v>
      </c>
      <c r="N519" s="22">
        <f>VLOOKUP($B519,$A$2:$T$2446,14,FALSE)</f>
        <v>44810</v>
      </c>
      <c r="O519" s="35" t="str">
        <f>VLOOKUP($B519,$A$2:$T$2446,15,FALSE)</f>
        <v>C7-10</v>
      </c>
      <c r="P519" s="23">
        <f>VLOOKUP($B519,$A$2:$T$2446,16,FALSE)</f>
        <v>0.54166666666666663</v>
      </c>
      <c r="Q519" s="36">
        <v>120</v>
      </c>
      <c r="R519" s="36"/>
      <c r="S519" s="17">
        <v>0</v>
      </c>
      <c r="T519" s="17"/>
      <c r="U519" s="17"/>
      <c r="V519" s="17"/>
    </row>
    <row r="520" spans="1:22" ht="15" customHeight="1" x14ac:dyDescent="0.2">
      <c r="A520" s="6" t="str">
        <f t="shared" si="58"/>
        <v>Einf. i. d. Deb. Nachhalt21712015748Schweizer-Ries</v>
      </c>
      <c r="B520" s="6"/>
      <c r="C520" s="26" t="s">
        <v>1329</v>
      </c>
      <c r="D520" s="26" t="s">
        <v>46</v>
      </c>
      <c r="E520" s="26" t="s">
        <v>33</v>
      </c>
      <c r="F520" s="27">
        <v>748</v>
      </c>
      <c r="G520" s="26" t="s">
        <v>52</v>
      </c>
      <c r="H520" s="28">
        <v>2015</v>
      </c>
      <c r="I520" s="29">
        <v>6</v>
      </c>
      <c r="J520" s="29">
        <v>2171</v>
      </c>
      <c r="K520" s="26" t="s">
        <v>293</v>
      </c>
      <c r="L520" s="26" t="s">
        <v>293</v>
      </c>
      <c r="M520" s="26" t="s">
        <v>294</v>
      </c>
      <c r="N520" s="14"/>
      <c r="O520" s="25" t="s">
        <v>1329</v>
      </c>
      <c r="P520" s="31"/>
      <c r="Q520" s="52"/>
      <c r="R520" s="6"/>
      <c r="S520" s="6"/>
      <c r="T520" s="6"/>
      <c r="U520" s="194"/>
      <c r="V520" s="194"/>
    </row>
    <row r="521" spans="1:22" s="252" customFormat="1" ht="15" customHeight="1" x14ac:dyDescent="0.2">
      <c r="A521" s="17" t="str">
        <f t="shared" si="58"/>
        <v>Einf. i. d. Deb. Nachhalt21712015P48Schweizer-Ries</v>
      </c>
      <c r="B521" s="17" t="s">
        <v>292</v>
      </c>
      <c r="C521" s="18" t="s">
        <v>1329</v>
      </c>
      <c r="D521" s="18" t="s">
        <v>46</v>
      </c>
      <c r="E521" s="18" t="s">
        <v>33</v>
      </c>
      <c r="F521" s="19" t="s">
        <v>67</v>
      </c>
      <c r="G521" s="18" t="s">
        <v>68</v>
      </c>
      <c r="H521" s="20">
        <v>2015</v>
      </c>
      <c r="I521" s="21">
        <v>6</v>
      </c>
      <c r="J521" s="21">
        <v>2171</v>
      </c>
      <c r="K521" s="18" t="s">
        <v>293</v>
      </c>
      <c r="L521" s="18" t="s">
        <v>293</v>
      </c>
      <c r="M521" s="18" t="s">
        <v>294</v>
      </c>
      <c r="N521" s="22"/>
      <c r="O521" s="35" t="str">
        <f>VLOOKUP($B521,$A$2:$T$2446,15,FALSE)</f>
        <v>Hausarbeit und Referat</v>
      </c>
      <c r="P521" s="23"/>
      <c r="Q521" s="16"/>
      <c r="R521" s="17"/>
      <c r="S521" s="17"/>
      <c r="T521" s="6"/>
      <c r="U521" s="17"/>
      <c r="V521" s="17"/>
    </row>
    <row r="522" spans="1:22" s="252" customFormat="1" ht="15" customHeight="1" x14ac:dyDescent="0.2">
      <c r="A522" s="194" t="str">
        <f t="shared" si="58"/>
        <v>Einf. i. d. Deb. Nachhalt21712015H48Schweizer-Ries</v>
      </c>
      <c r="B522" s="194" t="s">
        <v>292</v>
      </c>
      <c r="C522" s="254" t="s">
        <v>1329</v>
      </c>
      <c r="D522" s="254" t="s">
        <v>46</v>
      </c>
      <c r="E522" s="254" t="s">
        <v>33</v>
      </c>
      <c r="F522" s="268" t="s">
        <v>65</v>
      </c>
      <c r="G522" s="254" t="s">
        <v>66</v>
      </c>
      <c r="H522" s="264">
        <v>2015</v>
      </c>
      <c r="I522" s="265">
        <v>6</v>
      </c>
      <c r="J522" s="265">
        <v>2171</v>
      </c>
      <c r="K522" s="254" t="s">
        <v>293</v>
      </c>
      <c r="L522" s="254" t="s">
        <v>293</v>
      </c>
      <c r="M522" s="254" t="s">
        <v>294</v>
      </c>
      <c r="N522" s="229"/>
      <c r="O522" s="230" t="str">
        <f>VLOOKUP($B522,$A$2:$T$2446,15,FALSE)</f>
        <v>Hausarbeit und Referat</v>
      </c>
      <c r="P522" s="231"/>
      <c r="Q522" s="255"/>
      <c r="R522" s="194"/>
      <c r="S522" s="194"/>
      <c r="T522" s="196"/>
      <c r="U522" s="196"/>
      <c r="V522" s="196"/>
    </row>
    <row r="523" spans="1:22" ht="15" customHeight="1" x14ac:dyDescent="0.2">
      <c r="A523" s="196" t="str">
        <f t="shared" si="58"/>
        <v>Einf. i. w. Programmiersp42512019779Coersmeier/Köhn</v>
      </c>
      <c r="B523" s="196"/>
      <c r="C523" s="246" t="s">
        <v>1258</v>
      </c>
      <c r="D523" s="345" t="s">
        <v>46</v>
      </c>
      <c r="E523" s="246" t="s">
        <v>33</v>
      </c>
      <c r="F523" s="247">
        <v>779</v>
      </c>
      <c r="G523" s="246" t="s">
        <v>57</v>
      </c>
      <c r="H523" s="248">
        <v>2019</v>
      </c>
      <c r="I523" s="249">
        <v>6</v>
      </c>
      <c r="J523" s="249">
        <v>4251</v>
      </c>
      <c r="K523" s="246" t="s">
        <v>295</v>
      </c>
      <c r="L523" s="246" t="s">
        <v>295</v>
      </c>
      <c r="M523" s="246" t="s">
        <v>1961</v>
      </c>
      <c r="N523" s="250">
        <v>44811</v>
      </c>
      <c r="O523" s="211" t="s">
        <v>1539</v>
      </c>
      <c r="P523" s="251">
        <v>0.375</v>
      </c>
      <c r="Q523" s="249">
        <v>120</v>
      </c>
      <c r="R523" s="259"/>
      <c r="S523" s="196">
        <v>41</v>
      </c>
      <c r="T523" s="196"/>
      <c r="U523" s="17"/>
      <c r="V523" s="17"/>
    </row>
    <row r="524" spans="1:22" ht="15" customHeight="1" x14ac:dyDescent="0.2">
      <c r="A524" s="194" t="str">
        <f t="shared" si="58"/>
        <v>Einf. i. w. Programmiersp42512019K79Coersmeier/Köhn</v>
      </c>
      <c r="B524" s="194" t="s">
        <v>1966</v>
      </c>
      <c r="C524" s="254" t="s">
        <v>1258</v>
      </c>
      <c r="D524" s="321" t="s">
        <v>46</v>
      </c>
      <c r="E524" s="254" t="s">
        <v>33</v>
      </c>
      <c r="F524" s="268" t="s">
        <v>1915</v>
      </c>
      <c r="G524" s="254" t="s">
        <v>1963</v>
      </c>
      <c r="H524" s="264">
        <v>2019</v>
      </c>
      <c r="I524" s="265">
        <v>8</v>
      </c>
      <c r="J524" s="265">
        <v>4251</v>
      </c>
      <c r="K524" s="254" t="s">
        <v>295</v>
      </c>
      <c r="L524" s="254" t="s">
        <v>295</v>
      </c>
      <c r="M524" s="254" t="s">
        <v>1961</v>
      </c>
      <c r="N524" s="229">
        <f>VLOOKUP($B524,$A$2:$T$2446,14,FALSE)</f>
        <v>44811</v>
      </c>
      <c r="O524" s="230" t="str">
        <f>VLOOKUP($B524,$A$2:$T$2446,15,FALSE)</f>
        <v>D3-16, D3-33</v>
      </c>
      <c r="P524" s="231">
        <f>VLOOKUP($B524,$A$2:$T$2446,16,FALSE)</f>
        <v>0.375</v>
      </c>
      <c r="Q524" s="265">
        <v>120</v>
      </c>
      <c r="R524" s="269"/>
      <c r="S524" s="194">
        <v>0</v>
      </c>
      <c r="T524" s="194"/>
      <c r="U524" s="196"/>
      <c r="V524" s="196"/>
    </row>
    <row r="525" spans="1:22" ht="15" customHeight="1" x14ac:dyDescent="0.2">
      <c r="A525" s="194" t="str">
        <f t="shared" si="58"/>
        <v>Einf. i. w. Programmiersp53102015779Coersmeier/Köhn/Koch</v>
      </c>
      <c r="B525" s="194" t="s">
        <v>1966</v>
      </c>
      <c r="C525" s="254" t="s">
        <v>1258</v>
      </c>
      <c r="D525" s="321" t="s">
        <v>46</v>
      </c>
      <c r="E525" s="254" t="s">
        <v>33</v>
      </c>
      <c r="F525" s="268">
        <v>779</v>
      </c>
      <c r="G525" s="254" t="s">
        <v>57</v>
      </c>
      <c r="H525" s="264">
        <v>2015</v>
      </c>
      <c r="I525" s="265">
        <v>6</v>
      </c>
      <c r="J525" s="265">
        <v>5310</v>
      </c>
      <c r="K525" s="254" t="s">
        <v>295</v>
      </c>
      <c r="L525" s="254" t="s">
        <v>295</v>
      </c>
      <c r="M525" s="254" t="s">
        <v>296</v>
      </c>
      <c r="N525" s="229">
        <f>VLOOKUP($B525,$A$2:$T$2446,14,FALSE)</f>
        <v>44811</v>
      </c>
      <c r="O525" s="230" t="str">
        <f>VLOOKUP($B525,$A$2:$T$2446,15,FALSE)</f>
        <v>D3-16, D3-33</v>
      </c>
      <c r="P525" s="231">
        <f>VLOOKUP($B525,$A$2:$T$2446,16,FALSE)</f>
        <v>0.375</v>
      </c>
      <c r="Q525" s="265">
        <v>120</v>
      </c>
      <c r="R525" s="269"/>
      <c r="S525" s="194">
        <v>0</v>
      </c>
      <c r="T525" s="194"/>
      <c r="U525" s="336"/>
      <c r="V525" s="336"/>
    </row>
    <row r="526" spans="1:22" ht="15" customHeight="1" x14ac:dyDescent="0.2">
      <c r="A526" s="17" t="str">
        <f t="shared" si="58"/>
        <v>Algorithmen und Datenstrukturen20512019WIIBlunck</v>
      </c>
      <c r="B526" s="194" t="s">
        <v>1871</v>
      </c>
      <c r="C526" s="16" t="s">
        <v>1202</v>
      </c>
      <c r="D526" s="70" t="s">
        <v>17</v>
      </c>
      <c r="E526" s="16" t="s">
        <v>33</v>
      </c>
      <c r="F526" s="71" t="s">
        <v>54</v>
      </c>
      <c r="G526" s="16" t="s">
        <v>55</v>
      </c>
      <c r="H526" s="72">
        <v>2019</v>
      </c>
      <c r="I526" s="16">
        <v>3</v>
      </c>
      <c r="J526" s="16">
        <v>2051</v>
      </c>
      <c r="K526" s="16" t="s">
        <v>1080</v>
      </c>
      <c r="L526" s="16" t="s">
        <v>1080</v>
      </c>
      <c r="M526" s="16" t="s">
        <v>56</v>
      </c>
      <c r="N526" s="22">
        <f>VLOOKUP($B526,$A$2:$T$2446,14,FALSE)</f>
        <v>44812</v>
      </c>
      <c r="O526" s="35" t="str">
        <f>VLOOKUP($B526,$A$2:$T$2446,15,FALSE)</f>
        <v>H9</v>
      </c>
      <c r="P526" s="23">
        <f>VLOOKUP($B526,$A$2:$T$2446,16,FALSE)</f>
        <v>0.35416666666666669</v>
      </c>
      <c r="Q526" s="16">
        <v>120</v>
      </c>
      <c r="R526" s="17"/>
      <c r="S526" s="17">
        <v>10</v>
      </c>
      <c r="T526" s="213"/>
      <c r="U526" s="17"/>
      <c r="V526" s="17"/>
    </row>
    <row r="527" spans="1:22" ht="15" customHeight="1" x14ac:dyDescent="0.2">
      <c r="A527" s="194" t="str">
        <f t="shared" si="58"/>
        <v>Algorithmen und Datenstrukturen40612019757Blunck</v>
      </c>
      <c r="B527" s="194" t="s">
        <v>1871</v>
      </c>
      <c r="C527" s="254" t="s">
        <v>1280</v>
      </c>
      <c r="D527" s="254" t="s">
        <v>32</v>
      </c>
      <c r="E527" s="254" t="s">
        <v>33</v>
      </c>
      <c r="F527" s="263">
        <v>757</v>
      </c>
      <c r="G527" s="254" t="s">
        <v>37</v>
      </c>
      <c r="H527" s="264">
        <v>2019</v>
      </c>
      <c r="I527" s="265">
        <v>5</v>
      </c>
      <c r="J527" s="265">
        <v>4061</v>
      </c>
      <c r="K527" s="254" t="s">
        <v>1080</v>
      </c>
      <c r="L527" s="254" t="s">
        <v>1080</v>
      </c>
      <c r="M527" s="254" t="s">
        <v>56</v>
      </c>
      <c r="N527" s="229">
        <f>VLOOKUP($B527,$A$2:$T$2446,14,FALSE)</f>
        <v>44812</v>
      </c>
      <c r="O527" s="230" t="str">
        <f>VLOOKUP($B527,$A$2:$T$2446,15,FALSE)</f>
        <v>H9</v>
      </c>
      <c r="P527" s="231">
        <f>VLOOKUP($B527,$A$2:$T$2446,16,FALSE)</f>
        <v>0.35416666666666669</v>
      </c>
      <c r="Q527" s="255">
        <v>120</v>
      </c>
      <c r="R527" s="194"/>
      <c r="S527" s="194">
        <v>1</v>
      </c>
      <c r="T527" s="207"/>
      <c r="U527" s="77"/>
      <c r="V527" s="77"/>
    </row>
    <row r="528" spans="1:22" ht="15" customHeight="1" x14ac:dyDescent="0.2">
      <c r="A528" s="194" t="str">
        <f t="shared" si="58"/>
        <v>Algorithmen und Datenstrukturen40612019K57Blunck</v>
      </c>
      <c r="B528" s="194" t="s">
        <v>1871</v>
      </c>
      <c r="C528" s="254" t="s">
        <v>1280</v>
      </c>
      <c r="D528" s="254" t="s">
        <v>32</v>
      </c>
      <c r="E528" s="254" t="s">
        <v>33</v>
      </c>
      <c r="F528" s="268" t="s">
        <v>41</v>
      </c>
      <c r="G528" s="254" t="s">
        <v>42</v>
      </c>
      <c r="H528" s="264">
        <v>2019</v>
      </c>
      <c r="I528" s="265">
        <v>7</v>
      </c>
      <c r="J528" s="265">
        <v>4061</v>
      </c>
      <c r="K528" s="254" t="s">
        <v>1080</v>
      </c>
      <c r="L528" s="254" t="s">
        <v>1080</v>
      </c>
      <c r="M528" s="254" t="s">
        <v>56</v>
      </c>
      <c r="N528" s="229">
        <f>VLOOKUP($B528,$A$2:$T$2446,14,FALSE)</f>
        <v>44812</v>
      </c>
      <c r="O528" s="230" t="str">
        <f>VLOOKUP($B528,$A$2:$T$2446,15,FALSE)</f>
        <v>H9</v>
      </c>
      <c r="P528" s="231">
        <f>VLOOKUP($B528,$A$2:$T$2446,16,FALSE)</f>
        <v>0.35416666666666669</v>
      </c>
      <c r="Q528" s="255">
        <v>120</v>
      </c>
      <c r="R528" s="194"/>
      <c r="S528" s="194">
        <v>0</v>
      </c>
      <c r="T528" s="194"/>
      <c r="U528" s="17"/>
      <c r="V528" s="17"/>
    </row>
    <row r="529" spans="1:22" ht="15" customHeight="1" x14ac:dyDescent="0.2">
      <c r="A529" s="196" t="str">
        <f t="shared" si="58"/>
        <v>Digitale Bildverarbeitung und Game Development42412019779Köhn</v>
      </c>
      <c r="B529" s="196"/>
      <c r="C529" s="246" t="s">
        <v>1212</v>
      </c>
      <c r="D529" s="345" t="s">
        <v>46</v>
      </c>
      <c r="E529" s="246" t="s">
        <v>33</v>
      </c>
      <c r="F529" s="247">
        <v>779</v>
      </c>
      <c r="G529" s="246" t="s">
        <v>57</v>
      </c>
      <c r="H529" s="248">
        <v>2019</v>
      </c>
      <c r="I529" s="249">
        <v>6</v>
      </c>
      <c r="J529" s="249">
        <v>4241</v>
      </c>
      <c r="K529" s="246" t="s">
        <v>1315</v>
      </c>
      <c r="L529" s="246" t="s">
        <v>1315</v>
      </c>
      <c r="M529" s="246" t="s">
        <v>193</v>
      </c>
      <c r="N529" s="250">
        <v>44812</v>
      </c>
      <c r="O529" s="211" t="s">
        <v>209</v>
      </c>
      <c r="P529" s="251">
        <v>0.60416666666666663</v>
      </c>
      <c r="Q529" s="261">
        <v>90</v>
      </c>
      <c r="R529" s="196"/>
      <c r="S529" s="196">
        <v>30</v>
      </c>
      <c r="T529" s="196"/>
      <c r="U529" s="6"/>
      <c r="V529" s="6"/>
    </row>
    <row r="530" spans="1:22" ht="15" customHeight="1" x14ac:dyDescent="0.2">
      <c r="A530" s="194" t="str">
        <f t="shared" si="58"/>
        <v>Digitale Bildverarbeitung und Game Development42412019K79Köhn</v>
      </c>
      <c r="B530" s="194" t="s">
        <v>1985</v>
      </c>
      <c r="C530" s="254" t="s">
        <v>1212</v>
      </c>
      <c r="D530" s="321" t="s">
        <v>46</v>
      </c>
      <c r="E530" s="254" t="s">
        <v>33</v>
      </c>
      <c r="F530" s="268" t="s">
        <v>1915</v>
      </c>
      <c r="G530" s="254" t="s">
        <v>1963</v>
      </c>
      <c r="H530" s="264">
        <v>2019</v>
      </c>
      <c r="I530" s="265">
        <v>8</v>
      </c>
      <c r="J530" s="265">
        <v>4241</v>
      </c>
      <c r="K530" s="254" t="s">
        <v>1315</v>
      </c>
      <c r="L530" s="254" t="s">
        <v>1315</v>
      </c>
      <c r="M530" s="254" t="s">
        <v>193</v>
      </c>
      <c r="N530" s="229">
        <f>VLOOKUP($B530,$A$2:$T$2446,14,FALSE)</f>
        <v>44812</v>
      </c>
      <c r="O530" s="230" t="str">
        <f>VLOOKUP($B530,$A$2:$T$2446,15,FALSE)</f>
        <v>H9</v>
      </c>
      <c r="P530" s="231">
        <f>VLOOKUP($B530,$A$2:$T$2446,16,FALSE)</f>
        <v>0.60416666666666663</v>
      </c>
      <c r="Q530" s="255">
        <v>90</v>
      </c>
      <c r="R530" s="194"/>
      <c r="S530" s="194">
        <v>3</v>
      </c>
      <c r="T530" s="194"/>
      <c r="U530" s="6"/>
      <c r="V530" s="6"/>
    </row>
    <row r="531" spans="1:22" ht="15" hidden="1" customHeight="1" x14ac:dyDescent="0.2">
      <c r="A531" s="17" t="str">
        <f t="shared" si="58"/>
        <v>Einführung Geoinformatik6102012771Keßler</v>
      </c>
      <c r="B531" s="17" t="s">
        <v>2270</v>
      </c>
      <c r="C531" s="63" t="s">
        <v>1202</v>
      </c>
      <c r="D531" s="18" t="s">
        <v>93</v>
      </c>
      <c r="E531" s="18" t="s">
        <v>33</v>
      </c>
      <c r="F531" s="219">
        <v>771</v>
      </c>
      <c r="G531" s="18" t="s">
        <v>94</v>
      </c>
      <c r="H531" s="20">
        <v>2012</v>
      </c>
      <c r="I531" s="21">
        <v>2</v>
      </c>
      <c r="J531" s="21">
        <v>610</v>
      </c>
      <c r="K531" s="18" t="s">
        <v>299</v>
      </c>
      <c r="L531" s="18" t="s">
        <v>299</v>
      </c>
      <c r="M531" s="18" t="s">
        <v>1848</v>
      </c>
      <c r="N531" s="22">
        <f t="shared" ref="N531:N536" si="62">VLOOKUP($B531,$A$2:$T$3999,14,FALSE)</f>
        <v>44740</v>
      </c>
      <c r="O531" s="35" t="str">
        <f t="shared" ref="O531:O536" si="63">VLOOKUP($B531,$A$2:$T$3999,15,FALSE)</f>
        <v>A0-22</v>
      </c>
      <c r="P531" s="23">
        <f t="shared" ref="P531:P536" si="64">VLOOKUP($B531,$A$2:$T$3999,16,FALSE)</f>
        <v>0.375</v>
      </c>
      <c r="Q531" s="21">
        <v>120</v>
      </c>
      <c r="R531" s="36"/>
      <c r="S531" s="201">
        <v>1</v>
      </c>
      <c r="T531" s="6"/>
      <c r="U531" s="15"/>
      <c r="V531" s="15"/>
    </row>
    <row r="532" spans="1:22" s="252" customFormat="1" ht="15" hidden="1" customHeight="1" x14ac:dyDescent="0.2">
      <c r="A532" s="17" t="str">
        <f t="shared" si="58"/>
        <v>Einführung Geoinformatik6102016771Keßler</v>
      </c>
      <c r="B532" s="17" t="s">
        <v>2270</v>
      </c>
      <c r="C532" s="63" t="s">
        <v>1202</v>
      </c>
      <c r="D532" s="18" t="s">
        <v>93</v>
      </c>
      <c r="E532" s="18" t="s">
        <v>33</v>
      </c>
      <c r="F532" s="219">
        <v>771</v>
      </c>
      <c r="G532" s="18" t="s">
        <v>94</v>
      </c>
      <c r="H532" s="20">
        <v>2016</v>
      </c>
      <c r="I532" s="21">
        <v>2</v>
      </c>
      <c r="J532" s="21">
        <v>610</v>
      </c>
      <c r="K532" s="18" t="s">
        <v>299</v>
      </c>
      <c r="L532" s="18" t="s">
        <v>299</v>
      </c>
      <c r="M532" s="18" t="s">
        <v>1848</v>
      </c>
      <c r="N532" s="22">
        <f t="shared" si="62"/>
        <v>44740</v>
      </c>
      <c r="O532" s="35" t="str">
        <f t="shared" si="63"/>
        <v>A0-22</v>
      </c>
      <c r="P532" s="23">
        <f t="shared" si="64"/>
        <v>0.375</v>
      </c>
      <c r="Q532" s="21">
        <v>120</v>
      </c>
      <c r="R532" s="36"/>
      <c r="S532" s="201">
        <v>0</v>
      </c>
      <c r="T532" s="15"/>
      <c r="U532" s="207"/>
      <c r="V532" s="207"/>
    </row>
    <row r="533" spans="1:22" s="185" customFormat="1" ht="15" hidden="1" customHeight="1" x14ac:dyDescent="0.2">
      <c r="A533" s="17" t="str">
        <f t="shared" si="58"/>
        <v>Einführung Geoinformatik6102012K71Keßler</v>
      </c>
      <c r="B533" s="17" t="s">
        <v>2270</v>
      </c>
      <c r="C533" s="63" t="s">
        <v>1202</v>
      </c>
      <c r="D533" s="18" t="s">
        <v>93</v>
      </c>
      <c r="E533" s="18" t="s">
        <v>33</v>
      </c>
      <c r="F533" s="19" t="s">
        <v>97</v>
      </c>
      <c r="G533" s="18" t="s">
        <v>98</v>
      </c>
      <c r="H533" s="20">
        <v>2012</v>
      </c>
      <c r="I533" s="21">
        <v>2</v>
      </c>
      <c r="J533" s="21">
        <v>610</v>
      </c>
      <c r="K533" s="18" t="s">
        <v>299</v>
      </c>
      <c r="L533" s="18" t="s">
        <v>299</v>
      </c>
      <c r="M533" s="18" t="s">
        <v>1848</v>
      </c>
      <c r="N533" s="22">
        <f t="shared" si="62"/>
        <v>44740</v>
      </c>
      <c r="O533" s="35" t="str">
        <f t="shared" si="63"/>
        <v>A0-22</v>
      </c>
      <c r="P533" s="23">
        <f t="shared" si="64"/>
        <v>0.375</v>
      </c>
      <c r="Q533" s="21">
        <v>120</v>
      </c>
      <c r="R533" s="36"/>
      <c r="S533" s="17">
        <v>0</v>
      </c>
      <c r="T533" s="15"/>
      <c r="U533" s="6"/>
      <c r="V533" s="6"/>
    </row>
    <row r="534" spans="1:22" s="281" customFormat="1" ht="15" hidden="1" customHeight="1" x14ac:dyDescent="0.2">
      <c r="A534" s="17" t="str">
        <f t="shared" si="58"/>
        <v>Einführung Geoinformatik 11712019771Keßler</v>
      </c>
      <c r="B534" s="17" t="s">
        <v>2270</v>
      </c>
      <c r="C534" s="63" t="s">
        <v>1202</v>
      </c>
      <c r="D534" s="63" t="s">
        <v>93</v>
      </c>
      <c r="E534" s="63" t="s">
        <v>33</v>
      </c>
      <c r="F534" s="83">
        <v>771</v>
      </c>
      <c r="G534" s="63" t="s">
        <v>94</v>
      </c>
      <c r="H534" s="64">
        <v>2019</v>
      </c>
      <c r="I534" s="64">
        <v>1</v>
      </c>
      <c r="J534" s="64">
        <v>1171</v>
      </c>
      <c r="K534" s="63" t="s">
        <v>300</v>
      </c>
      <c r="L534" s="63" t="s">
        <v>300</v>
      </c>
      <c r="M534" s="63" t="s">
        <v>1848</v>
      </c>
      <c r="N534" s="96">
        <f t="shared" si="62"/>
        <v>44740</v>
      </c>
      <c r="O534" s="88" t="str">
        <f t="shared" si="63"/>
        <v>A0-22</v>
      </c>
      <c r="P534" s="97">
        <f t="shared" si="64"/>
        <v>0.375</v>
      </c>
      <c r="Q534" s="98">
        <v>120</v>
      </c>
      <c r="R534" s="84"/>
      <c r="S534" s="201">
        <v>3</v>
      </c>
      <c r="T534" s="15"/>
      <c r="U534" s="194"/>
      <c r="V534" s="194"/>
    </row>
    <row r="535" spans="1:22" s="293" customFormat="1" ht="15" hidden="1" customHeight="1" x14ac:dyDescent="0.2">
      <c r="A535" s="194" t="str">
        <f t="shared" si="58"/>
        <v>Einführung Geoinformatik 11712019K18Keßler</v>
      </c>
      <c r="B535" s="194" t="s">
        <v>2270</v>
      </c>
      <c r="C535" s="257" t="s">
        <v>1202</v>
      </c>
      <c r="D535" s="257" t="s">
        <v>93</v>
      </c>
      <c r="E535" s="257" t="s">
        <v>33</v>
      </c>
      <c r="F535" s="327" t="s">
        <v>214</v>
      </c>
      <c r="G535" s="257" t="s">
        <v>215</v>
      </c>
      <c r="H535" s="326">
        <v>2019</v>
      </c>
      <c r="I535" s="326">
        <v>3</v>
      </c>
      <c r="J535" s="326">
        <v>1171</v>
      </c>
      <c r="K535" s="257" t="s">
        <v>300</v>
      </c>
      <c r="L535" s="257" t="s">
        <v>300</v>
      </c>
      <c r="M535" s="257" t="s">
        <v>1848</v>
      </c>
      <c r="N535" s="318">
        <f t="shared" si="62"/>
        <v>44740</v>
      </c>
      <c r="O535" s="319" t="str">
        <f t="shared" si="63"/>
        <v>A0-22</v>
      </c>
      <c r="P535" s="343">
        <f t="shared" si="64"/>
        <v>0.375</v>
      </c>
      <c r="Q535" s="298">
        <v>120</v>
      </c>
      <c r="R535" s="298"/>
      <c r="S535" s="337">
        <v>2</v>
      </c>
      <c r="T535" s="196"/>
      <c r="U535" s="17"/>
      <c r="V535" s="17"/>
    </row>
    <row r="536" spans="1:22" s="293" customFormat="1" ht="15" hidden="1" customHeight="1" x14ac:dyDescent="0.2">
      <c r="A536" s="17" t="str">
        <f t="shared" si="58"/>
        <v>Einführung Geoinformatik 11712019K71Keßler</v>
      </c>
      <c r="B536" s="17" t="s">
        <v>2270</v>
      </c>
      <c r="C536" s="63" t="s">
        <v>1202</v>
      </c>
      <c r="D536" s="63" t="s">
        <v>93</v>
      </c>
      <c r="E536" s="63" t="s">
        <v>33</v>
      </c>
      <c r="F536" s="83" t="s">
        <v>97</v>
      </c>
      <c r="G536" s="63" t="s">
        <v>98</v>
      </c>
      <c r="H536" s="64">
        <v>2019</v>
      </c>
      <c r="I536" s="64">
        <v>1</v>
      </c>
      <c r="J536" s="64">
        <v>1171</v>
      </c>
      <c r="K536" s="63" t="s">
        <v>300</v>
      </c>
      <c r="L536" s="63" t="s">
        <v>300</v>
      </c>
      <c r="M536" s="63" t="s">
        <v>1848</v>
      </c>
      <c r="N536" s="96">
        <f t="shared" si="62"/>
        <v>44740</v>
      </c>
      <c r="O536" s="88" t="str">
        <f t="shared" si="63"/>
        <v>A0-22</v>
      </c>
      <c r="P536" s="97">
        <f t="shared" si="64"/>
        <v>0.375</v>
      </c>
      <c r="Q536" s="84">
        <v>120</v>
      </c>
      <c r="R536" s="84"/>
      <c r="S536" s="17">
        <v>0</v>
      </c>
      <c r="T536" s="6"/>
      <c r="U536" s="15"/>
      <c r="V536" s="15"/>
    </row>
    <row r="537" spans="1:22" ht="15" hidden="1" customHeight="1" x14ac:dyDescent="0.2">
      <c r="A537" s="6" t="str">
        <f t="shared" si="58"/>
        <v>Einführung Geoinformatik 11712019718Keßler</v>
      </c>
      <c r="B537" s="6"/>
      <c r="C537" s="43" t="s">
        <v>1202</v>
      </c>
      <c r="D537" s="43" t="s">
        <v>93</v>
      </c>
      <c r="E537" s="43" t="s">
        <v>33</v>
      </c>
      <c r="F537" s="85">
        <v>718</v>
      </c>
      <c r="G537" s="43" t="s">
        <v>211</v>
      </c>
      <c r="H537" s="45">
        <v>2019</v>
      </c>
      <c r="I537" s="45">
        <v>1</v>
      </c>
      <c r="J537" s="45">
        <v>1171</v>
      </c>
      <c r="K537" s="43" t="s">
        <v>300</v>
      </c>
      <c r="L537" s="43" t="s">
        <v>300</v>
      </c>
      <c r="M537" s="43" t="s">
        <v>1848</v>
      </c>
      <c r="N537" s="99">
        <v>44740</v>
      </c>
      <c r="O537" s="47" t="s">
        <v>2173</v>
      </c>
      <c r="P537" s="100">
        <v>0.375</v>
      </c>
      <c r="Q537" s="87">
        <v>120</v>
      </c>
      <c r="R537" s="87"/>
      <c r="S537" s="6">
        <v>2</v>
      </c>
      <c r="T537" s="17"/>
      <c r="U537" s="24"/>
      <c r="V537" s="24"/>
    </row>
    <row r="538" spans="1:22" ht="15" customHeight="1" x14ac:dyDescent="0.2">
      <c r="A538" s="6" t="str">
        <f t="shared" si="58"/>
        <v>Einführung in die BWL11112019A67Böttcher</v>
      </c>
      <c r="B538" s="6"/>
      <c r="C538" s="26" t="s">
        <v>1183</v>
      </c>
      <c r="D538" s="26" t="s">
        <v>17</v>
      </c>
      <c r="E538" s="26" t="s">
        <v>33</v>
      </c>
      <c r="F538" s="27" t="s">
        <v>108</v>
      </c>
      <c r="G538" s="26" t="s">
        <v>109</v>
      </c>
      <c r="H538" s="28">
        <v>2019</v>
      </c>
      <c r="I538" s="29">
        <v>1</v>
      </c>
      <c r="J538" s="29">
        <v>1111</v>
      </c>
      <c r="K538" s="26" t="s">
        <v>301</v>
      </c>
      <c r="L538" s="26" t="s">
        <v>301</v>
      </c>
      <c r="M538" s="26" t="s">
        <v>268</v>
      </c>
      <c r="N538" s="14"/>
      <c r="O538" s="30" t="s">
        <v>1491</v>
      </c>
      <c r="P538" s="31"/>
      <c r="Q538" s="29"/>
      <c r="R538" s="32"/>
      <c r="S538" s="6"/>
      <c r="T538" s="17"/>
      <c r="U538" s="17"/>
      <c r="V538" s="17"/>
    </row>
    <row r="539" spans="1:22" ht="15" customHeight="1" x14ac:dyDescent="0.2">
      <c r="A539" s="17" t="str">
        <f t="shared" si="58"/>
        <v>Einführung in die BWL11112019IBMBöttcher</v>
      </c>
      <c r="B539" s="17" t="s">
        <v>1892</v>
      </c>
      <c r="C539" s="63" t="s">
        <v>1183</v>
      </c>
      <c r="D539" s="63" t="s">
        <v>17</v>
      </c>
      <c r="E539" s="63" t="s">
        <v>33</v>
      </c>
      <c r="F539" s="83" t="s">
        <v>1412</v>
      </c>
      <c r="G539" s="63" t="s">
        <v>1413</v>
      </c>
      <c r="H539" s="64">
        <v>2019</v>
      </c>
      <c r="I539" s="64">
        <v>1</v>
      </c>
      <c r="J539" s="64">
        <v>1111</v>
      </c>
      <c r="K539" s="63" t="s">
        <v>301</v>
      </c>
      <c r="L539" s="63" t="s">
        <v>301</v>
      </c>
      <c r="M539" s="63" t="s">
        <v>268</v>
      </c>
      <c r="N539" s="96"/>
      <c r="O539" s="88" t="str">
        <f>VLOOKUP($B539,$A$2:$T$2446,15,FALSE)</f>
        <v>Selbstlernkurs</v>
      </c>
      <c r="P539" s="97"/>
      <c r="Q539" s="98"/>
      <c r="R539" s="84"/>
      <c r="S539" s="17"/>
      <c r="T539" s="6"/>
      <c r="U539" s="17"/>
      <c r="V539" s="17"/>
    </row>
    <row r="540" spans="1:22" ht="15" customHeight="1" x14ac:dyDescent="0.2">
      <c r="A540" s="17" t="str">
        <f t="shared" si="58"/>
        <v>Einführung in die KI79102015779Müller-Schneiders</v>
      </c>
      <c r="B540" s="17" t="s">
        <v>1969</v>
      </c>
      <c r="C540" s="18" t="s">
        <v>1234</v>
      </c>
      <c r="D540" s="18" t="s">
        <v>46</v>
      </c>
      <c r="E540" s="18" t="s">
        <v>33</v>
      </c>
      <c r="F540" s="19">
        <v>779</v>
      </c>
      <c r="G540" s="18" t="s">
        <v>57</v>
      </c>
      <c r="H540" s="20">
        <v>2015</v>
      </c>
      <c r="I540" s="21">
        <v>5</v>
      </c>
      <c r="J540" s="21">
        <v>7910</v>
      </c>
      <c r="K540" s="18" t="s">
        <v>303</v>
      </c>
      <c r="L540" s="18" t="s">
        <v>303</v>
      </c>
      <c r="M540" s="18" t="s">
        <v>82</v>
      </c>
      <c r="N540" s="22">
        <f>VLOOKUP($B540,$A$2:$T$3999,14,FALSE)</f>
        <v>44809</v>
      </c>
      <c r="O540" s="37" t="str">
        <f>VLOOKUP($B540,$A$2:$T$3999,15,FALSE)</f>
        <v>C0-07, C0-09</v>
      </c>
      <c r="P540" s="23">
        <f>VLOOKUP($B540,$A$2:$T$3999,16,FALSE)</f>
        <v>0.58333333333333337</v>
      </c>
      <c r="Q540" s="21">
        <v>90</v>
      </c>
      <c r="R540" s="36"/>
      <c r="S540" s="17">
        <v>1</v>
      </c>
      <c r="T540" s="17"/>
      <c r="U540" s="17"/>
      <c r="V540" s="17"/>
    </row>
    <row r="541" spans="1:22" s="1" customFormat="1" ht="15" customHeight="1" x14ac:dyDescent="0.2">
      <c r="A541" s="17" t="str">
        <f t="shared" si="58"/>
        <v>Einführung in die KI45112019WIIMüller-Schneiders</v>
      </c>
      <c r="B541" s="17" t="s">
        <v>1969</v>
      </c>
      <c r="C541" s="18" t="s">
        <v>1234</v>
      </c>
      <c r="D541" s="18" t="s">
        <v>46</v>
      </c>
      <c r="E541" s="18" t="s">
        <v>33</v>
      </c>
      <c r="F541" s="19" t="s">
        <v>54</v>
      </c>
      <c r="G541" s="18" t="s">
        <v>55</v>
      </c>
      <c r="H541" s="20">
        <v>2019</v>
      </c>
      <c r="I541" s="21">
        <v>6</v>
      </c>
      <c r="J541" s="21">
        <v>4511</v>
      </c>
      <c r="K541" s="18" t="s">
        <v>303</v>
      </c>
      <c r="L541" s="18" t="s">
        <v>303</v>
      </c>
      <c r="M541" s="18" t="s">
        <v>82</v>
      </c>
      <c r="N541" s="22">
        <f>VLOOKUP($B541,$A$2:$T$3999,14,FALSE)</f>
        <v>44809</v>
      </c>
      <c r="O541" s="37" t="str">
        <f>VLOOKUP($B541,$A$2:$T$3999,15,FALSE)</f>
        <v>C0-07, C0-09</v>
      </c>
      <c r="P541" s="23">
        <f>VLOOKUP($B541,$A$2:$T$3999,16,FALSE)</f>
        <v>0.58333333333333337</v>
      </c>
      <c r="Q541" s="21">
        <v>90</v>
      </c>
      <c r="R541" s="36"/>
      <c r="S541" s="17">
        <v>1</v>
      </c>
      <c r="T541" s="17"/>
      <c r="U541" s="17"/>
      <c r="V541" s="17"/>
    </row>
    <row r="542" spans="1:22" ht="15" customHeight="1" x14ac:dyDescent="0.2">
      <c r="A542" s="196" t="str">
        <f t="shared" si="58"/>
        <v>Einführung in die KI42712019779Müller-Schneiders</v>
      </c>
      <c r="B542" s="196"/>
      <c r="C542" s="246" t="s">
        <v>1234</v>
      </c>
      <c r="D542" s="246" t="s">
        <v>46</v>
      </c>
      <c r="E542" s="246" t="s">
        <v>33</v>
      </c>
      <c r="F542" s="247">
        <v>779</v>
      </c>
      <c r="G542" s="246" t="s">
        <v>57</v>
      </c>
      <c r="H542" s="248">
        <v>2019</v>
      </c>
      <c r="I542" s="249">
        <v>6</v>
      </c>
      <c r="J542" s="249">
        <v>4271</v>
      </c>
      <c r="K542" s="246" t="s">
        <v>303</v>
      </c>
      <c r="L542" s="246" t="s">
        <v>303</v>
      </c>
      <c r="M542" s="246" t="s">
        <v>82</v>
      </c>
      <c r="N542" s="250">
        <v>44809</v>
      </c>
      <c r="O542" s="30" t="s">
        <v>1991</v>
      </c>
      <c r="P542" s="251">
        <v>0.58333333333333337</v>
      </c>
      <c r="Q542" s="249">
        <v>90</v>
      </c>
      <c r="R542" s="259"/>
      <c r="S542" s="196">
        <v>18</v>
      </c>
      <c r="T542" s="196"/>
      <c r="U542" s="6"/>
      <c r="V542" s="6"/>
    </row>
    <row r="543" spans="1:22" ht="15" customHeight="1" x14ac:dyDescent="0.2">
      <c r="A543" s="194" t="str">
        <f t="shared" si="58"/>
        <v>Einführung in die KI42712019K79Müller-Schneiders</v>
      </c>
      <c r="B543" s="194" t="s">
        <v>1969</v>
      </c>
      <c r="C543" s="254" t="s">
        <v>1234</v>
      </c>
      <c r="D543" s="254" t="s">
        <v>46</v>
      </c>
      <c r="E543" s="254" t="s">
        <v>33</v>
      </c>
      <c r="F543" s="268" t="s">
        <v>1915</v>
      </c>
      <c r="G543" s="254" t="s">
        <v>1963</v>
      </c>
      <c r="H543" s="264">
        <v>2019</v>
      </c>
      <c r="I543" s="265">
        <v>8</v>
      </c>
      <c r="J543" s="265">
        <v>4271</v>
      </c>
      <c r="K543" s="254" t="s">
        <v>303</v>
      </c>
      <c r="L543" s="254" t="s">
        <v>303</v>
      </c>
      <c r="M543" s="254" t="s">
        <v>82</v>
      </c>
      <c r="N543" s="229">
        <f>VLOOKUP($B543,$A$2:$T$3999,14,FALSE)</f>
        <v>44809</v>
      </c>
      <c r="O543" s="230" t="str">
        <f>VLOOKUP($B543,$A$2:$T$3999,15,FALSE)</f>
        <v>C0-07, C0-09</v>
      </c>
      <c r="P543" s="231">
        <f>VLOOKUP($B543,$A$2:$T$3999,16,FALSE)</f>
        <v>0.58333333333333337</v>
      </c>
      <c r="Q543" s="265">
        <v>90</v>
      </c>
      <c r="R543" s="269"/>
      <c r="S543" s="194">
        <v>0</v>
      </c>
      <c r="T543" s="194"/>
      <c r="U543" s="196"/>
      <c r="V543" s="196"/>
    </row>
    <row r="544" spans="1:22" ht="15" customHeight="1" x14ac:dyDescent="0.2">
      <c r="A544" s="17" t="str">
        <f t="shared" si="58"/>
        <v>Einführung in moderene Webtechnologien 21432015H48Köhn</v>
      </c>
      <c r="B544" s="17" t="s">
        <v>1898</v>
      </c>
      <c r="C544" s="18" t="s">
        <v>1212</v>
      </c>
      <c r="D544" s="18" t="s">
        <v>46</v>
      </c>
      <c r="E544" s="18" t="s">
        <v>33</v>
      </c>
      <c r="F544" s="19" t="s">
        <v>65</v>
      </c>
      <c r="G544" s="18" t="s">
        <v>66</v>
      </c>
      <c r="H544" s="20">
        <v>2015</v>
      </c>
      <c r="I544" s="21">
        <v>8</v>
      </c>
      <c r="J544" s="21">
        <v>2143</v>
      </c>
      <c r="K544" s="18" t="s">
        <v>1089</v>
      </c>
      <c r="L544" s="18" t="s">
        <v>1328</v>
      </c>
      <c r="M544" s="18" t="s">
        <v>193</v>
      </c>
      <c r="N544" s="22">
        <f>VLOOKUP($B544,$A$2:$T$2446,14,FALSE)</f>
        <v>44810</v>
      </c>
      <c r="O544" s="35" t="str">
        <f>VLOOKUP($B544,$A$2:$T$2446,15,FALSE)</f>
        <v>C7-10</v>
      </c>
      <c r="P544" s="23">
        <f>VLOOKUP($B544,$A$2:$T$2446,16,FALSE)</f>
        <v>0.54166666666666663</v>
      </c>
      <c r="Q544" s="36">
        <v>120</v>
      </c>
      <c r="R544" s="36"/>
      <c r="S544" s="17">
        <v>1</v>
      </c>
      <c r="T544" s="17"/>
      <c r="U544" s="196"/>
      <c r="V544" s="196"/>
    </row>
    <row r="545" spans="1:22" ht="15" customHeight="1" x14ac:dyDescent="0.2">
      <c r="A545" s="194" t="str">
        <f t="shared" si="58"/>
        <v>Einführung in moderene Webtechnologien 40512019748Köhn</v>
      </c>
      <c r="B545" s="298" t="s">
        <v>1898</v>
      </c>
      <c r="C545" s="254" t="s">
        <v>1212</v>
      </c>
      <c r="D545" s="254" t="s">
        <v>46</v>
      </c>
      <c r="E545" s="254" t="s">
        <v>33</v>
      </c>
      <c r="F545" s="263">
        <v>748</v>
      </c>
      <c r="G545" s="254" t="s">
        <v>52</v>
      </c>
      <c r="H545" s="264">
        <v>2019</v>
      </c>
      <c r="I545" s="265">
        <v>5</v>
      </c>
      <c r="J545" s="265">
        <v>4051</v>
      </c>
      <c r="K545" s="254" t="s">
        <v>1089</v>
      </c>
      <c r="L545" s="254" t="s">
        <v>1673</v>
      </c>
      <c r="M545" s="254" t="s">
        <v>193</v>
      </c>
      <c r="N545" s="229">
        <f>VLOOKUP($B545,$A$2:$T$2446,14,FALSE)</f>
        <v>44810</v>
      </c>
      <c r="O545" s="230" t="str">
        <f>VLOOKUP($B545,$A$2:$T$2446,15,FALSE)</f>
        <v>C7-10</v>
      </c>
      <c r="P545" s="231">
        <f>VLOOKUP($B545,$A$2:$T$2446,16,FALSE)</f>
        <v>0.54166666666666663</v>
      </c>
      <c r="Q545" s="269">
        <v>120</v>
      </c>
      <c r="R545" s="269"/>
      <c r="S545" s="194">
        <v>0</v>
      </c>
      <c r="T545" s="267"/>
      <c r="U545" s="17"/>
      <c r="V545" s="17"/>
    </row>
    <row r="546" spans="1:22" ht="15" customHeight="1" x14ac:dyDescent="0.2">
      <c r="A546" s="17" t="str">
        <f t="shared" ref="A546:A609" si="65">K546&amp;J546&amp;H546&amp;F546&amp;M546</f>
        <v>Einführung in moderene Webtechnologien 10102014WIIKöhn</v>
      </c>
      <c r="B546" s="17" t="s">
        <v>1898</v>
      </c>
      <c r="C546" s="18" t="s">
        <v>1212</v>
      </c>
      <c r="D546" s="18" t="s">
        <v>46</v>
      </c>
      <c r="E546" s="18" t="s">
        <v>33</v>
      </c>
      <c r="F546" s="19" t="s">
        <v>54</v>
      </c>
      <c r="G546" s="18" t="s">
        <v>55</v>
      </c>
      <c r="H546" s="20">
        <v>2014</v>
      </c>
      <c r="I546" s="21">
        <v>4</v>
      </c>
      <c r="J546" s="21">
        <v>1010</v>
      </c>
      <c r="K546" s="18" t="s">
        <v>1089</v>
      </c>
      <c r="L546" s="18" t="s">
        <v>297</v>
      </c>
      <c r="M546" s="18" t="s">
        <v>193</v>
      </c>
      <c r="N546" s="22">
        <f>VLOOKUP($B546,$A$2:$T$2446,14,FALSE)</f>
        <v>44810</v>
      </c>
      <c r="O546" s="35" t="str">
        <f>VLOOKUP($B546,$A$2:$T$2446,15,FALSE)</f>
        <v>C7-10</v>
      </c>
      <c r="P546" s="23">
        <f>VLOOKUP($B546,$A$2:$T$2446,16,FALSE)</f>
        <v>0.54166666666666663</v>
      </c>
      <c r="Q546" s="21">
        <v>120</v>
      </c>
      <c r="R546" s="36"/>
      <c r="S546" s="17">
        <v>0</v>
      </c>
      <c r="T546" s="15"/>
      <c r="U546" s="194"/>
      <c r="V546" s="194"/>
    </row>
    <row r="547" spans="1:22" ht="15" customHeight="1" x14ac:dyDescent="0.2">
      <c r="A547" s="87" t="str">
        <f t="shared" si="65"/>
        <v>Einführung in moderene Webtechnologien 20412019779Köhn</v>
      </c>
      <c r="B547" s="87"/>
      <c r="C547" s="52" t="s">
        <v>1212</v>
      </c>
      <c r="D547" s="79" t="s">
        <v>46</v>
      </c>
      <c r="E547" s="52" t="s">
        <v>33</v>
      </c>
      <c r="F547" s="222">
        <v>779</v>
      </c>
      <c r="G547" s="52" t="s">
        <v>352</v>
      </c>
      <c r="H547" s="81">
        <v>2019</v>
      </c>
      <c r="I547" s="52">
        <v>3</v>
      </c>
      <c r="J547" s="52">
        <v>2041</v>
      </c>
      <c r="K547" s="52" t="s">
        <v>1089</v>
      </c>
      <c r="L547" s="52" t="s">
        <v>1089</v>
      </c>
      <c r="M547" s="52" t="s">
        <v>193</v>
      </c>
      <c r="N547" s="14">
        <v>44810</v>
      </c>
      <c r="O547" s="30" t="s">
        <v>1544</v>
      </c>
      <c r="P547" s="31">
        <v>0.54166666666666663</v>
      </c>
      <c r="Q547" s="52">
        <v>90</v>
      </c>
      <c r="R547" s="6"/>
      <c r="S547" s="6">
        <v>3</v>
      </c>
      <c r="T547" s="87"/>
      <c r="U547" s="6"/>
      <c r="V547" s="6"/>
    </row>
    <row r="548" spans="1:22" ht="15" customHeight="1" x14ac:dyDescent="0.2">
      <c r="A548" s="298" t="str">
        <f t="shared" si="65"/>
        <v>Einführung in moderene Webtechnologien 40212019WIIKöhn</v>
      </c>
      <c r="B548" s="298" t="s">
        <v>1898</v>
      </c>
      <c r="C548" s="255" t="s">
        <v>1212</v>
      </c>
      <c r="D548" s="282" t="s">
        <v>46</v>
      </c>
      <c r="E548" s="255" t="s">
        <v>33</v>
      </c>
      <c r="F548" s="283" t="s">
        <v>54</v>
      </c>
      <c r="G548" s="18" t="s">
        <v>55</v>
      </c>
      <c r="H548" s="284">
        <v>2019</v>
      </c>
      <c r="I548" s="255">
        <v>5</v>
      </c>
      <c r="J548" s="255">
        <v>4021</v>
      </c>
      <c r="K548" s="255" t="s">
        <v>1089</v>
      </c>
      <c r="L548" s="255" t="s">
        <v>1089</v>
      </c>
      <c r="M548" s="255" t="s">
        <v>193</v>
      </c>
      <c r="N548" s="229">
        <f>VLOOKUP($B548,$A$2:$T$2446,14,FALSE)</f>
        <v>44810</v>
      </c>
      <c r="O548" s="230" t="str">
        <f>VLOOKUP($B548,$A$2:$T$2446,15,FALSE)</f>
        <v>C7-10</v>
      </c>
      <c r="P548" s="231">
        <f>VLOOKUP($B548,$A$2:$T$2446,16,FALSE)</f>
        <v>0.54166666666666663</v>
      </c>
      <c r="Q548" s="194">
        <v>90</v>
      </c>
      <c r="R548" s="194"/>
      <c r="S548" s="194">
        <v>0</v>
      </c>
      <c r="T548" s="298"/>
      <c r="U548" s="77"/>
      <c r="V548" s="77"/>
    </row>
    <row r="549" spans="1:22" ht="15" customHeight="1" x14ac:dyDescent="0.2">
      <c r="A549" s="298" t="str">
        <f t="shared" si="65"/>
        <v>Einführung in moderene Webtechnologien 40512019H48Köhn</v>
      </c>
      <c r="B549" s="298" t="s">
        <v>1898</v>
      </c>
      <c r="C549" s="255" t="s">
        <v>1212</v>
      </c>
      <c r="D549" s="282" t="s">
        <v>46</v>
      </c>
      <c r="E549" s="255" t="s">
        <v>33</v>
      </c>
      <c r="F549" s="283" t="s">
        <v>65</v>
      </c>
      <c r="G549" s="254" t="s">
        <v>66</v>
      </c>
      <c r="H549" s="284">
        <v>2019</v>
      </c>
      <c r="I549" s="255">
        <v>7</v>
      </c>
      <c r="J549" s="255">
        <v>4051</v>
      </c>
      <c r="K549" s="255" t="s">
        <v>1089</v>
      </c>
      <c r="L549" s="255" t="s">
        <v>1089</v>
      </c>
      <c r="M549" s="255" t="s">
        <v>193</v>
      </c>
      <c r="N549" s="229">
        <f>VLOOKUP($B549,$A$2:$T$2446,14,FALSE)</f>
        <v>44810</v>
      </c>
      <c r="O549" s="230" t="str">
        <f>VLOOKUP($B549,$A$2:$T$2446,15,FALSE)</f>
        <v>C7-10</v>
      </c>
      <c r="P549" s="231">
        <f>VLOOKUP($B549,$A$2:$T$2446,16,FALSE)</f>
        <v>0.54166666666666663</v>
      </c>
      <c r="Q549" s="255">
        <v>90</v>
      </c>
      <c r="R549" s="194"/>
      <c r="S549" s="194">
        <v>0</v>
      </c>
      <c r="T549" s="298"/>
      <c r="U549" s="17"/>
      <c r="V549" s="17"/>
    </row>
    <row r="550" spans="1:22" ht="15" customHeight="1" x14ac:dyDescent="0.2">
      <c r="A550" s="87" t="str">
        <f t="shared" si="65"/>
        <v>Einführung in Structural Health Monitoring12812019MMBMueller/Höffer</v>
      </c>
      <c r="B550" s="87"/>
      <c r="C550" s="52" t="s">
        <v>2282</v>
      </c>
      <c r="D550" s="79" t="s">
        <v>236</v>
      </c>
      <c r="E550" s="52" t="s">
        <v>18</v>
      </c>
      <c r="F550" s="80" t="s">
        <v>239</v>
      </c>
      <c r="G550" s="52" t="s">
        <v>34</v>
      </c>
      <c r="H550" s="81">
        <v>2019</v>
      </c>
      <c r="I550" s="52">
        <v>2</v>
      </c>
      <c r="J550" s="52">
        <v>1281</v>
      </c>
      <c r="K550" s="52" t="s">
        <v>1207</v>
      </c>
      <c r="L550" s="52" t="s">
        <v>1207</v>
      </c>
      <c r="M550" s="52" t="s">
        <v>2281</v>
      </c>
      <c r="N550" s="50">
        <v>44817</v>
      </c>
      <c r="O550" s="30" t="s">
        <v>2389</v>
      </c>
      <c r="P550" s="31">
        <v>0.41666666666666669</v>
      </c>
      <c r="Q550" s="202" t="s">
        <v>2312</v>
      </c>
      <c r="R550" s="6"/>
      <c r="S550" s="6">
        <v>14</v>
      </c>
      <c r="T550" s="87"/>
      <c r="U550" s="15"/>
      <c r="V550" s="15"/>
    </row>
    <row r="551" spans="1:22" ht="15" customHeight="1" x14ac:dyDescent="0.2">
      <c r="A551" s="84" t="str">
        <f t="shared" si="65"/>
        <v>Einführung in Structural Health Monitoring12812019MMTMueller/Höffer</v>
      </c>
      <c r="B551" s="84" t="s">
        <v>2283</v>
      </c>
      <c r="C551" s="52" t="s">
        <v>2282</v>
      </c>
      <c r="D551" s="70" t="s">
        <v>236</v>
      </c>
      <c r="E551" s="16" t="s">
        <v>18</v>
      </c>
      <c r="F551" s="71" t="s">
        <v>48</v>
      </c>
      <c r="G551" s="16" t="s">
        <v>37</v>
      </c>
      <c r="H551" s="72">
        <v>2019</v>
      </c>
      <c r="I551" s="16">
        <v>1</v>
      </c>
      <c r="J551" s="16">
        <v>1281</v>
      </c>
      <c r="K551" s="16" t="s">
        <v>1207</v>
      </c>
      <c r="L551" s="16" t="s">
        <v>1207</v>
      </c>
      <c r="M551" s="52" t="s">
        <v>2281</v>
      </c>
      <c r="N551" s="55">
        <f>VLOOKUP($B551,$A$2:$T$2446,14,FALSE)</f>
        <v>44817</v>
      </c>
      <c r="O551" s="35" t="str">
        <f>VLOOKUP($B551,$A$2:$T$2446,15,FALSE)</f>
        <v xml:space="preserve"> Raum an der Uni</v>
      </c>
      <c r="P551" s="23">
        <v>0.41666666666666669</v>
      </c>
      <c r="Q551" s="201" t="s">
        <v>2312</v>
      </c>
      <c r="R551" s="17"/>
      <c r="S551" s="17">
        <v>0</v>
      </c>
      <c r="T551" s="84"/>
      <c r="U551" s="15"/>
      <c r="V551" s="15"/>
    </row>
    <row r="552" spans="1:22" s="185" customFormat="1" ht="15" customHeight="1" x14ac:dyDescent="0.2">
      <c r="A552" s="194" t="str">
        <f t="shared" si="65"/>
        <v>Einführung in Webtechnologien41212019757Köhn</v>
      </c>
      <c r="B552" s="194" t="s">
        <v>1898</v>
      </c>
      <c r="C552" s="254" t="s">
        <v>1416</v>
      </c>
      <c r="D552" s="254" t="s">
        <v>32</v>
      </c>
      <c r="E552" s="254" t="s">
        <v>33</v>
      </c>
      <c r="F552" s="263">
        <v>757</v>
      </c>
      <c r="G552" s="254" t="s">
        <v>37</v>
      </c>
      <c r="H552" s="264">
        <v>2019</v>
      </c>
      <c r="I552" s="265">
        <v>5</v>
      </c>
      <c r="J552" s="265">
        <v>4121</v>
      </c>
      <c r="K552" s="254" t="s">
        <v>1677</v>
      </c>
      <c r="L552" s="254" t="s">
        <v>1677</v>
      </c>
      <c r="M552" s="254" t="s">
        <v>193</v>
      </c>
      <c r="N552" s="229">
        <f>VLOOKUP($B552,$A$2:$T$2446,14,FALSE)</f>
        <v>44810</v>
      </c>
      <c r="O552" s="230" t="str">
        <f>VLOOKUP($B552,$A$2:$T$2446,15,FALSE)</f>
        <v>C7-10</v>
      </c>
      <c r="P552" s="231">
        <f>VLOOKUP($B552,$A$2:$T$2446,16,FALSE)</f>
        <v>0.54166666666666663</v>
      </c>
      <c r="Q552" s="269">
        <v>90</v>
      </c>
      <c r="R552" s="269"/>
      <c r="S552" s="194">
        <v>1</v>
      </c>
      <c r="T552" s="194"/>
      <c r="U552" s="17"/>
      <c r="V552" s="17"/>
    </row>
    <row r="553" spans="1:22" s="281" customFormat="1" ht="15" customHeight="1" x14ac:dyDescent="0.2">
      <c r="A553" s="194" t="str">
        <f t="shared" si="65"/>
        <v>Einführung in Webtechnologien41212019K57Köhn</v>
      </c>
      <c r="B553" s="194" t="s">
        <v>1898</v>
      </c>
      <c r="C553" s="254" t="s">
        <v>1416</v>
      </c>
      <c r="D553" s="254" t="s">
        <v>32</v>
      </c>
      <c r="E553" s="254" t="s">
        <v>33</v>
      </c>
      <c r="F553" s="268" t="s">
        <v>41</v>
      </c>
      <c r="G553" s="254" t="s">
        <v>42</v>
      </c>
      <c r="H553" s="264">
        <v>2019</v>
      </c>
      <c r="I553" s="265">
        <v>7</v>
      </c>
      <c r="J553" s="265">
        <v>4121</v>
      </c>
      <c r="K553" s="254" t="s">
        <v>1677</v>
      </c>
      <c r="L553" s="254" t="s">
        <v>1677</v>
      </c>
      <c r="M553" s="254" t="s">
        <v>193</v>
      </c>
      <c r="N553" s="229">
        <f>VLOOKUP($B553,$A$2:$T$2446,14,FALSE)</f>
        <v>44810</v>
      </c>
      <c r="O553" s="230" t="str">
        <f>VLOOKUP($B553,$A$2:$T$2446,15,FALSE)</f>
        <v>C7-10</v>
      </c>
      <c r="P553" s="231">
        <f>VLOOKUP($B553,$A$2:$T$2446,16,FALSE)</f>
        <v>0.54166666666666663</v>
      </c>
      <c r="Q553" s="269">
        <v>90</v>
      </c>
      <c r="R553" s="269"/>
      <c r="S553" s="194">
        <v>0</v>
      </c>
      <c r="T553" s="194"/>
      <c r="U553" s="17"/>
      <c r="V553" s="17"/>
    </row>
    <row r="554" spans="1:22" s="293" customFormat="1" ht="15" hidden="1" customHeight="1" x14ac:dyDescent="0.2">
      <c r="A554" s="17" t="str">
        <f t="shared" si="65"/>
        <v>Einführung Vermessung    11612019771Mischke</v>
      </c>
      <c r="B554" s="17" t="s">
        <v>1503</v>
      </c>
      <c r="C554" s="63" t="s">
        <v>1202</v>
      </c>
      <c r="D554" s="63" t="s">
        <v>93</v>
      </c>
      <c r="E554" s="63" t="s">
        <v>33</v>
      </c>
      <c r="F554" s="83">
        <v>771</v>
      </c>
      <c r="G554" s="63" t="s">
        <v>94</v>
      </c>
      <c r="H554" s="64">
        <v>2019</v>
      </c>
      <c r="I554" s="64">
        <v>1</v>
      </c>
      <c r="J554" s="64">
        <v>1161</v>
      </c>
      <c r="K554" s="63" t="s">
        <v>305</v>
      </c>
      <c r="L554" s="63" t="s">
        <v>305</v>
      </c>
      <c r="M554" s="63" t="s">
        <v>304</v>
      </c>
      <c r="N554" s="96">
        <f>VLOOKUP($B554,$A$2:$T$2446,14,FALSE)</f>
        <v>44743</v>
      </c>
      <c r="O554" s="88" t="str">
        <f>VLOOKUP($B554,$A$2:$T$2446,15,FALSE)</f>
        <v>A0-16</v>
      </c>
      <c r="P554" s="97">
        <f>VLOOKUP($B554,$A$2:$T$2446,16,FALSE)</f>
        <v>0.35416666666666669</v>
      </c>
      <c r="Q554" s="84">
        <v>120</v>
      </c>
      <c r="R554" s="84"/>
      <c r="S554" s="201">
        <v>3</v>
      </c>
      <c r="T554" s="6"/>
      <c r="U554" s="6"/>
      <c r="V554" s="6"/>
    </row>
    <row r="555" spans="1:22" ht="15" hidden="1" customHeight="1" x14ac:dyDescent="0.2">
      <c r="A555" s="17" t="str">
        <f t="shared" si="65"/>
        <v>Einführung Vermessung    11612019K71Mischke</v>
      </c>
      <c r="B555" s="17" t="s">
        <v>1503</v>
      </c>
      <c r="C555" s="63" t="s">
        <v>1202</v>
      </c>
      <c r="D555" s="63" t="s">
        <v>93</v>
      </c>
      <c r="E555" s="63" t="s">
        <v>33</v>
      </c>
      <c r="F555" s="83" t="s">
        <v>97</v>
      </c>
      <c r="G555" s="63" t="s">
        <v>98</v>
      </c>
      <c r="H555" s="64">
        <v>2019</v>
      </c>
      <c r="I555" s="64">
        <v>3</v>
      </c>
      <c r="J555" s="64">
        <v>1161</v>
      </c>
      <c r="K555" s="63" t="s">
        <v>305</v>
      </c>
      <c r="L555" s="63" t="s">
        <v>305</v>
      </c>
      <c r="M555" s="63" t="s">
        <v>304</v>
      </c>
      <c r="N555" s="96">
        <f>VLOOKUP($B555,$A$2:$T$2446,14,FALSE)</f>
        <v>44743</v>
      </c>
      <c r="O555" s="88" t="str">
        <f>VLOOKUP($B555,$A$2:$T$2446,15,FALSE)</f>
        <v>A0-16</v>
      </c>
      <c r="P555" s="97">
        <f>VLOOKUP($B555,$A$2:$T$2446,16,FALSE)</f>
        <v>0.35416666666666669</v>
      </c>
      <c r="Q555" s="98">
        <v>120</v>
      </c>
      <c r="R555" s="84"/>
      <c r="S555" s="201">
        <v>0</v>
      </c>
      <c r="T555" s="6"/>
      <c r="U555" s="17"/>
      <c r="V555" s="17"/>
    </row>
    <row r="556" spans="1:22" ht="15" hidden="1" customHeight="1" x14ac:dyDescent="0.2">
      <c r="A556" s="6" t="str">
        <f t="shared" si="65"/>
        <v>Einführung Vermessung    11612019718Mischke</v>
      </c>
      <c r="B556" s="6"/>
      <c r="C556" s="43" t="s">
        <v>1202</v>
      </c>
      <c r="D556" s="102" t="s">
        <v>93</v>
      </c>
      <c r="E556" s="43" t="s">
        <v>33</v>
      </c>
      <c r="F556" s="85">
        <v>718</v>
      </c>
      <c r="G556" s="43" t="s">
        <v>211</v>
      </c>
      <c r="H556" s="45">
        <v>2019</v>
      </c>
      <c r="I556" s="45">
        <v>1</v>
      </c>
      <c r="J556" s="45">
        <v>1161</v>
      </c>
      <c r="K556" s="43" t="s">
        <v>305</v>
      </c>
      <c r="L556" s="43" t="s">
        <v>305</v>
      </c>
      <c r="M556" s="43" t="s">
        <v>304</v>
      </c>
      <c r="N556" s="99">
        <v>44743</v>
      </c>
      <c r="O556" s="94" t="s">
        <v>1547</v>
      </c>
      <c r="P556" s="100">
        <v>0.35416666666666669</v>
      </c>
      <c r="Q556" s="87">
        <v>120</v>
      </c>
      <c r="R556" s="87"/>
      <c r="S556" s="6">
        <v>8</v>
      </c>
      <c r="T556" s="17"/>
      <c r="U556" s="1"/>
      <c r="V556" s="1"/>
    </row>
    <row r="557" spans="1:22" ht="15" hidden="1" customHeight="1" x14ac:dyDescent="0.2">
      <c r="A557" s="17" t="str">
        <f t="shared" si="65"/>
        <v>Einführung Vermessung    11612019K18Mischke</v>
      </c>
      <c r="B557" s="17" t="s">
        <v>1503</v>
      </c>
      <c r="C557" s="63" t="s">
        <v>1202</v>
      </c>
      <c r="D557" s="63" t="s">
        <v>93</v>
      </c>
      <c r="E557" s="63" t="s">
        <v>33</v>
      </c>
      <c r="F557" s="83" t="s">
        <v>214</v>
      </c>
      <c r="G557" s="63" t="s">
        <v>215</v>
      </c>
      <c r="H557" s="64">
        <v>2019</v>
      </c>
      <c r="I557" s="64">
        <v>1</v>
      </c>
      <c r="J557" s="64">
        <v>1161</v>
      </c>
      <c r="K557" s="63" t="s">
        <v>305</v>
      </c>
      <c r="L557" s="63" t="s">
        <v>305</v>
      </c>
      <c r="M557" s="63" t="s">
        <v>304</v>
      </c>
      <c r="N557" s="96">
        <f>VLOOKUP($B557,$A$2:$T$2446,14,FALSE)</f>
        <v>44743</v>
      </c>
      <c r="O557" s="88" t="str">
        <f>VLOOKUP($B557,$A$2:$T$2446,15,FALSE)</f>
        <v>A0-16</v>
      </c>
      <c r="P557" s="97">
        <f>VLOOKUP($B557,$A$2:$T$2446,16,FALSE)</f>
        <v>0.35416666666666669</v>
      </c>
      <c r="Q557" s="98">
        <v>120</v>
      </c>
      <c r="R557" s="84"/>
      <c r="S557" s="17">
        <v>2</v>
      </c>
      <c r="T557" s="6"/>
      <c r="U557" s="17"/>
      <c r="V557" s="17"/>
    </row>
    <row r="558" spans="1:22" s="185" customFormat="1" ht="15" customHeight="1" x14ac:dyDescent="0.2">
      <c r="A558" s="17" t="str">
        <f t="shared" si="65"/>
        <v>E-Learning25102015779Lütticke</v>
      </c>
      <c r="B558" s="17" t="s">
        <v>1970</v>
      </c>
      <c r="C558" s="18" t="s">
        <v>1313</v>
      </c>
      <c r="D558" s="39" t="s">
        <v>46</v>
      </c>
      <c r="E558" s="18" t="s">
        <v>33</v>
      </c>
      <c r="F558" s="19">
        <v>779</v>
      </c>
      <c r="G558" s="18" t="s">
        <v>57</v>
      </c>
      <c r="H558" s="20">
        <v>2015</v>
      </c>
      <c r="I558" s="21">
        <v>6</v>
      </c>
      <c r="J558" s="21">
        <v>2510</v>
      </c>
      <c r="K558" s="18" t="s">
        <v>306</v>
      </c>
      <c r="L558" s="18" t="s">
        <v>306</v>
      </c>
      <c r="M558" s="18" t="s">
        <v>307</v>
      </c>
      <c r="N558" s="22"/>
      <c r="O558" s="35" t="str">
        <f>VLOOKUP($B558,$A$2:$T$2446,15,FALSE)</f>
        <v>Hausarbeit und mündl. Prüfung</v>
      </c>
      <c r="P558" s="23"/>
      <c r="Q558" s="21">
        <v>60</v>
      </c>
      <c r="R558" s="36"/>
      <c r="S558" s="17"/>
      <c r="T558" s="17"/>
      <c r="U558" s="194"/>
      <c r="V558" s="194"/>
    </row>
    <row r="559" spans="1:22" ht="15" customHeight="1" x14ac:dyDescent="0.2">
      <c r="A559" s="196" t="str">
        <f t="shared" si="65"/>
        <v>E-Learning42112019779Lütticke</v>
      </c>
      <c r="B559" s="196"/>
      <c r="C559" s="246" t="s">
        <v>1900</v>
      </c>
      <c r="D559" s="246" t="s">
        <v>46</v>
      </c>
      <c r="E559" s="246" t="s">
        <v>33</v>
      </c>
      <c r="F559" s="247" t="s">
        <v>1958</v>
      </c>
      <c r="G559" s="246" t="s">
        <v>57</v>
      </c>
      <c r="H559" s="248">
        <v>2019</v>
      </c>
      <c r="I559" s="249">
        <v>6</v>
      </c>
      <c r="J559" s="249">
        <v>4211</v>
      </c>
      <c r="K559" s="246" t="s">
        <v>306</v>
      </c>
      <c r="L559" s="246" t="s">
        <v>306</v>
      </c>
      <c r="M559" s="246" t="s">
        <v>307</v>
      </c>
      <c r="N559" s="250"/>
      <c r="O559" s="211" t="s">
        <v>1900</v>
      </c>
      <c r="P559" s="251"/>
      <c r="Q559" s="259">
        <v>60</v>
      </c>
      <c r="R559" s="259"/>
      <c r="S559" s="196"/>
      <c r="T559" s="196"/>
      <c r="U559" s="67"/>
      <c r="V559" s="67"/>
    </row>
    <row r="560" spans="1:22" ht="15" customHeight="1" x14ac:dyDescent="0.2">
      <c r="A560" s="194" t="str">
        <f t="shared" si="65"/>
        <v>E-Learning25102014WIILütticke</v>
      </c>
      <c r="B560" s="194" t="s">
        <v>1970</v>
      </c>
      <c r="C560" s="254" t="s">
        <v>1313</v>
      </c>
      <c r="D560" s="254" t="s">
        <v>46</v>
      </c>
      <c r="E560" s="254" t="s">
        <v>33</v>
      </c>
      <c r="F560" s="268" t="s">
        <v>54</v>
      </c>
      <c r="G560" s="254" t="s">
        <v>55</v>
      </c>
      <c r="H560" s="264">
        <v>2014</v>
      </c>
      <c r="I560" s="265">
        <v>6</v>
      </c>
      <c r="J560" s="265">
        <v>2510</v>
      </c>
      <c r="K560" s="254" t="s">
        <v>306</v>
      </c>
      <c r="L560" s="254" t="s">
        <v>306</v>
      </c>
      <c r="M560" s="254" t="s">
        <v>307</v>
      </c>
      <c r="N560" s="316"/>
      <c r="O560" s="230" t="str">
        <f>VLOOKUP($B560,$A$2:$T$2446,15,FALSE)</f>
        <v>Hausarbeit und mündl. Prüfung</v>
      </c>
      <c r="P560" s="231"/>
      <c r="Q560" s="269">
        <v>60</v>
      </c>
      <c r="R560" s="269"/>
      <c r="S560" s="194"/>
      <c r="T560" s="194"/>
      <c r="U560" s="17"/>
      <c r="V560" s="17"/>
    </row>
    <row r="561" spans="1:22" ht="15" customHeight="1" x14ac:dyDescent="0.2">
      <c r="A561" s="87" t="str">
        <f t="shared" si="65"/>
        <v>Elektrische Aktorik22312019757Bergmann</v>
      </c>
      <c r="B561" s="87"/>
      <c r="C561" s="52" t="s">
        <v>1212</v>
      </c>
      <c r="D561" s="79" t="s">
        <v>32</v>
      </c>
      <c r="E561" s="52" t="s">
        <v>33</v>
      </c>
      <c r="F561" s="222">
        <v>757</v>
      </c>
      <c r="G561" s="52" t="s">
        <v>37</v>
      </c>
      <c r="H561" s="81">
        <v>2019</v>
      </c>
      <c r="I561" s="52">
        <v>3</v>
      </c>
      <c r="J561" s="52">
        <v>2231</v>
      </c>
      <c r="K561" s="52" t="s">
        <v>39</v>
      </c>
      <c r="L561" s="52" t="s">
        <v>39</v>
      </c>
      <c r="M561" s="52" t="s">
        <v>40</v>
      </c>
      <c r="N561" s="14">
        <v>44811</v>
      </c>
      <c r="O561" s="30" t="s">
        <v>1553</v>
      </c>
      <c r="P561" s="31">
        <v>0.375</v>
      </c>
      <c r="Q561" s="6">
        <v>90</v>
      </c>
      <c r="R561" s="6"/>
      <c r="S561" s="6">
        <v>34</v>
      </c>
      <c r="T561" s="17"/>
      <c r="U561" s="6"/>
      <c r="V561" s="6"/>
    </row>
    <row r="562" spans="1:22" ht="15" customHeight="1" x14ac:dyDescent="0.2">
      <c r="A562" s="84" t="str">
        <f t="shared" si="65"/>
        <v>Elektrische Aktorik22312019K57Bergmann</v>
      </c>
      <c r="B562" s="84" t="s">
        <v>1938</v>
      </c>
      <c r="C562" s="16" t="s">
        <v>1212</v>
      </c>
      <c r="D562" s="70" t="s">
        <v>32</v>
      </c>
      <c r="E562" s="16" t="s">
        <v>33</v>
      </c>
      <c r="F562" s="221" t="s">
        <v>41</v>
      </c>
      <c r="G562" s="16" t="s">
        <v>42</v>
      </c>
      <c r="H562" s="72">
        <v>2019</v>
      </c>
      <c r="I562" s="16">
        <v>5</v>
      </c>
      <c r="J562" s="16">
        <v>2231</v>
      </c>
      <c r="K562" s="16" t="s">
        <v>39</v>
      </c>
      <c r="L562" s="17" t="s">
        <v>39</v>
      </c>
      <c r="M562" s="16" t="s">
        <v>40</v>
      </c>
      <c r="N562" s="22">
        <f>VLOOKUP($B562,$A$2:$T$2446,14,FALSE)</f>
        <v>44811</v>
      </c>
      <c r="O562" s="35" t="str">
        <f>VLOOKUP($B562,$A$2:$T$2446,15,FALSE)</f>
        <v>C7-09, C7-10</v>
      </c>
      <c r="P562" s="23">
        <f>VLOOKUP($B562,$A$2:$T$2446,16,FALSE)</f>
        <v>0.375</v>
      </c>
      <c r="Q562" s="17">
        <v>90</v>
      </c>
      <c r="R562" s="17"/>
      <c r="S562" s="17">
        <v>3</v>
      </c>
      <c r="T562" s="87"/>
      <c r="U562" s="276"/>
      <c r="V562" s="276"/>
    </row>
    <row r="563" spans="1:22" ht="15" customHeight="1" x14ac:dyDescent="0.2">
      <c r="A563" s="6" t="str">
        <f t="shared" si="65"/>
        <v>Elektrische Aktorik30612016F04Zimmermanns</v>
      </c>
      <c r="B563" s="17"/>
      <c r="C563" s="52" t="s">
        <v>1202</v>
      </c>
      <c r="D563" s="79" t="s">
        <v>46</v>
      </c>
      <c r="E563" s="52" t="s">
        <v>33</v>
      </c>
      <c r="F563" s="80" t="s">
        <v>59</v>
      </c>
      <c r="G563" s="52" t="s">
        <v>60</v>
      </c>
      <c r="H563" s="81">
        <v>2016</v>
      </c>
      <c r="I563" s="52">
        <v>6</v>
      </c>
      <c r="J563" s="52">
        <v>3061</v>
      </c>
      <c r="K563" s="52" t="s">
        <v>39</v>
      </c>
      <c r="L563" s="52" t="s">
        <v>39</v>
      </c>
      <c r="M563" s="52" t="s">
        <v>311</v>
      </c>
      <c r="N563" s="14">
        <v>44811</v>
      </c>
      <c r="O563" s="78" t="s">
        <v>1534</v>
      </c>
      <c r="P563" s="31">
        <v>0.54166666666666663</v>
      </c>
      <c r="Q563" s="21">
        <v>120</v>
      </c>
      <c r="R563" s="36"/>
      <c r="S563" s="6">
        <v>8</v>
      </c>
      <c r="T563" s="6"/>
      <c r="U563" s="194"/>
      <c r="V563" s="194"/>
    </row>
    <row r="564" spans="1:22" ht="15" hidden="1" customHeight="1" x14ac:dyDescent="0.2">
      <c r="A564" s="6" t="str">
        <f t="shared" si="65"/>
        <v>Elektrische Komponenten21112019METSchugt</v>
      </c>
      <c r="B564" s="6" t="s">
        <v>312</v>
      </c>
      <c r="C564" s="26" t="s">
        <v>1202</v>
      </c>
      <c r="D564" s="26" t="s">
        <v>46</v>
      </c>
      <c r="E564" s="26" t="s">
        <v>18</v>
      </c>
      <c r="F564" s="27" t="s">
        <v>47</v>
      </c>
      <c r="G564" s="26" t="s">
        <v>52</v>
      </c>
      <c r="H564" s="28">
        <v>2019</v>
      </c>
      <c r="I564" s="29">
        <v>2</v>
      </c>
      <c r="J564" s="29">
        <v>2111</v>
      </c>
      <c r="K564" s="246" t="s">
        <v>308</v>
      </c>
      <c r="L564" s="26" t="s">
        <v>308</v>
      </c>
      <c r="M564" s="26" t="s">
        <v>276</v>
      </c>
      <c r="N564" s="14">
        <v>44747</v>
      </c>
      <c r="O564" s="78" t="s">
        <v>1533</v>
      </c>
      <c r="P564" s="31">
        <v>0.375</v>
      </c>
      <c r="Q564" s="29">
        <v>120</v>
      </c>
      <c r="R564" s="32"/>
      <c r="S564" s="6">
        <v>0</v>
      </c>
      <c r="T564" s="84"/>
      <c r="U564" s="67"/>
      <c r="V564" s="67"/>
    </row>
    <row r="565" spans="1:22" s="179" customFormat="1" ht="15" hidden="1" customHeight="1" x14ac:dyDescent="0.2">
      <c r="A565" s="6" t="str">
        <f t="shared" si="65"/>
        <v>Elektrische Netze43212019748Lipphardt</v>
      </c>
      <c r="B565" s="6"/>
      <c r="C565" s="26" t="s">
        <v>1212</v>
      </c>
      <c r="D565" s="26" t="s">
        <v>46</v>
      </c>
      <c r="E565" s="26" t="s">
        <v>33</v>
      </c>
      <c r="F565" s="27">
        <v>748</v>
      </c>
      <c r="G565" s="26" t="s">
        <v>52</v>
      </c>
      <c r="H565" s="28">
        <v>2019</v>
      </c>
      <c r="I565" s="29">
        <v>6</v>
      </c>
      <c r="J565" s="29">
        <v>4321</v>
      </c>
      <c r="K565" s="26" t="s">
        <v>2140</v>
      </c>
      <c r="L565" s="26" t="s">
        <v>2140</v>
      </c>
      <c r="M565" s="26" t="s">
        <v>2117</v>
      </c>
      <c r="N565" s="14">
        <v>44743</v>
      </c>
      <c r="O565" s="30" t="s">
        <v>1534</v>
      </c>
      <c r="P565" s="31">
        <v>0.45833333333333331</v>
      </c>
      <c r="Q565" s="32">
        <v>90</v>
      </c>
      <c r="R565" s="32"/>
      <c r="S565" s="6">
        <v>1</v>
      </c>
      <c r="T565" s="24"/>
      <c r="U565" s="17"/>
      <c r="V565" s="17"/>
    </row>
    <row r="566" spans="1:22" ht="15" hidden="1" customHeight="1" x14ac:dyDescent="0.2">
      <c r="A566" s="6" t="str">
        <f t="shared" si="65"/>
        <v>Elektrische Systeme im Hochvolt-Fahrzeug21712019MMTSchugt</v>
      </c>
      <c r="B566" s="6"/>
      <c r="C566" s="26" t="s">
        <v>1490</v>
      </c>
      <c r="D566" s="26" t="s">
        <v>236</v>
      </c>
      <c r="E566" s="26" t="s">
        <v>18</v>
      </c>
      <c r="F566" s="27" t="s">
        <v>48</v>
      </c>
      <c r="G566" s="26" t="s">
        <v>37</v>
      </c>
      <c r="H566" s="28">
        <v>2019</v>
      </c>
      <c r="I566" s="29">
        <v>2</v>
      </c>
      <c r="J566" s="29">
        <v>2171</v>
      </c>
      <c r="K566" s="26" t="s">
        <v>1219</v>
      </c>
      <c r="L566" s="26" t="s">
        <v>1219</v>
      </c>
      <c r="M566" s="26" t="s">
        <v>276</v>
      </c>
      <c r="N566" s="14">
        <v>44747</v>
      </c>
      <c r="O566" s="30" t="s">
        <v>1533</v>
      </c>
      <c r="P566" s="31">
        <v>0.375</v>
      </c>
      <c r="Q566" s="32">
        <v>60</v>
      </c>
      <c r="R566" s="32"/>
      <c r="S566" s="6">
        <v>1</v>
      </c>
      <c r="T566" s="24"/>
      <c r="U566" s="67"/>
      <c r="V566" s="67"/>
    </row>
    <row r="567" spans="1:22" ht="15" customHeight="1" x14ac:dyDescent="0.2">
      <c r="A567" s="17" t="str">
        <f t="shared" si="65"/>
        <v>Elektrom. Fahrerass.31212015704Nied-Menninger/Pohl</v>
      </c>
      <c r="B567" s="17" t="s">
        <v>313</v>
      </c>
      <c r="C567" s="18" t="s">
        <v>1305</v>
      </c>
      <c r="D567" s="18" t="s">
        <v>32</v>
      </c>
      <c r="E567" s="18" t="s">
        <v>33</v>
      </c>
      <c r="F567" s="19">
        <v>704</v>
      </c>
      <c r="G567" s="18" t="s">
        <v>34</v>
      </c>
      <c r="H567" s="20">
        <v>2015</v>
      </c>
      <c r="I567" s="21">
        <v>6</v>
      </c>
      <c r="J567" s="21">
        <v>3121</v>
      </c>
      <c r="K567" s="18" t="s">
        <v>314</v>
      </c>
      <c r="L567" s="18" t="s">
        <v>315</v>
      </c>
      <c r="M567" s="18" t="s">
        <v>316</v>
      </c>
      <c r="N567" s="22"/>
      <c r="O567" s="35" t="str">
        <f t="shared" ref="O567:O572" si="66">VLOOKUP($B567,$A$2:$T$2446,15,FALSE)</f>
        <v>wird nicht angeboten</v>
      </c>
      <c r="P567" s="23"/>
      <c r="Q567" s="17">
        <v>180</v>
      </c>
      <c r="R567" s="17"/>
      <c r="S567" s="17"/>
      <c r="T567" s="15"/>
      <c r="U567" s="17"/>
      <c r="V567" s="17"/>
    </row>
    <row r="568" spans="1:22" ht="15" customHeight="1" x14ac:dyDescent="0.2">
      <c r="A568" s="17" t="str">
        <f t="shared" si="65"/>
        <v>Elektrom. Fahrerass.31212015K04Nied-Menninger/Pohl</v>
      </c>
      <c r="B568" s="17" t="s">
        <v>313</v>
      </c>
      <c r="C568" s="18" t="s">
        <v>1305</v>
      </c>
      <c r="D568" s="18" t="s">
        <v>32</v>
      </c>
      <c r="E568" s="18" t="s">
        <v>33</v>
      </c>
      <c r="F568" s="19" t="s">
        <v>80</v>
      </c>
      <c r="G568" s="18" t="s">
        <v>81</v>
      </c>
      <c r="H568" s="20">
        <v>2015</v>
      </c>
      <c r="I568" s="21">
        <v>8</v>
      </c>
      <c r="J568" s="21">
        <v>3121</v>
      </c>
      <c r="K568" s="18" t="s">
        <v>314</v>
      </c>
      <c r="L568" s="18" t="s">
        <v>315</v>
      </c>
      <c r="M568" s="18" t="s">
        <v>316</v>
      </c>
      <c r="N568" s="22"/>
      <c r="O568" s="35" t="str">
        <f t="shared" si="66"/>
        <v>wird nicht angeboten</v>
      </c>
      <c r="P568" s="23"/>
      <c r="Q568" s="36">
        <v>180</v>
      </c>
      <c r="R568" s="36"/>
      <c r="S568" s="17"/>
      <c r="T568" s="15"/>
      <c r="U568" s="6"/>
      <c r="V568" s="6"/>
    </row>
    <row r="569" spans="1:22" ht="15" customHeight="1" x14ac:dyDescent="0.2">
      <c r="A569" s="17" t="str">
        <f t="shared" si="65"/>
        <v>Elektrom. Fahrerass.31212015757Nied-Menninger/Pohl</v>
      </c>
      <c r="B569" s="17" t="s">
        <v>313</v>
      </c>
      <c r="C569" s="18" t="s">
        <v>1305</v>
      </c>
      <c r="D569" s="18" t="s">
        <v>32</v>
      </c>
      <c r="E569" s="18" t="s">
        <v>33</v>
      </c>
      <c r="F569" s="19">
        <v>757</v>
      </c>
      <c r="G569" s="18" t="s">
        <v>37</v>
      </c>
      <c r="H569" s="20">
        <v>2015</v>
      </c>
      <c r="I569" s="21">
        <v>6</v>
      </c>
      <c r="J569" s="21">
        <v>3121</v>
      </c>
      <c r="K569" s="18" t="s">
        <v>314</v>
      </c>
      <c r="L569" s="18" t="s">
        <v>315</v>
      </c>
      <c r="M569" s="18" t="s">
        <v>316</v>
      </c>
      <c r="N569" s="22"/>
      <c r="O569" s="35" t="str">
        <f t="shared" si="66"/>
        <v>wird nicht angeboten</v>
      </c>
      <c r="P569" s="23"/>
      <c r="Q569" s="36">
        <v>180</v>
      </c>
      <c r="R569" s="36"/>
      <c r="S569" s="17"/>
      <c r="T569" s="15"/>
      <c r="U569" s="196"/>
      <c r="V569" s="196"/>
    </row>
    <row r="570" spans="1:22" ht="15" customHeight="1" x14ac:dyDescent="0.2">
      <c r="A570" s="17" t="str">
        <f t="shared" si="65"/>
        <v>Elektrom. Fahrerass.31212015K57Nied-Menninger/Pohl</v>
      </c>
      <c r="B570" s="17" t="s">
        <v>313</v>
      </c>
      <c r="C570" s="18" t="s">
        <v>1305</v>
      </c>
      <c r="D570" s="18" t="s">
        <v>32</v>
      </c>
      <c r="E570" s="18" t="s">
        <v>33</v>
      </c>
      <c r="F570" s="19" t="s">
        <v>41</v>
      </c>
      <c r="G570" s="18" t="s">
        <v>42</v>
      </c>
      <c r="H570" s="20">
        <v>2015</v>
      </c>
      <c r="I570" s="21">
        <v>8</v>
      </c>
      <c r="J570" s="21">
        <v>3121</v>
      </c>
      <c r="K570" s="18" t="s">
        <v>314</v>
      </c>
      <c r="L570" s="18" t="s">
        <v>315</v>
      </c>
      <c r="M570" s="18" t="s">
        <v>316</v>
      </c>
      <c r="N570" s="22"/>
      <c r="O570" s="35" t="str">
        <f t="shared" si="66"/>
        <v>wird nicht angeboten</v>
      </c>
      <c r="P570" s="23"/>
      <c r="Q570" s="36">
        <v>180</v>
      </c>
      <c r="R570" s="36"/>
      <c r="S570" s="17"/>
      <c r="T570" s="15"/>
      <c r="U570" s="196"/>
      <c r="V570" s="196"/>
    </row>
    <row r="571" spans="1:22" ht="15" customHeight="1" x14ac:dyDescent="0.2">
      <c r="A571" s="17" t="str">
        <f t="shared" si="65"/>
        <v>Elektrom. Fahrerass.31212015704Pautzke</v>
      </c>
      <c r="B571" s="17" t="s">
        <v>313</v>
      </c>
      <c r="C571" s="18" t="s">
        <v>1305</v>
      </c>
      <c r="D571" s="18" t="s">
        <v>32</v>
      </c>
      <c r="E571" s="18" t="s">
        <v>33</v>
      </c>
      <c r="F571" s="19">
        <v>704</v>
      </c>
      <c r="G571" s="18" t="s">
        <v>34</v>
      </c>
      <c r="H571" s="20">
        <v>2015</v>
      </c>
      <c r="I571" s="21">
        <v>6</v>
      </c>
      <c r="J571" s="21">
        <v>3121</v>
      </c>
      <c r="K571" s="18" t="s">
        <v>314</v>
      </c>
      <c r="L571" s="18" t="s">
        <v>317</v>
      </c>
      <c r="M571" s="18" t="s">
        <v>309</v>
      </c>
      <c r="N571" s="22"/>
      <c r="O571" s="35" t="str">
        <f t="shared" si="66"/>
        <v>wird nicht angeboten</v>
      </c>
      <c r="P571" s="23"/>
      <c r="Q571" s="36">
        <v>180</v>
      </c>
      <c r="R571" s="36"/>
      <c r="S571" s="17"/>
      <c r="T571" s="24"/>
      <c r="U571" s="17"/>
      <c r="V571" s="17"/>
    </row>
    <row r="572" spans="1:22" s="1" customFormat="1" ht="15" customHeight="1" x14ac:dyDescent="0.2">
      <c r="A572" s="17" t="str">
        <f t="shared" si="65"/>
        <v>Elektrom. Fahrerass.31212015K04Pautzke</v>
      </c>
      <c r="B572" s="17" t="s">
        <v>313</v>
      </c>
      <c r="C572" s="18" t="s">
        <v>1305</v>
      </c>
      <c r="D572" s="18" t="s">
        <v>32</v>
      </c>
      <c r="E572" s="18" t="s">
        <v>33</v>
      </c>
      <c r="F572" s="19" t="s">
        <v>80</v>
      </c>
      <c r="G572" s="18" t="s">
        <v>81</v>
      </c>
      <c r="H572" s="20">
        <v>2015</v>
      </c>
      <c r="I572" s="21">
        <v>8</v>
      </c>
      <c r="J572" s="21">
        <v>3121</v>
      </c>
      <c r="K572" s="18" t="s">
        <v>314</v>
      </c>
      <c r="L572" s="18" t="s">
        <v>317</v>
      </c>
      <c r="M572" s="18" t="s">
        <v>309</v>
      </c>
      <c r="N572" s="22"/>
      <c r="O572" s="35" t="str">
        <f t="shared" si="66"/>
        <v>wird nicht angeboten</v>
      </c>
      <c r="P572" s="23"/>
      <c r="Q572" s="36">
        <v>180</v>
      </c>
      <c r="R572" s="36"/>
      <c r="S572" s="17"/>
      <c r="T572" s="15"/>
      <c r="U572" s="17"/>
      <c r="V572" s="17"/>
    </row>
    <row r="573" spans="1:22" ht="15" customHeight="1" x14ac:dyDescent="0.2">
      <c r="A573" s="6" t="str">
        <f t="shared" si="65"/>
        <v>Elektrom. Fahrerass.31212015757Pautzke</v>
      </c>
      <c r="B573" s="6"/>
      <c r="C573" s="26" t="s">
        <v>1305</v>
      </c>
      <c r="D573" s="40" t="s">
        <v>32</v>
      </c>
      <c r="E573" s="26" t="s">
        <v>33</v>
      </c>
      <c r="F573" s="27">
        <v>757</v>
      </c>
      <c r="G573" s="26" t="s">
        <v>37</v>
      </c>
      <c r="H573" s="28">
        <v>2015</v>
      </c>
      <c r="I573" s="29">
        <v>6</v>
      </c>
      <c r="J573" s="29">
        <v>3121</v>
      </c>
      <c r="K573" s="26" t="s">
        <v>314</v>
      </c>
      <c r="L573" s="26" t="s">
        <v>317</v>
      </c>
      <c r="M573" s="26" t="s">
        <v>309</v>
      </c>
      <c r="N573" s="14"/>
      <c r="O573" s="30" t="s">
        <v>256</v>
      </c>
      <c r="P573" s="31"/>
      <c r="Q573" s="32">
        <v>180</v>
      </c>
      <c r="R573" s="32"/>
      <c r="S573" s="6"/>
      <c r="T573" s="15"/>
      <c r="U573" s="196"/>
      <c r="V573" s="196"/>
    </row>
    <row r="574" spans="1:22" ht="15" customHeight="1" x14ac:dyDescent="0.2">
      <c r="A574" s="17" t="str">
        <f t="shared" si="65"/>
        <v>Elektrom. Fahrerass.31212015K57Pautzke</v>
      </c>
      <c r="B574" s="17" t="s">
        <v>313</v>
      </c>
      <c r="C574" s="18" t="s">
        <v>1305</v>
      </c>
      <c r="D574" s="18" t="s">
        <v>32</v>
      </c>
      <c r="E574" s="18" t="s">
        <v>33</v>
      </c>
      <c r="F574" s="19" t="s">
        <v>41</v>
      </c>
      <c r="G574" s="18" t="s">
        <v>42</v>
      </c>
      <c r="H574" s="20">
        <v>2015</v>
      </c>
      <c r="I574" s="21">
        <v>8</v>
      </c>
      <c r="J574" s="21">
        <v>3121</v>
      </c>
      <c r="K574" s="18" t="s">
        <v>314</v>
      </c>
      <c r="L574" s="18" t="s">
        <v>317</v>
      </c>
      <c r="M574" s="18" t="s">
        <v>309</v>
      </c>
      <c r="N574" s="22"/>
      <c r="O574" s="35" t="str">
        <f>VLOOKUP($B574,$A$2:$T$2446,15,FALSE)</f>
        <v>wird nicht angeboten</v>
      </c>
      <c r="P574" s="23"/>
      <c r="Q574" s="21">
        <v>180</v>
      </c>
      <c r="R574" s="36"/>
      <c r="S574" s="17"/>
      <c r="T574" s="15"/>
      <c r="U574" s="17"/>
      <c r="V574" s="17"/>
    </row>
    <row r="575" spans="1:22" ht="15" hidden="1" customHeight="1" x14ac:dyDescent="0.2">
      <c r="A575" s="6" t="str">
        <f t="shared" si="65"/>
        <v>Elektrom. Verträglichkeit20912019748Bosselmann</v>
      </c>
      <c r="B575" s="6"/>
      <c r="C575" s="26" t="s">
        <v>1212</v>
      </c>
      <c r="D575" s="26" t="s">
        <v>46</v>
      </c>
      <c r="E575" s="26" t="s">
        <v>33</v>
      </c>
      <c r="F575" s="27">
        <v>748</v>
      </c>
      <c r="G575" s="26" t="s">
        <v>52</v>
      </c>
      <c r="H575" s="28">
        <v>2019</v>
      </c>
      <c r="I575" s="29">
        <v>4</v>
      </c>
      <c r="J575" s="29">
        <v>2091</v>
      </c>
      <c r="K575" s="26" t="s">
        <v>319</v>
      </c>
      <c r="L575" s="26" t="s">
        <v>319</v>
      </c>
      <c r="M575" s="26" t="s">
        <v>63</v>
      </c>
      <c r="N575" s="14">
        <v>44740</v>
      </c>
      <c r="O575" s="47" t="s">
        <v>1553</v>
      </c>
      <c r="P575" s="31">
        <v>0.58333333333333337</v>
      </c>
      <c r="Q575" s="29">
        <v>90</v>
      </c>
      <c r="R575" s="32"/>
      <c r="S575" s="6">
        <v>17</v>
      </c>
      <c r="T575" s="15"/>
      <c r="U575" s="17"/>
      <c r="V575" s="17"/>
    </row>
    <row r="576" spans="1:22" s="252" customFormat="1" ht="15" hidden="1" customHeight="1" x14ac:dyDescent="0.2">
      <c r="A576" s="17" t="str">
        <f t="shared" si="65"/>
        <v>Elektrom. Verträglichkeit20912019H48Bosselmann</v>
      </c>
      <c r="B576" s="17" t="s">
        <v>1316</v>
      </c>
      <c r="C576" s="18" t="s">
        <v>1212</v>
      </c>
      <c r="D576" s="18" t="s">
        <v>46</v>
      </c>
      <c r="E576" s="18" t="s">
        <v>33</v>
      </c>
      <c r="F576" s="19" t="s">
        <v>65</v>
      </c>
      <c r="G576" s="18" t="s">
        <v>66</v>
      </c>
      <c r="H576" s="20">
        <v>2019</v>
      </c>
      <c r="I576" s="21">
        <v>6</v>
      </c>
      <c r="J576" s="21">
        <v>2091</v>
      </c>
      <c r="K576" s="18" t="s">
        <v>319</v>
      </c>
      <c r="L576" s="18" t="s">
        <v>319</v>
      </c>
      <c r="M576" s="18" t="s">
        <v>63</v>
      </c>
      <c r="N576" s="22">
        <f>VLOOKUP($B576,$A$2:$T$2446,14,FALSE)</f>
        <v>44740</v>
      </c>
      <c r="O576" s="41" t="str">
        <f>VLOOKUP($B576,$A$2:$T$2446,15,FALSE)</f>
        <v>C7-09, C7-10</v>
      </c>
      <c r="P576" s="23">
        <f>VLOOKUP($B576,$A$2:$T$2446,16,FALSE)</f>
        <v>0.58333333333333337</v>
      </c>
      <c r="Q576" s="21">
        <v>90</v>
      </c>
      <c r="R576" s="36"/>
      <c r="S576" s="17">
        <v>3</v>
      </c>
      <c r="T576" s="17"/>
      <c r="U576" s="17"/>
      <c r="V576" s="17"/>
    </row>
    <row r="577" spans="1:22" s="185" customFormat="1" ht="15" hidden="1" customHeight="1" x14ac:dyDescent="0.2">
      <c r="A577" s="17" t="str">
        <f t="shared" si="65"/>
        <v>Elektrom. Verträglichkeit13502015748Bosselmann</v>
      </c>
      <c r="B577" s="17" t="s">
        <v>1316</v>
      </c>
      <c r="C577" s="18" t="s">
        <v>1212</v>
      </c>
      <c r="D577" s="18" t="s">
        <v>46</v>
      </c>
      <c r="E577" s="18" t="s">
        <v>33</v>
      </c>
      <c r="F577" s="19">
        <v>748</v>
      </c>
      <c r="G577" s="18" t="s">
        <v>52</v>
      </c>
      <c r="H577" s="20">
        <v>2015</v>
      </c>
      <c r="I577" s="21">
        <v>5</v>
      </c>
      <c r="J577" s="21">
        <v>1350</v>
      </c>
      <c r="K577" s="18" t="s">
        <v>319</v>
      </c>
      <c r="L577" s="18" t="s">
        <v>319</v>
      </c>
      <c r="M577" s="18" t="s">
        <v>63</v>
      </c>
      <c r="N577" s="22">
        <f>VLOOKUP($B577,$A$2:$T$2446,14,FALSE)</f>
        <v>44740</v>
      </c>
      <c r="O577" s="41" t="str">
        <f>VLOOKUP($B577,$A$2:$T$2446,15,FALSE)</f>
        <v>C7-09, C7-10</v>
      </c>
      <c r="P577" s="23">
        <f>VLOOKUP($B577,$A$2:$T$2446,16,FALSE)</f>
        <v>0.58333333333333337</v>
      </c>
      <c r="Q577" s="21">
        <v>90</v>
      </c>
      <c r="R577" s="36"/>
      <c r="S577" s="17">
        <v>8</v>
      </c>
      <c r="T577" s="17"/>
      <c r="U577" s="17"/>
      <c r="V577" s="17"/>
    </row>
    <row r="578" spans="1:22" ht="15" hidden="1" customHeight="1" x14ac:dyDescent="0.2">
      <c r="A578" s="17" t="str">
        <f t="shared" si="65"/>
        <v>Elektrom. Verträglichkeit13502015P48Bosselmann</v>
      </c>
      <c r="B578" s="17" t="s">
        <v>318</v>
      </c>
      <c r="C578" s="18" t="s">
        <v>1212</v>
      </c>
      <c r="D578" s="18" t="s">
        <v>46</v>
      </c>
      <c r="E578" s="18" t="s">
        <v>33</v>
      </c>
      <c r="F578" s="19" t="s">
        <v>67</v>
      </c>
      <c r="G578" s="18" t="s">
        <v>68</v>
      </c>
      <c r="H578" s="20">
        <v>2015</v>
      </c>
      <c r="I578" s="21">
        <v>5</v>
      </c>
      <c r="J578" s="21">
        <v>1350</v>
      </c>
      <c r="K578" s="18" t="s">
        <v>319</v>
      </c>
      <c r="L578" s="18" t="s">
        <v>319</v>
      </c>
      <c r="M578" s="18" t="s">
        <v>63</v>
      </c>
      <c r="N578" s="22">
        <f>VLOOKUP($B578,$A$2:$T$2446,14,FALSE)</f>
        <v>44740</v>
      </c>
      <c r="O578" s="35" t="str">
        <f>VLOOKUP($B578,$A$2:$T$2446,15,FALSE)</f>
        <v>C7-09, C7-10</v>
      </c>
      <c r="P578" s="23">
        <f>VLOOKUP($B578,$A$2:$T$2446,16,FALSE)</f>
        <v>0.58333333333333337</v>
      </c>
      <c r="Q578" s="36">
        <v>90</v>
      </c>
      <c r="R578" s="36"/>
      <c r="S578" s="17">
        <v>0</v>
      </c>
      <c r="T578" s="17"/>
      <c r="U578" s="285"/>
      <c r="V578" s="285"/>
    </row>
    <row r="579" spans="1:22" ht="15" hidden="1" customHeight="1" x14ac:dyDescent="0.2">
      <c r="A579" s="194" t="str">
        <f t="shared" si="65"/>
        <v>Elektrom. Verträglichkeit13502015H48Bosselmann</v>
      </c>
      <c r="B579" s="194" t="s">
        <v>1316</v>
      </c>
      <c r="C579" s="254" t="s">
        <v>1212</v>
      </c>
      <c r="D579" s="254" t="s">
        <v>46</v>
      </c>
      <c r="E579" s="254" t="s">
        <v>33</v>
      </c>
      <c r="F579" s="268" t="s">
        <v>65</v>
      </c>
      <c r="G579" s="254" t="s">
        <v>66</v>
      </c>
      <c r="H579" s="264">
        <v>2015</v>
      </c>
      <c r="I579" s="265">
        <v>5</v>
      </c>
      <c r="J579" s="265">
        <v>1350</v>
      </c>
      <c r="K579" s="254" t="s">
        <v>319</v>
      </c>
      <c r="L579" s="254" t="s">
        <v>319</v>
      </c>
      <c r="M579" s="254" t="s">
        <v>63</v>
      </c>
      <c r="N579" s="229">
        <f>VLOOKUP($B579,$A$2:$T$2446,14,FALSE)</f>
        <v>44740</v>
      </c>
      <c r="O579" s="230" t="str">
        <f>VLOOKUP($B579,$A$2:$T$2446,15,FALSE)</f>
        <v>C7-09, C7-10</v>
      </c>
      <c r="P579" s="231">
        <f>VLOOKUP($B579,$A$2:$T$2446,16,FALSE)</f>
        <v>0.58333333333333337</v>
      </c>
      <c r="Q579" s="269">
        <v>90</v>
      </c>
      <c r="R579" s="269"/>
      <c r="S579" s="194">
        <v>0</v>
      </c>
      <c r="T579" s="15"/>
      <c r="U579" s="17"/>
      <c r="V579" s="17"/>
    </row>
    <row r="580" spans="1:22" s="293" customFormat="1" ht="15" customHeight="1" x14ac:dyDescent="0.2">
      <c r="A580" s="6" t="str">
        <f t="shared" si="65"/>
        <v>Elektronische Bauelemente22512019757Albers</v>
      </c>
      <c r="B580" s="6"/>
      <c r="C580" s="26" t="s">
        <v>1202</v>
      </c>
      <c r="D580" s="26" t="s">
        <v>32</v>
      </c>
      <c r="E580" s="26" t="s">
        <v>33</v>
      </c>
      <c r="F580" s="220">
        <v>757</v>
      </c>
      <c r="G580" s="26" t="s">
        <v>37</v>
      </c>
      <c r="H580" s="28">
        <v>2019</v>
      </c>
      <c r="I580" s="29">
        <v>3</v>
      </c>
      <c r="J580" s="29">
        <v>2251</v>
      </c>
      <c r="K580" s="26" t="s">
        <v>1092</v>
      </c>
      <c r="L580" s="26" t="s">
        <v>1092</v>
      </c>
      <c r="M580" s="26" t="s">
        <v>143</v>
      </c>
      <c r="N580" s="14">
        <v>44820</v>
      </c>
      <c r="O580" s="47" t="s">
        <v>1534</v>
      </c>
      <c r="P580" s="31">
        <v>0.375</v>
      </c>
      <c r="Q580" s="32">
        <v>120</v>
      </c>
      <c r="R580" s="32"/>
      <c r="S580" s="6">
        <v>13</v>
      </c>
      <c r="T580" s="267"/>
      <c r="U580" s="194"/>
      <c r="V580" s="194"/>
    </row>
    <row r="581" spans="1:22" ht="15" customHeight="1" x14ac:dyDescent="0.2">
      <c r="A581" s="17" t="str">
        <f t="shared" si="65"/>
        <v>Elektronische Bauelemente22512019K57Albers</v>
      </c>
      <c r="B581" s="17" t="s">
        <v>1939</v>
      </c>
      <c r="C581" s="18" t="s">
        <v>1202</v>
      </c>
      <c r="D581" s="18" t="s">
        <v>32</v>
      </c>
      <c r="E581" s="18" t="s">
        <v>33</v>
      </c>
      <c r="F581" s="219" t="s">
        <v>41</v>
      </c>
      <c r="G581" s="18" t="s">
        <v>42</v>
      </c>
      <c r="H581" s="20">
        <v>2019</v>
      </c>
      <c r="I581" s="21">
        <v>5</v>
      </c>
      <c r="J581" s="21">
        <v>2251</v>
      </c>
      <c r="K581" s="18" t="s">
        <v>1092</v>
      </c>
      <c r="L581" s="18" t="s">
        <v>1092</v>
      </c>
      <c r="M581" s="18" t="s">
        <v>143</v>
      </c>
      <c r="N581" s="22">
        <f>VLOOKUP($B581,$A$2:$T$2446,14,FALSE)</f>
        <v>44820</v>
      </c>
      <c r="O581" s="41" t="str">
        <f>VLOOKUP($B581,$A$2:$T$2446,15,FALSE)</f>
        <v>C7-09</v>
      </c>
      <c r="P581" s="23">
        <f>VLOOKUP($B581,$A$2:$T$2446,16,FALSE)</f>
        <v>0.375</v>
      </c>
      <c r="Q581" s="21">
        <v>120</v>
      </c>
      <c r="R581" s="36"/>
      <c r="S581" s="17">
        <v>0</v>
      </c>
      <c r="T581" s="17"/>
      <c r="U581" s="194"/>
      <c r="V581" s="194"/>
    </row>
    <row r="582" spans="1:22" ht="15" hidden="1" customHeight="1" x14ac:dyDescent="0.2">
      <c r="A582" s="194" t="str">
        <f t="shared" si="65"/>
        <v>Elektronische Systeme im Fahrzeug40412019757Schugt/Kremzow-Tennie</v>
      </c>
      <c r="B582" s="194" t="s">
        <v>2136</v>
      </c>
      <c r="C582" s="254" t="s">
        <v>1385</v>
      </c>
      <c r="D582" s="254" t="s">
        <v>32</v>
      </c>
      <c r="E582" s="254" t="s">
        <v>33</v>
      </c>
      <c r="F582" s="263">
        <v>757</v>
      </c>
      <c r="G582" s="254" t="s">
        <v>37</v>
      </c>
      <c r="H582" s="264">
        <v>2019</v>
      </c>
      <c r="I582" s="265">
        <v>6</v>
      </c>
      <c r="J582" s="265">
        <v>4041</v>
      </c>
      <c r="K582" s="254" t="s">
        <v>2049</v>
      </c>
      <c r="L582" s="254" t="s">
        <v>2049</v>
      </c>
      <c r="M582" s="18" t="s">
        <v>1508</v>
      </c>
      <c r="N582" s="229">
        <f>VLOOKUP($B582,$A$2:$T$2446,14,FALSE)</f>
        <v>44747</v>
      </c>
      <c r="O582" s="305" t="str">
        <f>VLOOKUP($B582,$A$2:$T$2446,15,FALSE)</f>
        <v>C7-09</v>
      </c>
      <c r="P582" s="231">
        <f>VLOOKUP($B582,$A$2:$T$2446,16,FALSE)</f>
        <v>0.5</v>
      </c>
      <c r="Q582" s="255">
        <v>180</v>
      </c>
      <c r="R582" s="194"/>
      <c r="S582" s="194">
        <v>26</v>
      </c>
      <c r="T582" s="194"/>
      <c r="U582" s="194"/>
      <c r="V582" s="194"/>
    </row>
    <row r="583" spans="1:22" ht="15" hidden="1" customHeight="1" x14ac:dyDescent="0.2">
      <c r="A583" s="196" t="str">
        <f t="shared" si="65"/>
        <v>Elektronische Systeme im Fahrzeug40412019K57Schugt/Kremzow-Tennie</v>
      </c>
      <c r="B583" s="196"/>
      <c r="C583" s="246" t="s">
        <v>1217</v>
      </c>
      <c r="D583" s="246" t="s">
        <v>32</v>
      </c>
      <c r="E583" s="246" t="s">
        <v>33</v>
      </c>
      <c r="F583" s="304" t="s">
        <v>41</v>
      </c>
      <c r="G583" s="246" t="s">
        <v>42</v>
      </c>
      <c r="H583" s="248">
        <v>2019</v>
      </c>
      <c r="I583" s="249">
        <v>8</v>
      </c>
      <c r="J583" s="249">
        <v>4041</v>
      </c>
      <c r="K583" s="246" t="s">
        <v>2049</v>
      </c>
      <c r="L583" s="246" t="s">
        <v>2049</v>
      </c>
      <c r="M583" s="235" t="s">
        <v>1508</v>
      </c>
      <c r="N583" s="250">
        <v>44747</v>
      </c>
      <c r="O583" s="211" t="s">
        <v>1534</v>
      </c>
      <c r="P583" s="251">
        <v>0.5</v>
      </c>
      <c r="Q583" s="261">
        <v>180</v>
      </c>
      <c r="R583" s="1"/>
      <c r="S583" s="196">
        <v>0</v>
      </c>
      <c r="T583" s="17"/>
      <c r="U583" s="6"/>
      <c r="V583" s="6"/>
    </row>
    <row r="584" spans="1:22" ht="15" customHeight="1" x14ac:dyDescent="0.2">
      <c r="A584" s="17" t="str">
        <f t="shared" si="65"/>
        <v>Elektrotechnik11912019757Bergmann</v>
      </c>
      <c r="B584" s="17" t="s">
        <v>321</v>
      </c>
      <c r="C584" s="18" t="s">
        <v>1202</v>
      </c>
      <c r="D584" s="18" t="s">
        <v>32</v>
      </c>
      <c r="E584" s="18" t="s">
        <v>33</v>
      </c>
      <c r="F584" s="19">
        <v>757</v>
      </c>
      <c r="G584" s="18" t="s">
        <v>37</v>
      </c>
      <c r="H584" s="20">
        <v>2019</v>
      </c>
      <c r="I584" s="21">
        <v>2</v>
      </c>
      <c r="J584" s="21">
        <v>1191</v>
      </c>
      <c r="K584" s="18" t="s">
        <v>52</v>
      </c>
      <c r="L584" s="18" t="s">
        <v>52</v>
      </c>
      <c r="M584" s="18" t="s">
        <v>40</v>
      </c>
      <c r="N584" s="22">
        <f>VLOOKUP($B584,$A$2:$T$2446,14,FALSE)</f>
        <v>44818</v>
      </c>
      <c r="O584" s="35" t="str">
        <f>VLOOKUP($B584,$A$2:$T$2446,15,FALSE)</f>
        <v>Blue Box</v>
      </c>
      <c r="P584" s="23">
        <f>VLOOKUP($B584,$A$2:$T$2446,16,FALSE)</f>
        <v>0.375</v>
      </c>
      <c r="Q584" s="16">
        <v>120</v>
      </c>
      <c r="R584" s="17"/>
      <c r="S584" s="17">
        <v>89</v>
      </c>
      <c r="T584" s="17"/>
      <c r="U584" s="267"/>
      <c r="V584" s="267"/>
    </row>
    <row r="585" spans="1:22" s="293" customFormat="1" ht="15" customHeight="1" x14ac:dyDescent="0.2">
      <c r="A585" s="17" t="str">
        <f t="shared" si="65"/>
        <v>Elektrotechnik11912019K57Bergmann</v>
      </c>
      <c r="B585" s="17" t="s">
        <v>321</v>
      </c>
      <c r="C585" s="18" t="s">
        <v>1202</v>
      </c>
      <c r="D585" s="18" t="s">
        <v>32</v>
      </c>
      <c r="E585" s="18" t="s">
        <v>33</v>
      </c>
      <c r="F585" s="19" t="s">
        <v>41</v>
      </c>
      <c r="G585" s="18" t="s">
        <v>42</v>
      </c>
      <c r="H585" s="20">
        <v>2019</v>
      </c>
      <c r="I585" s="21">
        <v>4</v>
      </c>
      <c r="J585" s="21">
        <v>1191</v>
      </c>
      <c r="K585" s="18" t="s">
        <v>52</v>
      </c>
      <c r="L585" s="18" t="s">
        <v>52</v>
      </c>
      <c r="M585" s="18" t="s">
        <v>40</v>
      </c>
      <c r="N585" s="22">
        <f>VLOOKUP($B585,$A$2:$T$2446,14,FALSE)</f>
        <v>44818</v>
      </c>
      <c r="O585" s="35" t="str">
        <f>VLOOKUP($B585,$A$2:$T$2446,15,FALSE)</f>
        <v>Blue Box</v>
      </c>
      <c r="P585" s="23">
        <f>VLOOKUP($B585,$A$2:$T$2446,16,FALSE)</f>
        <v>0.375</v>
      </c>
      <c r="Q585" s="16">
        <v>120</v>
      </c>
      <c r="R585" s="17"/>
      <c r="S585" s="17">
        <v>6</v>
      </c>
      <c r="T585" s="17"/>
      <c r="U585" s="6"/>
      <c r="V585" s="6"/>
    </row>
    <row r="586" spans="1:22" ht="15" customHeight="1" x14ac:dyDescent="0.2">
      <c r="A586" s="6" t="str">
        <f t="shared" si="65"/>
        <v>Elektrotechnik11912019704Bosselmann</v>
      </c>
      <c r="B586" s="6"/>
      <c r="C586" s="26" t="s">
        <v>1202</v>
      </c>
      <c r="D586" s="26" t="s">
        <v>32</v>
      </c>
      <c r="E586" s="26" t="s">
        <v>33</v>
      </c>
      <c r="F586" s="27">
        <v>704</v>
      </c>
      <c r="G586" s="26" t="s">
        <v>34</v>
      </c>
      <c r="H586" s="28">
        <v>2019</v>
      </c>
      <c r="I586" s="29">
        <v>2</v>
      </c>
      <c r="J586" s="29">
        <v>1191</v>
      </c>
      <c r="K586" s="26" t="s">
        <v>52</v>
      </c>
      <c r="L586" s="26" t="s">
        <v>320</v>
      </c>
      <c r="M586" s="26" t="s">
        <v>63</v>
      </c>
      <c r="N586" s="14">
        <v>44818</v>
      </c>
      <c r="O586" s="30" t="s">
        <v>1538</v>
      </c>
      <c r="P586" s="31">
        <v>0.375</v>
      </c>
      <c r="Q586" s="52">
        <v>120</v>
      </c>
      <c r="R586" s="6"/>
      <c r="S586" s="6">
        <v>147</v>
      </c>
      <c r="T586" s="17"/>
      <c r="U586" s="15"/>
      <c r="V586" s="15"/>
    </row>
    <row r="587" spans="1:22" ht="15" customHeight="1" x14ac:dyDescent="0.2">
      <c r="A587" s="17" t="str">
        <f t="shared" si="65"/>
        <v>Elektrotechnik11912019K04Bosselmann</v>
      </c>
      <c r="B587" s="17" t="s">
        <v>321</v>
      </c>
      <c r="C587" s="18" t="s">
        <v>1280</v>
      </c>
      <c r="D587" s="18" t="s">
        <v>236</v>
      </c>
      <c r="E587" s="18" t="s">
        <v>33</v>
      </c>
      <c r="F587" s="19" t="s">
        <v>80</v>
      </c>
      <c r="G587" s="18" t="s">
        <v>81</v>
      </c>
      <c r="H587" s="20">
        <v>2019</v>
      </c>
      <c r="I587" s="21">
        <v>4</v>
      </c>
      <c r="J587" s="21">
        <v>1191</v>
      </c>
      <c r="K587" s="18" t="s">
        <v>52</v>
      </c>
      <c r="L587" s="18" t="s">
        <v>52</v>
      </c>
      <c r="M587" s="18" t="s">
        <v>63</v>
      </c>
      <c r="N587" s="22">
        <f t="shared" ref="N587:N594" si="67">VLOOKUP($B587,$A$2:$T$2446,14,FALSE)</f>
        <v>44818</v>
      </c>
      <c r="O587" s="35" t="str">
        <f t="shared" ref="O587:O594" si="68">VLOOKUP($B587,$A$2:$T$2446,15,FALSE)</f>
        <v>Blue Box</v>
      </c>
      <c r="P587" s="23">
        <f t="shared" ref="P587:P594" si="69">VLOOKUP($B587,$A$2:$T$2446,16,FALSE)</f>
        <v>0.375</v>
      </c>
      <c r="Q587" s="16">
        <v>120</v>
      </c>
      <c r="R587" s="17"/>
      <c r="S587" s="17">
        <v>12</v>
      </c>
      <c r="T587" s="17"/>
      <c r="U587" s="15"/>
      <c r="V587" s="15"/>
    </row>
    <row r="588" spans="1:22" s="179" customFormat="1" ht="15" customHeight="1" x14ac:dyDescent="0.2">
      <c r="A588" s="194" t="str">
        <f t="shared" si="65"/>
        <v>Elektrotechnik30612019WIMBosselmann</v>
      </c>
      <c r="B588" s="194" t="s">
        <v>321</v>
      </c>
      <c r="C588" s="254" t="s">
        <v>1202</v>
      </c>
      <c r="D588" s="254" t="s">
        <v>17</v>
      </c>
      <c r="E588" s="254" t="s">
        <v>33</v>
      </c>
      <c r="F588" s="268" t="s">
        <v>100</v>
      </c>
      <c r="G588" s="254" t="s">
        <v>101</v>
      </c>
      <c r="H588" s="264">
        <v>2019</v>
      </c>
      <c r="I588" s="265">
        <v>6</v>
      </c>
      <c r="J588" s="265">
        <v>3061</v>
      </c>
      <c r="K588" s="254" t="s">
        <v>52</v>
      </c>
      <c r="L588" s="254" t="s">
        <v>52</v>
      </c>
      <c r="M588" s="254" t="s">
        <v>63</v>
      </c>
      <c r="N588" s="229">
        <f t="shared" si="67"/>
        <v>44818</v>
      </c>
      <c r="O588" s="266" t="str">
        <f t="shared" si="68"/>
        <v>Blue Box</v>
      </c>
      <c r="P588" s="231">
        <f t="shared" si="69"/>
        <v>0.375</v>
      </c>
      <c r="Q588" s="269">
        <v>60</v>
      </c>
      <c r="R588" s="269"/>
      <c r="S588" s="194">
        <v>11</v>
      </c>
      <c r="T588" s="194"/>
      <c r="U588" s="207"/>
      <c r="V588" s="207"/>
    </row>
    <row r="589" spans="1:22" s="185" customFormat="1" ht="15" customHeight="1" x14ac:dyDescent="0.2">
      <c r="A589" s="17" t="str">
        <f t="shared" si="65"/>
        <v>Einführung digi. Bildv.23102015748Köhn</v>
      </c>
      <c r="B589" s="17" t="s">
        <v>1985</v>
      </c>
      <c r="C589" s="18" t="s">
        <v>1212</v>
      </c>
      <c r="D589" s="18" t="s">
        <v>46</v>
      </c>
      <c r="E589" s="18" t="s">
        <v>33</v>
      </c>
      <c r="F589" s="19">
        <v>748</v>
      </c>
      <c r="G589" s="18" t="s">
        <v>52</v>
      </c>
      <c r="H589" s="20">
        <v>2015</v>
      </c>
      <c r="I589" s="21">
        <v>6</v>
      </c>
      <c r="J589" s="21">
        <v>2310</v>
      </c>
      <c r="K589" s="18" t="s">
        <v>298</v>
      </c>
      <c r="L589" s="18" t="s">
        <v>298</v>
      </c>
      <c r="M589" s="18" t="s">
        <v>193</v>
      </c>
      <c r="N589" s="22">
        <f t="shared" si="67"/>
        <v>44812</v>
      </c>
      <c r="O589" s="41" t="str">
        <f t="shared" si="68"/>
        <v>H9</v>
      </c>
      <c r="P589" s="23">
        <f t="shared" si="69"/>
        <v>0.60416666666666663</v>
      </c>
      <c r="Q589" s="36">
        <v>90</v>
      </c>
      <c r="R589" s="36"/>
      <c r="S589" s="17">
        <v>0</v>
      </c>
      <c r="T589" s="15"/>
      <c r="U589" s="17"/>
      <c r="V589" s="17"/>
    </row>
    <row r="590" spans="1:22" ht="15" customHeight="1" x14ac:dyDescent="0.2">
      <c r="A590" s="17" t="str">
        <f t="shared" si="65"/>
        <v>Einführung digi. Bildv.23102015P48Köhn</v>
      </c>
      <c r="B590" s="17" t="s">
        <v>1985</v>
      </c>
      <c r="C590" s="18" t="s">
        <v>1212</v>
      </c>
      <c r="D590" s="18" t="s">
        <v>46</v>
      </c>
      <c r="E590" s="18" t="s">
        <v>33</v>
      </c>
      <c r="F590" s="19" t="s">
        <v>67</v>
      </c>
      <c r="G590" s="18" t="s">
        <v>68</v>
      </c>
      <c r="H590" s="20">
        <v>2015</v>
      </c>
      <c r="I590" s="21">
        <v>6</v>
      </c>
      <c r="J590" s="21">
        <v>2310</v>
      </c>
      <c r="K590" s="18" t="s">
        <v>298</v>
      </c>
      <c r="L590" s="18" t="s">
        <v>298</v>
      </c>
      <c r="M590" s="18" t="s">
        <v>193</v>
      </c>
      <c r="N590" s="22">
        <f t="shared" si="67"/>
        <v>44812</v>
      </c>
      <c r="O590" s="35" t="str">
        <f t="shared" si="68"/>
        <v>H9</v>
      </c>
      <c r="P590" s="23">
        <f t="shared" si="69"/>
        <v>0.60416666666666663</v>
      </c>
      <c r="Q590" s="21">
        <v>90</v>
      </c>
      <c r="R590" s="36"/>
      <c r="S590" s="17">
        <v>0</v>
      </c>
      <c r="T590" s="15"/>
      <c r="U590" s="15"/>
      <c r="V590" s="15"/>
    </row>
    <row r="591" spans="1:22" ht="15" customHeight="1" x14ac:dyDescent="0.2">
      <c r="A591" s="17" t="str">
        <f t="shared" si="65"/>
        <v>Einführung digi. Bildv.23102015779Köhn</v>
      </c>
      <c r="B591" s="17" t="s">
        <v>1985</v>
      </c>
      <c r="C591" s="18" t="s">
        <v>1314</v>
      </c>
      <c r="D591" s="18" t="s">
        <v>46</v>
      </c>
      <c r="E591" s="18" t="s">
        <v>33</v>
      </c>
      <c r="F591" s="19">
        <v>779</v>
      </c>
      <c r="G591" s="18" t="s">
        <v>57</v>
      </c>
      <c r="H591" s="20">
        <v>2015</v>
      </c>
      <c r="I591" s="21">
        <v>6</v>
      </c>
      <c r="J591" s="21">
        <v>2310</v>
      </c>
      <c r="K591" s="18" t="s">
        <v>298</v>
      </c>
      <c r="L591" s="18" t="s">
        <v>1315</v>
      </c>
      <c r="M591" s="18" t="s">
        <v>193</v>
      </c>
      <c r="N591" s="22">
        <f t="shared" si="67"/>
        <v>44812</v>
      </c>
      <c r="O591" s="35" t="str">
        <f t="shared" si="68"/>
        <v>H9</v>
      </c>
      <c r="P591" s="23">
        <f t="shared" si="69"/>
        <v>0.60416666666666663</v>
      </c>
      <c r="Q591" s="36">
        <v>90</v>
      </c>
      <c r="R591" s="36"/>
      <c r="S591" s="17">
        <v>1</v>
      </c>
      <c r="T591" s="15"/>
      <c r="U591" s="185"/>
      <c r="V591" s="185"/>
    </row>
    <row r="592" spans="1:22" ht="15" customHeight="1" x14ac:dyDescent="0.2">
      <c r="A592" s="194" t="str">
        <f t="shared" si="65"/>
        <v>Einführung digi. Bildv.23102015H48Köhn</v>
      </c>
      <c r="B592" s="194" t="s">
        <v>1985</v>
      </c>
      <c r="C592" s="254" t="s">
        <v>1212</v>
      </c>
      <c r="D592" s="254" t="s">
        <v>46</v>
      </c>
      <c r="E592" s="254" t="s">
        <v>33</v>
      </c>
      <c r="F592" s="268" t="s">
        <v>65</v>
      </c>
      <c r="G592" s="254" t="s">
        <v>66</v>
      </c>
      <c r="H592" s="264">
        <v>2015</v>
      </c>
      <c r="I592" s="265">
        <v>6</v>
      </c>
      <c r="J592" s="265">
        <v>2310</v>
      </c>
      <c r="K592" s="254" t="s">
        <v>298</v>
      </c>
      <c r="L592" s="254" t="s">
        <v>298</v>
      </c>
      <c r="M592" s="254" t="s">
        <v>193</v>
      </c>
      <c r="N592" s="229">
        <f t="shared" si="67"/>
        <v>44812</v>
      </c>
      <c r="O592" s="230" t="str">
        <f t="shared" si="68"/>
        <v>H9</v>
      </c>
      <c r="P592" s="231">
        <f t="shared" si="69"/>
        <v>0.60416666666666663</v>
      </c>
      <c r="Q592" s="269">
        <v>90</v>
      </c>
      <c r="R592" s="269"/>
      <c r="S592" s="194">
        <v>0</v>
      </c>
      <c r="T592" s="15"/>
      <c r="U592" s="6"/>
      <c r="V592" s="6"/>
    </row>
    <row r="593" spans="1:22" ht="15" hidden="1" customHeight="1" x14ac:dyDescent="0.2">
      <c r="A593" s="194" t="str">
        <f t="shared" si="65"/>
        <v>Elektrotechnik I30412020F04Tenberge, Anja</v>
      </c>
      <c r="B593" s="194" t="s">
        <v>2166</v>
      </c>
      <c r="C593" s="254" t="s">
        <v>1202</v>
      </c>
      <c r="D593" s="254" t="s">
        <v>46</v>
      </c>
      <c r="E593" s="254" t="s">
        <v>33</v>
      </c>
      <c r="F593" s="268" t="s">
        <v>59</v>
      </c>
      <c r="G593" s="254" t="s">
        <v>60</v>
      </c>
      <c r="H593" s="264">
        <v>2020</v>
      </c>
      <c r="I593" s="265">
        <v>3</v>
      </c>
      <c r="J593" s="265">
        <v>3041</v>
      </c>
      <c r="K593" s="254" t="s">
        <v>328</v>
      </c>
      <c r="L593" s="254" t="s">
        <v>328</v>
      </c>
      <c r="M593" s="254" t="s">
        <v>2163</v>
      </c>
      <c r="N593" s="229">
        <f t="shared" si="67"/>
        <v>44741</v>
      </c>
      <c r="O593" s="266" t="str">
        <f t="shared" si="68"/>
        <v>C7-09</v>
      </c>
      <c r="P593" s="231">
        <f t="shared" si="69"/>
        <v>0.375</v>
      </c>
      <c r="Q593" s="265">
        <v>120</v>
      </c>
      <c r="R593" s="269"/>
      <c r="S593" s="194">
        <v>1</v>
      </c>
      <c r="T593" s="6"/>
      <c r="U593" s="6"/>
      <c r="V593" s="6"/>
    </row>
    <row r="594" spans="1:22" ht="15" hidden="1" customHeight="1" x14ac:dyDescent="0.2">
      <c r="A594" s="17" t="str">
        <f t="shared" si="65"/>
        <v>Elektrotechnik I30412016F04Tenberge, Anja</v>
      </c>
      <c r="B594" s="17" t="s">
        <v>2166</v>
      </c>
      <c r="C594" s="18" t="s">
        <v>1202</v>
      </c>
      <c r="D594" s="18" t="s">
        <v>46</v>
      </c>
      <c r="E594" s="18" t="s">
        <v>33</v>
      </c>
      <c r="F594" s="19" t="s">
        <v>59</v>
      </c>
      <c r="G594" s="18" t="s">
        <v>60</v>
      </c>
      <c r="H594" s="20">
        <v>2016</v>
      </c>
      <c r="I594" s="21">
        <v>3</v>
      </c>
      <c r="J594" s="21">
        <v>3041</v>
      </c>
      <c r="K594" s="18" t="s">
        <v>328</v>
      </c>
      <c r="L594" s="18" t="s">
        <v>328</v>
      </c>
      <c r="M594" s="18" t="s">
        <v>2163</v>
      </c>
      <c r="N594" s="22">
        <f t="shared" si="67"/>
        <v>44741</v>
      </c>
      <c r="O594" s="41" t="str">
        <f t="shared" si="68"/>
        <v>C7-09</v>
      </c>
      <c r="P594" s="23">
        <f t="shared" si="69"/>
        <v>0.375</v>
      </c>
      <c r="Q594" s="21">
        <v>120</v>
      </c>
      <c r="R594" s="36"/>
      <c r="S594" s="17">
        <v>0</v>
      </c>
      <c r="T594" s="196"/>
      <c r="U594" s="194"/>
      <c r="V594" s="194"/>
    </row>
    <row r="595" spans="1:22" s="1" customFormat="1" ht="15" customHeight="1" x14ac:dyDescent="0.2">
      <c r="A595" s="6" t="str">
        <f t="shared" si="65"/>
        <v>Elektrotechnik II31112020F04Akselrod</v>
      </c>
      <c r="B595" s="6"/>
      <c r="C595" s="26" t="s">
        <v>1202</v>
      </c>
      <c r="D595" s="26" t="s">
        <v>46</v>
      </c>
      <c r="E595" s="26" t="s">
        <v>33</v>
      </c>
      <c r="F595" s="27" t="s">
        <v>59</v>
      </c>
      <c r="G595" s="26" t="s">
        <v>60</v>
      </c>
      <c r="H595" s="28">
        <v>2020</v>
      </c>
      <c r="I595" s="29">
        <v>4</v>
      </c>
      <c r="J595" s="29">
        <v>3111</v>
      </c>
      <c r="K595" s="26" t="s">
        <v>329</v>
      </c>
      <c r="L595" s="26" t="s">
        <v>329</v>
      </c>
      <c r="M595" s="26" t="s">
        <v>330</v>
      </c>
      <c r="N595" s="14">
        <v>44816</v>
      </c>
      <c r="O595" s="47" t="s">
        <v>1533</v>
      </c>
      <c r="P595" s="31">
        <v>0.375</v>
      </c>
      <c r="Q595" s="29">
        <v>120</v>
      </c>
      <c r="R595" s="32"/>
      <c r="S595" s="6">
        <v>6</v>
      </c>
      <c r="T595" s="6"/>
      <c r="U595" s="24"/>
      <c r="V595" s="24"/>
    </row>
    <row r="596" spans="1:22" ht="15" customHeight="1" x14ac:dyDescent="0.2">
      <c r="A596" s="17" t="str">
        <f t="shared" si="65"/>
        <v>Elektrotechnik II30422016F04Akselrod</v>
      </c>
      <c r="B596" s="17" t="s">
        <v>1988</v>
      </c>
      <c r="C596" s="18" t="s">
        <v>1202</v>
      </c>
      <c r="D596" s="18" t="s">
        <v>46</v>
      </c>
      <c r="E596" s="18" t="s">
        <v>33</v>
      </c>
      <c r="F596" s="19" t="s">
        <v>59</v>
      </c>
      <c r="G596" s="18" t="s">
        <v>60</v>
      </c>
      <c r="H596" s="20">
        <v>2016</v>
      </c>
      <c r="I596" s="21">
        <v>4</v>
      </c>
      <c r="J596" s="21">
        <v>3042</v>
      </c>
      <c r="K596" s="18" t="s">
        <v>329</v>
      </c>
      <c r="L596" s="18" t="s">
        <v>329</v>
      </c>
      <c r="M596" s="18" t="s">
        <v>330</v>
      </c>
      <c r="N596" s="22">
        <f>VLOOKUP($B596,$A$2:$T$2446,14,FALSE)</f>
        <v>44816</v>
      </c>
      <c r="O596" s="41" t="str">
        <f>VLOOKUP($B596,$A$2:$T$2446,15,FALSE)</f>
        <v>C6-07</v>
      </c>
      <c r="P596" s="23">
        <f>VLOOKUP($B596,$A$2:$T$2446,16,FALSE)</f>
        <v>0.375</v>
      </c>
      <c r="Q596" s="21">
        <v>120</v>
      </c>
      <c r="R596" s="36"/>
      <c r="S596" s="17">
        <v>1</v>
      </c>
      <c r="T596" s="17"/>
      <c r="U596" s="194"/>
      <c r="V596" s="194"/>
    </row>
    <row r="597" spans="1:22" ht="15" customHeight="1" x14ac:dyDescent="0.2">
      <c r="A597" s="17" t="str">
        <f t="shared" si="65"/>
        <v>Elektrotechnik/Elektro 111312014WIMBosselmann</v>
      </c>
      <c r="B597" s="17" t="s">
        <v>321</v>
      </c>
      <c r="C597" s="18" t="s">
        <v>1211</v>
      </c>
      <c r="D597" s="18" t="s">
        <v>17</v>
      </c>
      <c r="E597" s="18" t="s">
        <v>33</v>
      </c>
      <c r="F597" s="19" t="s">
        <v>100</v>
      </c>
      <c r="G597" s="18" t="s">
        <v>101</v>
      </c>
      <c r="H597" s="20">
        <v>2014</v>
      </c>
      <c r="I597" s="21">
        <v>5</v>
      </c>
      <c r="J597" s="21">
        <v>1131</v>
      </c>
      <c r="K597" s="18" t="s">
        <v>331</v>
      </c>
      <c r="L597" s="18" t="s">
        <v>331</v>
      </c>
      <c r="M597" s="18" t="s">
        <v>63</v>
      </c>
      <c r="N597" s="22">
        <f>VLOOKUP($B597,$A$2:$T$2446,14,FALSE)</f>
        <v>44818</v>
      </c>
      <c r="O597" s="35" t="str">
        <f>VLOOKUP($B597,$A$2:$T$2446,15,FALSE)</f>
        <v>Blue Box</v>
      </c>
      <c r="P597" s="23">
        <f>VLOOKUP($B597,$A$2:$T$2446,16,FALSE)</f>
        <v>0.375</v>
      </c>
      <c r="Q597" s="36">
        <v>60</v>
      </c>
      <c r="R597" s="36"/>
      <c r="S597" s="17">
        <v>5</v>
      </c>
      <c r="T597" s="17"/>
      <c r="U597" s="17"/>
      <c r="V597" s="17"/>
    </row>
    <row r="598" spans="1:22" s="1" customFormat="1" ht="15" customHeight="1" x14ac:dyDescent="0.2">
      <c r="A598" s="6" t="str">
        <f t="shared" si="65"/>
        <v>Elektrotechnik/Elektro 211322014WIMBosselmann</v>
      </c>
      <c r="B598" s="6" t="s">
        <v>326</v>
      </c>
      <c r="C598" s="26" t="s">
        <v>1211</v>
      </c>
      <c r="D598" s="26" t="s">
        <v>17</v>
      </c>
      <c r="E598" s="26" t="s">
        <v>33</v>
      </c>
      <c r="F598" s="27" t="s">
        <v>100</v>
      </c>
      <c r="G598" s="26" t="s">
        <v>101</v>
      </c>
      <c r="H598" s="28">
        <v>2014</v>
      </c>
      <c r="I598" s="29">
        <v>6</v>
      </c>
      <c r="J598" s="29">
        <v>1132</v>
      </c>
      <c r="K598" s="26" t="s">
        <v>332</v>
      </c>
      <c r="L598" s="26" t="s">
        <v>332</v>
      </c>
      <c r="M598" s="26" t="s">
        <v>63</v>
      </c>
      <c r="N598" s="14">
        <v>44820</v>
      </c>
      <c r="O598" s="30" t="s">
        <v>1540</v>
      </c>
      <c r="P598" s="31">
        <v>0.4375</v>
      </c>
      <c r="Q598" s="32">
        <v>60</v>
      </c>
      <c r="R598" s="32"/>
      <c r="S598" s="6">
        <v>6</v>
      </c>
      <c r="T598" s="15"/>
      <c r="U598" s="15"/>
      <c r="V598" s="15"/>
    </row>
    <row r="599" spans="1:22" ht="15" customHeight="1" x14ac:dyDescent="0.2">
      <c r="A599" s="6" t="str">
        <f t="shared" si="65"/>
        <v>Empirische Forschung2212020F04Wallaschkowski</v>
      </c>
      <c r="B599" s="6"/>
      <c r="C599" s="26" t="s">
        <v>1249</v>
      </c>
      <c r="D599" s="26" t="s">
        <v>46</v>
      </c>
      <c r="E599" s="26" t="s">
        <v>33</v>
      </c>
      <c r="F599" s="27" t="s">
        <v>59</v>
      </c>
      <c r="G599" s="26" t="s">
        <v>60</v>
      </c>
      <c r="H599" s="28">
        <v>2020</v>
      </c>
      <c r="I599" s="29">
        <v>2</v>
      </c>
      <c r="J599" s="29">
        <v>221</v>
      </c>
      <c r="K599" s="26" t="s">
        <v>1245</v>
      </c>
      <c r="L599" s="26" t="s">
        <v>1245</v>
      </c>
      <c r="M599" s="26" t="s">
        <v>2294</v>
      </c>
      <c r="N599" s="14"/>
      <c r="O599" s="6" t="s">
        <v>1249</v>
      </c>
      <c r="P599" s="31"/>
      <c r="Q599" s="32"/>
      <c r="R599" s="32"/>
      <c r="S599" s="6"/>
      <c r="T599" s="6"/>
      <c r="U599" s="17"/>
      <c r="V599" s="17"/>
    </row>
    <row r="600" spans="1:22" ht="15" hidden="1" customHeight="1" x14ac:dyDescent="0.2">
      <c r="A600" s="196" t="str">
        <f t="shared" si="65"/>
        <v>Energie und Umwel 131412019A67Haeder</v>
      </c>
      <c r="B600" s="196"/>
      <c r="C600" s="246" t="s">
        <v>1615</v>
      </c>
      <c r="D600" s="246" t="s">
        <v>17</v>
      </c>
      <c r="E600" s="246" t="s">
        <v>33</v>
      </c>
      <c r="F600" s="247" t="s">
        <v>108</v>
      </c>
      <c r="G600" s="246" t="s">
        <v>109</v>
      </c>
      <c r="H600" s="248">
        <v>2019</v>
      </c>
      <c r="I600" s="249">
        <v>5</v>
      </c>
      <c r="J600" s="249">
        <v>3141</v>
      </c>
      <c r="K600" s="246" t="s">
        <v>1614</v>
      </c>
      <c r="L600" s="246" t="s">
        <v>333</v>
      </c>
      <c r="M600" s="246" t="s">
        <v>334</v>
      </c>
      <c r="N600" s="250">
        <v>44749</v>
      </c>
      <c r="O600" s="274" t="s">
        <v>2187</v>
      </c>
      <c r="P600" s="251">
        <v>0.47916666666666669</v>
      </c>
      <c r="Q600" s="249">
        <v>90</v>
      </c>
      <c r="R600" s="259"/>
      <c r="S600" s="196">
        <v>2</v>
      </c>
      <c r="T600" s="17"/>
      <c r="U600" s="17"/>
      <c r="V600" s="17"/>
    </row>
    <row r="601" spans="1:22" ht="15" hidden="1" customHeight="1" x14ac:dyDescent="0.2">
      <c r="A601" s="194" t="str">
        <f t="shared" si="65"/>
        <v>Energie und Umwel 131412019WIMHaeder</v>
      </c>
      <c r="B601" s="194" t="s">
        <v>1743</v>
      </c>
      <c r="C601" s="254" t="s">
        <v>1615</v>
      </c>
      <c r="D601" s="254" t="s">
        <v>17</v>
      </c>
      <c r="E601" s="254" t="s">
        <v>33</v>
      </c>
      <c r="F601" s="268" t="s">
        <v>100</v>
      </c>
      <c r="G601" s="254" t="s">
        <v>101</v>
      </c>
      <c r="H601" s="264">
        <v>2019</v>
      </c>
      <c r="I601" s="265">
        <v>5</v>
      </c>
      <c r="J601" s="265">
        <v>3141</v>
      </c>
      <c r="K601" s="254" t="s">
        <v>1614</v>
      </c>
      <c r="L601" s="254" t="s">
        <v>333</v>
      </c>
      <c r="M601" s="254" t="s">
        <v>334</v>
      </c>
      <c r="N601" s="229">
        <f t="shared" ref="N601:N611" si="70">VLOOKUP($B601,$A$2:$T$2446,14,FALSE)</f>
        <v>44749</v>
      </c>
      <c r="O601" s="266" t="str">
        <f t="shared" ref="O601:O611" si="71">VLOOKUP($B601,$A$2:$T$2446,15,FALSE)</f>
        <v>AW1-41</v>
      </c>
      <c r="P601" s="231">
        <f t="shared" ref="P601:P611" si="72">VLOOKUP($B601,$A$2:$T$2446,16,FALSE)</f>
        <v>0.47916666666666669</v>
      </c>
      <c r="Q601" s="269">
        <v>90</v>
      </c>
      <c r="R601" s="269"/>
      <c r="S601" s="194">
        <v>0</v>
      </c>
      <c r="T601" s="194"/>
      <c r="U601" s="267"/>
      <c r="V601" s="267"/>
    </row>
    <row r="602" spans="1:22" ht="15" hidden="1" customHeight="1" x14ac:dyDescent="0.2">
      <c r="A602" s="194" t="str">
        <f t="shared" si="65"/>
        <v>Energie und Umwel 131412019WIEHaeder</v>
      </c>
      <c r="B602" s="194" t="s">
        <v>1743</v>
      </c>
      <c r="C602" s="254" t="s">
        <v>1615</v>
      </c>
      <c r="D602" s="254" t="s">
        <v>17</v>
      </c>
      <c r="E602" s="254" t="s">
        <v>33</v>
      </c>
      <c r="F602" s="268" t="s">
        <v>61</v>
      </c>
      <c r="G602" s="254" t="s">
        <v>62</v>
      </c>
      <c r="H602" s="264">
        <v>2019</v>
      </c>
      <c r="I602" s="265">
        <v>5</v>
      </c>
      <c r="J602" s="265">
        <v>3141</v>
      </c>
      <c r="K602" s="254" t="s">
        <v>1614</v>
      </c>
      <c r="L602" s="254" t="s">
        <v>333</v>
      </c>
      <c r="M602" s="254" t="s">
        <v>334</v>
      </c>
      <c r="N602" s="229">
        <f t="shared" si="70"/>
        <v>44749</v>
      </c>
      <c r="O602" s="266" t="str">
        <f t="shared" si="71"/>
        <v>AW1-41</v>
      </c>
      <c r="P602" s="231">
        <f t="shared" si="72"/>
        <v>0.47916666666666669</v>
      </c>
      <c r="Q602" s="269">
        <v>90</v>
      </c>
      <c r="R602" s="269"/>
      <c r="S602" s="194">
        <v>0</v>
      </c>
      <c r="T602" s="194"/>
      <c r="U602" s="1"/>
      <c r="V602" s="1"/>
    </row>
    <row r="603" spans="1:22" ht="15" hidden="1" customHeight="1" x14ac:dyDescent="0.2">
      <c r="A603" s="194" t="str">
        <f t="shared" si="65"/>
        <v>Energie und Umwel 131412019WIBHaeder</v>
      </c>
      <c r="B603" s="194" t="s">
        <v>1743</v>
      </c>
      <c r="C603" s="254" t="s">
        <v>1615</v>
      </c>
      <c r="D603" s="254" t="s">
        <v>17</v>
      </c>
      <c r="E603" s="254" t="s">
        <v>33</v>
      </c>
      <c r="F603" s="268" t="s">
        <v>125</v>
      </c>
      <c r="G603" s="254" t="s">
        <v>126</v>
      </c>
      <c r="H603" s="264">
        <v>2019</v>
      </c>
      <c r="I603" s="265">
        <v>5</v>
      </c>
      <c r="J603" s="265">
        <v>3141</v>
      </c>
      <c r="K603" s="254" t="s">
        <v>1614</v>
      </c>
      <c r="L603" s="254" t="s">
        <v>333</v>
      </c>
      <c r="M603" s="254" t="s">
        <v>334</v>
      </c>
      <c r="N603" s="229">
        <f t="shared" si="70"/>
        <v>44749</v>
      </c>
      <c r="O603" s="266" t="str">
        <f t="shared" si="71"/>
        <v>AW1-41</v>
      </c>
      <c r="P603" s="231">
        <f t="shared" si="72"/>
        <v>0.47916666666666669</v>
      </c>
      <c r="Q603" s="269">
        <v>90</v>
      </c>
      <c r="R603" s="269"/>
      <c r="S603" s="194">
        <v>0</v>
      </c>
      <c r="T603" s="194"/>
      <c r="U603" s="77"/>
      <c r="V603" s="77"/>
    </row>
    <row r="604" spans="1:22" ht="15" hidden="1" customHeight="1" x14ac:dyDescent="0.2">
      <c r="A604" s="194" t="str">
        <f t="shared" si="65"/>
        <v>Energie und Umwel 131412019WIIHaeder</v>
      </c>
      <c r="B604" s="194" t="s">
        <v>1743</v>
      </c>
      <c r="C604" s="254" t="s">
        <v>1615</v>
      </c>
      <c r="D604" s="254" t="s">
        <v>17</v>
      </c>
      <c r="E604" s="254" t="s">
        <v>33</v>
      </c>
      <c r="F604" s="268" t="s">
        <v>54</v>
      </c>
      <c r="G604" s="254" t="s">
        <v>55</v>
      </c>
      <c r="H604" s="264">
        <v>2019</v>
      </c>
      <c r="I604" s="265">
        <v>5</v>
      </c>
      <c r="J604" s="265">
        <v>3141</v>
      </c>
      <c r="K604" s="254" t="s">
        <v>1614</v>
      </c>
      <c r="L604" s="254" t="s">
        <v>333</v>
      </c>
      <c r="M604" s="254" t="s">
        <v>334</v>
      </c>
      <c r="N604" s="229">
        <f t="shared" si="70"/>
        <v>44749</v>
      </c>
      <c r="O604" s="266" t="str">
        <f t="shared" si="71"/>
        <v>AW1-41</v>
      </c>
      <c r="P604" s="231">
        <f t="shared" si="72"/>
        <v>0.47916666666666669</v>
      </c>
      <c r="Q604" s="269">
        <v>90</v>
      </c>
      <c r="R604" s="269"/>
      <c r="S604" s="194">
        <v>0</v>
      </c>
      <c r="T604" s="194"/>
      <c r="U604" s="17"/>
      <c r="V604" s="17"/>
    </row>
    <row r="605" spans="1:22" ht="15" hidden="1" customHeight="1" x14ac:dyDescent="0.2">
      <c r="A605" s="194" t="str">
        <f t="shared" si="65"/>
        <v>Energie und Umwelt 130912011IBMHaeder</v>
      </c>
      <c r="B605" s="194" t="s">
        <v>1743</v>
      </c>
      <c r="C605" s="254" t="s">
        <v>1615</v>
      </c>
      <c r="D605" s="254" t="s">
        <v>17</v>
      </c>
      <c r="E605" s="254" t="s">
        <v>33</v>
      </c>
      <c r="F605" s="268" t="s">
        <v>1412</v>
      </c>
      <c r="G605" s="257" t="s">
        <v>1413</v>
      </c>
      <c r="H605" s="264">
        <v>2011</v>
      </c>
      <c r="I605" s="265">
        <v>7</v>
      </c>
      <c r="J605" s="265">
        <v>3091</v>
      </c>
      <c r="K605" s="254" t="s">
        <v>333</v>
      </c>
      <c r="L605" s="254" t="s">
        <v>333</v>
      </c>
      <c r="M605" s="254" t="s">
        <v>334</v>
      </c>
      <c r="N605" s="229">
        <f t="shared" si="70"/>
        <v>44749</v>
      </c>
      <c r="O605" s="299" t="str">
        <f t="shared" si="71"/>
        <v>AW1-41</v>
      </c>
      <c r="P605" s="231">
        <f t="shared" si="72"/>
        <v>0.47916666666666669</v>
      </c>
      <c r="Q605" s="265">
        <v>90</v>
      </c>
      <c r="R605" s="269"/>
      <c r="S605" s="194">
        <v>0</v>
      </c>
      <c r="T605" s="194"/>
      <c r="U605" s="17"/>
      <c r="V605" s="17"/>
    </row>
    <row r="606" spans="1:22" ht="15" hidden="1" customHeight="1" x14ac:dyDescent="0.2">
      <c r="A606" s="194" t="str">
        <f t="shared" si="65"/>
        <v>Energie und Umwelt 131412019IBMHaeder</v>
      </c>
      <c r="B606" s="194" t="s">
        <v>1743</v>
      </c>
      <c r="C606" s="291" t="s">
        <v>1572</v>
      </c>
      <c r="D606" s="255" t="s">
        <v>17</v>
      </c>
      <c r="E606" s="255" t="s">
        <v>33</v>
      </c>
      <c r="F606" s="289" t="s">
        <v>1412</v>
      </c>
      <c r="G606" s="291" t="s">
        <v>1413</v>
      </c>
      <c r="H606" s="284">
        <v>2019</v>
      </c>
      <c r="I606" s="255">
        <v>7</v>
      </c>
      <c r="J606" s="255">
        <v>3141</v>
      </c>
      <c r="K606" s="255" t="s">
        <v>333</v>
      </c>
      <c r="L606" s="255" t="s">
        <v>333</v>
      </c>
      <c r="M606" s="254" t="s">
        <v>334</v>
      </c>
      <c r="N606" s="229">
        <f t="shared" si="70"/>
        <v>44749</v>
      </c>
      <c r="O606" s="194" t="str">
        <f t="shared" si="71"/>
        <v>AW1-41</v>
      </c>
      <c r="P606" s="231">
        <f t="shared" si="72"/>
        <v>0.47916666666666669</v>
      </c>
      <c r="Q606" s="255">
        <v>90</v>
      </c>
      <c r="R606" s="194"/>
      <c r="S606" s="194">
        <v>0</v>
      </c>
      <c r="T606" s="194"/>
      <c r="U606" s="77"/>
      <c r="V606" s="77"/>
    </row>
    <row r="607" spans="1:22" ht="15" hidden="1" customHeight="1" x14ac:dyDescent="0.2">
      <c r="A607" s="194" t="str">
        <f t="shared" si="65"/>
        <v>Energie und Umwelt 1 (EU)30912011A67Haeder</v>
      </c>
      <c r="B607" s="194" t="s">
        <v>1743</v>
      </c>
      <c r="C607" s="254" t="s">
        <v>1615</v>
      </c>
      <c r="D607" s="254" t="s">
        <v>17</v>
      </c>
      <c r="E607" s="254" t="s">
        <v>33</v>
      </c>
      <c r="F607" s="268" t="s">
        <v>108</v>
      </c>
      <c r="G607" s="254" t="s">
        <v>109</v>
      </c>
      <c r="H607" s="264">
        <v>2011</v>
      </c>
      <c r="I607" s="265">
        <v>5</v>
      </c>
      <c r="J607" s="265">
        <v>3091</v>
      </c>
      <c r="K607" s="254" t="s">
        <v>335</v>
      </c>
      <c r="L607" s="254" t="s">
        <v>335</v>
      </c>
      <c r="M607" s="296" t="s">
        <v>334</v>
      </c>
      <c r="N607" s="229">
        <f t="shared" si="70"/>
        <v>44749</v>
      </c>
      <c r="O607" s="266" t="str">
        <f t="shared" si="71"/>
        <v>AW1-41</v>
      </c>
      <c r="P607" s="231">
        <f t="shared" si="72"/>
        <v>0.47916666666666669</v>
      </c>
      <c r="Q607" s="269">
        <v>90</v>
      </c>
      <c r="R607" s="269"/>
      <c r="S607" s="194">
        <v>0</v>
      </c>
      <c r="T607" s="194"/>
      <c r="U607" s="196"/>
      <c r="V607" s="196"/>
    </row>
    <row r="608" spans="1:22" s="1" customFormat="1" ht="15" hidden="1" customHeight="1" x14ac:dyDescent="0.2">
      <c r="A608" s="17" t="str">
        <f t="shared" si="65"/>
        <v>Energie und Umwelt 1 (EU)30912014WIIHaeder</v>
      </c>
      <c r="B608" s="194" t="s">
        <v>1743</v>
      </c>
      <c r="C608" s="18" t="s">
        <v>1186</v>
      </c>
      <c r="D608" s="18" t="s">
        <v>46</v>
      </c>
      <c r="E608" s="18" t="s">
        <v>33</v>
      </c>
      <c r="F608" s="19" t="s">
        <v>54</v>
      </c>
      <c r="G608" s="18" t="s">
        <v>55</v>
      </c>
      <c r="H608" s="20">
        <v>2014</v>
      </c>
      <c r="I608" s="21">
        <v>5</v>
      </c>
      <c r="J608" s="21">
        <v>3091</v>
      </c>
      <c r="K608" s="18" t="s">
        <v>335</v>
      </c>
      <c r="L608" s="18" t="s">
        <v>335</v>
      </c>
      <c r="M608" s="65" t="s">
        <v>334</v>
      </c>
      <c r="N608" s="22">
        <f t="shared" si="70"/>
        <v>44749</v>
      </c>
      <c r="O608" s="35" t="str">
        <f t="shared" si="71"/>
        <v>AW1-41</v>
      </c>
      <c r="P608" s="23">
        <f t="shared" si="72"/>
        <v>0.47916666666666669</v>
      </c>
      <c r="Q608" s="36">
        <v>120</v>
      </c>
      <c r="R608" s="36"/>
      <c r="S608" s="194">
        <v>0</v>
      </c>
      <c r="T608" s="194"/>
      <c r="U608" s="17"/>
      <c r="V608" s="17"/>
    </row>
    <row r="609" spans="1:22" ht="15" hidden="1" customHeight="1" x14ac:dyDescent="0.2">
      <c r="A609" s="17" t="str">
        <f t="shared" si="65"/>
        <v>Energie und Umwelt 1 (EU)30912014WIEHaeder</v>
      </c>
      <c r="B609" s="194" t="s">
        <v>1743</v>
      </c>
      <c r="C609" s="254" t="s">
        <v>1615</v>
      </c>
      <c r="D609" s="18" t="s">
        <v>17</v>
      </c>
      <c r="E609" s="18" t="s">
        <v>33</v>
      </c>
      <c r="F609" s="19" t="s">
        <v>61</v>
      </c>
      <c r="G609" s="18" t="s">
        <v>62</v>
      </c>
      <c r="H609" s="20">
        <v>2014</v>
      </c>
      <c r="I609" s="21">
        <v>5</v>
      </c>
      <c r="J609" s="21">
        <v>3091</v>
      </c>
      <c r="K609" s="18" t="s">
        <v>335</v>
      </c>
      <c r="L609" s="18" t="s">
        <v>335</v>
      </c>
      <c r="M609" s="18" t="s">
        <v>334</v>
      </c>
      <c r="N609" s="22">
        <f t="shared" si="70"/>
        <v>44749</v>
      </c>
      <c r="O609" s="58" t="str">
        <f t="shared" si="71"/>
        <v>AW1-41</v>
      </c>
      <c r="P609" s="23">
        <f t="shared" si="72"/>
        <v>0.47916666666666669</v>
      </c>
      <c r="Q609" s="21">
        <v>90</v>
      </c>
      <c r="R609" s="36"/>
      <c r="S609" s="194">
        <v>0</v>
      </c>
      <c r="T609" s="17"/>
      <c r="U609" s="6"/>
      <c r="V609" s="6"/>
    </row>
    <row r="610" spans="1:22" s="252" customFormat="1" ht="15" hidden="1" customHeight="1" x14ac:dyDescent="0.2">
      <c r="A610" s="17" t="str">
        <f t="shared" ref="A610:A673" si="73">K610&amp;J610&amp;H610&amp;F610&amp;M610</f>
        <v>Energie und Umwelt 1 (EU)30912014WIMHaeder</v>
      </c>
      <c r="B610" s="194" t="s">
        <v>1743</v>
      </c>
      <c r="C610" s="254" t="s">
        <v>1615</v>
      </c>
      <c r="D610" s="18" t="s">
        <v>17</v>
      </c>
      <c r="E610" s="18" t="s">
        <v>33</v>
      </c>
      <c r="F610" s="19" t="s">
        <v>100</v>
      </c>
      <c r="G610" s="18" t="s">
        <v>101</v>
      </c>
      <c r="H610" s="20">
        <v>2014</v>
      </c>
      <c r="I610" s="21">
        <v>5</v>
      </c>
      <c r="J610" s="21">
        <v>3091</v>
      </c>
      <c r="K610" s="18" t="s">
        <v>335</v>
      </c>
      <c r="L610" s="18" t="s">
        <v>335</v>
      </c>
      <c r="M610" s="18" t="s">
        <v>334</v>
      </c>
      <c r="N610" s="22">
        <f t="shared" si="70"/>
        <v>44749</v>
      </c>
      <c r="O610" s="58" t="str">
        <f t="shared" si="71"/>
        <v>AW1-41</v>
      </c>
      <c r="P610" s="23">
        <f t="shared" si="72"/>
        <v>0.47916666666666669</v>
      </c>
      <c r="Q610" s="21">
        <v>90</v>
      </c>
      <c r="R610" s="36"/>
      <c r="S610" s="194">
        <v>0</v>
      </c>
      <c r="T610" s="17"/>
      <c r="U610" s="196"/>
      <c r="V610" s="196"/>
    </row>
    <row r="611" spans="1:22" s="252" customFormat="1" ht="15" hidden="1" customHeight="1" x14ac:dyDescent="0.2">
      <c r="A611" s="17" t="str">
        <f t="shared" si="73"/>
        <v>Energie und Umwelt 1 (EU)30912014WIBHaeder</v>
      </c>
      <c r="B611" s="194" t="s">
        <v>1743</v>
      </c>
      <c r="C611" s="254" t="s">
        <v>1615</v>
      </c>
      <c r="D611" s="18" t="s">
        <v>17</v>
      </c>
      <c r="E611" s="18" t="s">
        <v>33</v>
      </c>
      <c r="F611" s="19" t="s">
        <v>125</v>
      </c>
      <c r="G611" s="18" t="s">
        <v>126</v>
      </c>
      <c r="H611" s="20">
        <v>2014</v>
      </c>
      <c r="I611" s="21">
        <v>5</v>
      </c>
      <c r="J611" s="21">
        <v>3091</v>
      </c>
      <c r="K611" s="18" t="s">
        <v>335</v>
      </c>
      <c r="L611" s="18" t="s">
        <v>335</v>
      </c>
      <c r="M611" s="18" t="s">
        <v>334</v>
      </c>
      <c r="N611" s="22">
        <f t="shared" si="70"/>
        <v>44749</v>
      </c>
      <c r="O611" s="35" t="str">
        <f t="shared" si="71"/>
        <v>AW1-41</v>
      </c>
      <c r="P611" s="23">
        <f t="shared" si="72"/>
        <v>0.47916666666666669</v>
      </c>
      <c r="Q611" s="21">
        <v>90</v>
      </c>
      <c r="R611" s="36"/>
      <c r="S611" s="194">
        <v>0</v>
      </c>
      <c r="T611" s="17"/>
      <c r="U611" s="267"/>
      <c r="V611" s="267"/>
    </row>
    <row r="612" spans="1:22" ht="15" customHeight="1" x14ac:dyDescent="0.2">
      <c r="A612" s="196" t="str">
        <f t="shared" si="73"/>
        <v>Energie und Umwelt 235412019A67Haeder</v>
      </c>
      <c r="B612" s="196"/>
      <c r="C612" s="277" t="s">
        <v>1572</v>
      </c>
      <c r="D612" s="246" t="s">
        <v>17</v>
      </c>
      <c r="E612" s="246" t="s">
        <v>33</v>
      </c>
      <c r="F612" s="247" t="s">
        <v>108</v>
      </c>
      <c r="G612" s="246" t="s">
        <v>109</v>
      </c>
      <c r="H612" s="248">
        <v>2019</v>
      </c>
      <c r="I612" s="249">
        <v>6</v>
      </c>
      <c r="J612" s="249">
        <v>3541</v>
      </c>
      <c r="K612" s="246" t="s">
        <v>336</v>
      </c>
      <c r="L612" s="246" t="s">
        <v>336</v>
      </c>
      <c r="M612" s="246" t="s">
        <v>334</v>
      </c>
      <c r="N612" s="250"/>
      <c r="O612" s="211" t="s">
        <v>1180</v>
      </c>
      <c r="P612" s="251"/>
      <c r="Q612" s="249"/>
      <c r="R612" s="259"/>
      <c r="S612" s="196"/>
      <c r="T612" s="6"/>
      <c r="U612" s="17"/>
      <c r="V612" s="17"/>
    </row>
    <row r="613" spans="1:22" ht="15" customHeight="1" x14ac:dyDescent="0.2">
      <c r="A613" s="194" t="str">
        <f t="shared" si="73"/>
        <v>Energie und Umwelt 235412019IBMHaeder</v>
      </c>
      <c r="B613" s="194" t="s">
        <v>1744</v>
      </c>
      <c r="C613" s="291" t="s">
        <v>1572</v>
      </c>
      <c r="D613" s="255" t="s">
        <v>17</v>
      </c>
      <c r="E613" s="255" t="s">
        <v>33</v>
      </c>
      <c r="F613" s="289" t="s">
        <v>1412</v>
      </c>
      <c r="G613" s="254" t="s">
        <v>1413</v>
      </c>
      <c r="H613" s="284">
        <v>2019</v>
      </c>
      <c r="I613" s="255">
        <v>8</v>
      </c>
      <c r="J613" s="265">
        <v>3541</v>
      </c>
      <c r="K613" s="254" t="s">
        <v>336</v>
      </c>
      <c r="L613" s="254" t="s">
        <v>336</v>
      </c>
      <c r="M613" s="254" t="s">
        <v>334</v>
      </c>
      <c r="N613" s="229"/>
      <c r="O613" s="230" t="str">
        <f t="shared" ref="O613:O620" si="74">VLOOKUP($B613,$A$2:$T$2446,15,FALSE)</f>
        <v>Hausarbeit und Präsentation</v>
      </c>
      <c r="P613" s="343"/>
      <c r="Q613" s="353"/>
      <c r="R613" s="353"/>
      <c r="S613" s="194"/>
      <c r="T613" s="194"/>
      <c r="U613" s="194"/>
      <c r="V613" s="194"/>
    </row>
    <row r="614" spans="1:22" ht="15" customHeight="1" x14ac:dyDescent="0.2">
      <c r="A614" s="194" t="str">
        <f t="shared" si="73"/>
        <v>Energie und Umwelt 240412011A67Haeder</v>
      </c>
      <c r="B614" s="194" t="s">
        <v>1744</v>
      </c>
      <c r="C614" s="254" t="s">
        <v>1615</v>
      </c>
      <c r="D614" s="254" t="s">
        <v>17</v>
      </c>
      <c r="E614" s="254" t="s">
        <v>33</v>
      </c>
      <c r="F614" s="268" t="s">
        <v>108</v>
      </c>
      <c r="G614" s="254" t="s">
        <v>109</v>
      </c>
      <c r="H614" s="264">
        <v>2011</v>
      </c>
      <c r="I614" s="265">
        <v>6</v>
      </c>
      <c r="J614" s="265">
        <v>4041</v>
      </c>
      <c r="K614" s="254" t="s">
        <v>336</v>
      </c>
      <c r="L614" s="254" t="s">
        <v>336</v>
      </c>
      <c r="M614" s="254" t="s">
        <v>334</v>
      </c>
      <c r="N614" s="229"/>
      <c r="O614" s="305" t="str">
        <f t="shared" si="74"/>
        <v>Hausarbeit und Präsentation</v>
      </c>
      <c r="P614" s="231"/>
      <c r="Q614" s="194"/>
      <c r="R614" s="194"/>
      <c r="S614" s="194"/>
      <c r="T614" s="196"/>
      <c r="U614" s="196"/>
      <c r="V614" s="196"/>
    </row>
    <row r="615" spans="1:22" ht="15" customHeight="1" x14ac:dyDescent="0.2">
      <c r="A615" s="17" t="str">
        <f t="shared" si="73"/>
        <v>Energie und Umwelt 240412011IBMHaeder</v>
      </c>
      <c r="B615" s="17" t="s">
        <v>1744</v>
      </c>
      <c r="C615" s="254" t="s">
        <v>1615</v>
      </c>
      <c r="D615" s="18" t="s">
        <v>17</v>
      </c>
      <c r="E615" s="18" t="s">
        <v>33</v>
      </c>
      <c r="F615" s="19" t="s">
        <v>1412</v>
      </c>
      <c r="G615" s="63" t="s">
        <v>1413</v>
      </c>
      <c r="H615" s="20">
        <v>2011</v>
      </c>
      <c r="I615" s="21">
        <v>8</v>
      </c>
      <c r="J615" s="21">
        <v>4041</v>
      </c>
      <c r="K615" s="18" t="s">
        <v>336</v>
      </c>
      <c r="L615" s="18" t="s">
        <v>336</v>
      </c>
      <c r="M615" s="18" t="s">
        <v>334</v>
      </c>
      <c r="N615" s="22"/>
      <c r="O615" s="35" t="str">
        <f t="shared" si="74"/>
        <v>Hausarbeit und Präsentation</v>
      </c>
      <c r="P615" s="23"/>
      <c r="Q615" s="17"/>
      <c r="R615" s="17"/>
      <c r="S615" s="17"/>
      <c r="T615" s="17"/>
      <c r="U615" s="307"/>
      <c r="V615" s="307"/>
    </row>
    <row r="616" spans="1:22" ht="15" customHeight="1" x14ac:dyDescent="0.2">
      <c r="A616" s="17" t="str">
        <f t="shared" si="73"/>
        <v>Energie und Umwelt 240412014WIIHaeder</v>
      </c>
      <c r="B616" s="17" t="s">
        <v>1744</v>
      </c>
      <c r="C616" s="18" t="s">
        <v>1186</v>
      </c>
      <c r="D616" s="18" t="s">
        <v>46</v>
      </c>
      <c r="E616" s="18" t="s">
        <v>33</v>
      </c>
      <c r="F616" s="19" t="s">
        <v>54</v>
      </c>
      <c r="G616" s="18" t="s">
        <v>55</v>
      </c>
      <c r="H616" s="20">
        <v>2014</v>
      </c>
      <c r="I616" s="21">
        <v>6</v>
      </c>
      <c r="J616" s="21">
        <v>4041</v>
      </c>
      <c r="K616" s="18" t="s">
        <v>336</v>
      </c>
      <c r="L616" s="18" t="s">
        <v>336</v>
      </c>
      <c r="M616" s="18" t="s">
        <v>334</v>
      </c>
      <c r="N616" s="22"/>
      <c r="O616" s="35" t="str">
        <f t="shared" si="74"/>
        <v>Hausarbeit und Präsentation</v>
      </c>
      <c r="P616" s="23"/>
      <c r="Q616" s="17"/>
      <c r="R616" s="17"/>
      <c r="S616" s="17"/>
      <c r="T616" s="17"/>
      <c r="U616" s="77"/>
      <c r="V616" s="77"/>
    </row>
    <row r="617" spans="1:22" ht="15" customHeight="1" x14ac:dyDescent="0.2">
      <c r="A617" s="17" t="str">
        <f t="shared" si="73"/>
        <v>Energie und Umwelt 240412014WIEHaeder</v>
      </c>
      <c r="B617" s="17" t="s">
        <v>1744</v>
      </c>
      <c r="C617" s="254" t="s">
        <v>1615</v>
      </c>
      <c r="D617" s="18" t="s">
        <v>17</v>
      </c>
      <c r="E617" s="18" t="s">
        <v>33</v>
      </c>
      <c r="F617" s="19" t="s">
        <v>61</v>
      </c>
      <c r="G617" s="18" t="s">
        <v>62</v>
      </c>
      <c r="H617" s="20">
        <v>2014</v>
      </c>
      <c r="I617" s="21">
        <v>6</v>
      </c>
      <c r="J617" s="21">
        <v>4041</v>
      </c>
      <c r="K617" s="18" t="s">
        <v>336</v>
      </c>
      <c r="L617" s="18" t="s">
        <v>336</v>
      </c>
      <c r="M617" s="18" t="s">
        <v>334</v>
      </c>
      <c r="N617" s="22"/>
      <c r="O617" s="35" t="str">
        <f t="shared" si="74"/>
        <v>Hausarbeit und Präsentation</v>
      </c>
      <c r="P617" s="23"/>
      <c r="Q617" s="17"/>
      <c r="R617" s="17"/>
      <c r="S617" s="17"/>
      <c r="T617" s="17"/>
      <c r="U617" s="17"/>
      <c r="V617" s="17"/>
    </row>
    <row r="618" spans="1:22" s="1" customFormat="1" ht="15" customHeight="1" x14ac:dyDescent="0.2">
      <c r="A618" s="17" t="str">
        <f t="shared" si="73"/>
        <v>Energie und Umwelt 240412014WIMHaeder</v>
      </c>
      <c r="B618" s="17" t="s">
        <v>1744</v>
      </c>
      <c r="C618" s="254" t="s">
        <v>1615</v>
      </c>
      <c r="D618" s="65" t="s">
        <v>17</v>
      </c>
      <c r="E618" s="65" t="s">
        <v>33</v>
      </c>
      <c r="F618" s="69" t="s">
        <v>100</v>
      </c>
      <c r="G618" s="65" t="s">
        <v>101</v>
      </c>
      <c r="H618" s="68">
        <v>2014</v>
      </c>
      <c r="I618" s="36">
        <v>6</v>
      </c>
      <c r="J618" s="36">
        <v>4041</v>
      </c>
      <c r="K618" s="65" t="s">
        <v>336</v>
      </c>
      <c r="L618" s="65" t="s">
        <v>336</v>
      </c>
      <c r="M618" s="65" t="s">
        <v>334</v>
      </c>
      <c r="N618" s="22"/>
      <c r="O618" s="35" t="str">
        <f t="shared" si="74"/>
        <v>Hausarbeit und Präsentation</v>
      </c>
      <c r="P618" s="23"/>
      <c r="Q618" s="17"/>
      <c r="R618" s="17"/>
      <c r="S618" s="17"/>
      <c r="T618" s="17"/>
      <c r="U618" s="24"/>
      <c r="V618" s="24"/>
    </row>
    <row r="619" spans="1:22" s="185" customFormat="1" ht="15" customHeight="1" x14ac:dyDescent="0.2">
      <c r="A619" s="17" t="str">
        <f t="shared" si="73"/>
        <v>Energie und Umwelt 240412014WIBHaeder</v>
      </c>
      <c r="B619" s="17" t="s">
        <v>1744</v>
      </c>
      <c r="C619" s="254" t="s">
        <v>1615</v>
      </c>
      <c r="D619" s="65" t="s">
        <v>17</v>
      </c>
      <c r="E619" s="65" t="s">
        <v>33</v>
      </c>
      <c r="F619" s="69" t="s">
        <v>125</v>
      </c>
      <c r="G619" s="65" t="s">
        <v>126</v>
      </c>
      <c r="H619" s="68">
        <v>2014</v>
      </c>
      <c r="I619" s="36">
        <v>6</v>
      </c>
      <c r="J619" s="36">
        <v>4041</v>
      </c>
      <c r="K619" s="65" t="s">
        <v>336</v>
      </c>
      <c r="L619" s="65" t="s">
        <v>336</v>
      </c>
      <c r="M619" s="65" t="s">
        <v>334</v>
      </c>
      <c r="N619" s="22"/>
      <c r="O619" s="35" t="str">
        <f t="shared" si="74"/>
        <v>Hausarbeit und Präsentation</v>
      </c>
      <c r="P619" s="23"/>
      <c r="Q619" s="17"/>
      <c r="R619" s="17"/>
      <c r="S619" s="17"/>
      <c r="T619" s="17"/>
      <c r="U619" s="17"/>
      <c r="V619" s="17"/>
    </row>
    <row r="620" spans="1:22" ht="15" hidden="1" customHeight="1" x14ac:dyDescent="0.2">
      <c r="A620" s="17" t="str">
        <f t="shared" si="73"/>
        <v>Energie- und Umweltöko. I32612016F04Haeder</v>
      </c>
      <c r="B620" s="194" t="s">
        <v>1743</v>
      </c>
      <c r="C620" s="65" t="s">
        <v>1186</v>
      </c>
      <c r="D620" s="18" t="s">
        <v>46</v>
      </c>
      <c r="E620" s="18" t="s">
        <v>33</v>
      </c>
      <c r="F620" s="19" t="s">
        <v>59</v>
      </c>
      <c r="G620" s="18" t="s">
        <v>60</v>
      </c>
      <c r="H620" s="20">
        <v>2016</v>
      </c>
      <c r="I620" s="21">
        <v>5</v>
      </c>
      <c r="J620" s="21">
        <v>3261</v>
      </c>
      <c r="K620" s="18" t="s">
        <v>337</v>
      </c>
      <c r="L620" s="18" t="s">
        <v>337</v>
      </c>
      <c r="M620" s="65" t="s">
        <v>334</v>
      </c>
      <c r="N620" s="22">
        <f>VLOOKUP($B620,$A$2:$T$2446,14,FALSE)</f>
        <v>44749</v>
      </c>
      <c r="O620" s="35" t="str">
        <f t="shared" si="74"/>
        <v>AW1-41</v>
      </c>
      <c r="P620" s="23">
        <f>VLOOKUP($B620,$A$2:$T$2446,16,FALSE)</f>
        <v>0.47916666666666669</v>
      </c>
      <c r="Q620" s="36">
        <v>120</v>
      </c>
      <c r="R620" s="36"/>
      <c r="S620" s="17">
        <v>1</v>
      </c>
      <c r="T620" s="6"/>
      <c r="U620" s="196"/>
      <c r="V620" s="196"/>
    </row>
    <row r="621" spans="1:22" ht="15" hidden="1" customHeight="1" x14ac:dyDescent="0.2">
      <c r="A621" s="6" t="str">
        <f t="shared" si="73"/>
        <v>Energieeffizienz31012016F04Lindken</v>
      </c>
      <c r="B621" s="6"/>
      <c r="C621" s="25" t="s">
        <v>1202</v>
      </c>
      <c r="D621" s="26" t="s">
        <v>46</v>
      </c>
      <c r="E621" s="26" t="s">
        <v>33</v>
      </c>
      <c r="F621" s="27" t="s">
        <v>59</v>
      </c>
      <c r="G621" s="26" t="s">
        <v>60</v>
      </c>
      <c r="H621" s="28">
        <v>2016</v>
      </c>
      <c r="I621" s="29">
        <v>6</v>
      </c>
      <c r="J621" s="29">
        <v>3101</v>
      </c>
      <c r="K621" s="26" t="s">
        <v>338</v>
      </c>
      <c r="L621" s="26" t="s">
        <v>338</v>
      </c>
      <c r="M621" s="25" t="s">
        <v>35</v>
      </c>
      <c r="N621" s="14">
        <v>44743</v>
      </c>
      <c r="O621" s="30" t="s">
        <v>1537</v>
      </c>
      <c r="P621" s="31">
        <v>0.41666666666666669</v>
      </c>
      <c r="Q621" s="32">
        <v>120</v>
      </c>
      <c r="R621" s="32"/>
      <c r="S621" s="6">
        <v>7</v>
      </c>
      <c r="T621" s="17"/>
      <c r="U621" s="17"/>
      <c r="V621" s="17"/>
    </row>
    <row r="622" spans="1:22" s="252" customFormat="1" ht="15" hidden="1" customHeight="1" x14ac:dyDescent="0.2">
      <c r="A622" s="6" t="str">
        <f t="shared" si="73"/>
        <v>Energieerzeugung30812020F04Lipphardt</v>
      </c>
      <c r="B622" s="6"/>
      <c r="C622" s="25" t="s">
        <v>2290</v>
      </c>
      <c r="D622" s="25" t="s">
        <v>46</v>
      </c>
      <c r="E622" s="25" t="s">
        <v>33</v>
      </c>
      <c r="F622" s="120" t="s">
        <v>59</v>
      </c>
      <c r="G622" s="25" t="s">
        <v>60</v>
      </c>
      <c r="H622" s="121">
        <v>2020</v>
      </c>
      <c r="I622" s="32">
        <v>4</v>
      </c>
      <c r="J622" s="32">
        <v>3081</v>
      </c>
      <c r="K622" s="25" t="s">
        <v>339</v>
      </c>
      <c r="L622" s="25" t="s">
        <v>339</v>
      </c>
      <c r="M622" s="25" t="s">
        <v>2117</v>
      </c>
      <c r="N622" s="14">
        <v>44740</v>
      </c>
      <c r="O622" s="30" t="s">
        <v>547</v>
      </c>
      <c r="P622" s="51" t="s">
        <v>89</v>
      </c>
      <c r="Q622" s="32">
        <v>20</v>
      </c>
      <c r="R622" s="32"/>
      <c r="S622" s="6">
        <v>6</v>
      </c>
      <c r="T622" s="6"/>
      <c r="U622" s="17"/>
      <c r="V622" s="17"/>
    </row>
    <row r="623" spans="1:22" s="252" customFormat="1" ht="15" hidden="1" customHeight="1" x14ac:dyDescent="0.2">
      <c r="A623" s="17" t="str">
        <f t="shared" si="73"/>
        <v>Energieerzeugung30812016F04Lipphardt</v>
      </c>
      <c r="B623" s="17" t="s">
        <v>2118</v>
      </c>
      <c r="C623" s="65" t="s">
        <v>2290</v>
      </c>
      <c r="D623" s="65" t="s">
        <v>46</v>
      </c>
      <c r="E623" s="65" t="s">
        <v>33</v>
      </c>
      <c r="F623" s="69" t="s">
        <v>59</v>
      </c>
      <c r="G623" s="65" t="s">
        <v>60</v>
      </c>
      <c r="H623" s="68">
        <v>2016</v>
      </c>
      <c r="I623" s="36">
        <v>5</v>
      </c>
      <c r="J623" s="36">
        <v>3081</v>
      </c>
      <c r="K623" s="65" t="s">
        <v>339</v>
      </c>
      <c r="L623" s="65" t="s">
        <v>339</v>
      </c>
      <c r="M623" s="65" t="s">
        <v>2117</v>
      </c>
      <c r="N623" s="22">
        <f t="shared" ref="N623:N630" si="75">VLOOKUP($B623,$A$2:$T$2446,14,FALSE)</f>
        <v>44740</v>
      </c>
      <c r="O623" s="35" t="str">
        <f t="shared" ref="O623:O634" si="76">VLOOKUP($B623,$A$2:$T$2446,15,FALSE)</f>
        <v>mündl. Prüfung</v>
      </c>
      <c r="P623" s="56" t="str">
        <f t="shared" ref="P623:P632" si="77">VLOOKUP($B623,$A$2:$T$2446,16,FALSE)</f>
        <v>ab 08:00</v>
      </c>
      <c r="Q623" s="36">
        <v>20</v>
      </c>
      <c r="R623" s="36"/>
      <c r="S623" s="17">
        <v>1</v>
      </c>
      <c r="T623" s="17"/>
      <c r="U623" s="194"/>
      <c r="V623" s="194"/>
    </row>
    <row r="624" spans="1:22" s="252" customFormat="1" ht="15" hidden="1" customHeight="1" x14ac:dyDescent="0.2">
      <c r="A624" s="17" t="str">
        <f t="shared" si="73"/>
        <v>Energieerzeugung30812014WIELipphardt</v>
      </c>
      <c r="B624" s="17" t="s">
        <v>2118</v>
      </c>
      <c r="C624" s="65" t="s">
        <v>2290</v>
      </c>
      <c r="D624" s="65" t="s">
        <v>17</v>
      </c>
      <c r="E624" s="65" t="s">
        <v>33</v>
      </c>
      <c r="F624" s="69" t="s">
        <v>61</v>
      </c>
      <c r="G624" s="65" t="s">
        <v>62</v>
      </c>
      <c r="H624" s="68">
        <v>2014</v>
      </c>
      <c r="I624" s="36">
        <v>4</v>
      </c>
      <c r="J624" s="36">
        <v>3081</v>
      </c>
      <c r="K624" s="65" t="s">
        <v>339</v>
      </c>
      <c r="L624" s="65" t="s">
        <v>339</v>
      </c>
      <c r="M624" s="65" t="s">
        <v>2117</v>
      </c>
      <c r="N624" s="22">
        <f t="shared" si="75"/>
        <v>44740</v>
      </c>
      <c r="O624" s="35" t="str">
        <f t="shared" si="76"/>
        <v>mündl. Prüfung</v>
      </c>
      <c r="P624" s="56" t="str">
        <f t="shared" si="77"/>
        <v>ab 08:00</v>
      </c>
      <c r="Q624" s="36">
        <v>20</v>
      </c>
      <c r="R624" s="36"/>
      <c r="S624" s="17">
        <v>1</v>
      </c>
      <c r="T624" s="17"/>
      <c r="U624" s="17"/>
      <c r="V624" s="17"/>
    </row>
    <row r="625" spans="1:22" s="252" customFormat="1" ht="15" hidden="1" customHeight="1" x14ac:dyDescent="0.2">
      <c r="A625" s="194" t="str">
        <f t="shared" si="73"/>
        <v>Energieerzeugung und Energieversorgung41412019704Lipphardt</v>
      </c>
      <c r="B625" s="194" t="s">
        <v>2118</v>
      </c>
      <c r="C625" s="65" t="s">
        <v>2290</v>
      </c>
      <c r="D625" s="254" t="s">
        <v>236</v>
      </c>
      <c r="E625" s="254" t="s">
        <v>33</v>
      </c>
      <c r="F625" s="263">
        <v>704</v>
      </c>
      <c r="G625" s="254" t="s">
        <v>34</v>
      </c>
      <c r="H625" s="264">
        <v>2019</v>
      </c>
      <c r="I625" s="265">
        <v>6</v>
      </c>
      <c r="J625" s="265">
        <v>4141</v>
      </c>
      <c r="K625" s="254" t="s">
        <v>2068</v>
      </c>
      <c r="L625" s="254" t="s">
        <v>2068</v>
      </c>
      <c r="M625" s="254" t="s">
        <v>2117</v>
      </c>
      <c r="N625" s="323">
        <f t="shared" si="75"/>
        <v>44740</v>
      </c>
      <c r="O625" s="230" t="str">
        <f t="shared" si="76"/>
        <v>mündl. Prüfung</v>
      </c>
      <c r="P625" s="312" t="str">
        <f t="shared" si="77"/>
        <v>ab 08:00</v>
      </c>
      <c r="Q625" s="36">
        <v>20</v>
      </c>
      <c r="R625" s="269"/>
      <c r="S625" s="194">
        <v>1</v>
      </c>
      <c r="T625" s="267"/>
      <c r="U625" s="17"/>
      <c r="V625" s="17"/>
    </row>
    <row r="626" spans="1:22" ht="15" hidden="1" customHeight="1" x14ac:dyDescent="0.2">
      <c r="A626" s="194" t="str">
        <f t="shared" si="73"/>
        <v>Energieerzeugung und Energieversorgung41412019K04Lipphardt</v>
      </c>
      <c r="B626" s="194" t="s">
        <v>2118</v>
      </c>
      <c r="C626" s="65" t="s">
        <v>2290</v>
      </c>
      <c r="D626" s="254" t="s">
        <v>236</v>
      </c>
      <c r="E626" s="254" t="s">
        <v>33</v>
      </c>
      <c r="F626" s="268" t="s">
        <v>80</v>
      </c>
      <c r="G626" s="254" t="s">
        <v>81</v>
      </c>
      <c r="H626" s="264">
        <v>2019</v>
      </c>
      <c r="I626" s="265">
        <v>8</v>
      </c>
      <c r="J626" s="265">
        <v>4141</v>
      </c>
      <c r="K626" s="254" t="s">
        <v>2068</v>
      </c>
      <c r="L626" s="254" t="s">
        <v>2068</v>
      </c>
      <c r="M626" s="296" t="s">
        <v>2117</v>
      </c>
      <c r="N626" s="323">
        <f t="shared" si="75"/>
        <v>44740</v>
      </c>
      <c r="O626" s="230" t="str">
        <f t="shared" si="76"/>
        <v>mündl. Prüfung</v>
      </c>
      <c r="P626" s="312" t="str">
        <f t="shared" si="77"/>
        <v>ab 08:00</v>
      </c>
      <c r="Q626" s="36">
        <v>20</v>
      </c>
      <c r="R626" s="269"/>
      <c r="S626" s="194">
        <v>0</v>
      </c>
      <c r="T626" s="267"/>
      <c r="U626" s="17"/>
      <c r="V626" s="17"/>
    </row>
    <row r="627" spans="1:22" ht="15" hidden="1" customHeight="1" x14ac:dyDescent="0.2">
      <c r="A627" s="194" t="str">
        <f t="shared" si="73"/>
        <v>Energieerzeugung und Energieversorgung41412019K57Lipphardt</v>
      </c>
      <c r="B627" s="194" t="s">
        <v>2118</v>
      </c>
      <c r="C627" s="65" t="s">
        <v>2290</v>
      </c>
      <c r="D627" s="321" t="s">
        <v>32</v>
      </c>
      <c r="E627" s="254" t="s">
        <v>33</v>
      </c>
      <c r="F627" s="268" t="s">
        <v>41</v>
      </c>
      <c r="G627" s="254" t="s">
        <v>42</v>
      </c>
      <c r="H627" s="264">
        <v>2019</v>
      </c>
      <c r="I627" s="265">
        <v>8</v>
      </c>
      <c r="J627" s="265">
        <v>4141</v>
      </c>
      <c r="K627" s="254" t="s">
        <v>2068</v>
      </c>
      <c r="L627" s="254" t="s">
        <v>2068</v>
      </c>
      <c r="M627" s="296" t="s">
        <v>2117</v>
      </c>
      <c r="N627" s="229">
        <f t="shared" si="75"/>
        <v>44740</v>
      </c>
      <c r="O627" s="230" t="str">
        <f t="shared" si="76"/>
        <v>mündl. Prüfung</v>
      </c>
      <c r="P627" s="312" t="str">
        <f t="shared" si="77"/>
        <v>ab 08:00</v>
      </c>
      <c r="Q627" s="36">
        <v>20</v>
      </c>
      <c r="R627" s="269"/>
      <c r="S627" s="194">
        <v>1</v>
      </c>
      <c r="T627" s="267"/>
      <c r="U627" s="17"/>
      <c r="V627" s="17"/>
    </row>
    <row r="628" spans="1:22" ht="15" hidden="1" customHeight="1" x14ac:dyDescent="0.2">
      <c r="A628" s="194" t="str">
        <f t="shared" si="73"/>
        <v>Energieerzeugung- und Ernegieversorgung41412019757Lipphardt</v>
      </c>
      <c r="B628" s="194" t="s">
        <v>2118</v>
      </c>
      <c r="C628" s="18" t="s">
        <v>2290</v>
      </c>
      <c r="D628" s="254" t="s">
        <v>32</v>
      </c>
      <c r="E628" s="254" t="s">
        <v>33</v>
      </c>
      <c r="F628" s="263">
        <v>757</v>
      </c>
      <c r="G628" s="254" t="s">
        <v>37</v>
      </c>
      <c r="H628" s="264">
        <v>2019</v>
      </c>
      <c r="I628" s="265">
        <v>6</v>
      </c>
      <c r="J628" s="265">
        <v>4141</v>
      </c>
      <c r="K628" s="254" t="s">
        <v>2051</v>
      </c>
      <c r="L628" s="254" t="s">
        <v>2051</v>
      </c>
      <c r="M628" s="254" t="s">
        <v>2117</v>
      </c>
      <c r="N628" s="229">
        <f t="shared" si="75"/>
        <v>44740</v>
      </c>
      <c r="O628" s="230" t="str">
        <f t="shared" si="76"/>
        <v>mündl. Prüfung</v>
      </c>
      <c r="P628" s="312" t="str">
        <f t="shared" si="77"/>
        <v>ab 08:00</v>
      </c>
      <c r="Q628" s="36">
        <v>20</v>
      </c>
      <c r="R628" s="269"/>
      <c r="S628" s="194">
        <v>16</v>
      </c>
      <c r="T628" s="194"/>
      <c r="U628" s="17"/>
      <c r="V628" s="17"/>
    </row>
    <row r="629" spans="1:22" ht="15" hidden="1" customHeight="1" x14ac:dyDescent="0.2">
      <c r="A629" s="194" t="str">
        <f t="shared" si="73"/>
        <v>Energieerzeugung, -verteilung und -netze40812019748Lipphardt</v>
      </c>
      <c r="B629" s="17" t="s">
        <v>2118</v>
      </c>
      <c r="C629" s="18" t="s">
        <v>2290</v>
      </c>
      <c r="D629" s="268" t="s">
        <v>46</v>
      </c>
      <c r="E629" s="314" t="s">
        <v>33</v>
      </c>
      <c r="F629" s="325">
        <v>748</v>
      </c>
      <c r="G629" s="257" t="s">
        <v>52</v>
      </c>
      <c r="H629" s="326">
        <v>2019</v>
      </c>
      <c r="I629" s="326">
        <v>5</v>
      </c>
      <c r="J629" s="326">
        <v>4081</v>
      </c>
      <c r="K629" s="254" t="s">
        <v>1678</v>
      </c>
      <c r="L629" s="254" t="s">
        <v>1678</v>
      </c>
      <c r="M629" s="18" t="s">
        <v>2117</v>
      </c>
      <c r="N629" s="323">
        <f t="shared" si="75"/>
        <v>44740</v>
      </c>
      <c r="O629" s="319" t="str">
        <f t="shared" si="76"/>
        <v>mündl. Prüfung</v>
      </c>
      <c r="P629" s="312" t="str">
        <f t="shared" si="77"/>
        <v>ab 08:00</v>
      </c>
      <c r="Q629" s="36">
        <v>20</v>
      </c>
      <c r="R629" s="353"/>
      <c r="S629" s="194">
        <v>0</v>
      </c>
      <c r="T629" s="267"/>
      <c r="U629" s="1"/>
      <c r="V629" s="1"/>
    </row>
    <row r="630" spans="1:22" ht="15" hidden="1" customHeight="1" x14ac:dyDescent="0.2">
      <c r="A630" s="194" t="str">
        <f t="shared" si="73"/>
        <v>Energieerzeugung, -verteilung und -netze40812019H48Lipphardt</v>
      </c>
      <c r="B630" s="17" t="s">
        <v>2118</v>
      </c>
      <c r="C630" s="18" t="s">
        <v>2290</v>
      </c>
      <c r="D630" s="268" t="s">
        <v>46</v>
      </c>
      <c r="E630" s="314" t="s">
        <v>33</v>
      </c>
      <c r="F630" s="327" t="s">
        <v>65</v>
      </c>
      <c r="G630" s="257" t="s">
        <v>66</v>
      </c>
      <c r="H630" s="326">
        <v>2019</v>
      </c>
      <c r="I630" s="326">
        <v>7</v>
      </c>
      <c r="J630" s="326">
        <v>4081</v>
      </c>
      <c r="K630" s="254" t="s">
        <v>1678</v>
      </c>
      <c r="L630" s="254" t="s">
        <v>1678</v>
      </c>
      <c r="M630" s="18" t="s">
        <v>2117</v>
      </c>
      <c r="N630" s="323">
        <f t="shared" si="75"/>
        <v>44740</v>
      </c>
      <c r="O630" s="319" t="str">
        <f t="shared" si="76"/>
        <v>mündl. Prüfung</v>
      </c>
      <c r="P630" s="312" t="str">
        <f t="shared" si="77"/>
        <v>ab 08:00</v>
      </c>
      <c r="Q630" s="36">
        <v>20</v>
      </c>
      <c r="R630" s="353"/>
      <c r="S630" s="194">
        <v>0</v>
      </c>
      <c r="T630" s="194"/>
      <c r="U630" s="194"/>
      <c r="V630" s="194"/>
    </row>
    <row r="631" spans="1:22" ht="15" customHeight="1" x14ac:dyDescent="0.2">
      <c r="A631" s="17" t="str">
        <f t="shared" si="73"/>
        <v>Energieöko. u. Umweltpol232812016F04Haeder</v>
      </c>
      <c r="B631" s="17" t="s">
        <v>1744</v>
      </c>
      <c r="C631" s="18" t="s">
        <v>1186</v>
      </c>
      <c r="D631" s="18" t="s">
        <v>46</v>
      </c>
      <c r="E631" s="18" t="s">
        <v>33</v>
      </c>
      <c r="F631" s="19" t="s">
        <v>59</v>
      </c>
      <c r="G631" s="18" t="s">
        <v>60</v>
      </c>
      <c r="H631" s="20">
        <v>2016</v>
      </c>
      <c r="I631" s="21">
        <v>6</v>
      </c>
      <c r="J631" s="21">
        <v>3281</v>
      </c>
      <c r="K631" s="18" t="s">
        <v>340</v>
      </c>
      <c r="L631" s="18" t="s">
        <v>340</v>
      </c>
      <c r="M631" s="18" t="s">
        <v>334</v>
      </c>
      <c r="N631" s="22"/>
      <c r="O631" s="35" t="str">
        <f t="shared" si="76"/>
        <v>Hausarbeit und Präsentation</v>
      </c>
      <c r="P631" s="23">
        <f t="shared" si="77"/>
        <v>0</v>
      </c>
      <c r="Q631" s="16">
        <v>90</v>
      </c>
      <c r="R631" s="17"/>
      <c r="S631" s="17"/>
      <c r="T631" s="194"/>
      <c r="U631" s="15"/>
      <c r="V631" s="15"/>
    </row>
    <row r="632" spans="1:22" s="1" customFormat="1" ht="15" hidden="1" customHeight="1" x14ac:dyDescent="0.2">
      <c r="A632" s="17" t="str">
        <f t="shared" si="73"/>
        <v>Energiespeicher12312019METAlbers</v>
      </c>
      <c r="B632" s="17" t="s">
        <v>1325</v>
      </c>
      <c r="C632" s="18" t="s">
        <v>1202</v>
      </c>
      <c r="D632" s="63" t="s">
        <v>46</v>
      </c>
      <c r="E632" s="63" t="s">
        <v>18</v>
      </c>
      <c r="F632" s="83" t="s">
        <v>47</v>
      </c>
      <c r="G632" s="63" t="s">
        <v>52</v>
      </c>
      <c r="H632" s="95">
        <v>2019</v>
      </c>
      <c r="I632" s="64">
        <v>2</v>
      </c>
      <c r="J632" s="64">
        <v>1231</v>
      </c>
      <c r="K632" s="254" t="s">
        <v>310</v>
      </c>
      <c r="L632" s="18" t="s">
        <v>310</v>
      </c>
      <c r="M632" s="18" t="s">
        <v>143</v>
      </c>
      <c r="N632" s="96">
        <f>VLOOKUP($B632,$A$2:$T$2446,14,FALSE)</f>
        <v>44748</v>
      </c>
      <c r="O632" s="35" t="str">
        <f t="shared" si="76"/>
        <v>C5-07, C5-14</v>
      </c>
      <c r="P632" s="113">
        <f t="shared" si="77"/>
        <v>0.375</v>
      </c>
      <c r="Q632" s="98">
        <v>120</v>
      </c>
      <c r="R632" s="84"/>
      <c r="S632" s="17">
        <v>5</v>
      </c>
      <c r="T632" s="17"/>
      <c r="U632" s="194"/>
      <c r="V632" s="194"/>
    </row>
    <row r="633" spans="1:22" ht="15" customHeight="1" x14ac:dyDescent="0.2">
      <c r="A633" s="17" t="str">
        <f t="shared" si="73"/>
        <v>Energiet. u. Strömungsm.36312015704Gerber</v>
      </c>
      <c r="B633" s="17" t="s">
        <v>341</v>
      </c>
      <c r="C633" s="18" t="s">
        <v>2386</v>
      </c>
      <c r="D633" s="18" t="s">
        <v>32</v>
      </c>
      <c r="E633" s="18" t="s">
        <v>33</v>
      </c>
      <c r="F633" s="19">
        <v>704</v>
      </c>
      <c r="G633" s="18" t="s">
        <v>34</v>
      </c>
      <c r="H633" s="20">
        <v>2015</v>
      </c>
      <c r="I633" s="21">
        <v>6</v>
      </c>
      <c r="J633" s="21">
        <v>3631</v>
      </c>
      <c r="K633" s="18" t="s">
        <v>342</v>
      </c>
      <c r="L633" s="18" t="s">
        <v>344</v>
      </c>
      <c r="M633" s="18" t="s">
        <v>345</v>
      </c>
      <c r="N633" s="55"/>
      <c r="O633" s="58" t="str">
        <f t="shared" si="76"/>
        <v>Hausarbeit</v>
      </c>
      <c r="P633" s="23"/>
      <c r="Q633" s="21"/>
      <c r="R633" s="36"/>
      <c r="S633" s="17"/>
      <c r="T633" s="15"/>
      <c r="U633" s="17"/>
      <c r="V633" s="17"/>
    </row>
    <row r="634" spans="1:22" ht="15" customHeight="1" x14ac:dyDescent="0.2">
      <c r="A634" s="17" t="str">
        <f t="shared" si="73"/>
        <v>Energiet. u. Strömungsm.36312015K04Gerber</v>
      </c>
      <c r="B634" s="17" t="s">
        <v>341</v>
      </c>
      <c r="C634" s="18" t="s">
        <v>2386</v>
      </c>
      <c r="D634" s="18" t="s">
        <v>32</v>
      </c>
      <c r="E634" s="18" t="s">
        <v>33</v>
      </c>
      <c r="F634" s="19" t="s">
        <v>80</v>
      </c>
      <c r="G634" s="18" t="s">
        <v>81</v>
      </c>
      <c r="H634" s="20">
        <v>2015</v>
      </c>
      <c r="I634" s="21">
        <v>8</v>
      </c>
      <c r="J634" s="21">
        <v>3631</v>
      </c>
      <c r="K634" s="18" t="s">
        <v>342</v>
      </c>
      <c r="L634" s="18" t="s">
        <v>344</v>
      </c>
      <c r="M634" s="18" t="s">
        <v>345</v>
      </c>
      <c r="N634" s="55"/>
      <c r="O634" s="58" t="str">
        <f t="shared" si="76"/>
        <v>Hausarbeit</v>
      </c>
      <c r="P634" s="23"/>
      <c r="Q634" s="21"/>
      <c r="R634" s="36"/>
      <c r="S634" s="17"/>
      <c r="T634" s="15"/>
      <c r="U634" s="17"/>
      <c r="V634" s="17"/>
    </row>
    <row r="635" spans="1:22" ht="15" customHeight="1" x14ac:dyDescent="0.2">
      <c r="A635" s="6" t="str">
        <f t="shared" si="73"/>
        <v>Energiet. u. Strömungsm.36312015757Gerber</v>
      </c>
      <c r="B635" s="6"/>
      <c r="C635" s="26" t="s">
        <v>2386</v>
      </c>
      <c r="D635" s="40" t="s">
        <v>32</v>
      </c>
      <c r="E635" s="26" t="s">
        <v>33</v>
      </c>
      <c r="F635" s="27">
        <v>757</v>
      </c>
      <c r="G635" s="26" t="s">
        <v>37</v>
      </c>
      <c r="H635" s="28">
        <v>2015</v>
      </c>
      <c r="I635" s="29">
        <v>6</v>
      </c>
      <c r="J635" s="29">
        <v>3631</v>
      </c>
      <c r="K635" s="26" t="s">
        <v>342</v>
      </c>
      <c r="L635" s="26" t="s">
        <v>344</v>
      </c>
      <c r="M635" s="26" t="s">
        <v>345</v>
      </c>
      <c r="N635" s="50"/>
      <c r="O635" s="30" t="s">
        <v>1122</v>
      </c>
      <c r="P635" s="31"/>
      <c r="Q635" s="29"/>
      <c r="R635" s="32"/>
      <c r="S635" s="6"/>
      <c r="T635" s="15"/>
      <c r="U635" s="297"/>
      <c r="V635" s="297"/>
    </row>
    <row r="636" spans="1:22" ht="15" customHeight="1" x14ac:dyDescent="0.2">
      <c r="A636" s="17" t="str">
        <f t="shared" si="73"/>
        <v>Energiet. u. Strömungsm.36312015K57Gerber</v>
      </c>
      <c r="B636" s="17" t="s">
        <v>341</v>
      </c>
      <c r="C636" s="18" t="s">
        <v>2386</v>
      </c>
      <c r="D636" s="18" t="s">
        <v>32</v>
      </c>
      <c r="E636" s="18" t="s">
        <v>33</v>
      </c>
      <c r="F636" s="19" t="s">
        <v>41</v>
      </c>
      <c r="G636" s="18" t="s">
        <v>42</v>
      </c>
      <c r="H636" s="20">
        <v>2015</v>
      </c>
      <c r="I636" s="21">
        <v>8</v>
      </c>
      <c r="J636" s="21">
        <v>3631</v>
      </c>
      <c r="K636" s="18" t="s">
        <v>342</v>
      </c>
      <c r="L636" s="18" t="s">
        <v>344</v>
      </c>
      <c r="M636" s="18" t="s">
        <v>345</v>
      </c>
      <c r="N636" s="55"/>
      <c r="O636" s="35" t="str">
        <f>VLOOKUP($B636,$A$2:$T$2446,15,FALSE)</f>
        <v>Hausarbeit</v>
      </c>
      <c r="P636" s="23"/>
      <c r="Q636" s="21"/>
      <c r="R636" s="36"/>
      <c r="S636" s="17"/>
      <c r="T636" s="15"/>
      <c r="U636" s="6"/>
      <c r="V636" s="6"/>
    </row>
    <row r="637" spans="1:22" ht="15" hidden="1" customHeight="1" x14ac:dyDescent="0.2">
      <c r="A637" s="6" t="str">
        <f t="shared" si="73"/>
        <v>Energiet. u. Strömungsm.36312015704Lindken</v>
      </c>
      <c r="B637" s="6"/>
      <c r="C637" s="26" t="s">
        <v>1297</v>
      </c>
      <c r="D637" s="26" t="s">
        <v>32</v>
      </c>
      <c r="E637" s="26" t="s">
        <v>33</v>
      </c>
      <c r="F637" s="27">
        <v>704</v>
      </c>
      <c r="G637" s="26" t="s">
        <v>34</v>
      </c>
      <c r="H637" s="28">
        <v>2015</v>
      </c>
      <c r="I637" s="29">
        <v>6</v>
      </c>
      <c r="J637" s="29">
        <v>3631</v>
      </c>
      <c r="K637" s="26" t="s">
        <v>342</v>
      </c>
      <c r="L637" s="26" t="s">
        <v>343</v>
      </c>
      <c r="M637" s="26" t="s">
        <v>35</v>
      </c>
      <c r="N637" s="14">
        <v>44743</v>
      </c>
      <c r="O637" s="30" t="s">
        <v>1532</v>
      </c>
      <c r="P637" s="31">
        <v>0.58333333333333337</v>
      </c>
      <c r="Q637" s="29">
        <v>120</v>
      </c>
      <c r="R637" s="32"/>
      <c r="S637" s="6">
        <v>1</v>
      </c>
      <c r="T637" s="15"/>
      <c r="U637" s="24"/>
      <c r="V637" s="24"/>
    </row>
    <row r="638" spans="1:22" ht="15" hidden="1" customHeight="1" x14ac:dyDescent="0.2">
      <c r="A638" s="17" t="str">
        <f t="shared" si="73"/>
        <v>Energiet. u. Strömungsm.36312015K04Lindken</v>
      </c>
      <c r="B638" s="17" t="s">
        <v>1926</v>
      </c>
      <c r="C638" s="18" t="s">
        <v>1297</v>
      </c>
      <c r="D638" s="18" t="s">
        <v>32</v>
      </c>
      <c r="E638" s="18" t="s">
        <v>33</v>
      </c>
      <c r="F638" s="19" t="s">
        <v>80</v>
      </c>
      <c r="G638" s="18" t="s">
        <v>81</v>
      </c>
      <c r="H638" s="20">
        <v>2015</v>
      </c>
      <c r="I638" s="21">
        <v>8</v>
      </c>
      <c r="J638" s="21">
        <v>3631</v>
      </c>
      <c r="K638" s="18" t="s">
        <v>342</v>
      </c>
      <c r="L638" s="18" t="s">
        <v>343</v>
      </c>
      <c r="M638" s="18" t="s">
        <v>35</v>
      </c>
      <c r="N638" s="22">
        <f>VLOOKUP($B638,$A$2:$T$2446,14,FALSE)</f>
        <v>44743</v>
      </c>
      <c r="O638" s="35" t="str">
        <f>VLOOKUP($B638,$A$2:$T$2446,15,FALSE)</f>
        <v>C3-13</v>
      </c>
      <c r="P638" s="23">
        <f>VLOOKUP($B638,$A$2:$T$2446,16,FALSE)</f>
        <v>0.58333333333333337</v>
      </c>
      <c r="Q638" s="21">
        <v>120</v>
      </c>
      <c r="R638" s="36"/>
      <c r="S638" s="17">
        <v>0</v>
      </c>
      <c r="T638" s="24"/>
      <c r="U638" s="17"/>
      <c r="V638" s="17"/>
    </row>
    <row r="639" spans="1:22" s="252" customFormat="1" ht="15" hidden="1" customHeight="1" x14ac:dyDescent="0.2">
      <c r="A639" s="17" t="str">
        <f t="shared" si="73"/>
        <v>Energiet. u. Strömungsm.36312015757Lindken</v>
      </c>
      <c r="B639" s="17" t="s">
        <v>1926</v>
      </c>
      <c r="C639" s="18" t="s">
        <v>1297</v>
      </c>
      <c r="D639" s="39" t="s">
        <v>32</v>
      </c>
      <c r="E639" s="18" t="s">
        <v>33</v>
      </c>
      <c r="F639" s="19">
        <v>757</v>
      </c>
      <c r="G639" s="18" t="s">
        <v>37</v>
      </c>
      <c r="H639" s="20">
        <v>2015</v>
      </c>
      <c r="I639" s="21">
        <v>6</v>
      </c>
      <c r="J639" s="21">
        <v>3631</v>
      </c>
      <c r="K639" s="18" t="s">
        <v>342</v>
      </c>
      <c r="L639" s="18" t="s">
        <v>343</v>
      </c>
      <c r="M639" s="18" t="s">
        <v>35</v>
      </c>
      <c r="N639" s="22">
        <f>VLOOKUP($B639,$A$2:$T$2446,14,FALSE)</f>
        <v>44743</v>
      </c>
      <c r="O639" s="35" t="str">
        <f>VLOOKUP($B639,$A$2:$T$2446,15,FALSE)</f>
        <v>C3-13</v>
      </c>
      <c r="P639" s="23">
        <f>VLOOKUP($B639,$A$2:$T$2446,16,FALSE)</f>
        <v>0.58333333333333337</v>
      </c>
      <c r="Q639" s="21">
        <v>120</v>
      </c>
      <c r="R639" s="36"/>
      <c r="S639" s="17">
        <v>0</v>
      </c>
      <c r="T639" s="15"/>
      <c r="U639" s="196"/>
      <c r="V639" s="196"/>
    </row>
    <row r="640" spans="1:22" ht="15" hidden="1" customHeight="1" x14ac:dyDescent="0.2">
      <c r="A640" s="17" t="str">
        <f t="shared" si="73"/>
        <v>Energiet. u. Strömungsm.36312015K57Lindken</v>
      </c>
      <c r="B640" s="17" t="s">
        <v>1926</v>
      </c>
      <c r="C640" s="18" t="s">
        <v>1297</v>
      </c>
      <c r="D640" s="18" t="s">
        <v>32</v>
      </c>
      <c r="E640" s="18" t="s">
        <v>33</v>
      </c>
      <c r="F640" s="19" t="s">
        <v>41</v>
      </c>
      <c r="G640" s="18" t="s">
        <v>42</v>
      </c>
      <c r="H640" s="20">
        <v>2015</v>
      </c>
      <c r="I640" s="21">
        <v>8</v>
      </c>
      <c r="J640" s="21">
        <v>3631</v>
      </c>
      <c r="K640" s="18" t="s">
        <v>342</v>
      </c>
      <c r="L640" s="18" t="s">
        <v>343</v>
      </c>
      <c r="M640" s="18" t="s">
        <v>35</v>
      </c>
      <c r="N640" s="22">
        <f>VLOOKUP($B640,$A$2:$T$2446,14,FALSE)</f>
        <v>44743</v>
      </c>
      <c r="O640" s="35" t="str">
        <f>VLOOKUP($B640,$A$2:$T$2446,15,FALSE)</f>
        <v>C3-13</v>
      </c>
      <c r="P640" s="23">
        <f>VLOOKUP($B640,$A$2:$T$2446,16,FALSE)</f>
        <v>0.58333333333333337</v>
      </c>
      <c r="Q640" s="36">
        <v>120</v>
      </c>
      <c r="R640" s="36"/>
      <c r="S640" s="17">
        <v>0</v>
      </c>
      <c r="T640" s="15"/>
      <c r="U640" s="213"/>
      <c r="V640" s="213"/>
    </row>
    <row r="641" spans="1:22" ht="15" hidden="1" customHeight="1" x14ac:dyDescent="0.2">
      <c r="A641" s="6" t="str">
        <f t="shared" si="73"/>
        <v>Energietechnik19002015748Asmah</v>
      </c>
      <c r="B641" s="24"/>
      <c r="C641" s="26" t="s">
        <v>1212</v>
      </c>
      <c r="D641" s="26" t="s">
        <v>46</v>
      </c>
      <c r="E641" s="26" t="s">
        <v>33</v>
      </c>
      <c r="F641" s="27">
        <v>748</v>
      </c>
      <c r="G641" s="26" t="s">
        <v>52</v>
      </c>
      <c r="H641" s="28">
        <v>2015</v>
      </c>
      <c r="I641" s="29">
        <v>6</v>
      </c>
      <c r="J641" s="29">
        <v>1900</v>
      </c>
      <c r="K641" s="26" t="s">
        <v>344</v>
      </c>
      <c r="L641" s="26" t="s">
        <v>344</v>
      </c>
      <c r="M641" s="26" t="s">
        <v>1322</v>
      </c>
      <c r="N641" s="14">
        <v>44747</v>
      </c>
      <c r="O641" s="47" t="s">
        <v>1544</v>
      </c>
      <c r="P641" s="31">
        <v>0.41666666666666669</v>
      </c>
      <c r="Q641" s="32">
        <v>90</v>
      </c>
      <c r="R641" s="32"/>
      <c r="S641" s="6">
        <v>7</v>
      </c>
      <c r="T641" s="15"/>
      <c r="U641" s="6"/>
      <c r="V641" s="6"/>
    </row>
    <row r="642" spans="1:22" ht="15" hidden="1" customHeight="1" x14ac:dyDescent="0.2">
      <c r="A642" s="194" t="str">
        <f t="shared" si="73"/>
        <v>Energietechnik19002015H48Asmah</v>
      </c>
      <c r="B642" s="194" t="s">
        <v>1323</v>
      </c>
      <c r="C642" s="254" t="s">
        <v>1212</v>
      </c>
      <c r="D642" s="254" t="s">
        <v>46</v>
      </c>
      <c r="E642" s="254" t="s">
        <v>33</v>
      </c>
      <c r="F642" s="268" t="s">
        <v>65</v>
      </c>
      <c r="G642" s="254" t="s">
        <v>66</v>
      </c>
      <c r="H642" s="264">
        <v>2015</v>
      </c>
      <c r="I642" s="265">
        <v>6</v>
      </c>
      <c r="J642" s="265">
        <v>1900</v>
      </c>
      <c r="K642" s="254" t="s">
        <v>344</v>
      </c>
      <c r="L642" s="254" t="s">
        <v>344</v>
      </c>
      <c r="M642" s="254" t="s">
        <v>1322</v>
      </c>
      <c r="N642" s="229">
        <f>VLOOKUP($B642,$A$2:$T$4010,14,FALSE)</f>
        <v>44747</v>
      </c>
      <c r="O642" s="230" t="str">
        <f>VLOOKUP($B642,$A$2:$T$4010,15,FALSE)</f>
        <v>C7-10</v>
      </c>
      <c r="P642" s="231">
        <f>VLOOKUP($B642,$A$2:$T$4010,16,FALSE)</f>
        <v>0.41666666666666669</v>
      </c>
      <c r="Q642" s="269">
        <v>90</v>
      </c>
      <c r="R642" s="269"/>
      <c r="S642" s="194">
        <v>1</v>
      </c>
      <c r="T642" s="17"/>
      <c r="U642" s="15"/>
      <c r="V642" s="15"/>
    </row>
    <row r="643" spans="1:22" ht="15" hidden="1" customHeight="1" x14ac:dyDescent="0.2">
      <c r="A643" s="17" t="str">
        <f t="shared" si="73"/>
        <v>Energietechnik19002015P48Asmah</v>
      </c>
      <c r="B643" s="17" t="s">
        <v>1323</v>
      </c>
      <c r="C643" s="18" t="s">
        <v>1212</v>
      </c>
      <c r="D643" s="18" t="s">
        <v>46</v>
      </c>
      <c r="E643" s="18" t="s">
        <v>33</v>
      </c>
      <c r="F643" s="19" t="s">
        <v>67</v>
      </c>
      <c r="G643" s="18" t="s">
        <v>68</v>
      </c>
      <c r="H643" s="20">
        <v>2015</v>
      </c>
      <c r="I643" s="21">
        <v>6</v>
      </c>
      <c r="J643" s="21">
        <v>1900</v>
      </c>
      <c r="K643" s="18" t="s">
        <v>344</v>
      </c>
      <c r="L643" s="18" t="s">
        <v>344</v>
      </c>
      <c r="M643" s="18" t="s">
        <v>1322</v>
      </c>
      <c r="N643" s="22">
        <f>VLOOKUP($B643,$A$2:$T$4010,14,FALSE)</f>
        <v>44747</v>
      </c>
      <c r="O643" s="35" t="str">
        <f>VLOOKUP($B643,$A$2:$T$4010,15,FALSE)</f>
        <v>C7-10</v>
      </c>
      <c r="P643" s="23">
        <f>VLOOKUP($B643,$A$2:$T$4010,16,FALSE)</f>
        <v>0.41666666666666669</v>
      </c>
      <c r="Q643" s="36">
        <v>90</v>
      </c>
      <c r="R643" s="36"/>
      <c r="S643" s="17">
        <v>1</v>
      </c>
      <c r="T643" s="267"/>
      <c r="U643" s="17"/>
      <c r="V643" s="17"/>
    </row>
    <row r="644" spans="1:22" ht="15" hidden="1" customHeight="1" x14ac:dyDescent="0.2">
      <c r="A644" s="17" t="str">
        <f t="shared" si="73"/>
        <v>Energietechnik18202015757Asmah</v>
      </c>
      <c r="B644" s="17" t="s">
        <v>1323</v>
      </c>
      <c r="C644" s="18" t="s">
        <v>1212</v>
      </c>
      <c r="D644" s="39" t="s">
        <v>32</v>
      </c>
      <c r="E644" s="18" t="s">
        <v>33</v>
      </c>
      <c r="F644" s="19">
        <v>757</v>
      </c>
      <c r="G644" s="18" t="s">
        <v>37</v>
      </c>
      <c r="H644" s="20">
        <v>2015</v>
      </c>
      <c r="I644" s="21">
        <v>6</v>
      </c>
      <c r="J644" s="21">
        <v>1820</v>
      </c>
      <c r="K644" s="18" t="s">
        <v>344</v>
      </c>
      <c r="L644" s="18" t="s">
        <v>344</v>
      </c>
      <c r="M644" s="18" t="s">
        <v>1322</v>
      </c>
      <c r="N644" s="22">
        <f>VLOOKUP($B644,$A$2:$T$4010,14,FALSE)</f>
        <v>44747</v>
      </c>
      <c r="O644" s="35" t="str">
        <f>VLOOKUP($B644,$A$2:$T$4010,15,FALSE)</f>
        <v>C7-10</v>
      </c>
      <c r="P644" s="23">
        <f>VLOOKUP($B644,$A$2:$T$4010,16,FALSE)</f>
        <v>0.41666666666666669</v>
      </c>
      <c r="Q644" s="17">
        <v>90</v>
      </c>
      <c r="R644" s="17"/>
      <c r="S644" s="17">
        <v>0</v>
      </c>
      <c r="T644" s="17"/>
      <c r="U644" s="17"/>
      <c r="V644" s="17"/>
    </row>
    <row r="645" spans="1:22" ht="15" customHeight="1" x14ac:dyDescent="0.2">
      <c r="A645" s="196" t="str">
        <f t="shared" si="73"/>
        <v>Energietechnik 141312019704Gerber</v>
      </c>
      <c r="B645" s="196"/>
      <c r="C645" s="26" t="s">
        <v>2386</v>
      </c>
      <c r="D645" s="253" t="s">
        <v>32</v>
      </c>
      <c r="E645" s="253" t="s">
        <v>33</v>
      </c>
      <c r="F645" s="328">
        <v>704</v>
      </c>
      <c r="G645" s="253" t="s">
        <v>34</v>
      </c>
      <c r="H645" s="322">
        <v>2019</v>
      </c>
      <c r="I645" s="309">
        <v>5</v>
      </c>
      <c r="J645" s="309">
        <v>4131</v>
      </c>
      <c r="K645" s="246" t="s">
        <v>1052</v>
      </c>
      <c r="L645" s="246" t="s">
        <v>1052</v>
      </c>
      <c r="M645" s="246" t="s">
        <v>345</v>
      </c>
      <c r="N645" s="329"/>
      <c r="O645" s="30" t="s">
        <v>1122</v>
      </c>
      <c r="P645" s="330"/>
      <c r="Q645" s="300">
        <v>120</v>
      </c>
      <c r="R645" s="300"/>
      <c r="S645" s="196"/>
      <c r="T645" s="6"/>
      <c r="U645" s="6"/>
      <c r="V645" s="6"/>
    </row>
    <row r="646" spans="1:22" ht="15" customHeight="1" x14ac:dyDescent="0.2">
      <c r="A646" s="194" t="str">
        <f t="shared" si="73"/>
        <v>Energietechnik 141312019K04Gerber</v>
      </c>
      <c r="B646" s="194" t="s">
        <v>1741</v>
      </c>
      <c r="C646" s="18" t="s">
        <v>2386</v>
      </c>
      <c r="D646" s="257" t="s">
        <v>32</v>
      </c>
      <c r="E646" s="257" t="s">
        <v>33</v>
      </c>
      <c r="F646" s="327" t="s">
        <v>80</v>
      </c>
      <c r="G646" s="257" t="s">
        <v>81</v>
      </c>
      <c r="H646" s="332">
        <v>2019</v>
      </c>
      <c r="I646" s="326">
        <v>7</v>
      </c>
      <c r="J646" s="326">
        <v>4131</v>
      </c>
      <c r="K646" s="254" t="s">
        <v>1052</v>
      </c>
      <c r="L646" s="254" t="s">
        <v>1052</v>
      </c>
      <c r="M646" s="254" t="s">
        <v>345</v>
      </c>
      <c r="N646" s="318"/>
      <c r="O646" s="230" t="str">
        <f>VLOOKUP($B646,$A$2:$T$2446,15,FALSE)</f>
        <v>Hausarbeit</v>
      </c>
      <c r="P646" s="320"/>
      <c r="Q646" s="298">
        <v>120</v>
      </c>
      <c r="R646" s="298"/>
      <c r="S646" s="194"/>
      <c r="T646" s="276"/>
      <c r="U646" s="6"/>
      <c r="V646" s="6"/>
    </row>
    <row r="647" spans="1:22" ht="15" hidden="1" customHeight="1" x14ac:dyDescent="0.2">
      <c r="A647" s="137" t="str">
        <f t="shared" si="73"/>
        <v>Energietechnik 133812018758Welsch/Exner</v>
      </c>
      <c r="B647" s="137"/>
      <c r="C647" s="26" t="s">
        <v>1212</v>
      </c>
      <c r="D647" s="138" t="s">
        <v>102</v>
      </c>
      <c r="E647" s="138" t="s">
        <v>33</v>
      </c>
      <c r="F647" s="223">
        <v>758</v>
      </c>
      <c r="G647" s="138" t="s">
        <v>1048</v>
      </c>
      <c r="H647" s="140">
        <v>2018</v>
      </c>
      <c r="I647" s="141">
        <v>5</v>
      </c>
      <c r="J647" s="141">
        <v>3381</v>
      </c>
      <c r="K647" s="138" t="s">
        <v>1052</v>
      </c>
      <c r="L647" s="138" t="s">
        <v>1052</v>
      </c>
      <c r="M647" s="26" t="s">
        <v>2099</v>
      </c>
      <c r="N647" s="142">
        <v>44739</v>
      </c>
      <c r="O647" s="211" t="s">
        <v>1858</v>
      </c>
      <c r="P647" s="143">
        <v>0.54166666666666663</v>
      </c>
      <c r="Q647" s="154">
        <v>90</v>
      </c>
      <c r="R647" s="137"/>
      <c r="S647" s="6">
        <v>4</v>
      </c>
      <c r="T647" s="267"/>
      <c r="U647" s="6"/>
      <c r="V647" s="6"/>
    </row>
    <row r="648" spans="1:22" ht="15" hidden="1" customHeight="1" x14ac:dyDescent="0.2">
      <c r="A648" s="17" t="str">
        <f t="shared" si="73"/>
        <v>Energietechnik 133812018K58Welsch/Exner</v>
      </c>
      <c r="B648" s="84" t="s">
        <v>2120</v>
      </c>
      <c r="C648" s="16" t="s">
        <v>1212</v>
      </c>
      <c r="D648" s="70" t="s">
        <v>102</v>
      </c>
      <c r="E648" s="18" t="s">
        <v>33</v>
      </c>
      <c r="F648" s="71" t="s">
        <v>150</v>
      </c>
      <c r="G648" s="18" t="s">
        <v>151</v>
      </c>
      <c r="H648" s="72">
        <v>2018</v>
      </c>
      <c r="I648" s="16">
        <v>7</v>
      </c>
      <c r="J648" s="16">
        <v>3381</v>
      </c>
      <c r="K648" s="16" t="s">
        <v>1052</v>
      </c>
      <c r="L648" s="16" t="s">
        <v>1052</v>
      </c>
      <c r="M648" s="16" t="s">
        <v>2099</v>
      </c>
      <c r="N648" s="22">
        <f>VLOOKUP($B648,$A$2:$T$4010,14,FALSE)</f>
        <v>44739</v>
      </c>
      <c r="O648" s="35" t="str">
        <f>VLOOKUP($B648,$A$2:$T$4010,15,FALSE)</f>
        <v>H4-18</v>
      </c>
      <c r="P648" s="23">
        <f>VLOOKUP($B648,$A$2:$T$4010,16,FALSE)</f>
        <v>0.54166666666666663</v>
      </c>
      <c r="Q648" s="16">
        <v>90</v>
      </c>
      <c r="R648" s="17"/>
      <c r="S648" s="17">
        <v>0</v>
      </c>
      <c r="T648" s="137"/>
      <c r="U648" s="17"/>
      <c r="V648" s="17"/>
    </row>
    <row r="649" spans="1:22" ht="15" hidden="1" customHeight="1" x14ac:dyDescent="0.2">
      <c r="A649" s="17" t="str">
        <f t="shared" si="73"/>
        <v>Energietechnik 133812018UMTWelsch/Exner</v>
      </c>
      <c r="B649" s="84" t="s">
        <v>2120</v>
      </c>
      <c r="C649" s="16" t="s">
        <v>1212</v>
      </c>
      <c r="D649" s="70" t="s">
        <v>102</v>
      </c>
      <c r="E649" s="18" t="s">
        <v>33</v>
      </c>
      <c r="F649" s="71" t="s">
        <v>145</v>
      </c>
      <c r="G649" s="16" t="s">
        <v>146</v>
      </c>
      <c r="H649" s="72">
        <v>2018</v>
      </c>
      <c r="I649" s="16">
        <v>5</v>
      </c>
      <c r="J649" s="16">
        <v>3381</v>
      </c>
      <c r="K649" s="16" t="s">
        <v>1052</v>
      </c>
      <c r="L649" s="16" t="s">
        <v>1052</v>
      </c>
      <c r="M649" s="16" t="s">
        <v>2099</v>
      </c>
      <c r="N649" s="22">
        <f>VLOOKUP($B649,$A$2:$T$4010,14,FALSE)</f>
        <v>44739</v>
      </c>
      <c r="O649" s="35" t="str">
        <f>VLOOKUP($B649,$A$2:$T$4010,15,FALSE)</f>
        <v>H4-18</v>
      </c>
      <c r="P649" s="23">
        <f>VLOOKUP($B649,$A$2:$T$4010,16,FALSE)</f>
        <v>0.54166666666666663</v>
      </c>
      <c r="Q649" s="16">
        <v>90</v>
      </c>
      <c r="R649" s="17"/>
      <c r="S649" s="17">
        <v>3</v>
      </c>
      <c r="T649" s="207"/>
      <c r="U649" s="17"/>
      <c r="V649" s="17"/>
    </row>
    <row r="650" spans="1:22" ht="15" hidden="1" customHeight="1" x14ac:dyDescent="0.2">
      <c r="A650" s="84" t="str">
        <f t="shared" si="73"/>
        <v>Energietechnik 233912018758Welsch/Exner</v>
      </c>
      <c r="B650" s="84" t="s">
        <v>2119</v>
      </c>
      <c r="C650" s="16" t="s">
        <v>1212</v>
      </c>
      <c r="D650" s="98" t="s">
        <v>102</v>
      </c>
      <c r="E650" s="98" t="s">
        <v>33</v>
      </c>
      <c r="F650" s="187">
        <v>758</v>
      </c>
      <c r="G650" s="98" t="s">
        <v>152</v>
      </c>
      <c r="H650" s="98">
        <v>2018</v>
      </c>
      <c r="I650" s="98">
        <v>6</v>
      </c>
      <c r="J650" s="98">
        <v>3391</v>
      </c>
      <c r="K650" s="98" t="s">
        <v>1152</v>
      </c>
      <c r="L650" s="98" t="s">
        <v>1397</v>
      </c>
      <c r="M650" s="98" t="s">
        <v>2099</v>
      </c>
      <c r="N650" s="22">
        <f>VLOOKUP($B650,$A$2:$T$2446,14,FALSE)</f>
        <v>44746</v>
      </c>
      <c r="O650" s="35" t="str">
        <f>VLOOKUP($B650,$A$2:$T$2446,15,FALSE)</f>
        <v>H5-20, H5-21</v>
      </c>
      <c r="P650" s="23">
        <f>VLOOKUP($B650,$A$2:$T$2446,16,FALSE)</f>
        <v>0.58333333333333337</v>
      </c>
      <c r="Q650" s="98">
        <v>90</v>
      </c>
      <c r="R650" s="84"/>
      <c r="S650" s="17">
        <v>5</v>
      </c>
      <c r="T650" s="207"/>
      <c r="U650" s="17"/>
      <c r="V650" s="17"/>
    </row>
    <row r="651" spans="1:22" ht="15" hidden="1" customHeight="1" x14ac:dyDescent="0.2">
      <c r="A651" s="84" t="str">
        <f t="shared" si="73"/>
        <v>Energietechnik 233912018K58Welsch/Exner</v>
      </c>
      <c r="B651" s="84" t="s">
        <v>2119</v>
      </c>
      <c r="C651" s="16" t="s">
        <v>1212</v>
      </c>
      <c r="D651" s="98" t="s">
        <v>102</v>
      </c>
      <c r="E651" s="98" t="s">
        <v>33</v>
      </c>
      <c r="F651" s="187" t="s">
        <v>150</v>
      </c>
      <c r="G651" s="18" t="s">
        <v>151</v>
      </c>
      <c r="H651" s="98">
        <v>2018</v>
      </c>
      <c r="I651" s="98">
        <v>8</v>
      </c>
      <c r="J651" s="98">
        <v>3391</v>
      </c>
      <c r="K651" s="98" t="s">
        <v>1152</v>
      </c>
      <c r="L651" s="98" t="s">
        <v>1397</v>
      </c>
      <c r="M651" s="98" t="s">
        <v>2099</v>
      </c>
      <c r="N651" s="22">
        <f>VLOOKUP($B651,$A$2:$T$2446,14,FALSE)</f>
        <v>44746</v>
      </c>
      <c r="O651" s="35" t="str">
        <f>VLOOKUP($B651,$A$2:$T$2446,15,FALSE)</f>
        <v>H5-20, H5-21</v>
      </c>
      <c r="P651" s="23">
        <f>VLOOKUP($B651,$A$2:$T$2446,16,FALSE)</f>
        <v>0.58333333333333337</v>
      </c>
      <c r="Q651" s="98">
        <v>90</v>
      </c>
      <c r="R651" s="84"/>
      <c r="S651" s="17">
        <v>0</v>
      </c>
      <c r="T651" s="84"/>
      <c r="U651" s="6"/>
      <c r="V651" s="6"/>
    </row>
    <row r="652" spans="1:22" ht="15" hidden="1" customHeight="1" x14ac:dyDescent="0.2">
      <c r="A652" s="87" t="str">
        <f t="shared" si="73"/>
        <v>Energietechnik 233912018UMTWelsch/Exner</v>
      </c>
      <c r="B652" s="87"/>
      <c r="C652" s="52" t="s">
        <v>1212</v>
      </c>
      <c r="D652" s="101" t="s">
        <v>102</v>
      </c>
      <c r="E652" s="101" t="s">
        <v>33</v>
      </c>
      <c r="F652" s="206" t="s">
        <v>145</v>
      </c>
      <c r="G652" s="101" t="s">
        <v>146</v>
      </c>
      <c r="H652" s="101">
        <v>2018</v>
      </c>
      <c r="I652" s="101">
        <v>6</v>
      </c>
      <c r="J652" s="101">
        <v>3391</v>
      </c>
      <c r="K652" s="101" t="s">
        <v>1152</v>
      </c>
      <c r="L652" s="101" t="s">
        <v>1397</v>
      </c>
      <c r="M652" s="101" t="s">
        <v>2099</v>
      </c>
      <c r="N652" s="108">
        <v>44746</v>
      </c>
      <c r="O652" s="87" t="s">
        <v>2175</v>
      </c>
      <c r="P652" s="228">
        <v>0.58333333333333337</v>
      </c>
      <c r="Q652" s="101">
        <v>90</v>
      </c>
      <c r="R652" s="87"/>
      <c r="S652" s="6">
        <v>13</v>
      </c>
      <c r="T652" s="84"/>
      <c r="U652" s="6"/>
      <c r="V652" s="6"/>
    </row>
    <row r="653" spans="1:22" ht="15" hidden="1" customHeight="1" x14ac:dyDescent="0.2">
      <c r="A653" s="17" t="str">
        <f t="shared" si="73"/>
        <v>Energietechnik 243412019704Welsch/Exner</v>
      </c>
      <c r="B653" s="17" t="s">
        <v>2119</v>
      </c>
      <c r="C653" s="18" t="s">
        <v>1285</v>
      </c>
      <c r="D653" s="254" t="s">
        <v>32</v>
      </c>
      <c r="E653" s="254" t="s">
        <v>33</v>
      </c>
      <c r="F653" s="263">
        <v>704</v>
      </c>
      <c r="G653" s="254" t="s">
        <v>34</v>
      </c>
      <c r="H653" s="264">
        <v>2019</v>
      </c>
      <c r="I653" s="265">
        <v>6</v>
      </c>
      <c r="J653" s="265">
        <v>4341</v>
      </c>
      <c r="K653" s="254" t="s">
        <v>1152</v>
      </c>
      <c r="L653" s="254" t="s">
        <v>2037</v>
      </c>
      <c r="M653" s="254" t="s">
        <v>2099</v>
      </c>
      <c r="N653" s="22">
        <f>VLOOKUP($B653,$A$2:$T$4010,14,FALSE)</f>
        <v>44746</v>
      </c>
      <c r="O653" s="58" t="str">
        <f>VLOOKUP($B653,$A$2:$T$4010,15,FALSE)</f>
        <v>H5-20, H5-21</v>
      </c>
      <c r="P653" s="23">
        <f>VLOOKUP($B653,$A$2:$T$4010,16,FALSE)</f>
        <v>0.58333333333333337</v>
      </c>
      <c r="Q653" s="36">
        <v>90</v>
      </c>
      <c r="R653" s="36"/>
      <c r="S653" s="17">
        <v>3</v>
      </c>
      <c r="T653" s="15"/>
      <c r="U653" s="194"/>
      <c r="V653" s="194"/>
    </row>
    <row r="654" spans="1:22" ht="15" hidden="1" customHeight="1" x14ac:dyDescent="0.2">
      <c r="A654" s="194" t="str">
        <f t="shared" si="73"/>
        <v>Energietechnik 243412019K04Welsch/Exner</v>
      </c>
      <c r="B654" s="194" t="s">
        <v>2119</v>
      </c>
      <c r="C654" s="254" t="s">
        <v>1416</v>
      </c>
      <c r="D654" s="257" t="s">
        <v>32</v>
      </c>
      <c r="E654" s="257" t="s">
        <v>33</v>
      </c>
      <c r="F654" s="327" t="s">
        <v>80</v>
      </c>
      <c r="G654" s="257" t="s">
        <v>81</v>
      </c>
      <c r="H654" s="264">
        <v>2019</v>
      </c>
      <c r="I654" s="265">
        <v>8</v>
      </c>
      <c r="J654" s="265">
        <v>4341</v>
      </c>
      <c r="K654" s="254" t="s">
        <v>1152</v>
      </c>
      <c r="L654" s="254" t="s">
        <v>1152</v>
      </c>
      <c r="M654" s="254" t="s">
        <v>2099</v>
      </c>
      <c r="N654" s="229">
        <f>VLOOKUP($B654,$A$2:$T$4010,14,FALSE)</f>
        <v>44746</v>
      </c>
      <c r="O654" s="266" t="str">
        <f>VLOOKUP($B654,$A$2:$T$4010,15,FALSE)</f>
        <v>H5-20, H5-21</v>
      </c>
      <c r="P654" s="231">
        <f>VLOOKUP($B654,$A$2:$T$4010,16,FALSE)</f>
        <v>0.58333333333333337</v>
      </c>
      <c r="Q654" s="265">
        <v>90</v>
      </c>
      <c r="R654" s="269"/>
      <c r="S654" s="194">
        <v>4</v>
      </c>
      <c r="T654" s="267"/>
      <c r="U654" s="17"/>
      <c r="V654" s="17"/>
    </row>
    <row r="655" spans="1:22" ht="15" customHeight="1" x14ac:dyDescent="0.2">
      <c r="A655" s="87" t="str">
        <f t="shared" si="73"/>
        <v>Energietechnik 334612018UMTGerber</v>
      </c>
      <c r="B655" s="87"/>
      <c r="C655" s="101" t="s">
        <v>2387</v>
      </c>
      <c r="D655" s="101" t="s">
        <v>102</v>
      </c>
      <c r="E655" s="101" t="s">
        <v>33</v>
      </c>
      <c r="F655" s="206" t="s">
        <v>145</v>
      </c>
      <c r="G655" s="101" t="s">
        <v>146</v>
      </c>
      <c r="H655" s="101">
        <v>2018</v>
      </c>
      <c r="I655" s="101">
        <v>6</v>
      </c>
      <c r="J655" s="101">
        <v>3461</v>
      </c>
      <c r="K655" s="101" t="s">
        <v>1153</v>
      </c>
      <c r="L655" s="101" t="s">
        <v>1908</v>
      </c>
      <c r="M655" s="101" t="s">
        <v>345</v>
      </c>
      <c r="N655" s="87"/>
      <c r="O655" s="87" t="s">
        <v>547</v>
      </c>
      <c r="P655" s="87"/>
      <c r="Q655" s="87" t="s">
        <v>1909</v>
      </c>
      <c r="R655" s="36"/>
      <c r="S655" s="6"/>
      <c r="T655" s="87"/>
      <c r="U655" s="17"/>
      <c r="V655" s="17"/>
    </row>
    <row r="656" spans="1:22" s="185" customFormat="1" ht="15" customHeight="1" x14ac:dyDescent="0.2">
      <c r="A656" s="17" t="str">
        <f t="shared" si="73"/>
        <v>Energieversorgung33912011758Welsch/Exner</v>
      </c>
      <c r="B656" s="17" t="s">
        <v>2119</v>
      </c>
      <c r="C656" s="18" t="s">
        <v>1212</v>
      </c>
      <c r="D656" s="18" t="s">
        <v>102</v>
      </c>
      <c r="E656" s="18" t="s">
        <v>33</v>
      </c>
      <c r="F656" s="19">
        <v>758</v>
      </c>
      <c r="G656" s="18" t="s">
        <v>152</v>
      </c>
      <c r="H656" s="20">
        <v>2011</v>
      </c>
      <c r="I656" s="21">
        <v>6</v>
      </c>
      <c r="J656" s="21">
        <v>3391</v>
      </c>
      <c r="K656" s="18" t="s">
        <v>346</v>
      </c>
      <c r="L656" s="18" t="s">
        <v>346</v>
      </c>
      <c r="M656" s="18" t="s">
        <v>2099</v>
      </c>
      <c r="N656" s="55"/>
      <c r="O656" s="35" t="str">
        <f>VLOOKUP($B656,$A$2:$T$2446,15,FALSE)</f>
        <v>H5-20, H5-21</v>
      </c>
      <c r="P656" s="56">
        <f>VLOOKUP($B656,$A$2:$T$2446,16,FALSE)</f>
        <v>0.58333333333333337</v>
      </c>
      <c r="Q656" s="36">
        <v>90</v>
      </c>
      <c r="R656" s="36"/>
      <c r="S656" s="17"/>
      <c r="T656" s="84"/>
      <c r="U656" s="17"/>
      <c r="V656" s="17"/>
    </row>
    <row r="657" spans="1:22" ht="15" customHeight="1" x14ac:dyDescent="0.2">
      <c r="A657" s="17" t="str">
        <f t="shared" si="73"/>
        <v>Energieversorgung33912011K58Welsch/Exner</v>
      </c>
      <c r="B657" s="17" t="s">
        <v>2119</v>
      </c>
      <c r="C657" s="16" t="s">
        <v>1212</v>
      </c>
      <c r="D657" s="39" t="s">
        <v>102</v>
      </c>
      <c r="E657" s="18" t="s">
        <v>33</v>
      </c>
      <c r="F657" s="19" t="s">
        <v>150</v>
      </c>
      <c r="G657" s="18" t="s">
        <v>151</v>
      </c>
      <c r="H657" s="20">
        <v>2011</v>
      </c>
      <c r="I657" s="21">
        <v>8</v>
      </c>
      <c r="J657" s="21">
        <v>3391</v>
      </c>
      <c r="K657" s="18" t="s">
        <v>346</v>
      </c>
      <c r="L657" s="18" t="s">
        <v>346</v>
      </c>
      <c r="M657" s="18" t="s">
        <v>2099</v>
      </c>
      <c r="N657" s="55"/>
      <c r="O657" s="35" t="str">
        <f>VLOOKUP($B657,$A$2:$T$2446,15,FALSE)</f>
        <v>H5-20, H5-21</v>
      </c>
      <c r="P657" s="56">
        <f>VLOOKUP($B657,$A$2:$T$2446,16,FALSE)</f>
        <v>0.58333333333333337</v>
      </c>
      <c r="Q657" s="21">
        <v>90</v>
      </c>
      <c r="R657" s="36"/>
      <c r="S657" s="17"/>
      <c r="T657" s="1"/>
      <c r="U657" s="196"/>
      <c r="V657" s="196"/>
    </row>
    <row r="658" spans="1:22" ht="15" customHeight="1" x14ac:dyDescent="0.2">
      <c r="A658" s="17" t="str">
        <f t="shared" si="73"/>
        <v>Energieversorgung33912013298Welsch/Exner</v>
      </c>
      <c r="B658" s="17" t="s">
        <v>2119</v>
      </c>
      <c r="C658" s="16" t="s">
        <v>1212</v>
      </c>
      <c r="D658" s="18" t="s">
        <v>102</v>
      </c>
      <c r="E658" s="18" t="s">
        <v>33</v>
      </c>
      <c r="F658" s="19">
        <v>298</v>
      </c>
      <c r="G658" s="18" t="s">
        <v>149</v>
      </c>
      <c r="H658" s="20">
        <v>2013</v>
      </c>
      <c r="I658" s="21">
        <v>6</v>
      </c>
      <c r="J658" s="21">
        <v>3391</v>
      </c>
      <c r="K658" s="18" t="s">
        <v>346</v>
      </c>
      <c r="L658" s="18" t="s">
        <v>346</v>
      </c>
      <c r="M658" s="18" t="s">
        <v>2099</v>
      </c>
      <c r="N658" s="22"/>
      <c r="O658" s="41" t="str">
        <f>VLOOKUP($B658,$A$2:$T$2446,15,FALSE)</f>
        <v>H5-20, H5-21</v>
      </c>
      <c r="P658" s="56">
        <f>VLOOKUP($B658,$A$2:$T$2446,16,FALSE)</f>
        <v>0.58333333333333337</v>
      </c>
      <c r="Q658" s="21">
        <v>90</v>
      </c>
      <c r="R658" s="36"/>
      <c r="S658" s="17"/>
      <c r="T658" s="15"/>
      <c r="U658" s="194"/>
      <c r="V658" s="194"/>
    </row>
    <row r="659" spans="1:22" ht="15" customHeight="1" x14ac:dyDescent="0.2">
      <c r="A659" s="17" t="str">
        <f t="shared" si="73"/>
        <v>Energieversorgung33912016F04Welsch/Exner</v>
      </c>
      <c r="B659" s="17" t="s">
        <v>2119</v>
      </c>
      <c r="C659" s="16" t="s">
        <v>1212</v>
      </c>
      <c r="D659" s="19" t="s">
        <v>46</v>
      </c>
      <c r="E659" s="48" t="s">
        <v>33</v>
      </c>
      <c r="F659" s="19" t="s">
        <v>59</v>
      </c>
      <c r="G659" s="19" t="s">
        <v>60</v>
      </c>
      <c r="H659" s="21">
        <v>2016</v>
      </c>
      <c r="I659" s="49">
        <v>6</v>
      </c>
      <c r="J659" s="49">
        <v>3391</v>
      </c>
      <c r="K659" s="18" t="s">
        <v>346</v>
      </c>
      <c r="L659" s="18" t="s">
        <v>346</v>
      </c>
      <c r="M659" s="18" t="s">
        <v>2099</v>
      </c>
      <c r="N659" s="55"/>
      <c r="O659" s="35" t="str">
        <f>VLOOKUP($B659,$A$2:$T$2446,15,FALSE)</f>
        <v>H5-20, H5-21</v>
      </c>
      <c r="P659" s="56">
        <f>VLOOKUP($B659,$A$2:$T$2446,16,FALSE)</f>
        <v>0.58333333333333337</v>
      </c>
      <c r="Q659" s="36">
        <v>90</v>
      </c>
      <c r="R659" s="36"/>
      <c r="S659" s="17"/>
      <c r="T659" s="15"/>
      <c r="U659" s="24"/>
      <c r="V659" s="24"/>
    </row>
    <row r="660" spans="1:22" ht="15" customHeight="1" x14ac:dyDescent="0.2">
      <c r="A660" s="17" t="str">
        <f t="shared" si="73"/>
        <v>Engineering Conferences 11312019MMTFritsler</v>
      </c>
      <c r="B660" s="17" t="s">
        <v>1877</v>
      </c>
      <c r="C660" s="16" t="s">
        <v>1203</v>
      </c>
      <c r="D660" s="70" t="s">
        <v>236</v>
      </c>
      <c r="E660" s="16" t="s">
        <v>18</v>
      </c>
      <c r="F660" s="71" t="s">
        <v>48</v>
      </c>
      <c r="G660" s="16" t="s">
        <v>37</v>
      </c>
      <c r="H660" s="72">
        <v>2019</v>
      </c>
      <c r="I660" s="16">
        <v>1</v>
      </c>
      <c r="J660" s="16">
        <v>1131</v>
      </c>
      <c r="K660" s="16" t="s">
        <v>347</v>
      </c>
      <c r="L660" s="16" t="s">
        <v>347</v>
      </c>
      <c r="M660" s="16" t="s">
        <v>348</v>
      </c>
      <c r="N660" s="22"/>
      <c r="O660" s="35" t="str">
        <f>VLOOKUP($B660,$A$2:$T$2446,15,FALSE)</f>
        <v>abstract/paper, talk and poster presentation</v>
      </c>
      <c r="P660" s="23"/>
      <c r="Q660" s="17"/>
      <c r="R660" s="17"/>
      <c r="S660" s="17"/>
      <c r="T660" s="77"/>
      <c r="U660" s="17"/>
      <c r="V660" s="17"/>
    </row>
    <row r="661" spans="1:22" ht="15" customHeight="1" x14ac:dyDescent="0.2">
      <c r="A661" s="6" t="str">
        <f t="shared" si="73"/>
        <v xml:space="preserve">Engineering Conferences 11312019MMBWerthebach </v>
      </c>
      <c r="B661" s="6"/>
      <c r="C661" s="26" t="s">
        <v>1203</v>
      </c>
      <c r="D661" s="26" t="s">
        <v>236</v>
      </c>
      <c r="E661" s="26" t="s">
        <v>18</v>
      </c>
      <c r="F661" s="27" t="s">
        <v>239</v>
      </c>
      <c r="G661" s="26" t="s">
        <v>34</v>
      </c>
      <c r="H661" s="28">
        <v>2019</v>
      </c>
      <c r="I661" s="29">
        <v>1</v>
      </c>
      <c r="J661" s="29">
        <v>1131</v>
      </c>
      <c r="K661" s="26" t="s">
        <v>347</v>
      </c>
      <c r="L661" s="26" t="s">
        <v>347</v>
      </c>
      <c r="M661" s="26" t="s">
        <v>359</v>
      </c>
      <c r="N661" s="14"/>
      <c r="O661" s="25" t="s">
        <v>1203</v>
      </c>
      <c r="P661" s="31"/>
      <c r="Q661" s="32"/>
      <c r="R661" s="32"/>
      <c r="S661" s="6"/>
      <c r="T661" s="17"/>
      <c r="U661" s="285"/>
      <c r="V661" s="285"/>
    </row>
    <row r="662" spans="1:22" ht="15" hidden="1" customHeight="1" x14ac:dyDescent="0.2">
      <c r="A662" s="17" t="str">
        <f t="shared" si="73"/>
        <v>Englisch12512012771Balla</v>
      </c>
      <c r="B662" s="17" t="s">
        <v>349</v>
      </c>
      <c r="C662" s="63" t="s">
        <v>1211</v>
      </c>
      <c r="D662" s="63" t="s">
        <v>93</v>
      </c>
      <c r="E662" s="63" t="s">
        <v>33</v>
      </c>
      <c r="F662" s="193">
        <v>771</v>
      </c>
      <c r="G662" s="63" t="s">
        <v>94</v>
      </c>
      <c r="H662" s="64">
        <v>2012</v>
      </c>
      <c r="I662" s="64">
        <v>4</v>
      </c>
      <c r="J662" s="64">
        <v>1251</v>
      </c>
      <c r="K662" s="63" t="s">
        <v>350</v>
      </c>
      <c r="L662" s="63" t="s">
        <v>350</v>
      </c>
      <c r="M662" s="63" t="s">
        <v>226</v>
      </c>
      <c r="N662" s="55">
        <f>VLOOKUP($B662,$A$2:$T$2446,14,FALSE)</f>
        <v>44743</v>
      </c>
      <c r="O662" s="88" t="str">
        <f>VLOOKUP($B662,$A$2:$T$2446,15,FALSE)</f>
        <v>Blue Box</v>
      </c>
      <c r="P662" s="5">
        <f>VLOOKUP($B662,$A$2:$T$2446,16,FALSE)</f>
        <v>0.52083333333333337</v>
      </c>
      <c r="Q662" s="64">
        <v>60</v>
      </c>
      <c r="R662" s="93"/>
      <c r="S662" s="201">
        <v>0</v>
      </c>
      <c r="T662" s="15"/>
      <c r="U662" s="17"/>
      <c r="V662" s="17"/>
    </row>
    <row r="663" spans="1:22" ht="15" hidden="1" customHeight="1" x14ac:dyDescent="0.2">
      <c r="A663" s="17" t="str">
        <f t="shared" si="73"/>
        <v>Englisch12512016771Balla</v>
      </c>
      <c r="B663" s="17" t="s">
        <v>349</v>
      </c>
      <c r="C663" s="63" t="s">
        <v>1211</v>
      </c>
      <c r="D663" s="63" t="s">
        <v>93</v>
      </c>
      <c r="E663" s="63" t="s">
        <v>33</v>
      </c>
      <c r="F663" s="193">
        <v>771</v>
      </c>
      <c r="G663" s="63" t="s">
        <v>94</v>
      </c>
      <c r="H663" s="64">
        <v>2016</v>
      </c>
      <c r="I663" s="64">
        <v>4</v>
      </c>
      <c r="J663" s="64">
        <v>1251</v>
      </c>
      <c r="K663" s="63" t="s">
        <v>350</v>
      </c>
      <c r="L663" s="63" t="s">
        <v>350</v>
      </c>
      <c r="M663" s="63" t="s">
        <v>226</v>
      </c>
      <c r="N663" s="55">
        <f>VLOOKUP($B663,$A$2:$T$2446,14,FALSE)</f>
        <v>44743</v>
      </c>
      <c r="O663" s="88" t="str">
        <f>VLOOKUP($B663,$A$2:$T$2446,15,FALSE)</f>
        <v>Blue Box</v>
      </c>
      <c r="P663" s="5">
        <f>VLOOKUP($B663,$A$2:$T$2446,16,FALSE)</f>
        <v>0.52083333333333337</v>
      </c>
      <c r="Q663" s="64">
        <v>60</v>
      </c>
      <c r="R663" s="93"/>
      <c r="S663" s="201">
        <v>0</v>
      </c>
      <c r="T663" s="17"/>
      <c r="U663" s="17"/>
      <c r="V663" s="17"/>
    </row>
    <row r="664" spans="1:22" ht="15" hidden="1" customHeight="1" x14ac:dyDescent="0.2">
      <c r="A664" s="17" t="str">
        <f t="shared" si="73"/>
        <v>Englisch12512012K71Balla</v>
      </c>
      <c r="B664" s="17" t="s">
        <v>349</v>
      </c>
      <c r="C664" s="63" t="s">
        <v>1211</v>
      </c>
      <c r="D664" s="63" t="s">
        <v>93</v>
      </c>
      <c r="E664" s="63" t="s">
        <v>33</v>
      </c>
      <c r="F664" s="83" t="s">
        <v>97</v>
      </c>
      <c r="G664" s="63" t="s">
        <v>98</v>
      </c>
      <c r="H664" s="64">
        <v>2012</v>
      </c>
      <c r="I664" s="64">
        <v>6</v>
      </c>
      <c r="J664" s="64">
        <v>1251</v>
      </c>
      <c r="K664" s="63" t="s">
        <v>350</v>
      </c>
      <c r="L664" s="63" t="s">
        <v>350</v>
      </c>
      <c r="M664" s="63" t="s">
        <v>226</v>
      </c>
      <c r="N664" s="55">
        <f>VLOOKUP($B664,$A$2:$T$2446,14,FALSE)</f>
        <v>44743</v>
      </c>
      <c r="O664" s="92" t="str">
        <f>VLOOKUP($B664,$A$2:$T$2446,15,FALSE)</f>
        <v>Blue Box</v>
      </c>
      <c r="P664" s="5">
        <f>VLOOKUP($B664,$A$2:$T$2446,16,FALSE)</f>
        <v>0.52083333333333337</v>
      </c>
      <c r="Q664" s="64">
        <v>60</v>
      </c>
      <c r="R664" s="93"/>
      <c r="S664" s="17">
        <v>0</v>
      </c>
      <c r="T664" s="17"/>
      <c r="U664" s="137"/>
      <c r="V664" s="137"/>
    </row>
    <row r="665" spans="1:22" ht="15" hidden="1" customHeight="1" x14ac:dyDescent="0.2">
      <c r="A665" s="17" t="str">
        <f t="shared" si="73"/>
        <v>Englisch12512016718Balla</v>
      </c>
      <c r="B665" s="17" t="s">
        <v>349</v>
      </c>
      <c r="C665" s="63" t="s">
        <v>1211</v>
      </c>
      <c r="D665" s="63" t="s">
        <v>93</v>
      </c>
      <c r="E665" s="63" t="s">
        <v>33</v>
      </c>
      <c r="F665" s="193">
        <v>718</v>
      </c>
      <c r="G665" s="63" t="s">
        <v>211</v>
      </c>
      <c r="H665" s="64">
        <v>2016</v>
      </c>
      <c r="I665" s="64">
        <v>4</v>
      </c>
      <c r="J665" s="64">
        <v>1251</v>
      </c>
      <c r="K665" s="63" t="s">
        <v>350</v>
      </c>
      <c r="L665" s="63" t="s">
        <v>350</v>
      </c>
      <c r="M665" s="63" t="s">
        <v>226</v>
      </c>
      <c r="N665" s="55">
        <f>VLOOKUP($B665,$A$2:$T$2446,14,FALSE)</f>
        <v>44743</v>
      </c>
      <c r="O665" s="88" t="str">
        <f>VLOOKUP($B665,$A$2:$T$2446,15,FALSE)</f>
        <v>Blue Box</v>
      </c>
      <c r="P665" s="5">
        <f>VLOOKUP($B665,$A$2:$T$2446,16,FALSE)</f>
        <v>0.52083333333333337</v>
      </c>
      <c r="Q665" s="64">
        <v>60</v>
      </c>
      <c r="R665" s="93"/>
      <c r="S665" s="17">
        <v>0</v>
      </c>
      <c r="T665" s="17"/>
      <c r="U665" s="17"/>
      <c r="V665" s="17"/>
    </row>
    <row r="666" spans="1:22" s="252" customFormat="1" ht="15" hidden="1" customHeight="1" x14ac:dyDescent="0.2">
      <c r="A666" s="17" t="str">
        <f t="shared" si="73"/>
        <v>Englisch12512012718Balla</v>
      </c>
      <c r="B666" s="17" t="s">
        <v>349</v>
      </c>
      <c r="C666" s="63" t="s">
        <v>1211</v>
      </c>
      <c r="D666" s="63" t="s">
        <v>93</v>
      </c>
      <c r="E666" s="63" t="s">
        <v>33</v>
      </c>
      <c r="F666" s="193">
        <v>718</v>
      </c>
      <c r="G666" s="63" t="s">
        <v>211</v>
      </c>
      <c r="H666" s="64">
        <v>2012</v>
      </c>
      <c r="I666" s="64">
        <v>4</v>
      </c>
      <c r="J666" s="64">
        <v>1251</v>
      </c>
      <c r="K666" s="63" t="s">
        <v>350</v>
      </c>
      <c r="L666" s="63" t="s">
        <v>350</v>
      </c>
      <c r="M666" s="63" t="s">
        <v>226</v>
      </c>
      <c r="N666" s="55">
        <f>VLOOKUP($B666,$A$2:$T$2446,14,FALSE)</f>
        <v>44743</v>
      </c>
      <c r="O666" s="88" t="str">
        <f>VLOOKUP($B666,$A$2:$T$2446,15,FALSE)</f>
        <v>Blue Box</v>
      </c>
      <c r="P666" s="5">
        <f>VLOOKUP($B666,$A$2:$T$2446,16,FALSE)</f>
        <v>0.52083333333333337</v>
      </c>
      <c r="Q666" s="64">
        <v>60</v>
      </c>
      <c r="R666" s="93"/>
      <c r="S666" s="17">
        <v>0</v>
      </c>
      <c r="T666" s="17"/>
      <c r="U666" s="196"/>
      <c r="V666" s="196"/>
    </row>
    <row r="667" spans="1:22" s="252" customFormat="1" ht="15" customHeight="1" x14ac:dyDescent="0.2">
      <c r="A667" s="6" t="str">
        <f t="shared" si="73"/>
        <v>Englisch für Informatiker11512019779Passmore</v>
      </c>
      <c r="B667" s="24"/>
      <c r="C667" s="26" t="s">
        <v>1202</v>
      </c>
      <c r="D667" s="26" t="s">
        <v>46</v>
      </c>
      <c r="E667" s="26" t="s">
        <v>33</v>
      </c>
      <c r="F667" s="27">
        <v>779</v>
      </c>
      <c r="G667" s="26" t="s">
        <v>352</v>
      </c>
      <c r="H667" s="28">
        <v>2019</v>
      </c>
      <c r="I667" s="29">
        <v>1</v>
      </c>
      <c r="J667" s="29">
        <v>1151</v>
      </c>
      <c r="K667" s="26" t="s">
        <v>351</v>
      </c>
      <c r="L667" s="26" t="s">
        <v>351</v>
      </c>
      <c r="M667" s="26" t="s">
        <v>995</v>
      </c>
      <c r="N667" s="14">
        <v>44817</v>
      </c>
      <c r="O667" s="30" t="s">
        <v>1533</v>
      </c>
      <c r="P667" s="31">
        <v>0.54166666666666663</v>
      </c>
      <c r="Q667" s="52">
        <v>120</v>
      </c>
      <c r="R667" s="6"/>
      <c r="S667" s="6">
        <v>5</v>
      </c>
      <c r="T667" s="17"/>
      <c r="U667" s="17"/>
      <c r="V667" s="17"/>
    </row>
    <row r="668" spans="1:22" s="252" customFormat="1" ht="15" customHeight="1" x14ac:dyDescent="0.2">
      <c r="A668" s="6" t="str">
        <f t="shared" si="73"/>
        <v>Englisch II12122016F04Callahan</v>
      </c>
      <c r="B668" s="24"/>
      <c r="C668" s="26" t="s">
        <v>1211</v>
      </c>
      <c r="D668" s="26" t="s">
        <v>46</v>
      </c>
      <c r="E668" s="26" t="s">
        <v>33</v>
      </c>
      <c r="F668" s="27" t="s">
        <v>59</v>
      </c>
      <c r="G668" s="26" t="s">
        <v>60</v>
      </c>
      <c r="H668" s="28">
        <v>2016</v>
      </c>
      <c r="I668" s="29">
        <v>2</v>
      </c>
      <c r="J668" s="29">
        <v>1212</v>
      </c>
      <c r="K668" s="26" t="s">
        <v>354</v>
      </c>
      <c r="L668" s="26" t="s">
        <v>354</v>
      </c>
      <c r="M668" s="26" t="s">
        <v>353</v>
      </c>
      <c r="N668" s="14"/>
      <c r="O668" s="30" t="s">
        <v>823</v>
      </c>
      <c r="P668" s="31"/>
      <c r="Q668" s="52">
        <v>60</v>
      </c>
      <c r="R668" s="6"/>
      <c r="S668" s="6"/>
      <c r="T668" s="6"/>
      <c r="U668" s="15"/>
      <c r="V668" s="15"/>
    </row>
    <row r="669" spans="1:22" ht="15" hidden="1" customHeight="1" x14ac:dyDescent="0.2">
      <c r="A669" s="6" t="str">
        <f t="shared" si="73"/>
        <v xml:space="preserve">English for International Purposes11212019MMBWerthebach </v>
      </c>
      <c r="B669" s="6"/>
      <c r="C669" s="43" t="s">
        <v>1202</v>
      </c>
      <c r="D669" s="43" t="s">
        <v>32</v>
      </c>
      <c r="E669" s="43" t="s">
        <v>18</v>
      </c>
      <c r="F669" s="85" t="s">
        <v>239</v>
      </c>
      <c r="G669" s="43" t="s">
        <v>34</v>
      </c>
      <c r="H669" s="44">
        <v>2019</v>
      </c>
      <c r="I669" s="45">
        <v>1</v>
      </c>
      <c r="J669" s="45">
        <v>1121</v>
      </c>
      <c r="K669" s="43" t="s">
        <v>357</v>
      </c>
      <c r="L669" s="43" t="s">
        <v>358</v>
      </c>
      <c r="M669" s="43" t="s">
        <v>359</v>
      </c>
      <c r="N669" s="99">
        <v>44749</v>
      </c>
      <c r="O669" s="94" t="s">
        <v>2208</v>
      </c>
      <c r="P669" s="104">
        <v>0.375</v>
      </c>
      <c r="Q669" s="52">
        <v>120</v>
      </c>
      <c r="R669" s="6"/>
      <c r="S669" s="6">
        <v>22</v>
      </c>
      <c r="T669" s="6"/>
      <c r="U669" s="301"/>
      <c r="V669" s="301"/>
    </row>
    <row r="670" spans="1:22" ht="15" hidden="1" customHeight="1" x14ac:dyDescent="0.2">
      <c r="A670" s="17" t="str">
        <f t="shared" si="73"/>
        <v xml:space="preserve">English for International Purposes11212019MMTWerthebach </v>
      </c>
      <c r="B670" s="17" t="s">
        <v>355</v>
      </c>
      <c r="C670" s="18" t="s">
        <v>1202</v>
      </c>
      <c r="D670" s="18" t="s">
        <v>236</v>
      </c>
      <c r="E670" s="18" t="s">
        <v>18</v>
      </c>
      <c r="F670" s="19" t="s">
        <v>48</v>
      </c>
      <c r="G670" s="18" t="s">
        <v>37</v>
      </c>
      <c r="H670" s="20">
        <v>2019</v>
      </c>
      <c r="I670" s="21">
        <v>1</v>
      </c>
      <c r="J670" s="21">
        <v>1121</v>
      </c>
      <c r="K670" s="18" t="s">
        <v>357</v>
      </c>
      <c r="L670" s="18" t="s">
        <v>357</v>
      </c>
      <c r="M670" s="18" t="s">
        <v>359</v>
      </c>
      <c r="N670" s="22">
        <f>VLOOKUP($B670,$A$2:$T$2446,14,FALSE)</f>
        <v>44749</v>
      </c>
      <c r="O670" s="35" t="str">
        <f>VLOOKUP($B670,$A$2:$T$2446,15,FALSE)</f>
        <v>C1-08, C1-16</v>
      </c>
      <c r="P670" s="23">
        <f>VLOOKUP($B670,$A$2:$T$2446,16,FALSE)</f>
        <v>0.375</v>
      </c>
      <c r="Q670" s="21">
        <v>120</v>
      </c>
      <c r="R670" s="36"/>
      <c r="S670" s="201">
        <v>17</v>
      </c>
      <c r="T670" s="15"/>
      <c r="U670" s="301"/>
      <c r="V670" s="301"/>
    </row>
    <row r="671" spans="1:22" ht="15" hidden="1" customHeight="1" x14ac:dyDescent="0.2">
      <c r="A671" s="196" t="str">
        <f t="shared" si="73"/>
        <v>Enterprise GIS25512019771Jackenkroll</v>
      </c>
      <c r="B671" s="196"/>
      <c r="C671" s="246" t="s">
        <v>1212</v>
      </c>
      <c r="D671" s="246" t="s">
        <v>93</v>
      </c>
      <c r="E671" s="246" t="s">
        <v>33</v>
      </c>
      <c r="F671" s="304">
        <v>771</v>
      </c>
      <c r="G671" s="246" t="s">
        <v>94</v>
      </c>
      <c r="H671" s="248">
        <v>2019</v>
      </c>
      <c r="I671" s="249">
        <v>6</v>
      </c>
      <c r="J671" s="249">
        <v>2551</v>
      </c>
      <c r="K671" s="246" t="s">
        <v>2086</v>
      </c>
      <c r="L671" s="246" t="s">
        <v>2086</v>
      </c>
      <c r="M671" s="246" t="s">
        <v>2113</v>
      </c>
      <c r="N671" s="250">
        <v>44742</v>
      </c>
      <c r="O671" s="211" t="s">
        <v>1551</v>
      </c>
      <c r="P671" s="251">
        <v>0.54166666666666663</v>
      </c>
      <c r="Q671" s="259">
        <v>90</v>
      </c>
      <c r="R671" s="259"/>
      <c r="S671" s="196">
        <v>5</v>
      </c>
      <c r="T671" s="276"/>
      <c r="U671" s="17"/>
      <c r="V671" s="17"/>
    </row>
    <row r="672" spans="1:22" ht="15" customHeight="1" x14ac:dyDescent="0.2">
      <c r="A672" s="194" t="str">
        <f t="shared" si="73"/>
        <v>Enterprise Planning20942015704Eder</v>
      </c>
      <c r="B672" s="194" t="s">
        <v>1483</v>
      </c>
      <c r="C672" s="18" t="s">
        <v>2293</v>
      </c>
      <c r="D672" s="254" t="s">
        <v>32</v>
      </c>
      <c r="E672" s="254" t="s">
        <v>33</v>
      </c>
      <c r="F672" s="268">
        <v>704</v>
      </c>
      <c r="G672" s="254" t="s">
        <v>34</v>
      </c>
      <c r="H672" s="264">
        <v>2015</v>
      </c>
      <c r="I672" s="265">
        <v>4</v>
      </c>
      <c r="J672" s="265">
        <v>2094</v>
      </c>
      <c r="K672" s="254" t="s">
        <v>361</v>
      </c>
      <c r="L672" s="254" t="s">
        <v>361</v>
      </c>
      <c r="M672" s="254" t="s">
        <v>191</v>
      </c>
      <c r="N672" s="229"/>
      <c r="O672" s="266" t="str">
        <f>VLOOKUP($B672,$A$2:$T$2446,15,FALSE)</f>
        <v>Hausarbeit</v>
      </c>
      <c r="P672" s="231"/>
      <c r="Q672" s="265">
        <v>90</v>
      </c>
      <c r="R672" s="269"/>
      <c r="S672" s="194"/>
      <c r="T672" s="267"/>
      <c r="U672" s="194"/>
      <c r="V672" s="194"/>
    </row>
    <row r="673" spans="1:22" ht="15" customHeight="1" x14ac:dyDescent="0.2">
      <c r="A673" s="194" t="str">
        <f t="shared" si="73"/>
        <v>Enterprise Planning20942015K04Eder</v>
      </c>
      <c r="B673" s="194" t="s">
        <v>1483</v>
      </c>
      <c r="C673" s="18" t="s">
        <v>2293</v>
      </c>
      <c r="D673" s="254" t="s">
        <v>32</v>
      </c>
      <c r="E673" s="254" t="s">
        <v>33</v>
      </c>
      <c r="F673" s="268" t="s">
        <v>80</v>
      </c>
      <c r="G673" s="254" t="s">
        <v>81</v>
      </c>
      <c r="H673" s="264">
        <v>2015</v>
      </c>
      <c r="I673" s="265">
        <v>6</v>
      </c>
      <c r="J673" s="265">
        <v>2094</v>
      </c>
      <c r="K673" s="254" t="s">
        <v>361</v>
      </c>
      <c r="L673" s="254" t="s">
        <v>361</v>
      </c>
      <c r="M673" s="254" t="s">
        <v>191</v>
      </c>
      <c r="N673" s="229"/>
      <c r="O673" s="299" t="str">
        <f>VLOOKUP($B673,$A$2:$T$2446,15,FALSE)</f>
        <v>Hausarbeit</v>
      </c>
      <c r="P673" s="231"/>
      <c r="Q673" s="265">
        <v>90</v>
      </c>
      <c r="R673" s="269"/>
      <c r="S673" s="194"/>
      <c r="T673" s="267"/>
      <c r="U673" s="17"/>
      <c r="V673" s="17"/>
    </row>
    <row r="674" spans="1:22" s="252" customFormat="1" ht="15" customHeight="1" x14ac:dyDescent="0.2">
      <c r="A674" s="17" t="str">
        <f t="shared" ref="A674:A737" si="78">K674&amp;J674&amp;H674&amp;F674&amp;M674</f>
        <v>Enterprise Planning36422015757Eder</v>
      </c>
      <c r="B674" s="17" t="s">
        <v>1483</v>
      </c>
      <c r="C674" s="18" t="s">
        <v>2293</v>
      </c>
      <c r="D674" s="39" t="s">
        <v>32</v>
      </c>
      <c r="E674" s="18" t="s">
        <v>33</v>
      </c>
      <c r="F674" s="19">
        <v>757</v>
      </c>
      <c r="G674" s="18" t="s">
        <v>37</v>
      </c>
      <c r="H674" s="20">
        <v>2015</v>
      </c>
      <c r="I674" s="21">
        <v>6</v>
      </c>
      <c r="J674" s="21">
        <v>3642</v>
      </c>
      <c r="K674" s="18" t="s">
        <v>361</v>
      </c>
      <c r="L674" s="18" t="s">
        <v>361</v>
      </c>
      <c r="M674" s="18" t="s">
        <v>191</v>
      </c>
      <c r="N674" s="22"/>
      <c r="O674" s="35" t="str">
        <f>VLOOKUP($B674,$A$2:$T$2446,15,FALSE)</f>
        <v>Hausarbeit</v>
      </c>
      <c r="P674" s="23"/>
      <c r="Q674" s="21">
        <v>90</v>
      </c>
      <c r="R674" s="36"/>
      <c r="S674" s="17"/>
      <c r="T674" s="15"/>
      <c r="U674" s="17"/>
      <c r="V674" s="17"/>
    </row>
    <row r="675" spans="1:22" s="252" customFormat="1" ht="15" customHeight="1" x14ac:dyDescent="0.2">
      <c r="A675" s="17" t="str">
        <f t="shared" si="78"/>
        <v>Enterprise Planning36422015K57Eder</v>
      </c>
      <c r="B675" s="17" t="s">
        <v>1483</v>
      </c>
      <c r="C675" s="18" t="s">
        <v>2293</v>
      </c>
      <c r="D675" s="18" t="s">
        <v>32</v>
      </c>
      <c r="E675" s="18" t="s">
        <v>33</v>
      </c>
      <c r="F675" s="19" t="s">
        <v>41</v>
      </c>
      <c r="G675" s="18" t="s">
        <v>42</v>
      </c>
      <c r="H675" s="20">
        <v>2015</v>
      </c>
      <c r="I675" s="21">
        <v>8</v>
      </c>
      <c r="J675" s="21">
        <v>3642</v>
      </c>
      <c r="K675" s="18" t="s">
        <v>361</v>
      </c>
      <c r="L675" s="18" t="s">
        <v>361</v>
      </c>
      <c r="M675" s="18" t="s">
        <v>191</v>
      </c>
      <c r="N675" s="22"/>
      <c r="O675" s="35" t="str">
        <f>VLOOKUP($B675,$A$2:$T$2446,15,FALSE)</f>
        <v>Hausarbeit</v>
      </c>
      <c r="P675" s="23"/>
      <c r="Q675" s="36">
        <v>90</v>
      </c>
      <c r="R675" s="36"/>
      <c r="S675" s="17"/>
      <c r="T675" s="15"/>
      <c r="U675" s="6"/>
      <c r="V675" s="6"/>
    </row>
    <row r="676" spans="1:22" s="252" customFormat="1" ht="15" customHeight="1" x14ac:dyDescent="0.2">
      <c r="A676" s="17" t="str">
        <f t="shared" si="78"/>
        <v>Enterprise Planning20942014WIMEder</v>
      </c>
      <c r="B676" s="17" t="s">
        <v>360</v>
      </c>
      <c r="C676" s="18" t="s">
        <v>2293</v>
      </c>
      <c r="D676" s="18" t="s">
        <v>17</v>
      </c>
      <c r="E676" s="18" t="s">
        <v>33</v>
      </c>
      <c r="F676" s="19" t="s">
        <v>100</v>
      </c>
      <c r="G676" s="18" t="s">
        <v>101</v>
      </c>
      <c r="H676" s="20">
        <v>2014</v>
      </c>
      <c r="I676" s="21">
        <v>4</v>
      </c>
      <c r="J676" s="21">
        <v>2094</v>
      </c>
      <c r="K676" s="18" t="s">
        <v>361</v>
      </c>
      <c r="L676" s="18" t="s">
        <v>361</v>
      </c>
      <c r="M676" s="18" t="s">
        <v>191</v>
      </c>
      <c r="N676" s="22"/>
      <c r="O676" s="35" t="str">
        <f>VLOOKUP($B676,$A$2:$T$2446,15,FALSE)</f>
        <v>Hausarbeit</v>
      </c>
      <c r="P676" s="23"/>
      <c r="Q676" s="36">
        <v>90</v>
      </c>
      <c r="R676" s="36"/>
      <c r="S676" s="17"/>
      <c r="T676" s="15"/>
      <c r="U676" s="17"/>
      <c r="V676" s="17"/>
    </row>
    <row r="677" spans="1:22" ht="15" customHeight="1" x14ac:dyDescent="0.2">
      <c r="A677" s="6" t="str">
        <f t="shared" si="78"/>
        <v>Enterprise Resource Planning Systeme43512019704Eder</v>
      </c>
      <c r="B677" s="24"/>
      <c r="C677" s="18" t="s">
        <v>2293</v>
      </c>
      <c r="D677" s="26" t="s">
        <v>32</v>
      </c>
      <c r="E677" s="26" t="s">
        <v>33</v>
      </c>
      <c r="F677" s="27">
        <v>704</v>
      </c>
      <c r="G677" s="26" t="s">
        <v>34</v>
      </c>
      <c r="H677" s="28">
        <v>2019</v>
      </c>
      <c r="I677" s="29" t="s">
        <v>2088</v>
      </c>
      <c r="J677" s="29">
        <v>4351</v>
      </c>
      <c r="K677" s="26" t="s">
        <v>1482</v>
      </c>
      <c r="L677" s="26" t="s">
        <v>1482</v>
      </c>
      <c r="M677" s="26" t="s">
        <v>191</v>
      </c>
      <c r="N677" s="14"/>
      <c r="O677" s="47" t="s">
        <v>1122</v>
      </c>
      <c r="P677" s="31"/>
      <c r="Q677" s="32">
        <v>90</v>
      </c>
      <c r="R677" s="32"/>
      <c r="S677" s="6"/>
      <c r="T677" s="6"/>
      <c r="U677" s="17"/>
      <c r="V677" s="17"/>
    </row>
    <row r="678" spans="1:22" s="252" customFormat="1" ht="15" customHeight="1" x14ac:dyDescent="0.2">
      <c r="A678" s="17" t="str">
        <f t="shared" si="78"/>
        <v>Enterprise Resource Planning Systeme43512019K04Eder</v>
      </c>
      <c r="B678" s="17" t="s">
        <v>1483</v>
      </c>
      <c r="C678" s="26" t="s">
        <v>2293</v>
      </c>
      <c r="D678" s="18" t="s">
        <v>32</v>
      </c>
      <c r="E678" s="18" t="s">
        <v>33</v>
      </c>
      <c r="F678" s="19" t="s">
        <v>80</v>
      </c>
      <c r="G678" s="18" t="s">
        <v>81</v>
      </c>
      <c r="H678" s="20">
        <v>2019</v>
      </c>
      <c r="I678" s="21" t="s">
        <v>2089</v>
      </c>
      <c r="J678" s="21">
        <v>4351</v>
      </c>
      <c r="K678" s="18" t="s">
        <v>1482</v>
      </c>
      <c r="L678" s="18" t="s">
        <v>1482</v>
      </c>
      <c r="M678" s="18" t="s">
        <v>191</v>
      </c>
      <c r="N678" s="22"/>
      <c r="O678" s="35" t="str">
        <f>VLOOKUP($B678,$A$2:$T$2446,15,FALSE)</f>
        <v>Hausarbeit</v>
      </c>
      <c r="P678" s="23"/>
      <c r="Q678" s="36">
        <v>90</v>
      </c>
      <c r="R678" s="36"/>
      <c r="S678" s="17"/>
      <c r="T678" s="15"/>
      <c r="U678" s="15"/>
      <c r="V678" s="15"/>
    </row>
    <row r="679" spans="1:22" s="1" customFormat="1" ht="15" customHeight="1" x14ac:dyDescent="0.2">
      <c r="A679" s="196" t="str">
        <f t="shared" si="78"/>
        <v>Entw v alt angetr Fahrz31512015704Lützig</v>
      </c>
      <c r="B679" s="196" t="s">
        <v>1485</v>
      </c>
      <c r="C679" s="246" t="s">
        <v>1306</v>
      </c>
      <c r="D679" s="246" t="s">
        <v>32</v>
      </c>
      <c r="E679" s="246" t="s">
        <v>33</v>
      </c>
      <c r="F679" s="247">
        <v>704</v>
      </c>
      <c r="G679" s="246" t="s">
        <v>34</v>
      </c>
      <c r="H679" s="248">
        <v>2015</v>
      </c>
      <c r="I679" s="249">
        <v>4</v>
      </c>
      <c r="J679" s="249">
        <v>3151</v>
      </c>
      <c r="K679" s="246" t="s">
        <v>362</v>
      </c>
      <c r="L679" s="246" t="s">
        <v>362</v>
      </c>
      <c r="M679" s="246" t="s">
        <v>363</v>
      </c>
      <c r="N679" s="250"/>
      <c r="O679" s="270" t="s">
        <v>1306</v>
      </c>
      <c r="P679" s="251"/>
      <c r="Q679" s="196"/>
      <c r="R679" s="196"/>
      <c r="S679" s="196"/>
      <c r="T679" s="267"/>
      <c r="U679" s="6"/>
      <c r="V679" s="6"/>
    </row>
    <row r="680" spans="1:22" s="1" customFormat="1" ht="15" customHeight="1" x14ac:dyDescent="0.2">
      <c r="A680" s="194" t="str">
        <f t="shared" si="78"/>
        <v>Entw v alt angetr Fahrz31512015K04Lützig</v>
      </c>
      <c r="B680" s="194" t="s">
        <v>1485</v>
      </c>
      <c r="C680" s="254" t="s">
        <v>1306</v>
      </c>
      <c r="D680" s="254" t="s">
        <v>32</v>
      </c>
      <c r="E680" s="254" t="s">
        <v>33</v>
      </c>
      <c r="F680" s="268" t="s">
        <v>80</v>
      </c>
      <c r="G680" s="254" t="s">
        <v>81</v>
      </c>
      <c r="H680" s="264">
        <v>2015</v>
      </c>
      <c r="I680" s="265">
        <v>6</v>
      </c>
      <c r="J680" s="265">
        <v>3151</v>
      </c>
      <c r="K680" s="254" t="s">
        <v>362</v>
      </c>
      <c r="L680" s="254" t="s">
        <v>362</v>
      </c>
      <c r="M680" s="254" t="s">
        <v>363</v>
      </c>
      <c r="N680" s="229"/>
      <c r="O680" s="266" t="str">
        <f>VLOOKUP($B680,$A$2:$T$2446,15,FALSE)</f>
        <v>Kombination (jeweils 1/3) aus Beurteilung der Mitarbeit am Projekt, individuellem Projektordner und Referat mit Fragen (10 Min.)</v>
      </c>
      <c r="P680" s="231"/>
      <c r="Q680" s="269"/>
      <c r="R680" s="269"/>
      <c r="S680" s="194"/>
      <c r="T680" s="196"/>
      <c r="U680" s="84"/>
      <c r="V680" s="84"/>
    </row>
    <row r="681" spans="1:22" ht="15" customHeight="1" x14ac:dyDescent="0.2">
      <c r="A681" s="194" t="str">
        <f t="shared" si="78"/>
        <v>Entw v alt angetr Fahrz31512015757Lützig</v>
      </c>
      <c r="B681" s="194" t="s">
        <v>1485</v>
      </c>
      <c r="C681" s="254" t="s">
        <v>1306</v>
      </c>
      <c r="D681" s="321" t="s">
        <v>32</v>
      </c>
      <c r="E681" s="254" t="s">
        <v>33</v>
      </c>
      <c r="F681" s="268">
        <v>757</v>
      </c>
      <c r="G681" s="254" t="s">
        <v>37</v>
      </c>
      <c r="H681" s="264">
        <v>2015</v>
      </c>
      <c r="I681" s="265">
        <v>4</v>
      </c>
      <c r="J681" s="265">
        <v>3151</v>
      </c>
      <c r="K681" s="254" t="s">
        <v>362</v>
      </c>
      <c r="L681" s="254" t="s">
        <v>362</v>
      </c>
      <c r="M681" s="254" t="s">
        <v>363</v>
      </c>
      <c r="N681" s="229"/>
      <c r="O681" s="230" t="str">
        <f>VLOOKUP($B681,$A$2:$T$2446,15,FALSE)</f>
        <v>Kombination (jeweils 1/3) aus Beurteilung der Mitarbeit am Projekt, individuellem Projektordner und Referat mit Fragen (10 Min.)</v>
      </c>
      <c r="P681" s="231"/>
      <c r="Q681" s="255"/>
      <c r="R681" s="194"/>
      <c r="S681" s="194"/>
      <c r="T681" s="267"/>
      <c r="U681" s="84"/>
      <c r="V681" s="84"/>
    </row>
    <row r="682" spans="1:22" ht="15" customHeight="1" x14ac:dyDescent="0.2">
      <c r="A682" s="17" t="str">
        <f t="shared" si="78"/>
        <v>Entw v alt angetr Fahrz31512015K57Lützig</v>
      </c>
      <c r="B682" s="17" t="s">
        <v>1485</v>
      </c>
      <c r="C682" s="18" t="s">
        <v>1306</v>
      </c>
      <c r="D682" s="18" t="s">
        <v>32</v>
      </c>
      <c r="E682" s="18" t="s">
        <v>33</v>
      </c>
      <c r="F682" s="19" t="s">
        <v>41</v>
      </c>
      <c r="G682" s="18" t="s">
        <v>42</v>
      </c>
      <c r="H682" s="20">
        <v>2015</v>
      </c>
      <c r="I682" s="21">
        <v>6</v>
      </c>
      <c r="J682" s="21">
        <v>3151</v>
      </c>
      <c r="K682" s="18" t="s">
        <v>362</v>
      </c>
      <c r="L682" s="18" t="s">
        <v>362</v>
      </c>
      <c r="M682" s="18" t="s">
        <v>363</v>
      </c>
      <c r="N682" s="22"/>
      <c r="O682" s="35" t="str">
        <f>VLOOKUP($B682,$A$2:$T$2446,15,FALSE)</f>
        <v>Kombination (jeweils 1/3) aus Beurteilung der Mitarbeit am Projekt, individuellem Projektordner und Referat mit Fragen (10 Min.)</v>
      </c>
      <c r="P682" s="23"/>
      <c r="Q682" s="36"/>
      <c r="R682" s="36"/>
      <c r="S682" s="17"/>
      <c r="T682" s="15"/>
      <c r="U682" s="194"/>
      <c r="V682" s="194"/>
    </row>
    <row r="683" spans="1:22" ht="15" customHeight="1" x14ac:dyDescent="0.2">
      <c r="A683" s="17" t="str">
        <f t="shared" si="78"/>
        <v>Entw. solar. Fahrzeuge52102015779Pautzke</v>
      </c>
      <c r="B683" s="17" t="s">
        <v>1742</v>
      </c>
      <c r="C683" s="18" t="s">
        <v>1327</v>
      </c>
      <c r="D683" s="39" t="s">
        <v>46</v>
      </c>
      <c r="E683" s="18" t="s">
        <v>33</v>
      </c>
      <c r="F683" s="19">
        <v>779</v>
      </c>
      <c r="G683" s="18" t="s">
        <v>57</v>
      </c>
      <c r="H683" s="20">
        <v>2015</v>
      </c>
      <c r="I683" s="21">
        <v>6</v>
      </c>
      <c r="J683" s="21">
        <v>5210</v>
      </c>
      <c r="K683" s="18" t="s">
        <v>364</v>
      </c>
      <c r="L683" s="18" t="s">
        <v>364</v>
      </c>
      <c r="M683" s="18" t="s">
        <v>309</v>
      </c>
      <c r="N683" s="22"/>
      <c r="O683" s="35" t="str">
        <f>VLOOKUP($B683,$A$2:$T$2446,15,FALSE)</f>
        <v>Hausarbeit mit Referat</v>
      </c>
      <c r="P683" s="23"/>
      <c r="Q683" s="17"/>
      <c r="R683" s="17"/>
      <c r="S683" s="17"/>
      <c r="T683" s="15"/>
      <c r="U683" s="15"/>
      <c r="V683" s="15"/>
    </row>
    <row r="684" spans="1:22" ht="15" customHeight="1" x14ac:dyDescent="0.2">
      <c r="A684" s="17" t="str">
        <f t="shared" si="78"/>
        <v>Entw. solar. Fahrzeugen21442015748Pautzke</v>
      </c>
      <c r="B684" s="17" t="s">
        <v>1742</v>
      </c>
      <c r="C684" s="18" t="s">
        <v>1327</v>
      </c>
      <c r="D684" s="18" t="s">
        <v>46</v>
      </c>
      <c r="E684" s="18" t="s">
        <v>33</v>
      </c>
      <c r="F684" s="19">
        <v>748</v>
      </c>
      <c r="G684" s="18" t="s">
        <v>52</v>
      </c>
      <c r="H684" s="20">
        <v>2015</v>
      </c>
      <c r="I684" s="21">
        <v>6</v>
      </c>
      <c r="J684" s="21">
        <v>2144</v>
      </c>
      <c r="K684" s="18" t="s">
        <v>365</v>
      </c>
      <c r="L684" s="18" t="s">
        <v>365</v>
      </c>
      <c r="M684" s="18" t="s">
        <v>309</v>
      </c>
      <c r="N684" s="22"/>
      <c r="O684" s="35" t="str">
        <f>VLOOKUP($B684,$A$2:$T$2446,15,FALSE)</f>
        <v>Hausarbeit mit Referat</v>
      </c>
      <c r="P684" s="23"/>
      <c r="Q684" s="16"/>
      <c r="R684" s="17"/>
      <c r="S684" s="17"/>
      <c r="T684" s="15"/>
      <c r="U684" s="24"/>
      <c r="V684" s="24"/>
    </row>
    <row r="685" spans="1:22" s="252" customFormat="1" ht="15" customHeight="1" x14ac:dyDescent="0.2">
      <c r="A685" s="196" t="str">
        <f t="shared" si="78"/>
        <v>Entw. solar. Fahrzeugen41212019748Pautzke</v>
      </c>
      <c r="B685" s="196"/>
      <c r="C685" s="246" t="s">
        <v>1327</v>
      </c>
      <c r="D685" s="246" t="s">
        <v>46</v>
      </c>
      <c r="E685" s="246" t="s">
        <v>33</v>
      </c>
      <c r="F685" s="247">
        <v>748</v>
      </c>
      <c r="G685" s="246" t="s">
        <v>52</v>
      </c>
      <c r="H685" s="248">
        <v>2019</v>
      </c>
      <c r="I685" s="249">
        <v>5</v>
      </c>
      <c r="J685" s="249">
        <v>4121</v>
      </c>
      <c r="K685" s="246" t="s">
        <v>365</v>
      </c>
      <c r="L685" s="246" t="s">
        <v>365</v>
      </c>
      <c r="M685" s="246" t="s">
        <v>309</v>
      </c>
      <c r="N685" s="250"/>
      <c r="O685" s="211" t="s">
        <v>1327</v>
      </c>
      <c r="P685" s="251"/>
      <c r="Q685" s="196"/>
      <c r="R685" s="196"/>
      <c r="S685" s="196"/>
      <c r="T685" s="15"/>
      <c r="U685" s="15"/>
      <c r="V685" s="24"/>
    </row>
    <row r="686" spans="1:22" ht="15" customHeight="1" x14ac:dyDescent="0.2">
      <c r="A686" s="194" t="str">
        <f t="shared" si="78"/>
        <v>Entw. solar. Fahrzeugen41212019H48Pautzke</v>
      </c>
      <c r="B686" s="194" t="s">
        <v>1742</v>
      </c>
      <c r="C686" s="254" t="s">
        <v>1327</v>
      </c>
      <c r="D686" s="254" t="s">
        <v>46</v>
      </c>
      <c r="E686" s="254" t="s">
        <v>33</v>
      </c>
      <c r="F686" s="268" t="s">
        <v>65</v>
      </c>
      <c r="G686" s="254" t="s">
        <v>66</v>
      </c>
      <c r="H686" s="264">
        <v>2019</v>
      </c>
      <c r="I686" s="265">
        <v>7</v>
      </c>
      <c r="J686" s="265">
        <v>4121</v>
      </c>
      <c r="K686" s="254" t="s">
        <v>365</v>
      </c>
      <c r="L686" s="254" t="s">
        <v>365</v>
      </c>
      <c r="M686" s="254" t="s">
        <v>309</v>
      </c>
      <c r="N686" s="229"/>
      <c r="O686" s="230" t="str">
        <f t="shared" ref="O686:O691" si="79">VLOOKUP($B686,$A$2:$T$2446,15,FALSE)</f>
        <v>Hausarbeit mit Referat</v>
      </c>
      <c r="P686" s="231"/>
      <c r="Q686" s="194"/>
      <c r="R686" s="194"/>
      <c r="S686" s="194"/>
      <c r="T686" s="276"/>
      <c r="U686" s="17"/>
      <c r="V686" s="17"/>
    </row>
    <row r="687" spans="1:22" ht="15" customHeight="1" x14ac:dyDescent="0.2">
      <c r="A687" s="194" t="str">
        <f t="shared" si="78"/>
        <v>Entw. solar. Fahrzeugen21442015P48Pautzke</v>
      </c>
      <c r="B687" s="194" t="s">
        <v>1742</v>
      </c>
      <c r="C687" s="254" t="s">
        <v>1327</v>
      </c>
      <c r="D687" s="254" t="s">
        <v>46</v>
      </c>
      <c r="E687" s="254" t="s">
        <v>33</v>
      </c>
      <c r="F687" s="268" t="s">
        <v>67</v>
      </c>
      <c r="G687" s="254" t="s">
        <v>68</v>
      </c>
      <c r="H687" s="264">
        <v>2015</v>
      </c>
      <c r="I687" s="265">
        <v>6</v>
      </c>
      <c r="J687" s="265">
        <v>2144</v>
      </c>
      <c r="K687" s="254" t="s">
        <v>365</v>
      </c>
      <c r="L687" s="254" t="s">
        <v>365</v>
      </c>
      <c r="M687" s="254" t="s">
        <v>309</v>
      </c>
      <c r="N687" s="229"/>
      <c r="O687" s="230" t="str">
        <f t="shared" si="79"/>
        <v>Hausarbeit mit Referat</v>
      </c>
      <c r="P687" s="231"/>
      <c r="Q687" s="255"/>
      <c r="R687" s="194"/>
      <c r="S687" s="194"/>
      <c r="T687" s="267"/>
      <c r="U687" s="17"/>
      <c r="V687" s="17"/>
    </row>
    <row r="688" spans="1:22" ht="15" customHeight="1" x14ac:dyDescent="0.2">
      <c r="A688" s="17" t="str">
        <f t="shared" si="78"/>
        <v>Entw. solar. Fahrzeugen21442015H48Pautzke</v>
      </c>
      <c r="B688" s="17" t="s">
        <v>1742</v>
      </c>
      <c r="C688" s="18" t="s">
        <v>1327</v>
      </c>
      <c r="D688" s="18" t="s">
        <v>46</v>
      </c>
      <c r="E688" s="18" t="s">
        <v>33</v>
      </c>
      <c r="F688" s="19" t="s">
        <v>65</v>
      </c>
      <c r="G688" s="18" t="s">
        <v>66</v>
      </c>
      <c r="H688" s="20">
        <v>2015</v>
      </c>
      <c r="I688" s="21">
        <v>8</v>
      </c>
      <c r="J688" s="21">
        <v>2144</v>
      </c>
      <c r="K688" s="18" t="s">
        <v>365</v>
      </c>
      <c r="L688" s="18" t="s">
        <v>365</v>
      </c>
      <c r="M688" s="18" t="s">
        <v>309</v>
      </c>
      <c r="N688" s="57"/>
      <c r="O688" s="58" t="str">
        <f t="shared" si="79"/>
        <v>Hausarbeit mit Referat</v>
      </c>
      <c r="P688" s="23"/>
      <c r="Q688" s="16"/>
      <c r="R688" s="17"/>
      <c r="S688" s="17"/>
      <c r="T688" s="15"/>
      <c r="U688" s="194"/>
      <c r="V688" s="194"/>
    </row>
    <row r="689" spans="1:22" ht="15" customHeight="1" x14ac:dyDescent="0.2">
      <c r="A689" s="17" t="str">
        <f t="shared" si="78"/>
        <v>Entw. solar. Fahrzeugen21442014WIEPautzke</v>
      </c>
      <c r="B689" s="17" t="s">
        <v>1742</v>
      </c>
      <c r="C689" s="18" t="s">
        <v>1327</v>
      </c>
      <c r="D689" s="18" t="s">
        <v>17</v>
      </c>
      <c r="E689" s="18" t="s">
        <v>33</v>
      </c>
      <c r="F689" s="19" t="s">
        <v>61</v>
      </c>
      <c r="G689" s="18" t="s">
        <v>62</v>
      </c>
      <c r="H689" s="20">
        <v>2014</v>
      </c>
      <c r="I689" s="21">
        <v>4</v>
      </c>
      <c r="J689" s="21">
        <v>2144</v>
      </c>
      <c r="K689" s="18" t="s">
        <v>365</v>
      </c>
      <c r="L689" s="18" t="s">
        <v>365</v>
      </c>
      <c r="M689" s="18" t="s">
        <v>309</v>
      </c>
      <c r="N689" s="57"/>
      <c r="O689" s="58" t="str">
        <f t="shared" si="79"/>
        <v>Hausarbeit mit Referat</v>
      </c>
      <c r="P689" s="23"/>
      <c r="Q689" s="16"/>
      <c r="R689" s="17"/>
      <c r="S689" s="17"/>
      <c r="T689" s="15"/>
      <c r="U689" s="194"/>
      <c r="V689" s="194"/>
    </row>
    <row r="690" spans="1:22" ht="15" customHeight="1" x14ac:dyDescent="0.2">
      <c r="A690" s="17" t="str">
        <f t="shared" si="78"/>
        <v>Entw. solarb. Fahrzeuge17242015757Pautzke</v>
      </c>
      <c r="B690" s="17" t="s">
        <v>1742</v>
      </c>
      <c r="C690" s="18" t="s">
        <v>1327</v>
      </c>
      <c r="D690" s="39" t="s">
        <v>32</v>
      </c>
      <c r="E690" s="18" t="s">
        <v>33</v>
      </c>
      <c r="F690" s="19">
        <v>757</v>
      </c>
      <c r="G690" s="18" t="s">
        <v>37</v>
      </c>
      <c r="H690" s="20">
        <v>2015</v>
      </c>
      <c r="I690" s="21">
        <v>6</v>
      </c>
      <c r="J690" s="21">
        <v>1724</v>
      </c>
      <c r="K690" s="18" t="s">
        <v>366</v>
      </c>
      <c r="L690" s="18" t="s">
        <v>366</v>
      </c>
      <c r="M690" s="18" t="s">
        <v>309</v>
      </c>
      <c r="N690" s="57"/>
      <c r="O690" s="58" t="str">
        <f t="shared" si="79"/>
        <v>Hausarbeit mit Referat</v>
      </c>
      <c r="P690" s="23"/>
      <c r="Q690" s="16"/>
      <c r="R690" s="17"/>
      <c r="S690" s="17"/>
      <c r="T690" s="17"/>
      <c r="U690" s="137"/>
      <c r="V690" s="137"/>
    </row>
    <row r="691" spans="1:22" s="179" customFormat="1" ht="15" customHeight="1" x14ac:dyDescent="0.2">
      <c r="A691" s="17" t="str">
        <f t="shared" si="78"/>
        <v>Entw. solarb. Fahrzeuge17242015K57Pautzke</v>
      </c>
      <c r="B691" s="17" t="s">
        <v>1742</v>
      </c>
      <c r="C691" s="18" t="s">
        <v>1327</v>
      </c>
      <c r="D691" s="18" t="s">
        <v>32</v>
      </c>
      <c r="E691" s="18" t="s">
        <v>33</v>
      </c>
      <c r="F691" s="19" t="s">
        <v>41</v>
      </c>
      <c r="G691" s="18" t="s">
        <v>42</v>
      </c>
      <c r="H691" s="20">
        <v>2015</v>
      </c>
      <c r="I691" s="21">
        <v>8</v>
      </c>
      <c r="J691" s="21">
        <v>1724</v>
      </c>
      <c r="K691" s="18" t="s">
        <v>366</v>
      </c>
      <c r="L691" s="18" t="s">
        <v>366</v>
      </c>
      <c r="M691" s="18" t="s">
        <v>309</v>
      </c>
      <c r="N691" s="57"/>
      <c r="O691" s="35" t="str">
        <f t="shared" si="79"/>
        <v>Hausarbeit mit Referat</v>
      </c>
      <c r="P691" s="23"/>
      <c r="Q691" s="16"/>
      <c r="R691" s="17"/>
      <c r="S691" s="17"/>
      <c r="T691" s="15"/>
      <c r="U691" s="137"/>
      <c r="V691" s="137"/>
    </row>
    <row r="692" spans="1:22" s="185" customFormat="1" ht="15" customHeight="1" x14ac:dyDescent="0.2">
      <c r="A692" s="196" t="str">
        <f t="shared" si="78"/>
        <v>Entwicklung mobiler und web-basierter Geoanwenduungen30312021273Zimmermann/Wytzisk</v>
      </c>
      <c r="B692" s="196"/>
      <c r="C692" s="246" t="s">
        <v>1122</v>
      </c>
      <c r="D692" s="246" t="s">
        <v>93</v>
      </c>
      <c r="E692" s="246" t="s">
        <v>18</v>
      </c>
      <c r="F692" s="304">
        <v>273</v>
      </c>
      <c r="G692" s="246" t="s">
        <v>114</v>
      </c>
      <c r="H692" s="248">
        <v>2021</v>
      </c>
      <c r="I692" s="249">
        <v>1</v>
      </c>
      <c r="J692" s="249">
        <v>3031</v>
      </c>
      <c r="K692" s="246" t="s">
        <v>1644</v>
      </c>
      <c r="L692" s="246" t="s">
        <v>1644</v>
      </c>
      <c r="M692" s="246" t="s">
        <v>113</v>
      </c>
      <c r="N692" s="273"/>
      <c r="O692" s="211" t="s">
        <v>1122</v>
      </c>
      <c r="P692" s="251"/>
      <c r="Q692" s="261"/>
      <c r="R692" s="196"/>
      <c r="S692" s="196"/>
      <c r="T692" s="15"/>
      <c r="U692" s="17"/>
      <c r="V692" s="17"/>
    </row>
    <row r="693" spans="1:22" ht="15" customHeight="1" x14ac:dyDescent="0.2">
      <c r="A693" s="17" t="str">
        <f t="shared" si="78"/>
        <v>Entwicklung nachhaltiger Elektrofahrzeuge2019K57Pautzke</v>
      </c>
      <c r="B693" s="17" t="s">
        <v>2114</v>
      </c>
      <c r="C693" s="18" t="s">
        <v>1329</v>
      </c>
      <c r="D693" s="321" t="s">
        <v>32</v>
      </c>
      <c r="E693" s="254" t="s">
        <v>33</v>
      </c>
      <c r="F693" s="268" t="s">
        <v>41</v>
      </c>
      <c r="G693" s="254" t="s">
        <v>42</v>
      </c>
      <c r="H693" s="264">
        <v>2019</v>
      </c>
      <c r="I693" s="265">
        <v>8</v>
      </c>
      <c r="J693" s="265"/>
      <c r="K693" s="254" t="s">
        <v>2052</v>
      </c>
      <c r="L693" s="254" t="s">
        <v>2052</v>
      </c>
      <c r="M693" s="254" t="s">
        <v>309</v>
      </c>
      <c r="N693" s="57"/>
      <c r="O693" s="35" t="str">
        <f>VLOOKUP($B693,$A$2:$T$2446,15,FALSE)</f>
        <v>Hausarbeit mit Referat</v>
      </c>
      <c r="P693" s="23"/>
      <c r="Q693" s="17"/>
      <c r="R693" s="17"/>
      <c r="S693" s="17"/>
      <c r="T693" s="15"/>
      <c r="U693" s="15"/>
      <c r="V693" s="15"/>
    </row>
    <row r="694" spans="1:22" ht="15" customHeight="1" x14ac:dyDescent="0.2">
      <c r="A694" s="6" t="str">
        <f t="shared" si="78"/>
        <v>Entwicklung nachhaltiger Elektrofahrzeuge2019748Pautzke</v>
      </c>
      <c r="B694" s="6"/>
      <c r="C694" s="52" t="s">
        <v>1327</v>
      </c>
      <c r="D694" s="262" t="s">
        <v>32</v>
      </c>
      <c r="E694" s="261" t="s">
        <v>33</v>
      </c>
      <c r="F694" s="247">
        <v>748</v>
      </c>
      <c r="G694" s="246" t="s">
        <v>52</v>
      </c>
      <c r="H694" s="287">
        <v>2019</v>
      </c>
      <c r="I694" s="261">
        <v>6</v>
      </c>
      <c r="J694" s="261"/>
      <c r="K694" s="261" t="s">
        <v>2052</v>
      </c>
      <c r="L694" s="261" t="s">
        <v>2052</v>
      </c>
      <c r="M694" s="261" t="s">
        <v>309</v>
      </c>
      <c r="N694" s="14"/>
      <c r="O694" s="211" t="s">
        <v>1327</v>
      </c>
      <c r="P694" s="31"/>
      <c r="Q694" s="6"/>
      <c r="R694" s="6"/>
      <c r="S694" s="6"/>
      <c r="T694" s="6"/>
      <c r="U694" s="15"/>
      <c r="V694" s="15"/>
    </row>
    <row r="695" spans="1:22" ht="15" customHeight="1" x14ac:dyDescent="0.2">
      <c r="A695" s="17" t="str">
        <f t="shared" si="78"/>
        <v>Entwicklung nachhaltiger Elektrofahrzeuge2019757Pautzke</v>
      </c>
      <c r="B695" s="17" t="s">
        <v>2138</v>
      </c>
      <c r="C695" s="16" t="s">
        <v>1327</v>
      </c>
      <c r="D695" s="282" t="s">
        <v>32</v>
      </c>
      <c r="E695" s="255" t="s">
        <v>33</v>
      </c>
      <c r="F695" s="283">
        <v>757</v>
      </c>
      <c r="G695" s="254" t="s">
        <v>37</v>
      </c>
      <c r="H695" s="284">
        <v>2019</v>
      </c>
      <c r="I695" s="255">
        <v>6</v>
      </c>
      <c r="J695" s="255"/>
      <c r="K695" s="255" t="s">
        <v>2052</v>
      </c>
      <c r="L695" s="255" t="s">
        <v>2052</v>
      </c>
      <c r="M695" s="255" t="s">
        <v>309</v>
      </c>
      <c r="N695" s="22"/>
      <c r="O695" s="230" t="str">
        <f t="shared" ref="O695:O700" si="80">VLOOKUP($B695,$A$2:$T$2446,15,FALSE)</f>
        <v>Hausarbeit mit Referat</v>
      </c>
      <c r="P695" s="23"/>
      <c r="Q695" s="17"/>
      <c r="R695" s="17"/>
      <c r="S695" s="17"/>
      <c r="T695" s="17"/>
      <c r="U695" s="194"/>
      <c r="V695" s="194"/>
    </row>
    <row r="696" spans="1:22" ht="15" customHeight="1" x14ac:dyDescent="0.2">
      <c r="A696" s="17" t="str">
        <f t="shared" si="78"/>
        <v>Erdbau39712011758Dörendahl</v>
      </c>
      <c r="B696" s="17" t="s">
        <v>1447</v>
      </c>
      <c r="C696" s="16" t="s">
        <v>1367</v>
      </c>
      <c r="D696" s="16" t="s">
        <v>102</v>
      </c>
      <c r="E696" s="16" t="s">
        <v>33</v>
      </c>
      <c r="F696" s="71">
        <v>758</v>
      </c>
      <c r="G696" s="16" t="s">
        <v>152</v>
      </c>
      <c r="H696" s="16">
        <v>2011</v>
      </c>
      <c r="I696" s="16">
        <v>5</v>
      </c>
      <c r="J696" s="16">
        <v>3971</v>
      </c>
      <c r="K696" s="16" t="s">
        <v>375</v>
      </c>
      <c r="L696" s="16" t="s">
        <v>375</v>
      </c>
      <c r="M696" s="16" t="s">
        <v>207</v>
      </c>
      <c r="N696" s="22">
        <f>VLOOKUP($B696,$A$2:$T$2446,14,FALSE)</f>
        <v>44809</v>
      </c>
      <c r="O696" s="17" t="str">
        <f t="shared" si="80"/>
        <v>H3-19, H4-17, H4-18</v>
      </c>
      <c r="P696" s="215">
        <f>VLOOKUP($B696,$A$2:$T$2446,16,FALSE)</f>
        <v>0.54166666666666663</v>
      </c>
      <c r="Q696" s="17">
        <v>90</v>
      </c>
      <c r="R696" s="17"/>
      <c r="S696" s="17">
        <v>3</v>
      </c>
      <c r="T696" s="194"/>
      <c r="U696" s="194"/>
      <c r="V696" s="194"/>
    </row>
    <row r="697" spans="1:22" ht="15" customHeight="1" x14ac:dyDescent="0.2">
      <c r="A697" s="17" t="str">
        <f t="shared" si="78"/>
        <v>Erdbau39712011K58Dörendahl</v>
      </c>
      <c r="B697" s="17" t="s">
        <v>1447</v>
      </c>
      <c r="C697" s="16" t="s">
        <v>1367</v>
      </c>
      <c r="D697" s="16" t="s">
        <v>102</v>
      </c>
      <c r="E697" s="16" t="s">
        <v>33</v>
      </c>
      <c r="F697" s="71" t="s">
        <v>150</v>
      </c>
      <c r="G697" s="18" t="s">
        <v>151</v>
      </c>
      <c r="H697" s="16">
        <v>2011</v>
      </c>
      <c r="I697" s="16">
        <v>8</v>
      </c>
      <c r="J697" s="16">
        <v>3971</v>
      </c>
      <c r="K697" s="16" t="s">
        <v>375</v>
      </c>
      <c r="L697" s="16" t="s">
        <v>375</v>
      </c>
      <c r="M697" s="16" t="s">
        <v>207</v>
      </c>
      <c r="N697" s="22">
        <f>VLOOKUP($B697,$A$2:$T$2446,14,FALSE)</f>
        <v>44809</v>
      </c>
      <c r="O697" s="17" t="str">
        <f t="shared" si="80"/>
        <v>H3-19, H4-17, H4-18</v>
      </c>
      <c r="P697" s="23">
        <f>VLOOKUP($B697,$A$2:$T$2446,16,FALSE)</f>
        <v>0.54166666666666663</v>
      </c>
      <c r="Q697" s="16">
        <v>90</v>
      </c>
      <c r="R697" s="17"/>
      <c r="S697" s="17">
        <v>0</v>
      </c>
      <c r="T697" s="17"/>
      <c r="U697" s="194"/>
      <c r="V697" s="194"/>
    </row>
    <row r="698" spans="1:22" ht="15" customHeight="1" x14ac:dyDescent="0.2">
      <c r="A698" s="17" t="str">
        <f t="shared" si="78"/>
        <v>Erdbau39712013298Dörendahl</v>
      </c>
      <c r="B698" s="17" t="s">
        <v>1447</v>
      </c>
      <c r="C698" s="18" t="s">
        <v>1468</v>
      </c>
      <c r="D698" s="18" t="s">
        <v>102</v>
      </c>
      <c r="E698" s="18" t="s">
        <v>33</v>
      </c>
      <c r="F698" s="219">
        <v>298</v>
      </c>
      <c r="G698" s="18" t="s">
        <v>149</v>
      </c>
      <c r="H698" s="20">
        <v>2013</v>
      </c>
      <c r="I698" s="21">
        <v>7</v>
      </c>
      <c r="J698" s="21">
        <v>3971</v>
      </c>
      <c r="K698" s="18" t="s">
        <v>375</v>
      </c>
      <c r="L698" s="18" t="s">
        <v>375</v>
      </c>
      <c r="M698" s="18" t="s">
        <v>207</v>
      </c>
      <c r="N698" s="22">
        <f>VLOOKUP($B698,$A$2:$T$2446,14,FALSE)</f>
        <v>44809</v>
      </c>
      <c r="O698" s="35" t="str">
        <f t="shared" si="80"/>
        <v>H3-19, H4-17, H4-18</v>
      </c>
      <c r="P698" s="23">
        <f>VLOOKUP($B698,$A$2:$T$2446,16,FALSE)</f>
        <v>0.54166666666666663</v>
      </c>
      <c r="Q698" s="16">
        <v>90</v>
      </c>
      <c r="R698" s="17"/>
      <c r="S698" s="17">
        <v>1</v>
      </c>
      <c r="T698" s="1"/>
      <c r="U698" s="17"/>
      <c r="V698" s="17"/>
    </row>
    <row r="699" spans="1:22" ht="15" customHeight="1" x14ac:dyDescent="0.2">
      <c r="A699" s="17" t="str">
        <f t="shared" si="78"/>
        <v>Erdmessung11102015719Gundlich</v>
      </c>
      <c r="B699" s="17" t="s">
        <v>2318</v>
      </c>
      <c r="C699" s="63" t="s">
        <v>1385</v>
      </c>
      <c r="D699" s="63" t="s">
        <v>93</v>
      </c>
      <c r="E699" s="63" t="s">
        <v>18</v>
      </c>
      <c r="F699" s="83">
        <v>719</v>
      </c>
      <c r="G699" s="63" t="s">
        <v>111</v>
      </c>
      <c r="H699" s="64">
        <v>2015</v>
      </c>
      <c r="I699" s="64">
        <v>1</v>
      </c>
      <c r="J699" s="64">
        <v>1110</v>
      </c>
      <c r="K699" s="63" t="s">
        <v>376</v>
      </c>
      <c r="L699" s="63" t="s">
        <v>376</v>
      </c>
      <c r="M699" s="63" t="s">
        <v>562</v>
      </c>
      <c r="N699" s="22">
        <f>VLOOKUP($B699,$A$2:$T$2446,14,FALSE)</f>
        <v>44812</v>
      </c>
      <c r="O699" s="88" t="str">
        <f t="shared" si="80"/>
        <v>A0-16 mündl. Prüfung</v>
      </c>
      <c r="P699" s="97">
        <f>VLOOKUP($B699,$A$2:$T$2446,16,FALSE)</f>
        <v>0.375</v>
      </c>
      <c r="Q699" s="64">
        <v>180</v>
      </c>
      <c r="R699" s="93"/>
      <c r="S699" s="17">
        <v>0</v>
      </c>
      <c r="T699" s="196"/>
      <c r="U699" s="17"/>
      <c r="V699" s="17"/>
    </row>
    <row r="700" spans="1:22" ht="15" customHeight="1" x14ac:dyDescent="0.2">
      <c r="A700" s="17" t="str">
        <f t="shared" si="78"/>
        <v>Erdmessung11102015273Gundlich</v>
      </c>
      <c r="B700" s="17" t="s">
        <v>2318</v>
      </c>
      <c r="C700" s="63" t="s">
        <v>1385</v>
      </c>
      <c r="D700" s="63" t="s">
        <v>93</v>
      </c>
      <c r="E700" s="63" t="s">
        <v>18</v>
      </c>
      <c r="F700" s="83">
        <v>273</v>
      </c>
      <c r="G700" s="63" t="s">
        <v>114</v>
      </c>
      <c r="H700" s="64">
        <v>2015</v>
      </c>
      <c r="I700" s="64">
        <v>1</v>
      </c>
      <c r="J700" s="64">
        <v>1110</v>
      </c>
      <c r="K700" s="63" t="s">
        <v>376</v>
      </c>
      <c r="L700" s="63" t="s">
        <v>376</v>
      </c>
      <c r="M700" s="63" t="s">
        <v>562</v>
      </c>
      <c r="N700" s="22">
        <f>VLOOKUP($B700,$A$2:$T$2446,14,FALSE)</f>
        <v>44812</v>
      </c>
      <c r="O700" s="88" t="str">
        <f t="shared" si="80"/>
        <v>A0-16 mündl. Prüfung</v>
      </c>
      <c r="P700" s="97">
        <f>VLOOKUP($B700,$A$2:$T$2446,16,FALSE)</f>
        <v>0.375</v>
      </c>
      <c r="Q700" s="93">
        <v>180</v>
      </c>
      <c r="R700" s="93"/>
      <c r="S700" s="17">
        <v>0</v>
      </c>
      <c r="T700" s="17"/>
      <c r="U700" s="17"/>
      <c r="V700" s="17"/>
    </row>
    <row r="701" spans="1:22" ht="15" customHeight="1" x14ac:dyDescent="0.2">
      <c r="A701" s="196" t="str">
        <f t="shared" si="78"/>
        <v>Erdmessung40112021719Gundlich</v>
      </c>
      <c r="B701" s="196"/>
      <c r="C701" s="246" t="s">
        <v>2319</v>
      </c>
      <c r="D701" s="246" t="s">
        <v>93</v>
      </c>
      <c r="E701" s="246" t="s">
        <v>18</v>
      </c>
      <c r="F701" s="304">
        <v>719</v>
      </c>
      <c r="G701" s="246" t="s">
        <v>1658</v>
      </c>
      <c r="H701" s="248">
        <v>2021</v>
      </c>
      <c r="I701" s="249">
        <v>1</v>
      </c>
      <c r="J701" s="249">
        <v>4011</v>
      </c>
      <c r="K701" s="246" t="s">
        <v>376</v>
      </c>
      <c r="L701" s="246" t="s">
        <v>376</v>
      </c>
      <c r="M701" s="246" t="s">
        <v>562</v>
      </c>
      <c r="N701" s="250">
        <v>44812</v>
      </c>
      <c r="O701" s="333" t="s">
        <v>2272</v>
      </c>
      <c r="P701" s="334">
        <v>0.375</v>
      </c>
      <c r="Q701" s="309">
        <v>120</v>
      </c>
      <c r="R701" s="335"/>
      <c r="S701" s="196">
        <v>1</v>
      </c>
      <c r="T701" s="17"/>
      <c r="U701" s="17"/>
      <c r="V701" s="17"/>
    </row>
    <row r="702" spans="1:22" ht="15" hidden="1" customHeight="1" x14ac:dyDescent="0.2">
      <c r="A702" s="196" t="str">
        <f t="shared" si="78"/>
        <v>Existenzgründung40812019A67Kolb</v>
      </c>
      <c r="B702" s="196"/>
      <c r="C702" s="253" t="s">
        <v>1579</v>
      </c>
      <c r="D702" s="253" t="s">
        <v>17</v>
      </c>
      <c r="E702" s="253" t="s">
        <v>33</v>
      </c>
      <c r="F702" s="308" t="s">
        <v>108</v>
      </c>
      <c r="G702" s="253" t="s">
        <v>109</v>
      </c>
      <c r="H702" s="309">
        <v>2019</v>
      </c>
      <c r="I702" s="309">
        <v>5</v>
      </c>
      <c r="J702" s="309">
        <v>4081</v>
      </c>
      <c r="K702" s="253" t="s">
        <v>378</v>
      </c>
      <c r="L702" s="253" t="s">
        <v>378</v>
      </c>
      <c r="M702" s="253" t="s">
        <v>379</v>
      </c>
      <c r="N702" s="250">
        <v>44755</v>
      </c>
      <c r="O702" s="333" t="s">
        <v>2394</v>
      </c>
      <c r="P702" s="350" t="s">
        <v>2328</v>
      </c>
      <c r="Q702" s="335"/>
      <c r="R702" s="335"/>
      <c r="S702" s="196">
        <v>7</v>
      </c>
      <c r="T702" s="17"/>
      <c r="U702" s="213"/>
      <c r="V702" s="213"/>
    </row>
    <row r="703" spans="1:22" s="1" customFormat="1" ht="15" hidden="1" customHeight="1" x14ac:dyDescent="0.2">
      <c r="A703" s="17" t="str">
        <f t="shared" si="78"/>
        <v>Existenzgründung31312011A67Kolb</v>
      </c>
      <c r="B703" s="17" t="s">
        <v>1745</v>
      </c>
      <c r="C703" s="18" t="s">
        <v>1182</v>
      </c>
      <c r="D703" s="18" t="s">
        <v>17</v>
      </c>
      <c r="E703" s="18" t="s">
        <v>33</v>
      </c>
      <c r="F703" s="19" t="s">
        <v>108</v>
      </c>
      <c r="G703" s="18" t="s">
        <v>109</v>
      </c>
      <c r="H703" s="20">
        <v>2011</v>
      </c>
      <c r="I703" s="21">
        <v>5</v>
      </c>
      <c r="J703" s="21">
        <v>3131</v>
      </c>
      <c r="K703" s="18" t="s">
        <v>378</v>
      </c>
      <c r="L703" s="18" t="s">
        <v>378</v>
      </c>
      <c r="M703" s="18" t="s">
        <v>379</v>
      </c>
      <c r="N703" s="22">
        <f>VLOOKUP($B703,$A$2:$T$2446,14,FALSE)</f>
        <v>44755</v>
      </c>
      <c r="O703" s="35" t="str">
        <f>VLOOKUP($B703,$A$2:$T$2446,15,FALSE)</f>
        <v>AW1-40 Hausarbeit mit mündl. Prüfung</v>
      </c>
      <c r="P703" s="56" t="str">
        <f>VLOOKUP($B703,$A$2:$T$2446,16,FALSE)</f>
        <v>ab 09:00</v>
      </c>
      <c r="Q703" s="17"/>
      <c r="R703" s="17"/>
      <c r="S703" s="17">
        <v>7</v>
      </c>
      <c r="T703" s="336"/>
      <c r="U703" s="17"/>
      <c r="V703" s="17"/>
    </row>
    <row r="704" spans="1:22" ht="15" hidden="1" customHeight="1" x14ac:dyDescent="0.2">
      <c r="A704" s="17" t="str">
        <f t="shared" si="78"/>
        <v>Existenzgründung31312011IBMKolb</v>
      </c>
      <c r="B704" s="17" t="s">
        <v>1745</v>
      </c>
      <c r="C704" s="18" t="s">
        <v>1182</v>
      </c>
      <c r="D704" s="18" t="s">
        <v>17</v>
      </c>
      <c r="E704" s="18" t="s">
        <v>33</v>
      </c>
      <c r="F704" s="19" t="s">
        <v>1412</v>
      </c>
      <c r="G704" s="63" t="s">
        <v>1413</v>
      </c>
      <c r="H704" s="20">
        <v>2011</v>
      </c>
      <c r="I704" s="21">
        <v>7</v>
      </c>
      <c r="J704" s="21">
        <v>3131</v>
      </c>
      <c r="K704" s="18" t="s">
        <v>378</v>
      </c>
      <c r="L704" s="18" t="s">
        <v>378</v>
      </c>
      <c r="M704" s="18" t="s">
        <v>379</v>
      </c>
      <c r="N704" s="22">
        <f>VLOOKUP($B704,$A$2:$T$2446,14,FALSE)</f>
        <v>44755</v>
      </c>
      <c r="O704" s="35" t="str">
        <f>VLOOKUP($B704,$A$2:$T$2446,15,FALSE)</f>
        <v>AW1-40 Hausarbeit mit mündl. Prüfung</v>
      </c>
      <c r="P704" s="56" t="str">
        <f>VLOOKUP($B704,$A$2:$T$2446,16,FALSE)</f>
        <v>ab 09:00</v>
      </c>
      <c r="Q704" s="16"/>
      <c r="R704" s="17"/>
      <c r="S704" s="17">
        <v>1</v>
      </c>
      <c r="T704" s="17"/>
      <c r="U704" s="17"/>
      <c r="V704" s="17"/>
    </row>
    <row r="705" spans="1:22" ht="15" hidden="1" customHeight="1" x14ac:dyDescent="0.2">
      <c r="A705" s="194" t="str">
        <f t="shared" si="78"/>
        <v>Existenzgründung40812019IBMKolb</v>
      </c>
      <c r="B705" s="194" t="s">
        <v>1745</v>
      </c>
      <c r="C705" s="291" t="s">
        <v>1579</v>
      </c>
      <c r="D705" s="255" t="s">
        <v>17</v>
      </c>
      <c r="E705" s="255" t="s">
        <v>33</v>
      </c>
      <c r="F705" s="289" t="s">
        <v>1412</v>
      </c>
      <c r="G705" s="291" t="s">
        <v>1413</v>
      </c>
      <c r="H705" s="284">
        <v>2019</v>
      </c>
      <c r="I705" s="255">
        <v>8</v>
      </c>
      <c r="J705" s="255">
        <v>4081</v>
      </c>
      <c r="K705" s="255" t="s">
        <v>378</v>
      </c>
      <c r="L705" s="255" t="s">
        <v>378</v>
      </c>
      <c r="M705" s="255" t="s">
        <v>379</v>
      </c>
      <c r="N705" s="229">
        <f>VLOOKUP($B705,$A$2:$T$2446,14,FALSE)</f>
        <v>44755</v>
      </c>
      <c r="O705" s="194" t="str">
        <f>VLOOKUP($B705,$A$2:$T$2446,15,FALSE)</f>
        <v>AW1-40 Hausarbeit mit mündl. Prüfung</v>
      </c>
      <c r="P705" s="312" t="str">
        <f>VLOOKUP($B705,$A$2:$T$2446,16,FALSE)</f>
        <v>ab 09:00</v>
      </c>
      <c r="Q705" s="255"/>
      <c r="R705" s="194"/>
      <c r="S705" s="194">
        <v>4</v>
      </c>
      <c r="T705" s="17"/>
      <c r="U705" s="17"/>
      <c r="V705" s="17"/>
    </row>
    <row r="706" spans="1:22" s="1" customFormat="1" ht="15" hidden="1" customHeight="1" x14ac:dyDescent="0.2">
      <c r="A706" s="6" t="str">
        <f t="shared" si="78"/>
        <v>Fabrikplanung und Fabriksimulation43612019704Habich</v>
      </c>
      <c r="B706" s="6"/>
      <c r="C706" s="43" t="s">
        <v>2039</v>
      </c>
      <c r="D706" s="253" t="s">
        <v>32</v>
      </c>
      <c r="E706" s="253" t="s">
        <v>33</v>
      </c>
      <c r="F706" s="308" t="s">
        <v>1931</v>
      </c>
      <c r="G706" s="253" t="s">
        <v>34</v>
      </c>
      <c r="H706" s="309">
        <v>2019</v>
      </c>
      <c r="I706" s="309">
        <v>6</v>
      </c>
      <c r="J706" s="309">
        <v>4361</v>
      </c>
      <c r="K706" s="253" t="s">
        <v>2038</v>
      </c>
      <c r="L706" s="253" t="s">
        <v>2038</v>
      </c>
      <c r="M706" s="253" t="s">
        <v>368</v>
      </c>
      <c r="N706" s="99">
        <v>44739</v>
      </c>
      <c r="O706" s="94" t="s">
        <v>2180</v>
      </c>
      <c r="P706" s="100">
        <v>0.375</v>
      </c>
      <c r="Q706" s="87">
        <v>90</v>
      </c>
      <c r="R706" s="87"/>
      <c r="S706" s="202">
        <v>12</v>
      </c>
      <c r="T706" s="77"/>
      <c r="U706" s="276"/>
      <c r="V706" s="276"/>
    </row>
    <row r="707" spans="1:22" s="1" customFormat="1" ht="15" hidden="1" customHeight="1" x14ac:dyDescent="0.2">
      <c r="A707" s="194" t="str">
        <f t="shared" si="78"/>
        <v>Fabrikplanung und Fabriksimulation43612019K04Habich</v>
      </c>
      <c r="B707" s="194" t="s">
        <v>2116</v>
      </c>
      <c r="C707" s="254" t="s">
        <v>2069</v>
      </c>
      <c r="D707" s="254" t="s">
        <v>32</v>
      </c>
      <c r="E707" s="254" t="s">
        <v>33</v>
      </c>
      <c r="F707" s="268" t="s">
        <v>80</v>
      </c>
      <c r="G707" s="254" t="s">
        <v>81</v>
      </c>
      <c r="H707" s="264">
        <v>2019</v>
      </c>
      <c r="I707" s="265">
        <v>8</v>
      </c>
      <c r="J707" s="265">
        <v>4361</v>
      </c>
      <c r="K707" s="254" t="s">
        <v>2038</v>
      </c>
      <c r="L707" s="254" t="s">
        <v>2038</v>
      </c>
      <c r="M707" s="254" t="s">
        <v>368</v>
      </c>
      <c r="N707" s="229">
        <f>VLOOKUP($B707,$A$2:$T$2446,14,FALSE)</f>
        <v>44739</v>
      </c>
      <c r="O707" s="230" t="str">
        <f>VLOOKUP($B707,$A$2:$T$2446,15,FALSE)</f>
        <v>C2-11</v>
      </c>
      <c r="P707" s="231">
        <f>VLOOKUP($B707,$A$2:$T$2446,16,FALSE)</f>
        <v>0.375</v>
      </c>
      <c r="Q707" s="269">
        <v>90</v>
      </c>
      <c r="R707" s="269"/>
      <c r="S707" s="194">
        <v>1</v>
      </c>
      <c r="T707" s="276"/>
      <c r="U707" s="267"/>
      <c r="V707" s="267"/>
    </row>
    <row r="708" spans="1:22" ht="15" hidden="1" customHeight="1" x14ac:dyDescent="0.2">
      <c r="A708" s="194" t="str">
        <f t="shared" si="78"/>
        <v>Fabrikplanung und Fabriksimulation45212019WIMHabich</v>
      </c>
      <c r="B708" s="194" t="s">
        <v>2116</v>
      </c>
      <c r="C708" s="254" t="s">
        <v>2069</v>
      </c>
      <c r="D708" s="254" t="s">
        <v>32</v>
      </c>
      <c r="E708" s="254" t="s">
        <v>33</v>
      </c>
      <c r="F708" s="268" t="s">
        <v>100</v>
      </c>
      <c r="G708" s="18" t="s">
        <v>101</v>
      </c>
      <c r="H708" s="264">
        <v>2019</v>
      </c>
      <c r="I708" s="265">
        <v>6</v>
      </c>
      <c r="J708" s="265">
        <v>4521</v>
      </c>
      <c r="K708" s="254" t="s">
        <v>2038</v>
      </c>
      <c r="L708" s="254" t="s">
        <v>2038</v>
      </c>
      <c r="M708" s="254" t="s">
        <v>368</v>
      </c>
      <c r="N708" s="229">
        <f>VLOOKUP($B708,$A$2:$T$2446,14,FALSE)</f>
        <v>44739</v>
      </c>
      <c r="O708" s="230" t="str">
        <f>VLOOKUP($B708,$A$2:$T$2446,15,FALSE)</f>
        <v>C2-11</v>
      </c>
      <c r="P708" s="231">
        <f>VLOOKUP($B708,$A$2:$T$2446,16,FALSE)</f>
        <v>0.375</v>
      </c>
      <c r="Q708" s="269">
        <v>90</v>
      </c>
      <c r="R708" s="269"/>
      <c r="S708" s="194">
        <v>3</v>
      </c>
      <c r="T708" s="276"/>
      <c r="U708" s="17"/>
      <c r="V708" s="17"/>
    </row>
    <row r="709" spans="1:22" s="179" customFormat="1" ht="14.25" hidden="1" customHeight="1" x14ac:dyDescent="0.2">
      <c r="A709" s="6" t="str">
        <f t="shared" si="78"/>
        <v>Fachbezogenes Englisch12162019771Balla</v>
      </c>
      <c r="B709" s="6"/>
      <c r="C709" s="26" t="s">
        <v>1211</v>
      </c>
      <c r="D709" s="26" t="s">
        <v>93</v>
      </c>
      <c r="E709" s="26" t="s">
        <v>33</v>
      </c>
      <c r="F709" s="220">
        <v>771</v>
      </c>
      <c r="G709" s="26" t="s">
        <v>94</v>
      </c>
      <c r="H709" s="28">
        <v>2019</v>
      </c>
      <c r="I709" s="29">
        <v>2</v>
      </c>
      <c r="J709" s="29">
        <v>1216</v>
      </c>
      <c r="K709" s="26" t="s">
        <v>380</v>
      </c>
      <c r="L709" s="26" t="s">
        <v>380</v>
      </c>
      <c r="M709" s="26" t="s">
        <v>226</v>
      </c>
      <c r="N709" s="14">
        <v>44743</v>
      </c>
      <c r="O709" s="469" t="s">
        <v>1538</v>
      </c>
      <c r="P709" s="31">
        <v>0.52083333333333337</v>
      </c>
      <c r="Q709" s="52">
        <v>60</v>
      </c>
      <c r="R709" s="6"/>
      <c r="S709" s="202">
        <v>12</v>
      </c>
      <c r="T709" s="196"/>
      <c r="U709" s="17"/>
      <c r="V709" s="17"/>
    </row>
    <row r="710" spans="1:22" s="1" customFormat="1" ht="14.25" hidden="1" customHeight="1" x14ac:dyDescent="0.2">
      <c r="A710" s="17" t="str">
        <f t="shared" si="78"/>
        <v>Fachbezogenes Englisch12062019718Balla</v>
      </c>
      <c r="B710" s="17" t="s">
        <v>349</v>
      </c>
      <c r="C710" s="18" t="s">
        <v>1211</v>
      </c>
      <c r="D710" s="18" t="s">
        <v>93</v>
      </c>
      <c r="E710" s="18" t="s">
        <v>33</v>
      </c>
      <c r="F710" s="219">
        <v>718</v>
      </c>
      <c r="G710" s="63" t="s">
        <v>211</v>
      </c>
      <c r="H710" s="20">
        <v>2019</v>
      </c>
      <c r="I710" s="21">
        <v>2</v>
      </c>
      <c r="J710" s="21">
        <v>1206</v>
      </c>
      <c r="K710" s="18" t="s">
        <v>380</v>
      </c>
      <c r="L710" s="18" t="s">
        <v>380</v>
      </c>
      <c r="M710" s="18" t="s">
        <v>226</v>
      </c>
      <c r="N710" s="22">
        <f>VLOOKUP($B710,$A$2:$T$2446,14,FALSE)</f>
        <v>44743</v>
      </c>
      <c r="O710" s="37" t="str">
        <f>VLOOKUP($B710,$A$2:$T$2446,15,FALSE)</f>
        <v>Blue Box</v>
      </c>
      <c r="P710" s="23">
        <f>VLOOKUP($B710,$A$2:$T$2446,16,FALSE)</f>
        <v>0.52083333333333337</v>
      </c>
      <c r="Q710" s="16">
        <v>60</v>
      </c>
      <c r="R710" s="17"/>
      <c r="S710" s="17">
        <v>37</v>
      </c>
      <c r="T710" s="17"/>
      <c r="U710" s="17"/>
      <c r="V710" s="17"/>
    </row>
    <row r="711" spans="1:22" s="1" customFormat="1" ht="14.25" hidden="1" customHeight="1" x14ac:dyDescent="0.2">
      <c r="A711" s="17" t="str">
        <f t="shared" si="78"/>
        <v>Fachbezogenes Englisch12062019K18Balla</v>
      </c>
      <c r="B711" s="17" t="s">
        <v>349</v>
      </c>
      <c r="C711" s="18" t="s">
        <v>1211</v>
      </c>
      <c r="D711" s="18" t="s">
        <v>93</v>
      </c>
      <c r="E711" s="18" t="s">
        <v>33</v>
      </c>
      <c r="F711" s="19" t="s">
        <v>214</v>
      </c>
      <c r="G711" s="63" t="s">
        <v>215</v>
      </c>
      <c r="H711" s="20">
        <v>2019</v>
      </c>
      <c r="I711" s="21">
        <v>2</v>
      </c>
      <c r="J711" s="21">
        <v>1206</v>
      </c>
      <c r="K711" s="18" t="s">
        <v>380</v>
      </c>
      <c r="L711" s="18" t="s">
        <v>380</v>
      </c>
      <c r="M711" s="18" t="s">
        <v>226</v>
      </c>
      <c r="N711" s="22">
        <f>VLOOKUP($B711,$A$2:$T$2446,14,FALSE)</f>
        <v>44743</v>
      </c>
      <c r="O711" s="37" t="str">
        <f>VLOOKUP($B711,$A$2:$T$2446,15,FALSE)</f>
        <v>Blue Box</v>
      </c>
      <c r="P711" s="23">
        <f>VLOOKUP($B711,$A$2:$T$2446,16,FALSE)</f>
        <v>0.52083333333333337</v>
      </c>
      <c r="Q711" s="16">
        <v>60</v>
      </c>
      <c r="R711" s="17"/>
      <c r="S711" s="17">
        <v>13</v>
      </c>
      <c r="T711" s="17"/>
      <c r="U711" s="6"/>
      <c r="V711" s="6"/>
    </row>
    <row r="712" spans="1:22" ht="14.25" hidden="1" customHeight="1" x14ac:dyDescent="0.2">
      <c r="A712" s="17" t="str">
        <f t="shared" si="78"/>
        <v>Fachbezogenes Englisch12162019K71Balla</v>
      </c>
      <c r="B712" s="17" t="s">
        <v>349</v>
      </c>
      <c r="C712" s="18" t="s">
        <v>1211</v>
      </c>
      <c r="D712" s="18" t="s">
        <v>93</v>
      </c>
      <c r="E712" s="18" t="s">
        <v>33</v>
      </c>
      <c r="F712" s="19" t="s">
        <v>97</v>
      </c>
      <c r="G712" s="18" t="s">
        <v>98</v>
      </c>
      <c r="H712" s="20">
        <v>2019</v>
      </c>
      <c r="I712" s="21">
        <v>2</v>
      </c>
      <c r="J712" s="21">
        <v>1216</v>
      </c>
      <c r="K712" s="18" t="s">
        <v>380</v>
      </c>
      <c r="L712" s="18" t="s">
        <v>380</v>
      </c>
      <c r="M712" s="18" t="s">
        <v>226</v>
      </c>
      <c r="N712" s="22">
        <f>VLOOKUP($B712,$A$2:$T$2446,14,FALSE)</f>
        <v>44743</v>
      </c>
      <c r="O712" s="37" t="str">
        <f>VLOOKUP($B712,$A$2:$T$2446,15,FALSE)</f>
        <v>Blue Box</v>
      </c>
      <c r="P712" s="23">
        <f>VLOOKUP($B712,$A$2:$T$2446,16,FALSE)</f>
        <v>0.52083333333333337</v>
      </c>
      <c r="Q712" s="16">
        <v>60</v>
      </c>
      <c r="R712" s="17"/>
      <c r="S712" s="17">
        <v>1</v>
      </c>
      <c r="T712" s="17"/>
      <c r="U712" s="17"/>
      <c r="V712" s="17"/>
    </row>
    <row r="713" spans="1:22" ht="15" customHeight="1" x14ac:dyDescent="0.2">
      <c r="A713" s="6" t="str">
        <f t="shared" si="78"/>
        <v>Fahrerassistenzsysteme41612019757Nied-Menninger/Pohl</v>
      </c>
      <c r="B713" s="6"/>
      <c r="C713" s="52" t="s">
        <v>2053</v>
      </c>
      <c r="D713" s="262" t="s">
        <v>32</v>
      </c>
      <c r="E713" s="261" t="s">
        <v>33</v>
      </c>
      <c r="F713" s="315">
        <v>757</v>
      </c>
      <c r="G713" s="246" t="s">
        <v>37</v>
      </c>
      <c r="H713" s="287">
        <v>2019</v>
      </c>
      <c r="I713" s="261">
        <v>6</v>
      </c>
      <c r="J713" s="261">
        <v>4161</v>
      </c>
      <c r="K713" s="261" t="s">
        <v>315</v>
      </c>
      <c r="L713" s="261" t="s">
        <v>315</v>
      </c>
      <c r="M713" s="26" t="s">
        <v>316</v>
      </c>
      <c r="N713" s="14"/>
      <c r="O713" s="38" t="s">
        <v>256</v>
      </c>
      <c r="P713" s="31"/>
      <c r="Q713" s="6">
        <v>120</v>
      </c>
      <c r="R713" s="6"/>
      <c r="S713" s="6"/>
      <c r="T713" s="6"/>
      <c r="U713" s="15"/>
      <c r="V713" s="15"/>
    </row>
    <row r="714" spans="1:22" s="293" customFormat="1" ht="15" customHeight="1" x14ac:dyDescent="0.2">
      <c r="A714" s="194" t="str">
        <f t="shared" si="78"/>
        <v>Fahrerassistenzsysteme41612019K57Nied-Menninger/Pohl</v>
      </c>
      <c r="B714" s="194" t="s">
        <v>2121</v>
      </c>
      <c r="C714" s="254" t="s">
        <v>2075</v>
      </c>
      <c r="D714" s="254" t="s">
        <v>32</v>
      </c>
      <c r="E714" s="254" t="s">
        <v>33</v>
      </c>
      <c r="F714" s="263" t="s">
        <v>41</v>
      </c>
      <c r="G714" s="254" t="s">
        <v>42</v>
      </c>
      <c r="H714" s="264">
        <v>2019</v>
      </c>
      <c r="I714" s="265">
        <v>8</v>
      </c>
      <c r="J714" s="265">
        <v>4161</v>
      </c>
      <c r="K714" s="254" t="s">
        <v>315</v>
      </c>
      <c r="L714" s="254" t="s">
        <v>315</v>
      </c>
      <c r="M714" s="18" t="s">
        <v>316</v>
      </c>
      <c r="N714" s="229"/>
      <c r="O714" s="306" t="str">
        <f>VLOOKUP($B714,$A$2:$T$2446,15,FALSE)</f>
        <v>wird nicht angeboten</v>
      </c>
      <c r="P714" s="231"/>
      <c r="Q714" s="269">
        <v>120</v>
      </c>
      <c r="R714" s="269"/>
      <c r="S714" s="194"/>
      <c r="T714" s="207"/>
      <c r="U714" s="185"/>
      <c r="V714" s="185"/>
    </row>
    <row r="715" spans="1:22" ht="15" hidden="1" customHeight="1" x14ac:dyDescent="0.2">
      <c r="A715" s="17" t="str">
        <f t="shared" si="78"/>
        <v>Fernerk. u. Web-GIS36102012718Schmidt/Greiwe</v>
      </c>
      <c r="B715" s="17" t="s">
        <v>381</v>
      </c>
      <c r="C715" s="63" t="s">
        <v>1202</v>
      </c>
      <c r="D715" s="63" t="s">
        <v>93</v>
      </c>
      <c r="E715" s="63" t="s">
        <v>33</v>
      </c>
      <c r="F715" s="193">
        <v>718</v>
      </c>
      <c r="G715" s="63" t="s">
        <v>211</v>
      </c>
      <c r="H715" s="64">
        <v>2012</v>
      </c>
      <c r="I715" s="64">
        <v>6</v>
      </c>
      <c r="J715" s="64">
        <v>3610</v>
      </c>
      <c r="K715" s="63" t="s">
        <v>382</v>
      </c>
      <c r="L715" s="63" t="s">
        <v>382</v>
      </c>
      <c r="M715" s="63" t="s">
        <v>383</v>
      </c>
      <c r="N715" s="22">
        <f>VLOOKUP($B715,$A$2:$T$2446,14,FALSE)</f>
        <v>44747</v>
      </c>
      <c r="O715" s="92" t="str">
        <f>VLOOKUP($B715,$A$2:$T$2446,15,FALSE)</f>
        <v>A0-16</v>
      </c>
      <c r="P715" s="97">
        <f>VLOOKUP($B715,$A$2:$T$2446,16,FALSE)</f>
        <v>0.5625</v>
      </c>
      <c r="Q715" s="93">
        <v>120</v>
      </c>
      <c r="R715" s="93"/>
      <c r="S715" s="17">
        <v>0</v>
      </c>
      <c r="T715" s="17"/>
      <c r="U715" s="17"/>
      <c r="V715" s="17"/>
    </row>
    <row r="716" spans="1:22" s="1" customFormat="1" ht="15" hidden="1" customHeight="1" x14ac:dyDescent="0.2">
      <c r="A716" s="6" t="str">
        <f t="shared" si="78"/>
        <v>Fernerk. u. Web-GIS36102016718Schmidt/Greiwe</v>
      </c>
      <c r="B716" s="77"/>
      <c r="C716" s="43" t="s">
        <v>1202</v>
      </c>
      <c r="D716" s="43" t="s">
        <v>93</v>
      </c>
      <c r="E716" s="43" t="s">
        <v>33</v>
      </c>
      <c r="F716" s="225">
        <v>718</v>
      </c>
      <c r="G716" s="46" t="s">
        <v>211</v>
      </c>
      <c r="H716" s="45">
        <v>2016</v>
      </c>
      <c r="I716" s="45">
        <v>6</v>
      </c>
      <c r="J716" s="45">
        <v>3610</v>
      </c>
      <c r="K716" s="43" t="s">
        <v>382</v>
      </c>
      <c r="L716" s="43" t="s">
        <v>382</v>
      </c>
      <c r="M716" s="43" t="s">
        <v>383</v>
      </c>
      <c r="N716" s="14">
        <v>44747</v>
      </c>
      <c r="O716" s="94" t="s">
        <v>1547</v>
      </c>
      <c r="P716" s="100">
        <v>0.5625</v>
      </c>
      <c r="Q716" s="105">
        <v>120</v>
      </c>
      <c r="R716" s="105"/>
      <c r="S716" s="6">
        <v>0</v>
      </c>
      <c r="T716" s="17"/>
      <c r="U716" s="267"/>
      <c r="V716" s="267"/>
    </row>
    <row r="717" spans="1:22" s="185" customFormat="1" ht="15" hidden="1" customHeight="1" x14ac:dyDescent="0.2">
      <c r="A717" s="6" t="str">
        <f t="shared" si="78"/>
        <v>Fernerkundung21812019771Greiwe</v>
      </c>
      <c r="B717" s="6" t="s">
        <v>1498</v>
      </c>
      <c r="C717" s="43" t="s">
        <v>1202</v>
      </c>
      <c r="D717" s="43" t="s">
        <v>93</v>
      </c>
      <c r="E717" s="43" t="s">
        <v>33</v>
      </c>
      <c r="F717" s="85">
        <v>771</v>
      </c>
      <c r="G717" s="43" t="s">
        <v>94</v>
      </c>
      <c r="H717" s="45">
        <v>2019</v>
      </c>
      <c r="I717" s="45">
        <v>4</v>
      </c>
      <c r="J717" s="45">
        <v>2181</v>
      </c>
      <c r="K717" s="43" t="s">
        <v>1373</v>
      </c>
      <c r="L717" s="43" t="s">
        <v>1373</v>
      </c>
      <c r="M717" s="43" t="s">
        <v>478</v>
      </c>
      <c r="N717" s="99">
        <f>VLOOKUP($B717,$A$2:$T$2446,14,FALSE)</f>
        <v>44739</v>
      </c>
      <c r="O717" s="94" t="str">
        <f>VLOOKUP($B717,$A$2:$T$2446,15,FALSE)</f>
        <v>A1-19</v>
      </c>
      <c r="P717" s="100">
        <f>VLOOKUP($B717,$A$2:$T$2446,16,FALSE)</f>
        <v>0.33333333333333331</v>
      </c>
      <c r="Q717" s="87">
        <v>120</v>
      </c>
      <c r="R717" s="87"/>
      <c r="S717" s="202">
        <v>11</v>
      </c>
      <c r="T717" s="77"/>
      <c r="U717" s="6"/>
      <c r="V717" s="6"/>
    </row>
    <row r="718" spans="1:22" ht="15" hidden="1" customHeight="1" x14ac:dyDescent="0.2">
      <c r="A718" s="194" t="str">
        <f t="shared" si="78"/>
        <v>Fernerkundung21812019K71Greiwe</v>
      </c>
      <c r="B718" s="194" t="s">
        <v>1498</v>
      </c>
      <c r="C718" s="257" t="s">
        <v>1202</v>
      </c>
      <c r="D718" s="257" t="s">
        <v>93</v>
      </c>
      <c r="E718" s="257" t="s">
        <v>33</v>
      </c>
      <c r="F718" s="325" t="s">
        <v>97</v>
      </c>
      <c r="G718" s="257" t="s">
        <v>98</v>
      </c>
      <c r="H718" s="326">
        <v>2019</v>
      </c>
      <c r="I718" s="326">
        <v>6</v>
      </c>
      <c r="J718" s="326">
        <v>2181</v>
      </c>
      <c r="K718" s="257" t="s">
        <v>1373</v>
      </c>
      <c r="L718" s="257" t="s">
        <v>1373</v>
      </c>
      <c r="M718" s="407" t="s">
        <v>478</v>
      </c>
      <c r="N718" s="318">
        <f>VLOOKUP($B718,$A$2:$T$2446,14,FALSE)</f>
        <v>44739</v>
      </c>
      <c r="O718" s="319" t="str">
        <f>VLOOKUP($B718,$A$2:$T$2446,15,FALSE)</f>
        <v>A1-19</v>
      </c>
      <c r="P718" s="343">
        <f>VLOOKUP($B718,$A$2:$T$2446,16,FALSE)</f>
        <v>0.33333333333333331</v>
      </c>
      <c r="Q718" s="353">
        <v>120</v>
      </c>
      <c r="R718" s="353"/>
      <c r="S718" s="194">
        <v>2</v>
      </c>
      <c r="T718" s="194"/>
      <c r="U718" s="196"/>
      <c r="V718" s="196"/>
    </row>
    <row r="719" spans="1:22" s="185" customFormat="1" ht="15" customHeight="1" x14ac:dyDescent="0.2">
      <c r="A719" s="6" t="str">
        <f t="shared" si="78"/>
        <v>Fertigungsmesstechnik41712019704Janzen</v>
      </c>
      <c r="B719" s="6"/>
      <c r="C719" s="43" t="s">
        <v>2040</v>
      </c>
      <c r="D719" s="253" t="s">
        <v>32</v>
      </c>
      <c r="E719" s="253" t="s">
        <v>33</v>
      </c>
      <c r="F719" s="328">
        <v>704</v>
      </c>
      <c r="G719" s="253" t="s">
        <v>34</v>
      </c>
      <c r="H719" s="309">
        <v>2019</v>
      </c>
      <c r="I719" s="309">
        <v>6</v>
      </c>
      <c r="J719" s="309">
        <v>4171</v>
      </c>
      <c r="K719" s="253" t="s">
        <v>640</v>
      </c>
      <c r="L719" s="253" t="s">
        <v>640</v>
      </c>
      <c r="M719" s="253" t="s">
        <v>370</v>
      </c>
      <c r="N719" s="99"/>
      <c r="O719" s="371" t="s">
        <v>256</v>
      </c>
      <c r="P719" s="100"/>
      <c r="Q719" s="87"/>
      <c r="R719" s="87"/>
      <c r="S719" s="202"/>
      <c r="T719" s="77"/>
      <c r="U719" s="196"/>
      <c r="V719" s="196"/>
    </row>
    <row r="720" spans="1:22" ht="15" customHeight="1" x14ac:dyDescent="0.2">
      <c r="A720" s="17" t="str">
        <f t="shared" si="78"/>
        <v>Fertigungsmesstechnik41712019K04Janzen</v>
      </c>
      <c r="B720" s="17" t="s">
        <v>2122</v>
      </c>
      <c r="C720" s="16" t="s">
        <v>2066</v>
      </c>
      <c r="D720" s="282" t="s">
        <v>32</v>
      </c>
      <c r="E720" s="255" t="s">
        <v>33</v>
      </c>
      <c r="F720" s="283" t="s">
        <v>80</v>
      </c>
      <c r="G720" s="255" t="s">
        <v>81</v>
      </c>
      <c r="H720" s="284">
        <v>2019</v>
      </c>
      <c r="I720" s="255">
        <v>8</v>
      </c>
      <c r="J720" s="255">
        <v>4171</v>
      </c>
      <c r="K720" s="255" t="s">
        <v>640</v>
      </c>
      <c r="L720" s="255" t="s">
        <v>640</v>
      </c>
      <c r="M720" s="255" t="s">
        <v>370</v>
      </c>
      <c r="N720" s="22"/>
      <c r="O720" s="37" t="str">
        <f>VLOOKUP($B720,$A$2:$T$2446,15,FALSE)</f>
        <v>wird nicht angeboten</v>
      </c>
      <c r="P720" s="23"/>
      <c r="Q720" s="17"/>
      <c r="R720" s="17"/>
      <c r="S720" s="17"/>
      <c r="T720" s="267"/>
      <c r="U720" s="194"/>
      <c r="V720" s="194"/>
    </row>
    <row r="721" spans="1:22" ht="15" hidden="1" customHeight="1" x14ac:dyDescent="0.2">
      <c r="A721" s="196" t="str">
        <f t="shared" si="78"/>
        <v>Fertigungsplanung40612019704Habich</v>
      </c>
      <c r="B721" s="196"/>
      <c r="C721" s="246" t="s">
        <v>1686</v>
      </c>
      <c r="D721" s="246" t="s">
        <v>32</v>
      </c>
      <c r="E721" s="246" t="s">
        <v>33</v>
      </c>
      <c r="F721" s="304">
        <v>704</v>
      </c>
      <c r="G721" s="246" t="s">
        <v>34</v>
      </c>
      <c r="H721" s="248">
        <v>2019</v>
      </c>
      <c r="I721" s="249">
        <v>5</v>
      </c>
      <c r="J721" s="249">
        <v>4061</v>
      </c>
      <c r="K721" s="246" t="s">
        <v>1685</v>
      </c>
      <c r="L721" s="246" t="s">
        <v>1685</v>
      </c>
      <c r="M721" s="246" t="s">
        <v>368</v>
      </c>
      <c r="N721" s="250">
        <v>44739</v>
      </c>
      <c r="O721" s="258"/>
      <c r="P721" s="251">
        <v>0.5</v>
      </c>
      <c r="Q721" s="259">
        <v>90</v>
      </c>
      <c r="R721" s="259"/>
      <c r="S721" s="196">
        <v>0</v>
      </c>
      <c r="T721" s="17"/>
      <c r="U721" s="17"/>
      <c r="V721" s="17"/>
    </row>
    <row r="722" spans="1:22" ht="15" hidden="1" customHeight="1" x14ac:dyDescent="0.2">
      <c r="A722" s="194" t="str">
        <f t="shared" si="78"/>
        <v>Fertigungsplanung40212019WIMHabich</v>
      </c>
      <c r="B722" s="194" t="s">
        <v>1793</v>
      </c>
      <c r="C722" s="254" t="s">
        <v>1686</v>
      </c>
      <c r="D722" s="254" t="s">
        <v>32</v>
      </c>
      <c r="E722" s="254" t="s">
        <v>33</v>
      </c>
      <c r="F722" s="268" t="s">
        <v>100</v>
      </c>
      <c r="G722" s="18" t="s">
        <v>101</v>
      </c>
      <c r="H722" s="264">
        <v>2019</v>
      </c>
      <c r="I722" s="265">
        <v>5</v>
      </c>
      <c r="J722" s="265">
        <v>4021</v>
      </c>
      <c r="K722" s="254" t="s">
        <v>1685</v>
      </c>
      <c r="L722" s="254" t="s">
        <v>1685</v>
      </c>
      <c r="M722" s="254" t="s">
        <v>368</v>
      </c>
      <c r="N722" s="229">
        <f>VLOOKUP($B722,$A$2:$T$2446,14,FALSE)</f>
        <v>44739</v>
      </c>
      <c r="O722" s="230">
        <f>VLOOKUP($B722,$A$2:$T$2446,15,FALSE)</f>
        <v>0</v>
      </c>
      <c r="P722" s="231">
        <f>VLOOKUP($B722,$A$2:$T$2446,16,FALSE)</f>
        <v>0.5</v>
      </c>
      <c r="Q722" s="265">
        <v>90</v>
      </c>
      <c r="R722" s="269"/>
      <c r="S722" s="194">
        <v>0</v>
      </c>
      <c r="T722" s="276"/>
      <c r="U722" s="17"/>
      <c r="V722" s="17"/>
    </row>
    <row r="723" spans="1:22" ht="15" hidden="1" customHeight="1" x14ac:dyDescent="0.2">
      <c r="A723" s="194" t="str">
        <f t="shared" si="78"/>
        <v>Fertigungsplanung40612019K04Habich</v>
      </c>
      <c r="B723" s="194" t="s">
        <v>1793</v>
      </c>
      <c r="C723" s="254" t="s">
        <v>1686</v>
      </c>
      <c r="D723" s="254" t="s">
        <v>32</v>
      </c>
      <c r="E723" s="254" t="s">
        <v>33</v>
      </c>
      <c r="F723" s="268" t="s">
        <v>80</v>
      </c>
      <c r="G723" s="254" t="s">
        <v>81</v>
      </c>
      <c r="H723" s="264">
        <v>2019</v>
      </c>
      <c r="I723" s="265">
        <v>7</v>
      </c>
      <c r="J723" s="265">
        <v>4061</v>
      </c>
      <c r="K723" s="254" t="s">
        <v>1685</v>
      </c>
      <c r="L723" s="254" t="s">
        <v>1685</v>
      </c>
      <c r="M723" s="254" t="s">
        <v>368</v>
      </c>
      <c r="N723" s="229">
        <f>VLOOKUP($B723,$A$2:$T$2446,14,FALSE)</f>
        <v>44739</v>
      </c>
      <c r="O723" s="230">
        <f>VLOOKUP($B723,$A$2:$T$2446,15,FALSE)</f>
        <v>0</v>
      </c>
      <c r="P723" s="231">
        <f>VLOOKUP($B723,$A$2:$T$2446,16,FALSE)</f>
        <v>0.5</v>
      </c>
      <c r="Q723" s="265">
        <v>90</v>
      </c>
      <c r="R723" s="269"/>
      <c r="S723" s="194">
        <v>0</v>
      </c>
      <c r="T723" s="267"/>
      <c r="U723" s="17"/>
      <c r="V723" s="17"/>
    </row>
    <row r="724" spans="1:22" ht="15" customHeight="1" x14ac:dyDescent="0.2">
      <c r="A724" s="6" t="str">
        <f t="shared" si="78"/>
        <v>Fertigungsverfahren22312019704Janzen</v>
      </c>
      <c r="B724" s="6"/>
      <c r="C724" s="52" t="s">
        <v>1202</v>
      </c>
      <c r="D724" s="79" t="s">
        <v>32</v>
      </c>
      <c r="E724" s="52" t="s">
        <v>33</v>
      </c>
      <c r="F724" s="222">
        <v>704</v>
      </c>
      <c r="G724" s="52" t="s">
        <v>34</v>
      </c>
      <c r="H724" s="81">
        <v>2019</v>
      </c>
      <c r="I724" s="52">
        <v>3</v>
      </c>
      <c r="J724" s="52">
        <v>2231</v>
      </c>
      <c r="K724" s="52" t="s">
        <v>384</v>
      </c>
      <c r="L724" s="52" t="s">
        <v>384</v>
      </c>
      <c r="M724" s="52" t="s">
        <v>370</v>
      </c>
      <c r="N724" s="14">
        <v>44812</v>
      </c>
      <c r="O724" s="30" t="s">
        <v>1532</v>
      </c>
      <c r="P724" s="31">
        <v>0.54166666666666663</v>
      </c>
      <c r="Q724" s="52">
        <v>120</v>
      </c>
      <c r="R724" s="6"/>
      <c r="S724" s="6">
        <v>21</v>
      </c>
      <c r="T724" s="267"/>
      <c r="U724" s="17"/>
      <c r="V724" s="17"/>
    </row>
    <row r="725" spans="1:22" ht="15" customHeight="1" x14ac:dyDescent="0.2">
      <c r="A725" s="17" t="str">
        <f t="shared" si="78"/>
        <v>Fertigungsverfahren20622015K04Janzen</v>
      </c>
      <c r="B725" s="17" t="s">
        <v>1692</v>
      </c>
      <c r="C725" s="18" t="s">
        <v>1202</v>
      </c>
      <c r="D725" s="18" t="s">
        <v>32</v>
      </c>
      <c r="E725" s="18" t="s">
        <v>33</v>
      </c>
      <c r="F725" s="19" t="s">
        <v>80</v>
      </c>
      <c r="G725" s="18" t="s">
        <v>81</v>
      </c>
      <c r="H725" s="20">
        <v>2015</v>
      </c>
      <c r="I725" s="21">
        <v>5</v>
      </c>
      <c r="J725" s="21">
        <v>2062</v>
      </c>
      <c r="K725" s="18" t="s">
        <v>384</v>
      </c>
      <c r="L725" s="18" t="s">
        <v>384</v>
      </c>
      <c r="M725" s="18" t="s">
        <v>370</v>
      </c>
      <c r="N725" s="22">
        <f>VLOOKUP($B725,$A$2:$T$2446,14,FALSE)</f>
        <v>44812</v>
      </c>
      <c r="O725" s="37" t="str">
        <f>VLOOKUP($B725,$A$2:$T$2446,15,FALSE)</f>
        <v>C3-13</v>
      </c>
      <c r="P725" s="23">
        <f>VLOOKUP($B725,$A$2:$T$2446,16,FALSE)</f>
        <v>0.54166666666666663</v>
      </c>
      <c r="Q725" s="36">
        <v>120</v>
      </c>
      <c r="R725" s="36"/>
      <c r="S725" s="17">
        <v>0</v>
      </c>
      <c r="T725" s="213"/>
      <c r="U725" s="17"/>
      <c r="V725" s="17"/>
    </row>
    <row r="726" spans="1:22" ht="15" customHeight="1" x14ac:dyDescent="0.2">
      <c r="A726" s="17" t="str">
        <f t="shared" si="78"/>
        <v>Fertigungsverfahren21012019WIMJanzen</v>
      </c>
      <c r="B726" s="17" t="s">
        <v>1692</v>
      </c>
      <c r="C726" s="16" t="s">
        <v>1202</v>
      </c>
      <c r="D726" s="70" t="s">
        <v>17</v>
      </c>
      <c r="E726" s="16" t="s">
        <v>33</v>
      </c>
      <c r="F726" s="71" t="s">
        <v>100</v>
      </c>
      <c r="G726" s="18" t="s">
        <v>101</v>
      </c>
      <c r="H726" s="72">
        <v>2019</v>
      </c>
      <c r="I726" s="16">
        <v>3</v>
      </c>
      <c r="J726" s="16">
        <v>2101</v>
      </c>
      <c r="K726" s="16" t="s">
        <v>384</v>
      </c>
      <c r="L726" s="16" t="s">
        <v>384</v>
      </c>
      <c r="M726" s="16" t="s">
        <v>370</v>
      </c>
      <c r="N726" s="22">
        <f>VLOOKUP($B726,$A$2:$T$2446,14,FALSE)</f>
        <v>44812</v>
      </c>
      <c r="O726" s="37" t="str">
        <f>VLOOKUP($B726,$A$2:$T$2446,15,FALSE)</f>
        <v>C3-13</v>
      </c>
      <c r="P726" s="23">
        <f>VLOOKUP($B726,$A$2:$T$2446,16,FALSE)</f>
        <v>0.54166666666666663</v>
      </c>
      <c r="Q726" s="17">
        <v>120</v>
      </c>
      <c r="R726" s="17"/>
      <c r="S726" s="17">
        <v>5</v>
      </c>
      <c r="T726" s="6"/>
      <c r="U726" s="17"/>
      <c r="V726" s="17"/>
    </row>
    <row r="727" spans="1:22" ht="15" customHeight="1" x14ac:dyDescent="0.2">
      <c r="A727" s="17" t="str">
        <f t="shared" si="78"/>
        <v>Fertigungsverfahren22312019K04Janzen</v>
      </c>
      <c r="B727" s="17" t="s">
        <v>1692</v>
      </c>
      <c r="C727" s="16" t="s">
        <v>1202</v>
      </c>
      <c r="D727" s="70" t="s">
        <v>32</v>
      </c>
      <c r="E727" s="16" t="s">
        <v>33</v>
      </c>
      <c r="F727" s="71" t="s">
        <v>80</v>
      </c>
      <c r="G727" s="18" t="s">
        <v>81</v>
      </c>
      <c r="H727" s="72">
        <v>2019</v>
      </c>
      <c r="I727" s="16">
        <v>5</v>
      </c>
      <c r="J727" s="16">
        <v>2231</v>
      </c>
      <c r="K727" s="16" t="s">
        <v>384</v>
      </c>
      <c r="L727" s="16" t="s">
        <v>384</v>
      </c>
      <c r="M727" s="16" t="s">
        <v>370</v>
      </c>
      <c r="N727" s="22">
        <f>VLOOKUP($B727,$A$2:$T$2446,14,FALSE)</f>
        <v>44812</v>
      </c>
      <c r="O727" s="37" t="str">
        <f>VLOOKUP($B727,$A$2:$T$2446,15,FALSE)</f>
        <v>C3-13</v>
      </c>
      <c r="P727" s="23">
        <f>VLOOKUP($B727,$A$2:$T$2446,16,FALSE)</f>
        <v>0.54166666666666663</v>
      </c>
      <c r="Q727" s="17">
        <v>120</v>
      </c>
      <c r="R727" s="17"/>
      <c r="S727" s="17">
        <v>1</v>
      </c>
      <c r="T727" s="207"/>
      <c r="U727" s="17"/>
      <c r="V727" s="17"/>
    </row>
    <row r="728" spans="1:22" ht="15" hidden="1" customHeight="1" x14ac:dyDescent="0.2">
      <c r="A728" s="196" t="str">
        <f t="shared" si="78"/>
        <v>Finanzmanagement 131512019A67Kaiser</v>
      </c>
      <c r="B728" s="196"/>
      <c r="C728" s="261" t="s">
        <v>1616</v>
      </c>
      <c r="D728" s="262" t="s">
        <v>17</v>
      </c>
      <c r="E728" s="261" t="s">
        <v>33</v>
      </c>
      <c r="F728" s="286" t="s">
        <v>108</v>
      </c>
      <c r="G728" s="246" t="s">
        <v>109</v>
      </c>
      <c r="H728" s="287">
        <v>2019</v>
      </c>
      <c r="I728" s="261">
        <v>5</v>
      </c>
      <c r="J728" s="261">
        <v>3151</v>
      </c>
      <c r="K728" s="261" t="s">
        <v>386</v>
      </c>
      <c r="L728" s="261" t="s">
        <v>386</v>
      </c>
      <c r="M728" s="261" t="s">
        <v>387</v>
      </c>
      <c r="N728" s="250">
        <v>44753</v>
      </c>
      <c r="O728" s="392" t="s">
        <v>2190</v>
      </c>
      <c r="P728" s="251">
        <v>0.54166666666666663</v>
      </c>
      <c r="Q728" s="196">
        <v>120</v>
      </c>
      <c r="R728" s="196"/>
      <c r="S728" s="196">
        <v>23</v>
      </c>
      <c r="T728" s="207"/>
      <c r="U728" s="77"/>
      <c r="V728" s="77"/>
    </row>
    <row r="729" spans="1:22" ht="15" hidden="1" customHeight="1" x14ac:dyDescent="0.2">
      <c r="A729" s="17" t="str">
        <f t="shared" si="78"/>
        <v>Finanzmanagement 131412011A67Kaiser</v>
      </c>
      <c r="B729" s="17" t="s">
        <v>1747</v>
      </c>
      <c r="C729" s="18" t="s">
        <v>1202</v>
      </c>
      <c r="D729" s="18" t="s">
        <v>17</v>
      </c>
      <c r="E729" s="18" t="s">
        <v>33</v>
      </c>
      <c r="F729" s="19" t="s">
        <v>108</v>
      </c>
      <c r="G729" s="18" t="s">
        <v>109</v>
      </c>
      <c r="H729" s="20">
        <v>2011</v>
      </c>
      <c r="I729" s="21">
        <v>5</v>
      </c>
      <c r="J729" s="21">
        <v>3141</v>
      </c>
      <c r="K729" s="18" t="s">
        <v>386</v>
      </c>
      <c r="L729" s="18" t="s">
        <v>386</v>
      </c>
      <c r="M729" s="65" t="s">
        <v>387</v>
      </c>
      <c r="N729" s="22">
        <f t="shared" ref="N729:N739" si="81">VLOOKUP($B729,$A$2:$T$2446,14,FALSE)</f>
        <v>44753</v>
      </c>
      <c r="O729" s="41" t="str">
        <f t="shared" ref="O729:O740" si="82">VLOOKUP($B729,$A$2:$T$2446,15,FALSE)</f>
        <v>AW2-33, AW2-35</v>
      </c>
      <c r="P729" s="23">
        <f t="shared" ref="P729:P739" si="83">VLOOKUP($B729,$A$2:$T$2446,16,FALSE)</f>
        <v>0.54166666666666663</v>
      </c>
      <c r="Q729" s="36">
        <v>120</v>
      </c>
      <c r="R729" s="36"/>
      <c r="S729" s="17">
        <v>16</v>
      </c>
      <c r="T729" s="285"/>
      <c r="U729" s="196"/>
      <c r="V729" s="196"/>
    </row>
    <row r="730" spans="1:22" ht="15" hidden="1" customHeight="1" x14ac:dyDescent="0.2">
      <c r="A730" s="17" t="str">
        <f t="shared" si="78"/>
        <v>Finanzmanagement 131412011IBMKaiser</v>
      </c>
      <c r="B730" s="17" t="s">
        <v>1747</v>
      </c>
      <c r="C730" s="18" t="s">
        <v>1202</v>
      </c>
      <c r="D730" s="18" t="s">
        <v>17</v>
      </c>
      <c r="E730" s="18" t="s">
        <v>33</v>
      </c>
      <c r="F730" s="19" t="s">
        <v>1412</v>
      </c>
      <c r="G730" s="63" t="s">
        <v>1413</v>
      </c>
      <c r="H730" s="20">
        <v>2011</v>
      </c>
      <c r="I730" s="21">
        <v>7</v>
      </c>
      <c r="J730" s="21">
        <v>3141</v>
      </c>
      <c r="K730" s="18" t="s">
        <v>386</v>
      </c>
      <c r="L730" s="18" t="s">
        <v>386</v>
      </c>
      <c r="M730" s="18" t="s">
        <v>387</v>
      </c>
      <c r="N730" s="22">
        <f t="shared" si="81"/>
        <v>44753</v>
      </c>
      <c r="O730" s="35" t="str">
        <f t="shared" si="82"/>
        <v>AW2-33, AW2-35</v>
      </c>
      <c r="P730" s="23">
        <f t="shared" si="83"/>
        <v>0.54166666666666663</v>
      </c>
      <c r="Q730" s="36">
        <v>120</v>
      </c>
      <c r="R730" s="36"/>
      <c r="S730" s="17">
        <v>3</v>
      </c>
      <c r="T730" s="17"/>
      <c r="U730" s="196"/>
      <c r="V730" s="196"/>
    </row>
    <row r="731" spans="1:22" ht="15" hidden="1" customHeight="1" x14ac:dyDescent="0.2">
      <c r="A731" s="17" t="str">
        <f t="shared" si="78"/>
        <v>Finanzmanagement 131412014WIIKaiser</v>
      </c>
      <c r="B731" s="17" t="s">
        <v>385</v>
      </c>
      <c r="C731" s="18" t="s">
        <v>1202</v>
      </c>
      <c r="D731" s="18" t="s">
        <v>46</v>
      </c>
      <c r="E731" s="18" t="s">
        <v>33</v>
      </c>
      <c r="F731" s="19" t="s">
        <v>54</v>
      </c>
      <c r="G731" s="18" t="s">
        <v>55</v>
      </c>
      <c r="H731" s="20">
        <v>2014</v>
      </c>
      <c r="I731" s="21">
        <v>5</v>
      </c>
      <c r="J731" s="21">
        <v>3141</v>
      </c>
      <c r="K731" s="18" t="s">
        <v>386</v>
      </c>
      <c r="L731" s="18" t="s">
        <v>386</v>
      </c>
      <c r="M731" s="18" t="s">
        <v>387</v>
      </c>
      <c r="N731" s="22">
        <f t="shared" si="81"/>
        <v>44753</v>
      </c>
      <c r="O731" s="35" t="str">
        <f t="shared" si="82"/>
        <v>AW2-33, AW2-35</v>
      </c>
      <c r="P731" s="23">
        <f t="shared" si="83"/>
        <v>0.54166666666666663</v>
      </c>
      <c r="Q731" s="21">
        <v>120</v>
      </c>
      <c r="R731" s="36"/>
      <c r="S731" s="17">
        <v>0</v>
      </c>
      <c r="T731" s="17"/>
      <c r="U731" s="6"/>
      <c r="V731" s="6"/>
    </row>
    <row r="732" spans="1:22" s="1" customFormat="1" ht="15" hidden="1" customHeight="1" x14ac:dyDescent="0.2">
      <c r="A732" s="17" t="str">
        <f t="shared" si="78"/>
        <v>Finanzmanagement 131412014WIEKaiser</v>
      </c>
      <c r="B732" s="17" t="s">
        <v>385</v>
      </c>
      <c r="C732" s="65" t="s">
        <v>1202</v>
      </c>
      <c r="D732" s="18" t="s">
        <v>17</v>
      </c>
      <c r="E732" s="18" t="s">
        <v>33</v>
      </c>
      <c r="F732" s="19" t="s">
        <v>61</v>
      </c>
      <c r="G732" s="18" t="s">
        <v>62</v>
      </c>
      <c r="H732" s="20">
        <v>2014</v>
      </c>
      <c r="I732" s="21">
        <v>5</v>
      </c>
      <c r="J732" s="21">
        <v>3141</v>
      </c>
      <c r="K732" s="18" t="s">
        <v>386</v>
      </c>
      <c r="L732" s="18" t="s">
        <v>386</v>
      </c>
      <c r="M732" s="18" t="s">
        <v>387</v>
      </c>
      <c r="N732" s="22">
        <f t="shared" si="81"/>
        <v>44753</v>
      </c>
      <c r="O732" s="35" t="str">
        <f t="shared" si="82"/>
        <v>AW2-33, AW2-35</v>
      </c>
      <c r="P732" s="23">
        <f t="shared" si="83"/>
        <v>0.54166666666666663</v>
      </c>
      <c r="Q732" s="36">
        <v>120</v>
      </c>
      <c r="R732" s="36"/>
      <c r="S732" s="17">
        <v>0</v>
      </c>
      <c r="T732" s="17"/>
      <c r="U732" s="267"/>
      <c r="V732" s="267"/>
    </row>
    <row r="733" spans="1:22" ht="15" hidden="1" customHeight="1" x14ac:dyDescent="0.2">
      <c r="A733" s="17" t="str">
        <f t="shared" si="78"/>
        <v>Finanzmanagement 131412014WIMKaiser</v>
      </c>
      <c r="B733" s="17" t="s">
        <v>385</v>
      </c>
      <c r="C733" s="18" t="s">
        <v>1202</v>
      </c>
      <c r="D733" s="18" t="s">
        <v>17</v>
      </c>
      <c r="E733" s="18" t="s">
        <v>33</v>
      </c>
      <c r="F733" s="19" t="s">
        <v>100</v>
      </c>
      <c r="G733" s="18" t="s">
        <v>101</v>
      </c>
      <c r="H733" s="20">
        <v>2014</v>
      </c>
      <c r="I733" s="21">
        <v>5</v>
      </c>
      <c r="J733" s="21">
        <v>3141</v>
      </c>
      <c r="K733" s="18" t="s">
        <v>386</v>
      </c>
      <c r="L733" s="18" t="s">
        <v>386</v>
      </c>
      <c r="M733" s="18" t="s">
        <v>387</v>
      </c>
      <c r="N733" s="22">
        <f t="shared" si="81"/>
        <v>44753</v>
      </c>
      <c r="O733" s="35" t="str">
        <f t="shared" si="82"/>
        <v>AW2-33, AW2-35</v>
      </c>
      <c r="P733" s="23">
        <f t="shared" si="83"/>
        <v>0.54166666666666663</v>
      </c>
      <c r="Q733" s="21">
        <v>120</v>
      </c>
      <c r="R733" s="36"/>
      <c r="S733" s="17">
        <v>0</v>
      </c>
      <c r="T733" s="17"/>
      <c r="U733" s="196"/>
      <c r="V733" s="196"/>
    </row>
    <row r="734" spans="1:22" ht="15" hidden="1" customHeight="1" x14ac:dyDescent="0.2">
      <c r="A734" s="17" t="str">
        <f t="shared" si="78"/>
        <v>Finanzmanagement 131412014WIBKaiser</v>
      </c>
      <c r="B734" s="17" t="s">
        <v>385</v>
      </c>
      <c r="C734" s="18" t="s">
        <v>1202</v>
      </c>
      <c r="D734" s="18" t="s">
        <v>17</v>
      </c>
      <c r="E734" s="18" t="s">
        <v>33</v>
      </c>
      <c r="F734" s="19" t="s">
        <v>125</v>
      </c>
      <c r="G734" s="18" t="s">
        <v>126</v>
      </c>
      <c r="H734" s="20">
        <v>2014</v>
      </c>
      <c r="I734" s="21">
        <v>5</v>
      </c>
      <c r="J734" s="21">
        <v>3141</v>
      </c>
      <c r="K734" s="18" t="s">
        <v>386</v>
      </c>
      <c r="L734" s="18" t="s">
        <v>386</v>
      </c>
      <c r="M734" s="18" t="s">
        <v>387</v>
      </c>
      <c r="N734" s="22">
        <f t="shared" si="81"/>
        <v>44753</v>
      </c>
      <c r="O734" s="35" t="str">
        <f t="shared" si="82"/>
        <v>AW2-33, AW2-35</v>
      </c>
      <c r="P734" s="23">
        <f t="shared" si="83"/>
        <v>0.54166666666666663</v>
      </c>
      <c r="Q734" s="21">
        <v>120</v>
      </c>
      <c r="R734" s="36"/>
      <c r="S734" s="17">
        <v>0</v>
      </c>
      <c r="T734" s="17"/>
      <c r="U734" s="17"/>
      <c r="V734" s="17"/>
    </row>
    <row r="735" spans="1:22" ht="15" hidden="1" customHeight="1" x14ac:dyDescent="0.2">
      <c r="A735" s="194" t="str">
        <f t="shared" si="78"/>
        <v>Finanzmanagement 131512019WIMKaiser</v>
      </c>
      <c r="B735" s="194" t="s">
        <v>385</v>
      </c>
      <c r="C735" s="255" t="s">
        <v>1202</v>
      </c>
      <c r="D735" s="282" t="s">
        <v>17</v>
      </c>
      <c r="E735" s="255" t="s">
        <v>33</v>
      </c>
      <c r="F735" s="289" t="s">
        <v>100</v>
      </c>
      <c r="G735" s="254" t="s">
        <v>101</v>
      </c>
      <c r="H735" s="284">
        <v>2019</v>
      </c>
      <c r="I735" s="255">
        <v>5</v>
      </c>
      <c r="J735" s="255">
        <v>3151</v>
      </c>
      <c r="K735" s="255" t="s">
        <v>386</v>
      </c>
      <c r="L735" s="255" t="s">
        <v>386</v>
      </c>
      <c r="M735" s="254" t="s">
        <v>387</v>
      </c>
      <c r="N735" s="229">
        <f t="shared" si="81"/>
        <v>44753</v>
      </c>
      <c r="O735" s="230" t="str">
        <f t="shared" si="82"/>
        <v>AW2-33, AW2-35</v>
      </c>
      <c r="P735" s="231">
        <f t="shared" si="83"/>
        <v>0.54166666666666663</v>
      </c>
      <c r="Q735" s="255">
        <v>120</v>
      </c>
      <c r="R735" s="194"/>
      <c r="S735" s="194">
        <v>0</v>
      </c>
      <c r="T735" s="6"/>
      <c r="U735" s="17"/>
      <c r="V735" s="17"/>
    </row>
    <row r="736" spans="1:22" ht="15" hidden="1" customHeight="1" x14ac:dyDescent="0.2">
      <c r="A736" s="194" t="str">
        <f t="shared" si="78"/>
        <v>Finanzmanagement 131512019WIEKaiser</v>
      </c>
      <c r="B736" s="194" t="s">
        <v>385</v>
      </c>
      <c r="C736" s="255" t="s">
        <v>1202</v>
      </c>
      <c r="D736" s="282" t="s">
        <v>17</v>
      </c>
      <c r="E736" s="255" t="s">
        <v>33</v>
      </c>
      <c r="F736" s="289" t="s">
        <v>61</v>
      </c>
      <c r="G736" s="254" t="s">
        <v>62</v>
      </c>
      <c r="H736" s="284">
        <v>2019</v>
      </c>
      <c r="I736" s="255">
        <v>5</v>
      </c>
      <c r="J736" s="255">
        <v>3151</v>
      </c>
      <c r="K736" s="255" t="s">
        <v>386</v>
      </c>
      <c r="L736" s="255" t="s">
        <v>386</v>
      </c>
      <c r="M736" s="254" t="s">
        <v>387</v>
      </c>
      <c r="N736" s="229">
        <f t="shared" si="81"/>
        <v>44753</v>
      </c>
      <c r="O736" s="230" t="str">
        <f t="shared" si="82"/>
        <v>AW2-33, AW2-35</v>
      </c>
      <c r="P736" s="231">
        <f t="shared" si="83"/>
        <v>0.54166666666666663</v>
      </c>
      <c r="Q736" s="194">
        <v>120</v>
      </c>
      <c r="R736" s="194"/>
      <c r="S736" s="194">
        <v>0</v>
      </c>
      <c r="T736" s="285"/>
      <c r="U736" s="276"/>
      <c r="V736" s="276"/>
    </row>
    <row r="737" spans="1:22" ht="15" hidden="1" customHeight="1" x14ac:dyDescent="0.2">
      <c r="A737" s="194" t="str">
        <f t="shared" si="78"/>
        <v>Finanzmanagement 131512019WIBKaiser</v>
      </c>
      <c r="B737" s="194" t="s">
        <v>385</v>
      </c>
      <c r="C737" s="255" t="s">
        <v>1202</v>
      </c>
      <c r="D737" s="282" t="s">
        <v>17</v>
      </c>
      <c r="E737" s="255" t="s">
        <v>33</v>
      </c>
      <c r="F737" s="289" t="s">
        <v>125</v>
      </c>
      <c r="G737" s="254" t="s">
        <v>126</v>
      </c>
      <c r="H737" s="284">
        <v>2019</v>
      </c>
      <c r="I737" s="255">
        <v>5</v>
      </c>
      <c r="J737" s="255">
        <v>3151</v>
      </c>
      <c r="K737" s="255" t="s">
        <v>386</v>
      </c>
      <c r="L737" s="255" t="s">
        <v>386</v>
      </c>
      <c r="M737" s="254" t="s">
        <v>387</v>
      </c>
      <c r="N737" s="229">
        <f t="shared" si="81"/>
        <v>44753</v>
      </c>
      <c r="O737" s="230" t="str">
        <f t="shared" si="82"/>
        <v>AW2-33, AW2-35</v>
      </c>
      <c r="P737" s="231">
        <f t="shared" si="83"/>
        <v>0.54166666666666663</v>
      </c>
      <c r="Q737" s="255">
        <v>120</v>
      </c>
      <c r="R737" s="194"/>
      <c r="S737" s="194">
        <v>0</v>
      </c>
      <c r="T737" s="285"/>
      <c r="U737" s="267"/>
      <c r="V737" s="267"/>
    </row>
    <row r="738" spans="1:22" ht="15" hidden="1" customHeight="1" x14ac:dyDescent="0.2">
      <c r="A738" s="194" t="str">
        <f t="shared" ref="A738:A801" si="84">K738&amp;J738&amp;H738&amp;F738&amp;M738</f>
        <v>Finanzmanagement 131512019WIIKaiser</v>
      </c>
      <c r="B738" s="194" t="s">
        <v>385</v>
      </c>
      <c r="C738" s="255" t="s">
        <v>1202</v>
      </c>
      <c r="D738" s="282" t="s">
        <v>17</v>
      </c>
      <c r="E738" s="255" t="s">
        <v>33</v>
      </c>
      <c r="F738" s="289" t="s">
        <v>54</v>
      </c>
      <c r="G738" s="254" t="s">
        <v>55</v>
      </c>
      <c r="H738" s="284">
        <v>2019</v>
      </c>
      <c r="I738" s="255">
        <v>5</v>
      </c>
      <c r="J738" s="255">
        <v>3151</v>
      </c>
      <c r="K738" s="255" t="s">
        <v>386</v>
      </c>
      <c r="L738" s="255" t="s">
        <v>386</v>
      </c>
      <c r="M738" s="254" t="s">
        <v>387</v>
      </c>
      <c r="N738" s="229">
        <f t="shared" si="81"/>
        <v>44753</v>
      </c>
      <c r="O738" s="230" t="str">
        <f t="shared" si="82"/>
        <v>AW2-33, AW2-35</v>
      </c>
      <c r="P738" s="231">
        <f t="shared" si="83"/>
        <v>0.54166666666666663</v>
      </c>
      <c r="Q738" s="255">
        <v>120</v>
      </c>
      <c r="R738" s="194"/>
      <c r="S738" s="194">
        <v>1</v>
      </c>
      <c r="T738" s="285"/>
      <c r="U738" s="77"/>
      <c r="V738" s="77"/>
    </row>
    <row r="739" spans="1:22" s="252" customFormat="1" ht="15" hidden="1" customHeight="1" x14ac:dyDescent="0.2">
      <c r="A739" s="194" t="str">
        <f t="shared" si="84"/>
        <v>Finanzmanagement 131512019IBMKaiser</v>
      </c>
      <c r="B739" s="194" t="s">
        <v>385</v>
      </c>
      <c r="C739" s="255" t="s">
        <v>1202</v>
      </c>
      <c r="D739" s="255" t="s">
        <v>17</v>
      </c>
      <c r="E739" s="255" t="s">
        <v>33</v>
      </c>
      <c r="F739" s="289" t="s">
        <v>1412</v>
      </c>
      <c r="G739" s="291" t="s">
        <v>1413</v>
      </c>
      <c r="H739" s="284">
        <v>2019</v>
      </c>
      <c r="I739" s="255">
        <v>7</v>
      </c>
      <c r="J739" s="255">
        <v>3151</v>
      </c>
      <c r="K739" s="255" t="s">
        <v>386</v>
      </c>
      <c r="L739" s="255" t="s">
        <v>386</v>
      </c>
      <c r="M739" s="254" t="s">
        <v>387</v>
      </c>
      <c r="N739" s="229">
        <f t="shared" si="81"/>
        <v>44753</v>
      </c>
      <c r="O739" s="194" t="str">
        <f t="shared" si="82"/>
        <v>AW2-33, AW2-35</v>
      </c>
      <c r="P739" s="231">
        <f t="shared" si="83"/>
        <v>0.54166666666666663</v>
      </c>
      <c r="Q739" s="255">
        <v>120</v>
      </c>
      <c r="R739" s="194"/>
      <c r="S739" s="194">
        <v>9</v>
      </c>
      <c r="T739" s="285"/>
      <c r="U739" s="17"/>
      <c r="V739" s="17"/>
    </row>
    <row r="740" spans="1:22" ht="15" customHeight="1" x14ac:dyDescent="0.2">
      <c r="A740" s="17" t="str">
        <f t="shared" si="84"/>
        <v>Finanzmanagement 240512011A67Kaiser</v>
      </c>
      <c r="B740" s="17" t="s">
        <v>1746</v>
      </c>
      <c r="C740" s="411" t="s">
        <v>2017</v>
      </c>
      <c r="D740" s="18" t="s">
        <v>17</v>
      </c>
      <c r="E740" s="18" t="s">
        <v>33</v>
      </c>
      <c r="F740" s="19" t="s">
        <v>108</v>
      </c>
      <c r="G740" s="18" t="s">
        <v>109</v>
      </c>
      <c r="H740" s="20">
        <v>2011</v>
      </c>
      <c r="I740" s="21">
        <v>6</v>
      </c>
      <c r="J740" s="21">
        <v>4051</v>
      </c>
      <c r="K740" s="18" t="s">
        <v>388</v>
      </c>
      <c r="L740" s="18" t="s">
        <v>388</v>
      </c>
      <c r="M740" s="18" t="s">
        <v>387</v>
      </c>
      <c r="N740" s="22"/>
      <c r="O740" s="35" t="str">
        <f t="shared" si="82"/>
        <v>Portfolio</v>
      </c>
      <c r="P740" s="23"/>
      <c r="Q740" s="16"/>
      <c r="R740" s="17"/>
      <c r="S740" s="17"/>
      <c r="T740" s="196"/>
      <c r="U740" s="194"/>
      <c r="V740" s="194"/>
    </row>
    <row r="741" spans="1:22" ht="15" customHeight="1" x14ac:dyDescent="0.2">
      <c r="A741" s="196" t="str">
        <f t="shared" si="84"/>
        <v>Finanzmanagement 235512019A67Kaiser</v>
      </c>
      <c r="B741" s="196"/>
      <c r="C741" s="277" t="s">
        <v>2017</v>
      </c>
      <c r="D741" s="246" t="s">
        <v>17</v>
      </c>
      <c r="E741" s="246" t="s">
        <v>33</v>
      </c>
      <c r="F741" s="247" t="s">
        <v>108</v>
      </c>
      <c r="G741" s="246" t="s">
        <v>109</v>
      </c>
      <c r="H741" s="248">
        <v>2019</v>
      </c>
      <c r="I741" s="249">
        <v>6</v>
      </c>
      <c r="J741" s="249">
        <v>3551</v>
      </c>
      <c r="K741" s="246" t="s">
        <v>388</v>
      </c>
      <c r="L741" s="246" t="s">
        <v>388</v>
      </c>
      <c r="M741" s="254" t="s">
        <v>387</v>
      </c>
      <c r="N741" s="250"/>
      <c r="O741" s="211" t="s">
        <v>1147</v>
      </c>
      <c r="P741" s="251"/>
      <c r="Q741" s="261"/>
      <c r="R741" s="196"/>
      <c r="S741" s="196"/>
      <c r="T741" s="15"/>
      <c r="U741" s="194"/>
      <c r="V741" s="194"/>
    </row>
    <row r="742" spans="1:22" s="1" customFormat="1" ht="15" customHeight="1" x14ac:dyDescent="0.2">
      <c r="A742" s="194" t="str">
        <f t="shared" si="84"/>
        <v>Finanzmanagement 235512019IBMKaiser</v>
      </c>
      <c r="B742" s="194" t="s">
        <v>1746</v>
      </c>
      <c r="C742" s="411" t="s">
        <v>2017</v>
      </c>
      <c r="D742" s="255" t="s">
        <v>17</v>
      </c>
      <c r="E742" s="255" t="s">
        <v>33</v>
      </c>
      <c r="F742" s="289" t="s">
        <v>1412</v>
      </c>
      <c r="G742" s="254" t="s">
        <v>1413</v>
      </c>
      <c r="H742" s="284">
        <v>2019</v>
      </c>
      <c r="I742" s="255">
        <v>8</v>
      </c>
      <c r="J742" s="265">
        <v>3551</v>
      </c>
      <c r="K742" s="254" t="s">
        <v>388</v>
      </c>
      <c r="L742" s="254" t="s">
        <v>388</v>
      </c>
      <c r="M742" s="254" t="s">
        <v>387</v>
      </c>
      <c r="N742" s="229"/>
      <c r="O742" s="230" t="str">
        <f t="shared" ref="O742:O751" si="85">VLOOKUP($B742,$A$2:$T$2446,15,FALSE)</f>
        <v>Portfolio</v>
      </c>
      <c r="P742" s="231"/>
      <c r="Q742" s="265"/>
      <c r="R742" s="269"/>
      <c r="S742" s="337"/>
      <c r="T742" s="194"/>
      <c r="U742" s="194"/>
      <c r="V742" s="194"/>
    </row>
    <row r="743" spans="1:22" s="1" customFormat="1" ht="15" customHeight="1" x14ac:dyDescent="0.2">
      <c r="A743" s="17" t="str">
        <f t="shared" si="84"/>
        <v>Finanzmanagement 240512011IBMKaiser</v>
      </c>
      <c r="B743" s="17" t="s">
        <v>1746</v>
      </c>
      <c r="C743" s="411" t="s">
        <v>2017</v>
      </c>
      <c r="D743" s="18" t="s">
        <v>17</v>
      </c>
      <c r="E743" s="18" t="s">
        <v>33</v>
      </c>
      <c r="F743" s="19" t="s">
        <v>1412</v>
      </c>
      <c r="G743" s="63" t="s">
        <v>1413</v>
      </c>
      <c r="H743" s="20">
        <v>2011</v>
      </c>
      <c r="I743" s="21">
        <v>8</v>
      </c>
      <c r="J743" s="21">
        <v>4051</v>
      </c>
      <c r="K743" s="18" t="s">
        <v>388</v>
      </c>
      <c r="L743" s="18" t="s">
        <v>388</v>
      </c>
      <c r="M743" s="18" t="s">
        <v>387</v>
      </c>
      <c r="N743" s="22"/>
      <c r="O743" s="35" t="str">
        <f t="shared" si="85"/>
        <v>Portfolio</v>
      </c>
      <c r="P743" s="23"/>
      <c r="Q743" s="16"/>
      <c r="R743" s="17"/>
      <c r="S743" s="17"/>
      <c r="T743" s="267"/>
      <c r="U743" s="6"/>
      <c r="V743" s="6"/>
    </row>
    <row r="744" spans="1:22" s="1" customFormat="1" ht="15" customHeight="1" x14ac:dyDescent="0.2">
      <c r="A744" s="17" t="str">
        <f t="shared" si="84"/>
        <v>Finanzmanagement 240512014WIIKaiser</v>
      </c>
      <c r="B744" s="17" t="s">
        <v>1746</v>
      </c>
      <c r="C744" s="411" t="s">
        <v>2017</v>
      </c>
      <c r="D744" s="18" t="s">
        <v>46</v>
      </c>
      <c r="E744" s="18" t="s">
        <v>33</v>
      </c>
      <c r="F744" s="19" t="s">
        <v>54</v>
      </c>
      <c r="G744" s="18" t="s">
        <v>55</v>
      </c>
      <c r="H744" s="20">
        <v>2014</v>
      </c>
      <c r="I744" s="21">
        <v>6</v>
      </c>
      <c r="J744" s="21">
        <v>4051</v>
      </c>
      <c r="K744" s="18" t="s">
        <v>388</v>
      </c>
      <c r="L744" s="18" t="s">
        <v>388</v>
      </c>
      <c r="M744" s="18" t="s">
        <v>387</v>
      </c>
      <c r="N744" s="22"/>
      <c r="O744" s="35" t="str">
        <f t="shared" si="85"/>
        <v>Portfolio</v>
      </c>
      <c r="P744" s="23"/>
      <c r="Q744" s="16"/>
      <c r="R744" s="17"/>
      <c r="S744" s="17"/>
      <c r="T744" s="17"/>
      <c r="U744" s="17"/>
      <c r="V744" s="17"/>
    </row>
    <row r="745" spans="1:22" ht="15" customHeight="1" x14ac:dyDescent="0.2">
      <c r="A745" s="17" t="str">
        <f t="shared" si="84"/>
        <v>Finanzmanagement 240512014WIEKaiser</v>
      </c>
      <c r="B745" s="17" t="s">
        <v>1746</v>
      </c>
      <c r="C745" s="411" t="s">
        <v>2017</v>
      </c>
      <c r="D745" s="18" t="s">
        <v>17</v>
      </c>
      <c r="E745" s="18" t="s">
        <v>33</v>
      </c>
      <c r="F745" s="19" t="s">
        <v>61</v>
      </c>
      <c r="G745" s="18" t="s">
        <v>62</v>
      </c>
      <c r="H745" s="20">
        <v>2014</v>
      </c>
      <c r="I745" s="21">
        <v>6</v>
      </c>
      <c r="J745" s="21">
        <v>4051</v>
      </c>
      <c r="K745" s="18" t="s">
        <v>388</v>
      </c>
      <c r="L745" s="18" t="s">
        <v>388</v>
      </c>
      <c r="M745" s="18" t="s">
        <v>387</v>
      </c>
      <c r="N745" s="22"/>
      <c r="O745" s="35" t="str">
        <f t="shared" si="85"/>
        <v>Portfolio</v>
      </c>
      <c r="P745" s="23"/>
      <c r="Q745" s="16"/>
      <c r="R745" s="17"/>
      <c r="S745" s="17"/>
      <c r="T745" s="17"/>
      <c r="U745" s="194"/>
      <c r="V745" s="194"/>
    </row>
    <row r="746" spans="1:22" s="1" customFormat="1" ht="15" customHeight="1" x14ac:dyDescent="0.2">
      <c r="A746" s="17" t="str">
        <f t="shared" si="84"/>
        <v>Finanzmanagement 240512014WIMKaiser</v>
      </c>
      <c r="B746" s="17" t="s">
        <v>1746</v>
      </c>
      <c r="C746" s="411" t="s">
        <v>2017</v>
      </c>
      <c r="D746" s="18" t="s">
        <v>17</v>
      </c>
      <c r="E746" s="18" t="s">
        <v>33</v>
      </c>
      <c r="F746" s="19" t="s">
        <v>100</v>
      </c>
      <c r="G746" s="18" t="s">
        <v>101</v>
      </c>
      <c r="H746" s="20">
        <v>2014</v>
      </c>
      <c r="I746" s="21">
        <v>6</v>
      </c>
      <c r="J746" s="21">
        <v>4051</v>
      </c>
      <c r="K746" s="18" t="s">
        <v>388</v>
      </c>
      <c r="L746" s="18" t="s">
        <v>388</v>
      </c>
      <c r="M746" s="18" t="s">
        <v>387</v>
      </c>
      <c r="N746" s="22"/>
      <c r="O746" s="35" t="str">
        <f t="shared" si="85"/>
        <v>Portfolio</v>
      </c>
      <c r="P746" s="23"/>
      <c r="Q746" s="17"/>
      <c r="R746" s="17"/>
      <c r="S746" s="17"/>
      <c r="T746" s="17"/>
      <c r="U746" s="15"/>
      <c r="V746" s="15"/>
    </row>
    <row r="747" spans="1:22" ht="15" customHeight="1" x14ac:dyDescent="0.2">
      <c r="A747" s="17" t="str">
        <f t="shared" si="84"/>
        <v>Finanzmanagement 240512014WIBKaiser</v>
      </c>
      <c r="B747" s="17" t="s">
        <v>1746</v>
      </c>
      <c r="C747" s="411" t="s">
        <v>2017</v>
      </c>
      <c r="D747" s="18" t="s">
        <v>17</v>
      </c>
      <c r="E747" s="18" t="s">
        <v>33</v>
      </c>
      <c r="F747" s="19" t="s">
        <v>125</v>
      </c>
      <c r="G747" s="18" t="s">
        <v>126</v>
      </c>
      <c r="H747" s="20">
        <v>2014</v>
      </c>
      <c r="I747" s="21">
        <v>6</v>
      </c>
      <c r="J747" s="21">
        <v>4051</v>
      </c>
      <c r="K747" s="18" t="s">
        <v>388</v>
      </c>
      <c r="L747" s="18" t="s">
        <v>388</v>
      </c>
      <c r="M747" s="18" t="s">
        <v>387</v>
      </c>
      <c r="N747" s="22"/>
      <c r="O747" s="35" t="str">
        <f t="shared" si="85"/>
        <v>Portfolio</v>
      </c>
      <c r="P747" s="23"/>
      <c r="Q747" s="17"/>
      <c r="R747" s="17"/>
      <c r="S747" s="17"/>
      <c r="T747" s="17"/>
      <c r="U747" s="1"/>
      <c r="V747" s="1"/>
    </row>
    <row r="748" spans="1:22" s="1" customFormat="1" ht="15" customHeight="1" x14ac:dyDescent="0.2">
      <c r="A748" s="17" t="str">
        <f t="shared" si="84"/>
        <v>Finanzmanagement 235512019WIIKaiser</v>
      </c>
      <c r="B748" s="17" t="s">
        <v>1746</v>
      </c>
      <c r="C748" s="411" t="s">
        <v>2017</v>
      </c>
      <c r="D748" s="18" t="s">
        <v>46</v>
      </c>
      <c r="E748" s="18" t="s">
        <v>33</v>
      </c>
      <c r="F748" s="19" t="s">
        <v>54</v>
      </c>
      <c r="G748" s="18" t="s">
        <v>55</v>
      </c>
      <c r="H748" s="20">
        <v>2019</v>
      </c>
      <c r="I748" s="21">
        <v>6</v>
      </c>
      <c r="J748" s="21">
        <v>3551</v>
      </c>
      <c r="K748" s="18" t="s">
        <v>388</v>
      </c>
      <c r="L748" s="18" t="s">
        <v>388</v>
      </c>
      <c r="M748" s="18" t="s">
        <v>387</v>
      </c>
      <c r="N748" s="22"/>
      <c r="O748" s="35" t="str">
        <f t="shared" si="85"/>
        <v>Portfolio</v>
      </c>
      <c r="P748" s="23"/>
      <c r="Q748" s="16"/>
      <c r="R748" s="17"/>
      <c r="S748" s="17"/>
      <c r="T748" s="17"/>
      <c r="U748" s="17"/>
      <c r="V748" s="17"/>
    </row>
    <row r="749" spans="1:22" s="1" customFormat="1" ht="15" customHeight="1" x14ac:dyDescent="0.2">
      <c r="A749" s="17" t="str">
        <f t="shared" si="84"/>
        <v>Finanzmanagement 235512019WIEKaiser</v>
      </c>
      <c r="B749" s="17" t="s">
        <v>1746</v>
      </c>
      <c r="C749" s="411" t="s">
        <v>2017</v>
      </c>
      <c r="D749" s="18" t="s">
        <v>17</v>
      </c>
      <c r="E749" s="18" t="s">
        <v>33</v>
      </c>
      <c r="F749" s="19" t="s">
        <v>61</v>
      </c>
      <c r="G749" s="18" t="s">
        <v>62</v>
      </c>
      <c r="H749" s="20">
        <v>2019</v>
      </c>
      <c r="I749" s="21">
        <v>6</v>
      </c>
      <c r="J749" s="21">
        <v>3551</v>
      </c>
      <c r="K749" s="18" t="s">
        <v>388</v>
      </c>
      <c r="L749" s="18" t="s">
        <v>388</v>
      </c>
      <c r="M749" s="18" t="s">
        <v>387</v>
      </c>
      <c r="N749" s="22"/>
      <c r="O749" s="35" t="str">
        <f t="shared" si="85"/>
        <v>Portfolio</v>
      </c>
      <c r="P749" s="23"/>
      <c r="Q749" s="16"/>
      <c r="R749" s="17"/>
      <c r="S749" s="17"/>
      <c r="T749" s="17"/>
      <c r="U749" s="194"/>
      <c r="V749" s="194"/>
    </row>
    <row r="750" spans="1:22" s="1" customFormat="1" ht="15" customHeight="1" x14ac:dyDescent="0.2">
      <c r="A750" s="17" t="str">
        <f t="shared" si="84"/>
        <v>Finanzmanagement 235512019WIMKaiser</v>
      </c>
      <c r="B750" s="17" t="s">
        <v>1746</v>
      </c>
      <c r="C750" s="411" t="s">
        <v>2017</v>
      </c>
      <c r="D750" s="18" t="s">
        <v>17</v>
      </c>
      <c r="E750" s="18" t="s">
        <v>33</v>
      </c>
      <c r="F750" s="19" t="s">
        <v>100</v>
      </c>
      <c r="G750" s="18" t="s">
        <v>101</v>
      </c>
      <c r="H750" s="20">
        <v>2019</v>
      </c>
      <c r="I750" s="21">
        <v>6</v>
      </c>
      <c r="J750" s="21">
        <v>3551</v>
      </c>
      <c r="K750" s="18" t="s">
        <v>388</v>
      </c>
      <c r="L750" s="18" t="s">
        <v>388</v>
      </c>
      <c r="M750" s="18" t="s">
        <v>387</v>
      </c>
      <c r="N750" s="22"/>
      <c r="O750" s="35" t="str">
        <f t="shared" si="85"/>
        <v>Portfolio</v>
      </c>
      <c r="P750" s="23"/>
      <c r="Q750" s="17"/>
      <c r="R750" s="17"/>
      <c r="S750" s="17"/>
      <c r="T750" s="17"/>
      <c r="U750" s="15"/>
      <c r="V750" s="15"/>
    </row>
    <row r="751" spans="1:22" s="1" customFormat="1" ht="15" customHeight="1" x14ac:dyDescent="0.2">
      <c r="A751" s="17" t="str">
        <f t="shared" si="84"/>
        <v>Finanzmanagement 235512019WIBKaiser</v>
      </c>
      <c r="B751" s="17" t="s">
        <v>1746</v>
      </c>
      <c r="C751" s="411" t="s">
        <v>2017</v>
      </c>
      <c r="D751" s="18" t="s">
        <v>17</v>
      </c>
      <c r="E751" s="18" t="s">
        <v>33</v>
      </c>
      <c r="F751" s="19" t="s">
        <v>125</v>
      </c>
      <c r="G751" s="18" t="s">
        <v>126</v>
      </c>
      <c r="H751" s="20">
        <v>2019</v>
      </c>
      <c r="I751" s="21">
        <v>6</v>
      </c>
      <c r="J751" s="21">
        <v>3551</v>
      </c>
      <c r="K751" s="18" t="s">
        <v>388</v>
      </c>
      <c r="L751" s="18" t="s">
        <v>388</v>
      </c>
      <c r="M751" s="18" t="s">
        <v>387</v>
      </c>
      <c r="N751" s="22"/>
      <c r="O751" s="35" t="str">
        <f t="shared" si="85"/>
        <v>Portfolio</v>
      </c>
      <c r="P751" s="23"/>
      <c r="Q751" s="17"/>
      <c r="R751" s="17"/>
      <c r="S751" s="17"/>
      <c r="T751" s="17"/>
    </row>
    <row r="752" spans="1:22" ht="15" hidden="1" customHeight="1" x14ac:dyDescent="0.2">
      <c r="A752" s="6" t="str">
        <f t="shared" si="84"/>
        <v>Fluidmechanik22212019704Lindken</v>
      </c>
      <c r="B752" s="6"/>
      <c r="C752" s="52" t="s">
        <v>1202</v>
      </c>
      <c r="D752" s="79" t="s">
        <v>32</v>
      </c>
      <c r="E752" s="52" t="s">
        <v>33</v>
      </c>
      <c r="F752" s="222">
        <v>704</v>
      </c>
      <c r="G752" s="52" t="s">
        <v>34</v>
      </c>
      <c r="H752" s="81">
        <v>2019</v>
      </c>
      <c r="I752" s="52">
        <v>3</v>
      </c>
      <c r="J752" s="52">
        <v>2221</v>
      </c>
      <c r="K752" s="52" t="s">
        <v>389</v>
      </c>
      <c r="L752" s="52" t="s">
        <v>389</v>
      </c>
      <c r="M752" s="52" t="s">
        <v>35</v>
      </c>
      <c r="N752" s="14">
        <v>44748</v>
      </c>
      <c r="O752" s="30" t="s">
        <v>1538</v>
      </c>
      <c r="P752" s="31">
        <v>0.5</v>
      </c>
      <c r="Q752" s="52">
        <v>120</v>
      </c>
      <c r="R752" s="6"/>
      <c r="S752" s="6">
        <v>49</v>
      </c>
      <c r="T752" s="6"/>
      <c r="U752" s="17"/>
      <c r="V752" s="17"/>
    </row>
    <row r="753" spans="1:22" s="252" customFormat="1" ht="15" hidden="1" customHeight="1" x14ac:dyDescent="0.2">
      <c r="A753" s="17" t="str">
        <f t="shared" si="84"/>
        <v>Fluidmechanik20312015K04Lindken</v>
      </c>
      <c r="B753" s="17" t="s">
        <v>1693</v>
      </c>
      <c r="C753" s="16" t="s">
        <v>1202</v>
      </c>
      <c r="D753" s="18" t="s">
        <v>32</v>
      </c>
      <c r="E753" s="18" t="s">
        <v>33</v>
      </c>
      <c r="F753" s="19" t="s">
        <v>80</v>
      </c>
      <c r="G753" s="18" t="s">
        <v>81</v>
      </c>
      <c r="H753" s="20">
        <v>2015</v>
      </c>
      <c r="I753" s="21">
        <v>5</v>
      </c>
      <c r="J753" s="21">
        <v>2031</v>
      </c>
      <c r="K753" s="18" t="s">
        <v>389</v>
      </c>
      <c r="L753" s="18" t="s">
        <v>389</v>
      </c>
      <c r="M753" s="18" t="s">
        <v>35</v>
      </c>
      <c r="N753" s="22">
        <f>VLOOKUP($B753,$A$2:$T$2446,14,FALSE)</f>
        <v>44748</v>
      </c>
      <c r="O753" s="35" t="str">
        <f>VLOOKUP($B753,$A$2:$T$2446,15,FALSE)</f>
        <v>Blue Box</v>
      </c>
      <c r="P753" s="23">
        <f>VLOOKUP($B753,$A$2:$T$2446,16,FALSE)</f>
        <v>0.5</v>
      </c>
      <c r="Q753" s="21">
        <v>120</v>
      </c>
      <c r="R753" s="36"/>
      <c r="S753" s="17">
        <v>0</v>
      </c>
      <c r="T753" s="213"/>
      <c r="U753" s="24"/>
      <c r="V753" s="24"/>
    </row>
    <row r="754" spans="1:22" ht="15" hidden="1" customHeight="1" x14ac:dyDescent="0.2">
      <c r="A754" s="17" t="str">
        <f t="shared" si="84"/>
        <v>Fluidmechanik22212019K04Lindken</v>
      </c>
      <c r="B754" s="17" t="s">
        <v>1693</v>
      </c>
      <c r="C754" s="16" t="s">
        <v>1202</v>
      </c>
      <c r="D754" s="70" t="s">
        <v>32</v>
      </c>
      <c r="E754" s="16" t="s">
        <v>33</v>
      </c>
      <c r="F754" s="71" t="s">
        <v>80</v>
      </c>
      <c r="G754" s="18" t="s">
        <v>81</v>
      </c>
      <c r="H754" s="72">
        <v>2019</v>
      </c>
      <c r="I754" s="16">
        <v>5</v>
      </c>
      <c r="J754" s="16">
        <v>2221</v>
      </c>
      <c r="K754" s="16" t="s">
        <v>389</v>
      </c>
      <c r="L754" s="16" t="s">
        <v>389</v>
      </c>
      <c r="M754" s="16" t="s">
        <v>35</v>
      </c>
      <c r="N754" s="22">
        <f>VLOOKUP($B754,$A$2:$T$2446,14,FALSE)</f>
        <v>44748</v>
      </c>
      <c r="O754" s="35" t="str">
        <f>VLOOKUP($B754,$A$2:$T$2446,15,FALSE)</f>
        <v>Blue Box</v>
      </c>
      <c r="P754" s="23">
        <f>VLOOKUP($B754,$A$2:$T$2446,16,FALSE)</f>
        <v>0.5</v>
      </c>
      <c r="Q754" s="16">
        <v>120</v>
      </c>
      <c r="R754" s="17"/>
      <c r="S754" s="17">
        <v>7</v>
      </c>
      <c r="T754" s="17"/>
      <c r="U754" s="17"/>
      <c r="V754" s="17"/>
    </row>
    <row r="755" spans="1:22" ht="15" hidden="1" customHeight="1" x14ac:dyDescent="0.2">
      <c r="A755" s="194" t="str">
        <f t="shared" si="84"/>
        <v>Fluidmechanik41712019757Lindken</v>
      </c>
      <c r="B755" s="194" t="s">
        <v>1693</v>
      </c>
      <c r="C755" s="254" t="s">
        <v>1280</v>
      </c>
      <c r="D755" s="254" t="s">
        <v>32</v>
      </c>
      <c r="E755" s="254" t="s">
        <v>33</v>
      </c>
      <c r="F755" s="263">
        <v>757</v>
      </c>
      <c r="G755" s="254" t="s">
        <v>37</v>
      </c>
      <c r="H755" s="264">
        <v>2019</v>
      </c>
      <c r="I755" s="265">
        <v>5</v>
      </c>
      <c r="J755" s="265">
        <v>4171</v>
      </c>
      <c r="K755" s="254" t="s">
        <v>389</v>
      </c>
      <c r="L755" s="254" t="s">
        <v>389</v>
      </c>
      <c r="M755" s="254" t="s">
        <v>35</v>
      </c>
      <c r="N755" s="229">
        <f>VLOOKUP($B755,$A$2:$T$2446,14,FALSE)</f>
        <v>44748</v>
      </c>
      <c r="O755" s="266" t="str">
        <f>VLOOKUP($B755,$A$2:$T$2446,15,FALSE)</f>
        <v>Blue Box</v>
      </c>
      <c r="P755" s="231">
        <f>VLOOKUP($B755,$A$2:$T$2446,16,FALSE)</f>
        <v>0.5</v>
      </c>
      <c r="Q755" s="269">
        <v>120</v>
      </c>
      <c r="R755" s="269"/>
      <c r="S755" s="194">
        <v>1</v>
      </c>
      <c r="T755" s="207"/>
      <c r="U755" s="15"/>
      <c r="V755" s="15"/>
    </row>
    <row r="756" spans="1:22" ht="15" hidden="1" customHeight="1" x14ac:dyDescent="0.2">
      <c r="A756" s="194" t="str">
        <f t="shared" si="84"/>
        <v>Fluidmechanik41712019K57Lindken</v>
      </c>
      <c r="B756" s="194" t="s">
        <v>1693</v>
      </c>
      <c r="C756" s="254" t="s">
        <v>1280</v>
      </c>
      <c r="D756" s="254" t="s">
        <v>32</v>
      </c>
      <c r="E756" s="254" t="s">
        <v>33</v>
      </c>
      <c r="F756" s="268" t="s">
        <v>41</v>
      </c>
      <c r="G756" s="254" t="s">
        <v>42</v>
      </c>
      <c r="H756" s="264">
        <v>2019</v>
      </c>
      <c r="I756" s="265">
        <v>7</v>
      </c>
      <c r="J756" s="265">
        <v>4171</v>
      </c>
      <c r="K756" s="254" t="s">
        <v>389</v>
      </c>
      <c r="L756" s="254" t="s">
        <v>389</v>
      </c>
      <c r="M756" s="254" t="s">
        <v>35</v>
      </c>
      <c r="N756" s="229">
        <f>VLOOKUP($B756,$A$2:$T$2446,14,FALSE)</f>
        <v>44748</v>
      </c>
      <c r="O756" s="266" t="str">
        <f>VLOOKUP($B756,$A$2:$T$2446,15,FALSE)</f>
        <v>Blue Box</v>
      </c>
      <c r="P756" s="231">
        <f>VLOOKUP($B756,$A$2:$T$2446,16,FALSE)</f>
        <v>0.5</v>
      </c>
      <c r="Q756" s="269">
        <v>120</v>
      </c>
      <c r="R756" s="269"/>
      <c r="S756" s="194">
        <v>0</v>
      </c>
      <c r="T756" s="194"/>
      <c r="U756" s="17"/>
      <c r="V756" s="17"/>
    </row>
    <row r="757" spans="1:22" ht="15" customHeight="1" x14ac:dyDescent="0.2">
      <c r="A757" s="6" t="str">
        <f t="shared" si="84"/>
        <v>Fluidtechnik22412019704Nied-Menninger</v>
      </c>
      <c r="B757" s="17"/>
      <c r="C757" s="26" t="s">
        <v>1265</v>
      </c>
      <c r="D757" s="26" t="s">
        <v>32</v>
      </c>
      <c r="E757" s="26" t="s">
        <v>33</v>
      </c>
      <c r="F757" s="27">
        <v>704</v>
      </c>
      <c r="G757" s="26" t="s">
        <v>34</v>
      </c>
      <c r="H757" s="28">
        <v>2019</v>
      </c>
      <c r="I757" s="29">
        <v>4</v>
      </c>
      <c r="J757" s="29">
        <v>2241</v>
      </c>
      <c r="K757" s="26" t="s">
        <v>43</v>
      </c>
      <c r="L757" s="26" t="s">
        <v>43</v>
      </c>
      <c r="M757" s="26" t="s">
        <v>44</v>
      </c>
      <c r="N757" s="14">
        <v>44817</v>
      </c>
      <c r="O757" s="47" t="s">
        <v>2310</v>
      </c>
      <c r="P757" s="31">
        <v>0.33333333333333331</v>
      </c>
      <c r="Q757" s="32">
        <v>120</v>
      </c>
      <c r="R757" s="32"/>
      <c r="S757" s="6">
        <v>89</v>
      </c>
      <c r="T757" s="194"/>
      <c r="U757" s="194"/>
      <c r="V757" s="194"/>
    </row>
    <row r="758" spans="1:22" ht="15" customHeight="1" x14ac:dyDescent="0.2">
      <c r="A758" s="17" t="str">
        <f t="shared" si="84"/>
        <v>Fluidtechnik22412019K04Nied-Menninger</v>
      </c>
      <c r="B758" s="17" t="s">
        <v>1266</v>
      </c>
      <c r="C758" s="18" t="s">
        <v>1265</v>
      </c>
      <c r="D758" s="18" t="s">
        <v>32</v>
      </c>
      <c r="E758" s="18" t="s">
        <v>33</v>
      </c>
      <c r="F758" s="19" t="s">
        <v>80</v>
      </c>
      <c r="G758" s="18" t="s">
        <v>81</v>
      </c>
      <c r="H758" s="20">
        <v>2019</v>
      </c>
      <c r="I758" s="21">
        <v>6</v>
      </c>
      <c r="J758" s="21">
        <v>2241</v>
      </c>
      <c r="K758" s="18" t="s">
        <v>43</v>
      </c>
      <c r="L758" s="18" t="s">
        <v>43</v>
      </c>
      <c r="M758" s="18" t="s">
        <v>44</v>
      </c>
      <c r="N758" s="22">
        <f>VLOOKUP($B758,$A$2:$T$2446,14,FALSE)</f>
        <v>44817</v>
      </c>
      <c r="O758" s="41" t="str">
        <f>VLOOKUP($B758,$A$2:$T$2446,15,FALSE)</f>
        <v>Open Book Prüfung</v>
      </c>
      <c r="P758" s="23">
        <f>VLOOKUP($B758,$A$2:$T$2446,16,FALSE)</f>
        <v>0.33333333333333331</v>
      </c>
      <c r="Q758" s="36">
        <v>120</v>
      </c>
      <c r="R758" s="36"/>
      <c r="S758" s="17">
        <v>22</v>
      </c>
      <c r="T758" s="6"/>
      <c r="U758" s="6"/>
      <c r="V758" s="6"/>
    </row>
    <row r="759" spans="1:22" ht="15" customHeight="1" x14ac:dyDescent="0.2">
      <c r="A759" s="194" t="str">
        <f t="shared" si="84"/>
        <v>Fluidtechnik20322015K04Nied-Menninger</v>
      </c>
      <c r="B759" s="194" t="s">
        <v>1266</v>
      </c>
      <c r="C759" s="255" t="s">
        <v>1202</v>
      </c>
      <c r="D759" s="254" t="s">
        <v>32</v>
      </c>
      <c r="E759" s="254" t="s">
        <v>33</v>
      </c>
      <c r="F759" s="268" t="s">
        <v>80</v>
      </c>
      <c r="G759" s="254" t="s">
        <v>81</v>
      </c>
      <c r="H759" s="264">
        <v>2015</v>
      </c>
      <c r="I759" s="265">
        <v>6</v>
      </c>
      <c r="J759" s="265">
        <v>2032</v>
      </c>
      <c r="K759" s="254" t="s">
        <v>43</v>
      </c>
      <c r="L759" s="254" t="s">
        <v>43</v>
      </c>
      <c r="M759" s="254" t="s">
        <v>44</v>
      </c>
      <c r="N759" s="229">
        <f>VLOOKUP($B759,$A$2:$T$2446,14,FALSE)</f>
        <v>44817</v>
      </c>
      <c r="O759" s="230" t="str">
        <f>VLOOKUP($B759,$A$2:$T$2446,15,FALSE)</f>
        <v>Open Book Prüfung</v>
      </c>
      <c r="P759" s="231">
        <f>VLOOKUP($B759,$A$2:$T$2446,16,FALSE)</f>
        <v>0.33333333333333331</v>
      </c>
      <c r="Q759" s="265">
        <v>120</v>
      </c>
      <c r="R759" s="269"/>
      <c r="S759" s="194">
        <v>0</v>
      </c>
      <c r="T759" s="194"/>
      <c r="U759" s="17"/>
      <c r="V759" s="17"/>
    </row>
    <row r="760" spans="1:22" ht="15" customHeight="1" x14ac:dyDescent="0.2">
      <c r="A760" s="194" t="str">
        <f t="shared" si="84"/>
        <v>Fluidtechnik30412019757Nied-Menninger</v>
      </c>
      <c r="B760" s="194" t="s">
        <v>1266</v>
      </c>
      <c r="C760" s="254" t="s">
        <v>1280</v>
      </c>
      <c r="D760" s="254" t="s">
        <v>32</v>
      </c>
      <c r="E760" s="254" t="s">
        <v>33</v>
      </c>
      <c r="F760" s="263">
        <v>757</v>
      </c>
      <c r="G760" s="254" t="s">
        <v>37</v>
      </c>
      <c r="H760" s="264">
        <v>2019</v>
      </c>
      <c r="I760" s="265">
        <v>5</v>
      </c>
      <c r="J760" s="265">
        <v>3041</v>
      </c>
      <c r="K760" s="254" t="s">
        <v>43</v>
      </c>
      <c r="L760" s="254" t="s">
        <v>43</v>
      </c>
      <c r="M760" s="254" t="s">
        <v>44</v>
      </c>
      <c r="N760" s="229">
        <f>VLOOKUP($B760,$A$2:$T$2446,14,FALSE)</f>
        <v>44817</v>
      </c>
      <c r="O760" s="266" t="str">
        <f>VLOOKUP($B760,$A$2:$T$2446,15,FALSE)</f>
        <v>Open Book Prüfung</v>
      </c>
      <c r="P760" s="231">
        <f>VLOOKUP($B760,$A$2:$T$2446,16,FALSE)</f>
        <v>0.33333333333333331</v>
      </c>
      <c r="Q760" s="269">
        <v>120</v>
      </c>
      <c r="R760" s="269"/>
      <c r="S760" s="194">
        <v>4</v>
      </c>
      <c r="T760" s="15"/>
      <c r="U760" s="6"/>
      <c r="V760" s="6"/>
    </row>
    <row r="761" spans="1:22" ht="15" customHeight="1" x14ac:dyDescent="0.2">
      <c r="A761" s="194" t="str">
        <f t="shared" si="84"/>
        <v>Fluidtechnik30412019K57Nied-Menninger</v>
      </c>
      <c r="B761" s="194" t="s">
        <v>1266</v>
      </c>
      <c r="C761" s="254" t="s">
        <v>1280</v>
      </c>
      <c r="D761" s="254" t="s">
        <v>32</v>
      </c>
      <c r="E761" s="254" t="s">
        <v>33</v>
      </c>
      <c r="F761" s="268" t="s">
        <v>41</v>
      </c>
      <c r="G761" s="254" t="s">
        <v>42</v>
      </c>
      <c r="H761" s="264">
        <v>2019</v>
      </c>
      <c r="I761" s="265">
        <v>7</v>
      </c>
      <c r="J761" s="265">
        <v>3041</v>
      </c>
      <c r="K761" s="254" t="s">
        <v>43</v>
      </c>
      <c r="L761" s="254" t="s">
        <v>43</v>
      </c>
      <c r="M761" s="254" t="s">
        <v>44</v>
      </c>
      <c r="N761" s="229">
        <f>VLOOKUP($B761,$A$2:$T$2446,14,FALSE)</f>
        <v>44817</v>
      </c>
      <c r="O761" s="266" t="str">
        <f>VLOOKUP($B761,$A$2:$T$2446,15,FALSE)</f>
        <v>Open Book Prüfung</v>
      </c>
      <c r="P761" s="231">
        <f>VLOOKUP($B761,$A$2:$T$2446,16,FALSE)</f>
        <v>0.33333333333333331</v>
      </c>
      <c r="Q761" s="265">
        <v>120</v>
      </c>
      <c r="R761" s="269"/>
      <c r="S761" s="194">
        <v>0</v>
      </c>
      <c r="T761" s="194"/>
      <c r="U761" s="17"/>
      <c r="V761" s="17"/>
    </row>
    <row r="762" spans="1:22" ht="15" customHeight="1" x14ac:dyDescent="0.2">
      <c r="A762" s="196" t="str">
        <f t="shared" si="84"/>
        <v>Fortgeschrittene Methoden des Software-Engineering30212021273Schmidt/Drost</v>
      </c>
      <c r="B762" s="196"/>
      <c r="C762" s="246" t="s">
        <v>1280</v>
      </c>
      <c r="D762" s="246" t="s">
        <v>93</v>
      </c>
      <c r="E762" s="246" t="s">
        <v>18</v>
      </c>
      <c r="F762" s="304">
        <v>273</v>
      </c>
      <c r="G762" s="253" t="s">
        <v>114</v>
      </c>
      <c r="H762" s="248">
        <v>2021</v>
      </c>
      <c r="I762" s="249">
        <v>2</v>
      </c>
      <c r="J762" s="249">
        <v>3021</v>
      </c>
      <c r="K762" s="246" t="s">
        <v>1645</v>
      </c>
      <c r="L762" s="246" t="s">
        <v>1645</v>
      </c>
      <c r="M762" s="246" t="s">
        <v>1843</v>
      </c>
      <c r="N762" s="250">
        <v>44809</v>
      </c>
      <c r="O762" s="211" t="s">
        <v>1547</v>
      </c>
      <c r="P762" s="251">
        <v>0.39583333333333331</v>
      </c>
      <c r="Q762" s="196">
        <v>120</v>
      </c>
      <c r="R762" s="196"/>
      <c r="S762" s="196">
        <v>0</v>
      </c>
      <c r="T762" s="194"/>
      <c r="U762" s="77"/>
      <c r="V762" s="77"/>
    </row>
    <row r="763" spans="1:22" ht="15" hidden="1" customHeight="1" x14ac:dyDescent="0.2">
      <c r="A763" s="6" t="str">
        <f t="shared" si="84"/>
        <v>Führung im int. Kontext12012018MIMSiebenbrock</v>
      </c>
      <c r="B763" s="6"/>
      <c r="C763" s="26" t="s">
        <v>1202</v>
      </c>
      <c r="D763" s="26" t="s">
        <v>17</v>
      </c>
      <c r="E763" s="26" t="s">
        <v>18</v>
      </c>
      <c r="F763" s="27" t="s">
        <v>262</v>
      </c>
      <c r="G763" s="26" t="s">
        <v>263</v>
      </c>
      <c r="H763" s="28">
        <v>2018</v>
      </c>
      <c r="I763" s="29">
        <v>1</v>
      </c>
      <c r="J763" s="29">
        <v>1201</v>
      </c>
      <c r="K763" s="26" t="s">
        <v>390</v>
      </c>
      <c r="L763" s="26" t="s">
        <v>390</v>
      </c>
      <c r="M763" s="26" t="s">
        <v>708</v>
      </c>
      <c r="N763" s="14">
        <v>44746</v>
      </c>
      <c r="O763" s="47" t="s">
        <v>2310</v>
      </c>
      <c r="P763" s="31">
        <v>0.54166666666666663</v>
      </c>
      <c r="Q763" s="32">
        <v>120</v>
      </c>
      <c r="R763" s="32"/>
      <c r="S763" s="6">
        <v>25</v>
      </c>
      <c r="T763" s="196"/>
      <c r="U763" s="17"/>
      <c r="V763" s="17"/>
    </row>
    <row r="764" spans="1:22" ht="15" hidden="1" customHeight="1" x14ac:dyDescent="0.2">
      <c r="A764" s="17" t="str">
        <f t="shared" si="84"/>
        <v>Führungslehre30112019WIEHennicke</v>
      </c>
      <c r="B764" s="194" t="s">
        <v>2149</v>
      </c>
      <c r="C764" s="16" t="s">
        <v>1285</v>
      </c>
      <c r="D764" s="255" t="s">
        <v>17</v>
      </c>
      <c r="E764" s="255" t="s">
        <v>33</v>
      </c>
      <c r="F764" s="289" t="s">
        <v>61</v>
      </c>
      <c r="G764" s="254" t="s">
        <v>62</v>
      </c>
      <c r="H764" s="255">
        <v>2019</v>
      </c>
      <c r="I764" s="255">
        <v>6</v>
      </c>
      <c r="J764" s="255">
        <v>3011</v>
      </c>
      <c r="K764" s="255" t="s">
        <v>2058</v>
      </c>
      <c r="L764" s="255" t="s">
        <v>2058</v>
      </c>
      <c r="M764" s="255" t="s">
        <v>2147</v>
      </c>
      <c r="N764" s="22">
        <f>VLOOKUP($B764,$A$2:$T$2446,14,FALSE)</f>
        <v>44748</v>
      </c>
      <c r="O764" s="17" t="str">
        <f>VLOOKUP($B764,$A$2:$T$2446,15,FALSE)</f>
        <v>C0-07, C0-09</v>
      </c>
      <c r="P764" s="23">
        <f>VLOOKUP($B764,$A$2:$T$2446,16,FALSE)</f>
        <v>0.47916666666666669</v>
      </c>
      <c r="Q764" s="17">
        <v>90</v>
      </c>
      <c r="R764" s="17"/>
      <c r="S764" s="17">
        <v>8</v>
      </c>
      <c r="T764" s="137"/>
      <c r="U764" s="6"/>
      <c r="V764" s="6"/>
    </row>
    <row r="765" spans="1:22" ht="15" hidden="1" customHeight="1" x14ac:dyDescent="0.2">
      <c r="A765" s="17" t="str">
        <f t="shared" si="84"/>
        <v>Führungslehre30112019WIIHennicke</v>
      </c>
      <c r="B765" s="194" t="s">
        <v>2149</v>
      </c>
      <c r="C765" s="16" t="s">
        <v>1285</v>
      </c>
      <c r="D765" s="255" t="s">
        <v>863</v>
      </c>
      <c r="E765" s="255" t="s">
        <v>33</v>
      </c>
      <c r="F765" s="289" t="s">
        <v>54</v>
      </c>
      <c r="G765" s="254" t="s">
        <v>55</v>
      </c>
      <c r="H765" s="255">
        <v>2019</v>
      </c>
      <c r="I765" s="255">
        <v>6</v>
      </c>
      <c r="J765" s="255">
        <v>3011</v>
      </c>
      <c r="K765" s="255" t="s">
        <v>2058</v>
      </c>
      <c r="L765" s="255" t="s">
        <v>2058</v>
      </c>
      <c r="M765" s="255" t="s">
        <v>2147</v>
      </c>
      <c r="N765" s="22">
        <f>VLOOKUP($B765,$A$2:$T$2446,14,FALSE)</f>
        <v>44748</v>
      </c>
      <c r="O765" s="17" t="str">
        <f>VLOOKUP($B765,$A$2:$T$2446,15,FALSE)</f>
        <v>C0-07, C0-09</v>
      </c>
      <c r="P765" s="23">
        <f>VLOOKUP($B765,$A$2:$T$2446,16,FALSE)</f>
        <v>0.47916666666666669</v>
      </c>
      <c r="Q765" s="17">
        <v>90</v>
      </c>
      <c r="R765" s="17"/>
      <c r="S765" s="17">
        <v>3</v>
      </c>
      <c r="T765" s="6"/>
      <c r="U765" s="17"/>
      <c r="V765" s="17"/>
    </row>
    <row r="766" spans="1:22" ht="15" hidden="1" customHeight="1" x14ac:dyDescent="0.2">
      <c r="A766" s="194" t="str">
        <f t="shared" si="84"/>
        <v>Gdl Nachhaltiger Endwicklung41012019H48Becker/Lindner</v>
      </c>
      <c r="B766" s="194" t="s">
        <v>2355</v>
      </c>
      <c r="C766" s="254" t="s">
        <v>1211</v>
      </c>
      <c r="D766" s="255" t="s">
        <v>46</v>
      </c>
      <c r="E766" s="255" t="s">
        <v>33</v>
      </c>
      <c r="F766" s="289" t="s">
        <v>65</v>
      </c>
      <c r="G766" s="257" t="s">
        <v>66</v>
      </c>
      <c r="H766" s="255">
        <v>2019</v>
      </c>
      <c r="I766" s="255">
        <v>7</v>
      </c>
      <c r="J766" s="255">
        <v>4101</v>
      </c>
      <c r="K766" s="255" t="s">
        <v>1771</v>
      </c>
      <c r="L766" s="255" t="s">
        <v>1675</v>
      </c>
      <c r="M766" s="255" t="s">
        <v>140</v>
      </c>
      <c r="N766" s="229">
        <f>VLOOKUP($B766,$A$2:$T$2446,14,FALSE)</f>
        <v>44750</v>
      </c>
      <c r="O766" s="194" t="str">
        <f>VLOOKUP($B766,$A$2:$T$2446,15,FALSE)</f>
        <v>Open Book Prüfung</v>
      </c>
      <c r="P766" s="231">
        <f>VLOOKUP($B766,$A$2:$T$2446,16,FALSE)</f>
        <v>0.33333333333333331</v>
      </c>
      <c r="Q766" s="194">
        <v>45</v>
      </c>
      <c r="R766" s="194"/>
      <c r="S766" s="194">
        <v>0</v>
      </c>
      <c r="T766" s="17"/>
      <c r="U766" s="196"/>
      <c r="V766" s="196"/>
    </row>
    <row r="767" spans="1:22" ht="15" hidden="1" customHeight="1" x14ac:dyDescent="0.2">
      <c r="A767" s="6" t="str">
        <f t="shared" si="84"/>
        <v>Gdl Nachhaltiger Entwickl1112020F04Kellermann</v>
      </c>
      <c r="B767" s="6"/>
      <c r="C767" s="26" t="s">
        <v>1211</v>
      </c>
      <c r="D767" s="26" t="s">
        <v>46</v>
      </c>
      <c r="E767" s="26" t="s">
        <v>33</v>
      </c>
      <c r="F767" s="27" t="s">
        <v>59</v>
      </c>
      <c r="G767" s="26" t="s">
        <v>60</v>
      </c>
      <c r="H767" s="28">
        <v>2020</v>
      </c>
      <c r="I767" s="29">
        <v>1</v>
      </c>
      <c r="J767" s="29">
        <v>111</v>
      </c>
      <c r="K767" s="26" t="s">
        <v>391</v>
      </c>
      <c r="L767" s="26" t="s">
        <v>391</v>
      </c>
      <c r="M767" s="26" t="s">
        <v>1141</v>
      </c>
      <c r="N767" s="14">
        <v>44750</v>
      </c>
      <c r="O767" s="47" t="s">
        <v>2310</v>
      </c>
      <c r="P767" s="31">
        <v>0.33333333333333331</v>
      </c>
      <c r="Q767" s="32">
        <v>45</v>
      </c>
      <c r="R767" s="32"/>
      <c r="S767" s="6">
        <v>1</v>
      </c>
      <c r="T767" s="150"/>
      <c r="U767" s="17"/>
      <c r="V767" s="17"/>
    </row>
    <row r="768" spans="1:22" ht="15" hidden="1" customHeight="1" x14ac:dyDescent="0.2">
      <c r="A768" s="194" t="str">
        <f t="shared" si="84"/>
        <v>Gdl Nachhaltiger Entwickl41012019748Becker/Lindner</v>
      </c>
      <c r="B768" s="194" t="s">
        <v>2355</v>
      </c>
      <c r="C768" s="254" t="s">
        <v>1211</v>
      </c>
      <c r="D768" s="254" t="s">
        <v>46</v>
      </c>
      <c r="E768" s="254" t="s">
        <v>33</v>
      </c>
      <c r="F768" s="263">
        <v>748</v>
      </c>
      <c r="G768" s="254" t="s">
        <v>52</v>
      </c>
      <c r="H768" s="264">
        <v>2019</v>
      </c>
      <c r="I768" s="265">
        <v>5</v>
      </c>
      <c r="J768" s="265">
        <v>4101</v>
      </c>
      <c r="K768" s="254" t="s">
        <v>391</v>
      </c>
      <c r="L768" s="254" t="s">
        <v>391</v>
      </c>
      <c r="M768" s="254" t="s">
        <v>140</v>
      </c>
      <c r="N768" s="229">
        <f>VLOOKUP($B768,$A$2:$T$2446,14,FALSE)</f>
        <v>44750</v>
      </c>
      <c r="O768" s="266" t="str">
        <f>VLOOKUP($B768,$A$2:$T$2446,15,FALSE)</f>
        <v>Open Book Prüfung</v>
      </c>
      <c r="P768" s="231">
        <f>VLOOKUP($B768,$A$2:$T$2446,16,FALSE)</f>
        <v>0.33333333333333331</v>
      </c>
      <c r="Q768" s="269">
        <v>45</v>
      </c>
      <c r="R768" s="269"/>
      <c r="S768" s="194">
        <v>0</v>
      </c>
      <c r="T768" s="6"/>
      <c r="U768" s="6"/>
      <c r="V768" s="6"/>
    </row>
    <row r="769" spans="1:22" s="185" customFormat="1" ht="15" hidden="1" customHeight="1" x14ac:dyDescent="0.2">
      <c r="A769" s="17" t="str">
        <f t="shared" si="84"/>
        <v>Gdl Nachhaltiger Entwickl11812019704Becker/Lindner</v>
      </c>
      <c r="B769" s="17" t="s">
        <v>2355</v>
      </c>
      <c r="C769" s="63" t="s">
        <v>1281</v>
      </c>
      <c r="D769" s="63" t="s">
        <v>236</v>
      </c>
      <c r="E769" s="63" t="s">
        <v>33</v>
      </c>
      <c r="F769" s="83">
        <v>704</v>
      </c>
      <c r="G769" s="63" t="s">
        <v>34</v>
      </c>
      <c r="H769" s="95">
        <v>2019</v>
      </c>
      <c r="I769" s="64">
        <v>1</v>
      </c>
      <c r="J769" s="64">
        <v>1181</v>
      </c>
      <c r="K769" s="254" t="s">
        <v>391</v>
      </c>
      <c r="L769" s="63" t="s">
        <v>442</v>
      </c>
      <c r="M769" s="63" t="s">
        <v>140</v>
      </c>
      <c r="N769" s="96">
        <f>VLOOKUP($B769,$A$2:$T$2446,14,FALSE)</f>
        <v>44750</v>
      </c>
      <c r="O769" s="88" t="str">
        <f>VLOOKUP($B769,$A$2:$T$2446,15,FALSE)</f>
        <v>Open Book Prüfung</v>
      </c>
      <c r="P769" s="113">
        <f>VLOOKUP($B769,$A$2:$T$2446,16,FALSE)</f>
        <v>0.33333333333333331</v>
      </c>
      <c r="Q769" s="17">
        <v>45</v>
      </c>
      <c r="R769" s="17"/>
      <c r="S769" s="17">
        <v>29</v>
      </c>
      <c r="T769" s="17"/>
      <c r="U769" s="17"/>
      <c r="V769" s="17"/>
    </row>
    <row r="770" spans="1:22" ht="15" hidden="1" customHeight="1" x14ac:dyDescent="0.2">
      <c r="A770" s="17" t="str">
        <f t="shared" si="84"/>
        <v>Gdl Nachhaltiger Entwickl11812019K04Becker/Lindner</v>
      </c>
      <c r="B770" s="17" t="s">
        <v>2355</v>
      </c>
      <c r="C770" s="63" t="s">
        <v>1281</v>
      </c>
      <c r="D770" s="63" t="s">
        <v>236</v>
      </c>
      <c r="E770" s="63" t="s">
        <v>33</v>
      </c>
      <c r="F770" s="83" t="s">
        <v>80</v>
      </c>
      <c r="G770" s="63" t="s">
        <v>81</v>
      </c>
      <c r="H770" s="95">
        <v>2019</v>
      </c>
      <c r="I770" s="64">
        <v>2</v>
      </c>
      <c r="J770" s="64">
        <v>1181</v>
      </c>
      <c r="K770" s="254" t="s">
        <v>391</v>
      </c>
      <c r="L770" s="63" t="s">
        <v>442</v>
      </c>
      <c r="M770" s="63" t="s">
        <v>140</v>
      </c>
      <c r="N770" s="107">
        <f>VLOOKUP($B770,$A$2:$T$2446,14,FALSE)</f>
        <v>44750</v>
      </c>
      <c r="O770" s="106" t="str">
        <f>VLOOKUP($B770,$A$2:$T$2446,15,FALSE)</f>
        <v>Open Book Prüfung</v>
      </c>
      <c r="P770" s="113">
        <f>VLOOKUP($B770,$A$2:$T$2446,16,FALSE)</f>
        <v>0.33333333333333331</v>
      </c>
      <c r="Q770" s="16">
        <v>45</v>
      </c>
      <c r="R770" s="17"/>
      <c r="S770" s="17">
        <v>13</v>
      </c>
      <c r="T770" s="67"/>
      <c r="U770" s="15"/>
      <c r="V770" s="15"/>
    </row>
    <row r="771" spans="1:22" ht="15" customHeight="1" x14ac:dyDescent="0.2">
      <c r="A771" s="17" t="str">
        <f t="shared" si="84"/>
        <v>Gdl. Empirischer Forschung2212016F04Wallaschkowski</v>
      </c>
      <c r="B771" s="17" t="s">
        <v>2295</v>
      </c>
      <c r="C771" s="18" t="s">
        <v>1249</v>
      </c>
      <c r="D771" s="18" t="s">
        <v>46</v>
      </c>
      <c r="E771" s="18" t="s">
        <v>33</v>
      </c>
      <c r="F771" s="19" t="s">
        <v>59</v>
      </c>
      <c r="G771" s="18" t="s">
        <v>60</v>
      </c>
      <c r="H771" s="20">
        <v>2016</v>
      </c>
      <c r="I771" s="21">
        <v>2</v>
      </c>
      <c r="J771" s="21">
        <v>221</v>
      </c>
      <c r="K771" s="18" t="s">
        <v>392</v>
      </c>
      <c r="L771" s="18" t="s">
        <v>392</v>
      </c>
      <c r="M771" s="18" t="s">
        <v>2294</v>
      </c>
      <c r="N771" s="57"/>
      <c r="O771" s="48" t="str">
        <f>VLOOKUP($B771,$A$2:$T$2446,15,FALSE)</f>
        <v>Hausarbeit mit Präsentation</v>
      </c>
      <c r="P771" s="23"/>
      <c r="Q771" s="21"/>
      <c r="R771" s="36"/>
      <c r="S771" s="201"/>
      <c r="T771" s="194"/>
      <c r="U771" s="17"/>
      <c r="V771" s="17"/>
    </row>
    <row r="772" spans="1:22" ht="15" customHeight="1" x14ac:dyDescent="0.2">
      <c r="A772" s="196" t="str">
        <f t="shared" si="84"/>
        <v>Geld- und Finanzpolitik50212019A67Kronenberg</v>
      </c>
      <c r="B772" s="196"/>
      <c r="C772" s="246" t="s">
        <v>1182</v>
      </c>
      <c r="D772" s="246" t="s">
        <v>17</v>
      </c>
      <c r="E772" s="246" t="s">
        <v>33</v>
      </c>
      <c r="F772" s="247" t="s">
        <v>108</v>
      </c>
      <c r="G772" s="246" t="s">
        <v>109</v>
      </c>
      <c r="H772" s="248">
        <v>2019</v>
      </c>
      <c r="I772" s="249">
        <v>5</v>
      </c>
      <c r="J772" s="249">
        <v>5021</v>
      </c>
      <c r="K772" s="246" t="s">
        <v>393</v>
      </c>
      <c r="L772" s="246" t="s">
        <v>393</v>
      </c>
      <c r="M772" s="246" t="s">
        <v>265</v>
      </c>
      <c r="N772" s="250"/>
      <c r="O772" s="234" t="s">
        <v>256</v>
      </c>
      <c r="P772" s="251"/>
      <c r="Q772" s="249"/>
      <c r="R772" s="259"/>
      <c r="S772" s="288"/>
      <c r="T772" s="17"/>
      <c r="U772" s="77"/>
      <c r="V772" s="77"/>
    </row>
    <row r="773" spans="1:22" s="252" customFormat="1" ht="15" customHeight="1" x14ac:dyDescent="0.2">
      <c r="A773" s="17" t="str">
        <f t="shared" si="84"/>
        <v>Geld- und Finanzpolitik50212011A67Kronenberg</v>
      </c>
      <c r="B773" s="17" t="s">
        <v>1748</v>
      </c>
      <c r="C773" s="18" t="s">
        <v>1182</v>
      </c>
      <c r="D773" s="18" t="s">
        <v>17</v>
      </c>
      <c r="E773" s="18" t="s">
        <v>33</v>
      </c>
      <c r="F773" s="19" t="s">
        <v>108</v>
      </c>
      <c r="G773" s="18" t="s">
        <v>109</v>
      </c>
      <c r="H773" s="20">
        <v>2011</v>
      </c>
      <c r="I773" s="21">
        <v>6</v>
      </c>
      <c r="J773" s="21">
        <v>5021</v>
      </c>
      <c r="K773" s="18" t="s">
        <v>393</v>
      </c>
      <c r="L773" s="18" t="s">
        <v>393</v>
      </c>
      <c r="M773" s="18" t="s">
        <v>265</v>
      </c>
      <c r="N773" s="57"/>
      <c r="O773" s="58" t="str">
        <f>VLOOKUP($B773,$A$2:$T$2446,15,FALSE)</f>
        <v>wird nicht angeboten</v>
      </c>
      <c r="P773" s="23"/>
      <c r="Q773" s="16"/>
      <c r="R773" s="17"/>
      <c r="S773" s="17"/>
      <c r="T773" s="196"/>
      <c r="U773" s="17"/>
      <c r="V773" s="17"/>
    </row>
    <row r="774" spans="1:22" ht="15" customHeight="1" x14ac:dyDescent="0.2">
      <c r="A774" s="17" t="str">
        <f t="shared" si="84"/>
        <v>Geld- und Finanzpolitik50212011IBMKronenberg</v>
      </c>
      <c r="B774" s="17" t="s">
        <v>1748</v>
      </c>
      <c r="C774" s="18" t="s">
        <v>1182</v>
      </c>
      <c r="D774" s="18" t="s">
        <v>17</v>
      </c>
      <c r="E774" s="18" t="s">
        <v>33</v>
      </c>
      <c r="F774" s="19" t="s">
        <v>1412</v>
      </c>
      <c r="G774" s="63" t="s">
        <v>1413</v>
      </c>
      <c r="H774" s="20">
        <v>2011</v>
      </c>
      <c r="I774" s="21">
        <v>7</v>
      </c>
      <c r="J774" s="21">
        <v>5021</v>
      </c>
      <c r="K774" s="18" t="s">
        <v>393</v>
      </c>
      <c r="L774" s="18" t="s">
        <v>393</v>
      </c>
      <c r="M774" s="18" t="s">
        <v>265</v>
      </c>
      <c r="N774" s="57"/>
      <c r="O774" s="58" t="str">
        <f>VLOOKUP($B774,$A$2:$T$2446,15,FALSE)</f>
        <v>wird nicht angeboten</v>
      </c>
      <c r="P774" s="23"/>
      <c r="Q774" s="16"/>
      <c r="R774" s="17"/>
      <c r="S774" s="17"/>
      <c r="T774" s="17"/>
      <c r="U774" s="137"/>
      <c r="V774" s="137"/>
    </row>
    <row r="775" spans="1:22" s="252" customFormat="1" ht="15" customHeight="1" x14ac:dyDescent="0.2">
      <c r="A775" s="194" t="str">
        <f t="shared" si="84"/>
        <v>Geld- und Finanzpolitik50212019IBMKronenberg</v>
      </c>
      <c r="B775" s="194" t="s">
        <v>1748</v>
      </c>
      <c r="C775" s="291" t="s">
        <v>1579</v>
      </c>
      <c r="D775" s="255" t="s">
        <v>17</v>
      </c>
      <c r="E775" s="255" t="s">
        <v>33</v>
      </c>
      <c r="F775" s="289" t="s">
        <v>1412</v>
      </c>
      <c r="G775" s="291" t="s">
        <v>1413</v>
      </c>
      <c r="H775" s="284">
        <v>2019</v>
      </c>
      <c r="I775" s="255">
        <v>7</v>
      </c>
      <c r="J775" s="255">
        <v>5021</v>
      </c>
      <c r="K775" s="255" t="s">
        <v>393</v>
      </c>
      <c r="L775" s="255" t="s">
        <v>393</v>
      </c>
      <c r="M775" s="255" t="s">
        <v>265</v>
      </c>
      <c r="N775" s="229"/>
      <c r="O775" s="194" t="str">
        <f>VLOOKUP($B775,$A$2:$T$2446,15,FALSE)</f>
        <v>wird nicht angeboten</v>
      </c>
      <c r="P775" s="231"/>
      <c r="Q775" s="194"/>
      <c r="R775" s="194"/>
      <c r="S775" s="194"/>
      <c r="T775" s="6"/>
      <c r="U775" s="196"/>
      <c r="V775" s="196"/>
    </row>
    <row r="776" spans="1:22" ht="15" hidden="1" customHeight="1" x14ac:dyDescent="0.2">
      <c r="A776" s="196" t="str">
        <f t="shared" si="84"/>
        <v>Geodät. Bezugssysteme / Positionsbestimmung25212019771Gundlich</v>
      </c>
      <c r="B776" s="196"/>
      <c r="C776" s="246" t="s">
        <v>1202</v>
      </c>
      <c r="D776" s="246" t="s">
        <v>93</v>
      </c>
      <c r="E776" s="246" t="s">
        <v>33</v>
      </c>
      <c r="F776" s="304">
        <v>771</v>
      </c>
      <c r="G776" s="253" t="s">
        <v>94</v>
      </c>
      <c r="H776" s="248">
        <v>2019</v>
      </c>
      <c r="I776" s="249">
        <v>6</v>
      </c>
      <c r="J776" s="249">
        <v>2521</v>
      </c>
      <c r="K776" s="246" t="s">
        <v>2085</v>
      </c>
      <c r="L776" s="246" t="s">
        <v>2085</v>
      </c>
      <c r="M776" s="246" t="s">
        <v>562</v>
      </c>
      <c r="N776" s="250">
        <v>44743</v>
      </c>
      <c r="O776" s="211" t="s">
        <v>2171</v>
      </c>
      <c r="P776" s="251">
        <v>0.375</v>
      </c>
      <c r="Q776" s="196">
        <v>120</v>
      </c>
      <c r="R776" s="196"/>
      <c r="S776" s="196">
        <v>5</v>
      </c>
      <c r="T776" s="196"/>
      <c r="U776" s="17"/>
      <c r="V776" s="17"/>
    </row>
    <row r="777" spans="1:22" ht="15" customHeight="1" x14ac:dyDescent="0.2">
      <c r="A777" s="17" t="str">
        <f t="shared" si="84"/>
        <v>Geodateninfrastrukturen2102015719Wytzisk</v>
      </c>
      <c r="B777" s="17" t="s">
        <v>1769</v>
      </c>
      <c r="C777" s="63" t="s">
        <v>1387</v>
      </c>
      <c r="D777" s="63" t="s">
        <v>93</v>
      </c>
      <c r="E777" s="63" t="s">
        <v>18</v>
      </c>
      <c r="F777" s="193">
        <v>719</v>
      </c>
      <c r="G777" s="63" t="s">
        <v>111</v>
      </c>
      <c r="H777" s="64">
        <v>2015</v>
      </c>
      <c r="I777" s="64">
        <v>1</v>
      </c>
      <c r="J777" s="64">
        <v>210</v>
      </c>
      <c r="K777" s="63" t="s">
        <v>394</v>
      </c>
      <c r="L777" s="63" t="s">
        <v>394</v>
      </c>
      <c r="M777" s="63" t="s">
        <v>416</v>
      </c>
      <c r="N777" s="96">
        <f>VLOOKUP($B777,$A$2:$T$3999,14,FALSE)</f>
        <v>44818</v>
      </c>
      <c r="O777" s="88" t="str">
        <f>VLOOKUP($B777,$A$2:$T$3999,15,FALSE)</f>
        <v>mündl. Prüfung</v>
      </c>
      <c r="P777" s="97">
        <f>VLOOKUP($B777,$A$2:$T$3999,16,FALSE)</f>
        <v>0.375</v>
      </c>
      <c r="Q777" s="93"/>
      <c r="R777" s="93"/>
      <c r="S777" s="17">
        <v>0</v>
      </c>
      <c r="T777" s="196"/>
      <c r="U777" s="267"/>
      <c r="V777" s="267"/>
    </row>
    <row r="778" spans="1:22" ht="15" customHeight="1" x14ac:dyDescent="0.2">
      <c r="A778" s="194" t="str">
        <f t="shared" si="84"/>
        <v>Geodateninfrastrukturen2102015273Wytzisk</v>
      </c>
      <c r="B778" s="194" t="s">
        <v>1769</v>
      </c>
      <c r="C778" s="257" t="s">
        <v>1387</v>
      </c>
      <c r="D778" s="257" t="s">
        <v>93</v>
      </c>
      <c r="E778" s="257" t="s">
        <v>18</v>
      </c>
      <c r="F778" s="325">
        <v>273</v>
      </c>
      <c r="G778" s="257" t="s">
        <v>114</v>
      </c>
      <c r="H778" s="326">
        <v>2015</v>
      </c>
      <c r="I778" s="326">
        <v>1</v>
      </c>
      <c r="J778" s="326">
        <v>210</v>
      </c>
      <c r="K778" s="257" t="s">
        <v>394</v>
      </c>
      <c r="L778" s="257" t="s">
        <v>394</v>
      </c>
      <c r="M778" s="257" t="s">
        <v>416</v>
      </c>
      <c r="N778" s="318">
        <f>VLOOKUP($B778,$A$2:$T$3999,14,FALSE)</f>
        <v>44818</v>
      </c>
      <c r="O778" s="319" t="str">
        <f>VLOOKUP($B778,$A$2:$T$3999,15,FALSE)</f>
        <v>mündl. Prüfung</v>
      </c>
      <c r="P778" s="343">
        <f>VLOOKUP($B778,$A$2:$T$3999,16,FALSE)</f>
        <v>0.375</v>
      </c>
      <c r="Q778" s="326">
        <v>60</v>
      </c>
      <c r="R778" s="353"/>
      <c r="S778" s="194">
        <v>0</v>
      </c>
      <c r="T778" s="194"/>
      <c r="U778" s="267"/>
      <c r="V778" s="267"/>
    </row>
    <row r="779" spans="1:22" ht="15" customHeight="1" x14ac:dyDescent="0.2">
      <c r="A779" s="196" t="str">
        <f t="shared" si="84"/>
        <v>Geodateninfrastrukturen10212021273Wytzisk</v>
      </c>
      <c r="B779" s="196"/>
      <c r="C779" s="253" t="s">
        <v>1646</v>
      </c>
      <c r="D779" s="253" t="s">
        <v>93</v>
      </c>
      <c r="E779" s="253" t="s">
        <v>18</v>
      </c>
      <c r="F779" s="328">
        <v>273</v>
      </c>
      <c r="G779" s="253" t="s">
        <v>114</v>
      </c>
      <c r="H779" s="309">
        <v>2021</v>
      </c>
      <c r="I779" s="309">
        <v>1</v>
      </c>
      <c r="J779" s="309">
        <v>1021</v>
      </c>
      <c r="K779" s="253" t="s">
        <v>394</v>
      </c>
      <c r="L779" s="253" t="s">
        <v>394</v>
      </c>
      <c r="M779" s="253" t="s">
        <v>416</v>
      </c>
      <c r="N779" s="329">
        <v>44818</v>
      </c>
      <c r="O779" s="333" t="s">
        <v>547</v>
      </c>
      <c r="P779" s="334">
        <v>0.375</v>
      </c>
      <c r="Q779" s="309"/>
      <c r="R779" s="335"/>
      <c r="S779" s="196">
        <v>0</v>
      </c>
      <c r="T779" s="6"/>
      <c r="U779" s="6"/>
      <c r="V779" s="6"/>
    </row>
    <row r="780" spans="1:22" ht="15" customHeight="1" x14ac:dyDescent="0.2">
      <c r="A780" s="194" t="str">
        <f t="shared" si="84"/>
        <v>Geodateninfrastrukturen20612021719Wytzisk</v>
      </c>
      <c r="B780" s="194" t="s">
        <v>1769</v>
      </c>
      <c r="C780" s="257" t="s">
        <v>1646</v>
      </c>
      <c r="D780" s="257" t="s">
        <v>93</v>
      </c>
      <c r="E780" s="257" t="s">
        <v>18</v>
      </c>
      <c r="F780" s="325">
        <v>719</v>
      </c>
      <c r="G780" s="257" t="s">
        <v>1658</v>
      </c>
      <c r="H780" s="326">
        <v>2021</v>
      </c>
      <c r="I780" s="326">
        <v>1</v>
      </c>
      <c r="J780" s="326">
        <v>2061</v>
      </c>
      <c r="K780" s="257" t="s">
        <v>394</v>
      </c>
      <c r="L780" s="257" t="s">
        <v>394</v>
      </c>
      <c r="M780" s="257" t="s">
        <v>416</v>
      </c>
      <c r="N780" s="318">
        <f>VLOOKUP($B780,$A$2:$T$3999,14,FALSE)</f>
        <v>44818</v>
      </c>
      <c r="O780" s="319" t="str">
        <f>VLOOKUP($B780,$A$2:$T$3999,15,FALSE)</f>
        <v>mündl. Prüfung</v>
      </c>
      <c r="P780" s="343">
        <f>VLOOKUP($B780,$A$2:$T$3999,16,FALSE)</f>
        <v>0.375</v>
      </c>
      <c r="Q780" s="326"/>
      <c r="R780" s="353"/>
      <c r="S780" s="194">
        <v>0</v>
      </c>
      <c r="T780" s="196"/>
      <c r="U780" s="17"/>
      <c r="V780" s="6"/>
    </row>
    <row r="781" spans="1:22" ht="15" customHeight="1" x14ac:dyDescent="0.2">
      <c r="A781" s="196" t="str">
        <f t="shared" si="84"/>
        <v>Geodatenmanagement32102019771?</v>
      </c>
      <c r="B781" s="196"/>
      <c r="C781" s="253" t="s">
        <v>1147</v>
      </c>
      <c r="D781" s="253" t="s">
        <v>93</v>
      </c>
      <c r="E781" s="253" t="s">
        <v>33</v>
      </c>
      <c r="F781" s="328">
        <v>771</v>
      </c>
      <c r="G781" s="253" t="s">
        <v>114</v>
      </c>
      <c r="H781" s="309">
        <v>2019</v>
      </c>
      <c r="I781" s="309">
        <v>5</v>
      </c>
      <c r="J781" s="309">
        <v>3210</v>
      </c>
      <c r="K781" s="253" t="s">
        <v>1647</v>
      </c>
      <c r="L781" s="253" t="s">
        <v>1647</v>
      </c>
      <c r="M781" s="253" t="s">
        <v>2269</v>
      </c>
      <c r="N781" s="329"/>
      <c r="O781" s="333" t="s">
        <v>1147</v>
      </c>
      <c r="P781" s="334"/>
      <c r="Q781" s="309"/>
      <c r="R781" s="335"/>
      <c r="S781" s="196"/>
      <c r="T781" s="336"/>
      <c r="U781" s="24"/>
      <c r="V781" s="24"/>
    </row>
    <row r="782" spans="1:22" s="252" customFormat="1" ht="15" hidden="1" customHeight="1" x14ac:dyDescent="0.2">
      <c r="A782" s="196" t="str">
        <f t="shared" si="84"/>
        <v>Geodatenmanagement20112021719Keßler</v>
      </c>
      <c r="B782" s="196"/>
      <c r="C782" s="253" t="s">
        <v>1280</v>
      </c>
      <c r="D782" s="253" t="s">
        <v>93</v>
      </c>
      <c r="E782" s="253" t="s">
        <v>18</v>
      </c>
      <c r="F782" s="328">
        <v>719</v>
      </c>
      <c r="G782" s="253" t="s">
        <v>1658</v>
      </c>
      <c r="H782" s="309">
        <v>2021</v>
      </c>
      <c r="I782" s="309">
        <v>2</v>
      </c>
      <c r="J782" s="309">
        <v>2011</v>
      </c>
      <c r="K782" s="253" t="s">
        <v>1647</v>
      </c>
      <c r="L782" s="253" t="s">
        <v>1647</v>
      </c>
      <c r="M782" s="253" t="s">
        <v>1848</v>
      </c>
      <c r="N782" s="329">
        <v>44743</v>
      </c>
      <c r="O782" s="333" t="s">
        <v>1552</v>
      </c>
      <c r="P782" s="334">
        <v>0.41666666666666669</v>
      </c>
      <c r="Q782" s="309">
        <v>120</v>
      </c>
      <c r="R782" s="335"/>
      <c r="S782" s="196">
        <v>0</v>
      </c>
      <c r="T782" s="336"/>
      <c r="U782" s="194"/>
      <c r="V782" s="194"/>
    </row>
    <row r="783" spans="1:22" ht="15" hidden="1" customHeight="1" x14ac:dyDescent="0.2">
      <c r="A783" s="196" t="str">
        <f t="shared" si="84"/>
        <v>Geodatenmanagement20112021273Zimmermann</v>
      </c>
      <c r="B783" s="196"/>
      <c r="C783" s="253" t="s">
        <v>1280</v>
      </c>
      <c r="D783" s="253" t="s">
        <v>93</v>
      </c>
      <c r="E783" s="253" t="s">
        <v>18</v>
      </c>
      <c r="F783" s="328">
        <v>273</v>
      </c>
      <c r="G783" s="253" t="s">
        <v>114</v>
      </c>
      <c r="H783" s="309">
        <v>2021</v>
      </c>
      <c r="I783" s="309">
        <v>2</v>
      </c>
      <c r="J783" s="309">
        <v>2011</v>
      </c>
      <c r="K783" s="253" t="s">
        <v>1647</v>
      </c>
      <c r="L783" s="253" t="s">
        <v>1647</v>
      </c>
      <c r="M783" s="253" t="s">
        <v>764</v>
      </c>
      <c r="N783" s="329">
        <v>44743</v>
      </c>
      <c r="O783" s="333" t="s">
        <v>1552</v>
      </c>
      <c r="P783" s="334">
        <v>0.41666666666666669</v>
      </c>
      <c r="Q783" s="309">
        <v>120</v>
      </c>
      <c r="R783" s="335"/>
      <c r="S783" s="196">
        <v>2</v>
      </c>
      <c r="T783" s="6"/>
      <c r="U783" s="194"/>
      <c r="V783" s="194"/>
    </row>
    <row r="784" spans="1:22" ht="15" hidden="1" customHeight="1" x14ac:dyDescent="0.2">
      <c r="A784" s="196" t="str">
        <f t="shared" si="84"/>
        <v>Geodatenmodellierung10312021273Keßler/Schmidt</v>
      </c>
      <c r="B784" s="196"/>
      <c r="C784" s="253" t="s">
        <v>1280</v>
      </c>
      <c r="D784" s="253" t="s">
        <v>93</v>
      </c>
      <c r="E784" s="253" t="s">
        <v>18</v>
      </c>
      <c r="F784" s="328">
        <v>273</v>
      </c>
      <c r="G784" s="253" t="s">
        <v>1648</v>
      </c>
      <c r="H784" s="309">
        <v>2021</v>
      </c>
      <c r="I784" s="309">
        <v>1</v>
      </c>
      <c r="J784" s="309">
        <v>1031</v>
      </c>
      <c r="K784" s="253" t="s">
        <v>1649</v>
      </c>
      <c r="L784" s="253" t="s">
        <v>1649</v>
      </c>
      <c r="M784" s="253" t="s">
        <v>1923</v>
      </c>
      <c r="N784" s="329">
        <v>44739</v>
      </c>
      <c r="O784" s="333" t="s">
        <v>1547</v>
      </c>
      <c r="P784" s="334">
        <v>0.375</v>
      </c>
      <c r="Q784" s="335">
        <v>30</v>
      </c>
      <c r="R784" s="335"/>
      <c r="S784" s="196">
        <v>2</v>
      </c>
      <c r="T784" s="336"/>
      <c r="U784" s="17"/>
      <c r="V784" s="17"/>
    </row>
    <row r="785" spans="1:22" ht="15" hidden="1" customHeight="1" x14ac:dyDescent="0.2">
      <c r="A785" s="196" t="str">
        <f t="shared" si="84"/>
        <v>Geodätische Erfassungsmethoden für Geoinformatiker25712019771Greiwe</v>
      </c>
      <c r="B785" s="196"/>
      <c r="C785" s="246" t="s">
        <v>1212</v>
      </c>
      <c r="D785" s="246" t="s">
        <v>93</v>
      </c>
      <c r="E785" s="246" t="s">
        <v>33</v>
      </c>
      <c r="F785" s="304">
        <v>771</v>
      </c>
      <c r="G785" s="253" t="s">
        <v>94</v>
      </c>
      <c r="H785" s="248">
        <v>2019</v>
      </c>
      <c r="I785" s="249">
        <v>5</v>
      </c>
      <c r="J785" s="249">
        <v>2571</v>
      </c>
      <c r="K785" s="246" t="s">
        <v>1637</v>
      </c>
      <c r="L785" s="246" t="s">
        <v>1637</v>
      </c>
      <c r="M785" s="246" t="s">
        <v>478</v>
      </c>
      <c r="N785" s="329">
        <v>44749</v>
      </c>
      <c r="O785" s="333">
        <v>0</v>
      </c>
      <c r="P785" s="334">
        <v>0.375</v>
      </c>
      <c r="Q785" s="261">
        <v>90</v>
      </c>
      <c r="R785" s="196"/>
      <c r="S785" s="196">
        <v>0</v>
      </c>
      <c r="T785" s="336"/>
      <c r="U785" s="194"/>
      <c r="V785" s="194"/>
    </row>
    <row r="786" spans="1:22" ht="15" customHeight="1" x14ac:dyDescent="0.2">
      <c r="A786" s="196" t="str">
        <f t="shared" si="84"/>
        <v>Geodätisches Monitoring30212021719Eling</v>
      </c>
      <c r="B786" s="196"/>
      <c r="C786" s="246" t="s">
        <v>1646</v>
      </c>
      <c r="D786" s="246" t="s">
        <v>93</v>
      </c>
      <c r="E786" s="246" t="s">
        <v>18</v>
      </c>
      <c r="F786" s="304">
        <v>719</v>
      </c>
      <c r="G786" s="253" t="s">
        <v>1658</v>
      </c>
      <c r="H786" s="248">
        <v>2021</v>
      </c>
      <c r="I786" s="249">
        <v>2</v>
      </c>
      <c r="J786" s="249">
        <v>3021</v>
      </c>
      <c r="K786" s="246" t="s">
        <v>1659</v>
      </c>
      <c r="L786" s="246" t="s">
        <v>1659</v>
      </c>
      <c r="M786" s="246" t="s">
        <v>1849</v>
      </c>
      <c r="N786" s="250"/>
      <c r="O786" s="211" t="s">
        <v>547</v>
      </c>
      <c r="P786" s="251"/>
      <c r="Q786" s="196"/>
      <c r="R786" s="196"/>
      <c r="S786" s="196"/>
      <c r="T786" s="196"/>
      <c r="U786" s="84"/>
      <c r="V786" s="84"/>
    </row>
    <row r="787" spans="1:22" ht="15" customHeight="1" x14ac:dyDescent="0.2">
      <c r="A787" s="17" t="str">
        <f t="shared" si="84"/>
        <v>Einführung digi. Bildv.23102014WIIKöhn</v>
      </c>
      <c r="B787" s="17" t="s">
        <v>1985</v>
      </c>
      <c r="C787" s="18" t="s">
        <v>1314</v>
      </c>
      <c r="D787" s="18" t="s">
        <v>46</v>
      </c>
      <c r="E787" s="18" t="s">
        <v>33</v>
      </c>
      <c r="F787" s="19" t="s">
        <v>54</v>
      </c>
      <c r="G787" s="18" t="s">
        <v>55</v>
      </c>
      <c r="H787" s="20">
        <v>2014</v>
      </c>
      <c r="I787" s="21">
        <v>6</v>
      </c>
      <c r="J787" s="21">
        <v>2310</v>
      </c>
      <c r="K787" s="18" t="s">
        <v>298</v>
      </c>
      <c r="L787" s="18" t="s">
        <v>298</v>
      </c>
      <c r="M787" s="18" t="s">
        <v>193</v>
      </c>
      <c r="N787" s="22">
        <f>VLOOKUP($B787,$A$2:$T$2446,14,FALSE)</f>
        <v>44812</v>
      </c>
      <c r="O787" s="35" t="str">
        <f>VLOOKUP($B787,$A$2:$T$2446,15,FALSE)</f>
        <v>H9</v>
      </c>
      <c r="P787" s="23">
        <f>VLOOKUP($B787,$A$2:$T$2446,16,FALSE)</f>
        <v>0.60416666666666663</v>
      </c>
      <c r="Q787" s="21">
        <v>90</v>
      </c>
      <c r="R787" s="36"/>
      <c r="S787" s="17">
        <v>0</v>
      </c>
      <c r="T787" s="267"/>
      <c r="U787" s="207"/>
      <c r="V787" s="207"/>
    </row>
    <row r="788" spans="1:22" ht="15" customHeight="1" x14ac:dyDescent="0.2">
      <c r="A788" s="25" t="str">
        <f t="shared" si="84"/>
        <v>Mathematik für Informatiker 320812019779Torchala</v>
      </c>
      <c r="B788" s="196"/>
      <c r="C788" s="253" t="s">
        <v>1202</v>
      </c>
      <c r="D788" s="246" t="s">
        <v>46</v>
      </c>
      <c r="E788" s="246" t="s">
        <v>33</v>
      </c>
      <c r="F788" s="247">
        <v>779</v>
      </c>
      <c r="G788" s="246" t="s">
        <v>57</v>
      </c>
      <c r="H788" s="248">
        <v>2019</v>
      </c>
      <c r="I788" s="249">
        <v>4</v>
      </c>
      <c r="J788" s="249">
        <v>2081</v>
      </c>
      <c r="K788" s="246" t="s">
        <v>1308</v>
      </c>
      <c r="L788" s="246" t="s">
        <v>1308</v>
      </c>
      <c r="M788" s="246" t="s">
        <v>1513</v>
      </c>
      <c r="N788" s="346">
        <v>44812</v>
      </c>
      <c r="O788" s="258" t="s">
        <v>209</v>
      </c>
      <c r="P788" s="251">
        <v>0.47916666666666669</v>
      </c>
      <c r="Q788" s="196">
        <v>120</v>
      </c>
      <c r="R788" s="196"/>
      <c r="S788" s="196">
        <v>50</v>
      </c>
      <c r="T788" s="387"/>
      <c r="U788" s="17"/>
      <c r="V788" s="17"/>
    </row>
    <row r="789" spans="1:22" ht="15" customHeight="1" x14ac:dyDescent="0.2">
      <c r="A789" s="25" t="str">
        <f t="shared" si="84"/>
        <v>Mathe für Informatiker 111212019779Scheffer</v>
      </c>
      <c r="B789" s="77"/>
      <c r="C789" s="43" t="s">
        <v>1202</v>
      </c>
      <c r="D789" s="89" t="s">
        <v>46</v>
      </c>
      <c r="E789" s="89" t="s">
        <v>33</v>
      </c>
      <c r="F789" s="103">
        <v>779</v>
      </c>
      <c r="G789" s="89" t="s">
        <v>352</v>
      </c>
      <c r="H789" s="90">
        <v>2019</v>
      </c>
      <c r="I789" s="91">
        <v>1</v>
      </c>
      <c r="J789" s="29">
        <v>1121</v>
      </c>
      <c r="K789" s="26" t="s">
        <v>601</v>
      </c>
      <c r="L789" s="26" t="s">
        <v>602</v>
      </c>
      <c r="M789" s="26" t="s">
        <v>1894</v>
      </c>
      <c r="N789" s="142">
        <v>44813</v>
      </c>
      <c r="O789" s="38" t="s">
        <v>1537</v>
      </c>
      <c r="P789" s="31">
        <v>0.375</v>
      </c>
      <c r="Q789" s="32">
        <v>120</v>
      </c>
      <c r="R789" s="32"/>
      <c r="S789" s="6">
        <v>27</v>
      </c>
      <c r="T789" s="6"/>
      <c r="U789" s="24"/>
      <c r="V789" s="24"/>
    </row>
    <row r="790" spans="1:22" ht="15" customHeight="1" x14ac:dyDescent="0.2">
      <c r="A790" s="65" t="str">
        <f t="shared" si="84"/>
        <v>Mathe für Informatiker 111212019K79Scheffer</v>
      </c>
      <c r="B790" s="17" t="s">
        <v>1895</v>
      </c>
      <c r="C790" s="63" t="s">
        <v>1202</v>
      </c>
      <c r="D790" s="359" t="s">
        <v>46</v>
      </c>
      <c r="E790" s="359" t="s">
        <v>33</v>
      </c>
      <c r="F790" s="360" t="s">
        <v>1915</v>
      </c>
      <c r="G790" s="359" t="s">
        <v>1963</v>
      </c>
      <c r="H790" s="361">
        <v>2019</v>
      </c>
      <c r="I790" s="362">
        <v>1</v>
      </c>
      <c r="J790" s="21">
        <v>1121</v>
      </c>
      <c r="K790" s="18" t="s">
        <v>601</v>
      </c>
      <c r="L790" s="18" t="s">
        <v>602</v>
      </c>
      <c r="M790" s="18" t="s">
        <v>1894</v>
      </c>
      <c r="N790" s="22">
        <f>VLOOKUP($B790,$A$2:$T$2446,14,FALSE)</f>
        <v>44813</v>
      </c>
      <c r="O790" s="35" t="str">
        <f>VLOOKUP($B790,$A$2:$T$2446,15,FALSE)</f>
        <v>C6-13</v>
      </c>
      <c r="P790" s="23">
        <f>VLOOKUP($B790,$A$2:$T$2446,16,FALSE)</f>
        <v>0.375</v>
      </c>
      <c r="Q790" s="36">
        <v>120</v>
      </c>
      <c r="R790" s="36"/>
      <c r="S790" s="17">
        <v>0</v>
      </c>
      <c r="T790" s="67"/>
      <c r="U790" s="77"/>
      <c r="V790" s="77"/>
    </row>
    <row r="791" spans="1:22" ht="15" hidden="1" customHeight="1" x14ac:dyDescent="0.2">
      <c r="A791" s="17" t="str">
        <f t="shared" si="84"/>
        <v>Geoinformatik39312011758Keßler/Kelz</v>
      </c>
      <c r="B791" s="17" t="s">
        <v>1857</v>
      </c>
      <c r="C791" s="18" t="s">
        <v>547</v>
      </c>
      <c r="D791" s="18" t="s">
        <v>102</v>
      </c>
      <c r="E791" s="18" t="s">
        <v>33</v>
      </c>
      <c r="F791" s="19">
        <v>758</v>
      </c>
      <c r="G791" s="18" t="s">
        <v>152</v>
      </c>
      <c r="H791" s="20">
        <v>2011</v>
      </c>
      <c r="I791" s="21">
        <v>6</v>
      </c>
      <c r="J791" s="21">
        <v>3931</v>
      </c>
      <c r="K791" s="18" t="s">
        <v>114</v>
      </c>
      <c r="L791" s="18" t="s">
        <v>114</v>
      </c>
      <c r="M791" s="63" t="s">
        <v>1856</v>
      </c>
      <c r="N791" s="96">
        <f>VLOOKUP($B791,$A$2:$T$2446,14,FALSE)</f>
        <v>44740</v>
      </c>
      <c r="O791" s="88" t="str">
        <f>VLOOKUP($B791,$A$2:$T$2446,15,FALSE)</f>
        <v>A0-16</v>
      </c>
      <c r="P791" s="97">
        <f>VLOOKUP($B791,$A$2:$T$2446,16,FALSE)</f>
        <v>0.60416666666666663</v>
      </c>
      <c r="Q791" s="16">
        <v>120</v>
      </c>
      <c r="R791" s="17"/>
      <c r="S791" s="17">
        <v>0</v>
      </c>
      <c r="T791" s="17"/>
      <c r="U791" s="17"/>
      <c r="V791" s="17"/>
    </row>
    <row r="792" spans="1:22" ht="15" hidden="1" customHeight="1" x14ac:dyDescent="0.2">
      <c r="A792" s="17" t="str">
        <f t="shared" si="84"/>
        <v>Geoinformatik39312011K58Keßler/Kelz</v>
      </c>
      <c r="B792" s="17" t="s">
        <v>1857</v>
      </c>
      <c r="C792" s="18" t="s">
        <v>547</v>
      </c>
      <c r="D792" s="39" t="s">
        <v>102</v>
      </c>
      <c r="E792" s="18" t="s">
        <v>33</v>
      </c>
      <c r="F792" s="19" t="s">
        <v>150</v>
      </c>
      <c r="G792" s="18" t="s">
        <v>151</v>
      </c>
      <c r="H792" s="20">
        <v>2011</v>
      </c>
      <c r="I792" s="21">
        <v>8</v>
      </c>
      <c r="J792" s="21">
        <v>3931</v>
      </c>
      <c r="K792" s="18" t="s">
        <v>114</v>
      </c>
      <c r="L792" s="18" t="s">
        <v>114</v>
      </c>
      <c r="M792" s="63" t="s">
        <v>1856</v>
      </c>
      <c r="N792" s="96">
        <f>VLOOKUP($B792,$A$2:$T$2446,14,FALSE)</f>
        <v>44740</v>
      </c>
      <c r="O792" s="88" t="str">
        <f>VLOOKUP($B792,$A$2:$T$2446,15,FALSE)</f>
        <v>A0-16</v>
      </c>
      <c r="P792" s="97">
        <f>VLOOKUP($B792,$A$2:$T$2446,16,FALSE)</f>
        <v>0.60416666666666663</v>
      </c>
      <c r="Q792" s="16">
        <v>120</v>
      </c>
      <c r="R792" s="17"/>
      <c r="S792" s="17">
        <v>0</v>
      </c>
      <c r="T792" s="17"/>
      <c r="U792" s="17"/>
      <c r="V792" s="17"/>
    </row>
    <row r="793" spans="1:22" ht="15" hidden="1" customHeight="1" x14ac:dyDescent="0.2">
      <c r="A793" s="17" t="str">
        <f t="shared" si="84"/>
        <v>Geoinformationssysteme30312018UMTKeßler/Kelz</v>
      </c>
      <c r="B793" s="17" t="s">
        <v>1857</v>
      </c>
      <c r="C793" s="16" t="s">
        <v>1202</v>
      </c>
      <c r="D793" s="70" t="s">
        <v>102</v>
      </c>
      <c r="E793" s="18" t="s">
        <v>33</v>
      </c>
      <c r="F793" s="71" t="s">
        <v>145</v>
      </c>
      <c r="G793" s="16" t="s">
        <v>146</v>
      </c>
      <c r="H793" s="72">
        <v>2018</v>
      </c>
      <c r="I793" s="16">
        <v>5</v>
      </c>
      <c r="J793" s="16">
        <v>3031</v>
      </c>
      <c r="K793" s="16" t="s">
        <v>1067</v>
      </c>
      <c r="L793" s="16" t="s">
        <v>1067</v>
      </c>
      <c r="M793" s="18" t="s">
        <v>1856</v>
      </c>
      <c r="N793" s="22">
        <f>VLOOKUP($B793,$A$2:$T$2446,14,FALSE)</f>
        <v>44740</v>
      </c>
      <c r="O793" s="35" t="str">
        <f>VLOOKUP($B793,$A$2:$T$2446,15,FALSE)</f>
        <v>A0-16</v>
      </c>
      <c r="P793" s="23">
        <v>0.60416666666666663</v>
      </c>
      <c r="Q793" s="16">
        <v>120</v>
      </c>
      <c r="R793" s="17"/>
      <c r="S793" s="17">
        <v>0</v>
      </c>
      <c r="T793" s="77"/>
      <c r="U793" s="17"/>
      <c r="V793" s="17"/>
    </row>
    <row r="794" spans="1:22" ht="15" hidden="1" customHeight="1" x14ac:dyDescent="0.2">
      <c r="A794" s="137" t="str">
        <f t="shared" si="84"/>
        <v>Geoinformationssysteme 30312018758Keßler/Kelz</v>
      </c>
      <c r="B794" s="137"/>
      <c r="C794" s="138" t="s">
        <v>1202</v>
      </c>
      <c r="D794" s="138" t="s">
        <v>102</v>
      </c>
      <c r="E794" s="138" t="s">
        <v>33</v>
      </c>
      <c r="F794" s="223">
        <v>758</v>
      </c>
      <c r="G794" s="138" t="s">
        <v>152</v>
      </c>
      <c r="H794" s="140">
        <v>2018</v>
      </c>
      <c r="I794" s="141">
        <v>5</v>
      </c>
      <c r="J794" s="141">
        <v>3031</v>
      </c>
      <c r="K794" s="138" t="s">
        <v>1047</v>
      </c>
      <c r="L794" s="138" t="s">
        <v>1047</v>
      </c>
      <c r="M794" s="26" t="s">
        <v>1856</v>
      </c>
      <c r="N794" s="142">
        <v>44740</v>
      </c>
      <c r="O794" s="30" t="s">
        <v>1547</v>
      </c>
      <c r="P794" s="143">
        <v>0.60416666666666663</v>
      </c>
      <c r="Q794" s="154">
        <v>120</v>
      </c>
      <c r="R794" s="137"/>
      <c r="S794" s="6">
        <v>3</v>
      </c>
      <c r="T794" s="207"/>
      <c r="U794" s="17"/>
      <c r="V794" s="17"/>
    </row>
    <row r="795" spans="1:22" ht="15" hidden="1" customHeight="1" x14ac:dyDescent="0.2">
      <c r="A795" s="17" t="str">
        <f t="shared" si="84"/>
        <v>Geoinformationssysteme 30312018K58Keßler/Kelz</v>
      </c>
      <c r="B795" s="17" t="s">
        <v>1857</v>
      </c>
      <c r="C795" s="18" t="s">
        <v>1202</v>
      </c>
      <c r="D795" s="18" t="s">
        <v>102</v>
      </c>
      <c r="E795" s="18" t="s">
        <v>33</v>
      </c>
      <c r="F795" s="219" t="s">
        <v>150</v>
      </c>
      <c r="G795" s="18" t="s">
        <v>151</v>
      </c>
      <c r="H795" s="20">
        <v>2018</v>
      </c>
      <c r="I795" s="21">
        <v>7</v>
      </c>
      <c r="J795" s="21">
        <v>3031</v>
      </c>
      <c r="K795" s="18" t="s">
        <v>1047</v>
      </c>
      <c r="L795" s="18" t="s">
        <v>1047</v>
      </c>
      <c r="M795" s="18" t="s">
        <v>1856</v>
      </c>
      <c r="N795" s="146">
        <f>VLOOKUP($B795,$A$2:$T$2446,14,FALSE)</f>
        <v>44740</v>
      </c>
      <c r="O795" s="35" t="str">
        <f>VLOOKUP($B795,$A$2:$T$2446,15,FALSE)</f>
        <v>A0-16</v>
      </c>
      <c r="P795" s="23">
        <v>0.60416666666666663</v>
      </c>
      <c r="Q795" s="16">
        <v>120</v>
      </c>
      <c r="R795" s="17"/>
      <c r="S795" s="17">
        <v>1</v>
      </c>
      <c r="T795" s="137"/>
      <c r="U795" s="15"/>
      <c r="V795" s="15"/>
    </row>
    <row r="796" spans="1:22" ht="15" hidden="1" customHeight="1" x14ac:dyDescent="0.2">
      <c r="A796" s="17" t="str">
        <f t="shared" si="84"/>
        <v>Geoinformationssysteme 30312018298Keßler/Kelz</v>
      </c>
      <c r="B796" s="17" t="s">
        <v>1857</v>
      </c>
      <c r="C796" s="18" t="s">
        <v>1202</v>
      </c>
      <c r="D796" s="18" t="s">
        <v>102</v>
      </c>
      <c r="E796" s="18" t="s">
        <v>33</v>
      </c>
      <c r="F796" s="219">
        <v>298</v>
      </c>
      <c r="G796" s="18" t="s">
        <v>149</v>
      </c>
      <c r="H796" s="20">
        <v>2018</v>
      </c>
      <c r="I796" s="21">
        <v>5</v>
      </c>
      <c r="J796" s="21">
        <v>3031</v>
      </c>
      <c r="K796" s="18" t="s">
        <v>1047</v>
      </c>
      <c r="L796" s="18" t="s">
        <v>1047</v>
      </c>
      <c r="M796" s="18" t="s">
        <v>1856</v>
      </c>
      <c r="N796" s="146">
        <f>VLOOKUP($B796,$A$2:$T$2446,14,FALSE)</f>
        <v>44740</v>
      </c>
      <c r="O796" s="37" t="str">
        <f>VLOOKUP($B796,$A$2:$T$2446,15,FALSE)</f>
        <v>A0-16</v>
      </c>
      <c r="P796" s="23">
        <v>0.60416666666666663</v>
      </c>
      <c r="Q796" s="16">
        <v>120</v>
      </c>
      <c r="R796" s="17"/>
      <c r="S796" s="17">
        <v>0</v>
      </c>
      <c r="T796" s="17"/>
      <c r="U796" s="17"/>
      <c r="V796" s="17"/>
    </row>
    <row r="797" spans="1:22" ht="15" hidden="1" customHeight="1" x14ac:dyDescent="0.2">
      <c r="A797" s="194" t="str">
        <f t="shared" si="84"/>
        <v>Geoinformationssysteme 34112020F04Keßler/Kelz</v>
      </c>
      <c r="B797" s="17" t="s">
        <v>1857</v>
      </c>
      <c r="C797" s="254" t="s">
        <v>1211</v>
      </c>
      <c r="D797" s="254" t="s">
        <v>102</v>
      </c>
      <c r="E797" s="254" t="s">
        <v>33</v>
      </c>
      <c r="F797" s="263" t="s">
        <v>59</v>
      </c>
      <c r="G797" s="254" t="s">
        <v>60</v>
      </c>
      <c r="H797" s="264">
        <v>2020</v>
      </c>
      <c r="I797" s="265">
        <v>3</v>
      </c>
      <c r="J797" s="265">
        <v>3411</v>
      </c>
      <c r="K797" s="254" t="s">
        <v>1047</v>
      </c>
      <c r="L797" s="254" t="s">
        <v>1047</v>
      </c>
      <c r="M797" s="18" t="s">
        <v>1856</v>
      </c>
      <c r="N797" s="316">
        <f>VLOOKUP($B797,$A$2:$T$2446,14,FALSE)</f>
        <v>44740</v>
      </c>
      <c r="O797" s="230" t="str">
        <f>VLOOKUP($B797,$A$2:$T$2446,15,FALSE)</f>
        <v>A0-16</v>
      </c>
      <c r="P797" s="231">
        <v>0.60416666666666663</v>
      </c>
      <c r="Q797" s="255">
        <v>60</v>
      </c>
      <c r="R797" s="194"/>
      <c r="S797" s="194">
        <v>0</v>
      </c>
      <c r="T797" s="17"/>
      <c r="U797" s="137"/>
      <c r="V797" s="137"/>
    </row>
    <row r="798" spans="1:22" ht="15" hidden="1" customHeight="1" x14ac:dyDescent="0.2">
      <c r="A798" s="137" t="str">
        <f t="shared" si="84"/>
        <v>Geoinformationssysteme II34112016F04Keßler</v>
      </c>
      <c r="B798" s="137"/>
      <c r="C798" s="52" t="s">
        <v>1252</v>
      </c>
      <c r="D798" s="139" t="s">
        <v>46</v>
      </c>
      <c r="E798" s="155" t="s">
        <v>33</v>
      </c>
      <c r="F798" s="139" t="s">
        <v>59</v>
      </c>
      <c r="G798" s="139" t="s">
        <v>60</v>
      </c>
      <c r="H798" s="140">
        <v>2016</v>
      </c>
      <c r="I798" s="156">
        <v>6</v>
      </c>
      <c r="J798" s="156">
        <v>3411</v>
      </c>
      <c r="K798" s="138" t="s">
        <v>396</v>
      </c>
      <c r="L798" s="138" t="s">
        <v>396</v>
      </c>
      <c r="M798" s="26" t="s">
        <v>1848</v>
      </c>
      <c r="N798" s="50">
        <v>44740</v>
      </c>
      <c r="O798" s="30" t="s">
        <v>1547</v>
      </c>
      <c r="P798" s="51">
        <v>0.60416666666666663</v>
      </c>
      <c r="Q798" s="137">
        <v>120</v>
      </c>
      <c r="R798" s="137"/>
      <c r="S798" s="6">
        <v>13</v>
      </c>
      <c r="T798" s="194"/>
      <c r="U798" s="6"/>
      <c r="V798" s="6"/>
    </row>
    <row r="799" spans="1:22" ht="15" customHeight="1" x14ac:dyDescent="0.2">
      <c r="A799" s="17" t="str">
        <f t="shared" si="84"/>
        <v>Geologie und geogene Energieträger33812011758Exner</v>
      </c>
      <c r="B799" s="17" t="s">
        <v>1690</v>
      </c>
      <c r="C799" s="63" t="s">
        <v>1212</v>
      </c>
      <c r="D799" s="63" t="s">
        <v>102</v>
      </c>
      <c r="E799" s="63" t="s">
        <v>33</v>
      </c>
      <c r="F799" s="193">
        <v>758</v>
      </c>
      <c r="G799" s="63" t="s">
        <v>152</v>
      </c>
      <c r="H799" s="64">
        <v>2011</v>
      </c>
      <c r="I799" s="64">
        <v>5</v>
      </c>
      <c r="J799" s="64">
        <v>3381</v>
      </c>
      <c r="K799" s="63" t="s">
        <v>1144</v>
      </c>
      <c r="L799" s="63" t="s">
        <v>1144</v>
      </c>
      <c r="M799" s="63" t="s">
        <v>1138</v>
      </c>
      <c r="N799" s="22"/>
      <c r="O799" s="88" t="str">
        <f>VLOOKUP($B799,$A$2:$T$2446,15,FALSE)</f>
        <v>wird nicht angeboten</v>
      </c>
      <c r="P799" s="23"/>
      <c r="Q799" s="64">
        <v>90</v>
      </c>
      <c r="R799" s="93"/>
      <c r="S799" s="17"/>
      <c r="T799" s="6"/>
      <c r="U799" s="17"/>
      <c r="V799" s="17"/>
    </row>
    <row r="800" spans="1:22" ht="15" customHeight="1" x14ac:dyDescent="0.2">
      <c r="A800" s="17" t="str">
        <f t="shared" si="84"/>
        <v>Geologie und geogene Energieträger33812011K58Exner</v>
      </c>
      <c r="B800" s="17" t="s">
        <v>1690</v>
      </c>
      <c r="C800" s="63" t="s">
        <v>1212</v>
      </c>
      <c r="D800" s="63" t="s">
        <v>102</v>
      </c>
      <c r="E800" s="63" t="s">
        <v>33</v>
      </c>
      <c r="F800" s="83" t="s">
        <v>150</v>
      </c>
      <c r="G800" s="18" t="s">
        <v>151</v>
      </c>
      <c r="H800" s="64">
        <v>2011</v>
      </c>
      <c r="I800" s="64">
        <v>7</v>
      </c>
      <c r="J800" s="64">
        <v>3381</v>
      </c>
      <c r="K800" s="63" t="s">
        <v>1144</v>
      </c>
      <c r="L800" s="63" t="s">
        <v>1144</v>
      </c>
      <c r="M800" s="63" t="s">
        <v>1138</v>
      </c>
      <c r="N800" s="22"/>
      <c r="O800" s="92" t="str">
        <f>VLOOKUP($B800,$A$2:$T$2446,15,FALSE)</f>
        <v>wird nicht angeboten</v>
      </c>
      <c r="P800" s="23"/>
      <c r="Q800" s="64">
        <v>90</v>
      </c>
      <c r="R800" s="93"/>
      <c r="S800" s="17"/>
      <c r="T800" s="77"/>
      <c r="U800" s="207"/>
      <c r="V800" s="207"/>
    </row>
    <row r="801" spans="1:22" ht="15" customHeight="1" x14ac:dyDescent="0.2">
      <c r="A801" s="6" t="str">
        <f t="shared" si="84"/>
        <v>Geologie und geogene Energieträger 33812016F04Exner</v>
      </c>
      <c r="B801" s="6"/>
      <c r="C801" s="26" t="s">
        <v>1212</v>
      </c>
      <c r="D801" s="40" t="s">
        <v>46</v>
      </c>
      <c r="E801" s="26" t="s">
        <v>33</v>
      </c>
      <c r="F801" s="27" t="s">
        <v>59</v>
      </c>
      <c r="G801" s="26" t="s">
        <v>60</v>
      </c>
      <c r="H801" s="28">
        <v>2016</v>
      </c>
      <c r="I801" s="29">
        <v>5</v>
      </c>
      <c r="J801" s="29">
        <v>3381</v>
      </c>
      <c r="K801" s="26" t="s">
        <v>397</v>
      </c>
      <c r="L801" s="26" t="s">
        <v>398</v>
      </c>
      <c r="M801" s="26" t="s">
        <v>1138</v>
      </c>
      <c r="N801" s="14"/>
      <c r="O801" s="30" t="s">
        <v>256</v>
      </c>
      <c r="P801" s="31"/>
      <c r="Q801" s="32">
        <v>90</v>
      </c>
      <c r="R801" s="32"/>
      <c r="S801" s="6"/>
      <c r="T801" s="77"/>
      <c r="U801" s="17"/>
      <c r="V801" s="17"/>
    </row>
    <row r="802" spans="1:22" ht="15" hidden="1" customHeight="1" x14ac:dyDescent="0.2">
      <c r="A802" s="17" t="str">
        <f t="shared" ref="A802:A865" si="86">K802&amp;J802&amp;H802&amp;F802&amp;M802</f>
        <v>Geologie und Georessourcen33712018K58Welsch/Exner</v>
      </c>
      <c r="B802" s="17" t="s">
        <v>2322</v>
      </c>
      <c r="C802" s="18" t="s">
        <v>1212</v>
      </c>
      <c r="D802" s="39" t="s">
        <v>102</v>
      </c>
      <c r="E802" s="18" t="s">
        <v>33</v>
      </c>
      <c r="F802" s="19" t="s">
        <v>150</v>
      </c>
      <c r="G802" s="18" t="s">
        <v>151</v>
      </c>
      <c r="H802" s="20">
        <v>2018</v>
      </c>
      <c r="I802" s="21">
        <v>8</v>
      </c>
      <c r="J802" s="21">
        <v>3371</v>
      </c>
      <c r="K802" s="18" t="s">
        <v>399</v>
      </c>
      <c r="L802" s="18" t="s">
        <v>399</v>
      </c>
      <c r="M802" s="18" t="s">
        <v>2099</v>
      </c>
      <c r="N802" s="22">
        <f>VLOOKUP($B802,$A$2:$T$2446,14,FALSE)</f>
        <v>44750</v>
      </c>
      <c r="O802" s="35" t="str">
        <f>VLOOKUP($B802,$A$2:$T$2446,15,FALSE)</f>
        <v>H4-17, H4-18</v>
      </c>
      <c r="P802" s="23">
        <f>VLOOKUP($B802,$A$2:$T$2446,16,FALSE)</f>
        <v>0.35416666666666669</v>
      </c>
      <c r="Q802" s="36">
        <v>90</v>
      </c>
      <c r="R802" s="36"/>
      <c r="S802" s="17">
        <v>1</v>
      </c>
      <c r="T802" s="6"/>
      <c r="U802" s="17"/>
      <c r="V802" s="17"/>
    </row>
    <row r="803" spans="1:22" ht="15" hidden="1" customHeight="1" x14ac:dyDescent="0.2">
      <c r="A803" s="17" t="str">
        <f t="shared" si="86"/>
        <v>Geologie und Georessourcen33712018758Welsch/Exner</v>
      </c>
      <c r="B803" s="17" t="s">
        <v>2322</v>
      </c>
      <c r="C803" s="18" t="s">
        <v>1212</v>
      </c>
      <c r="D803" s="39" t="s">
        <v>102</v>
      </c>
      <c r="E803" s="18" t="s">
        <v>33</v>
      </c>
      <c r="F803" s="219">
        <v>758</v>
      </c>
      <c r="G803" s="18" t="s">
        <v>152</v>
      </c>
      <c r="H803" s="20">
        <v>2018</v>
      </c>
      <c r="I803" s="21">
        <v>6</v>
      </c>
      <c r="J803" s="21">
        <v>3371</v>
      </c>
      <c r="K803" s="18" t="s">
        <v>399</v>
      </c>
      <c r="L803" s="18" t="s">
        <v>399</v>
      </c>
      <c r="M803" s="18" t="s">
        <v>2099</v>
      </c>
      <c r="N803" s="22">
        <f>VLOOKUP($B803,$A$2:$T$2446,14,FALSE)</f>
        <v>44750</v>
      </c>
      <c r="O803" s="35" t="str">
        <f>VLOOKUP($B803,$A$2:$T$2446,15,FALSE)</f>
        <v>H4-17, H4-18</v>
      </c>
      <c r="P803" s="23">
        <f>VLOOKUP($B803,$A$2:$T$2446,16,FALSE)</f>
        <v>0.35416666666666669</v>
      </c>
      <c r="Q803" s="17">
        <v>90</v>
      </c>
      <c r="R803" s="17"/>
      <c r="S803" s="17">
        <v>2</v>
      </c>
      <c r="T803" s="17"/>
      <c r="U803" s="67"/>
      <c r="V803" s="67"/>
    </row>
    <row r="804" spans="1:22" ht="15" hidden="1" customHeight="1" x14ac:dyDescent="0.2">
      <c r="A804" s="6" t="str">
        <f t="shared" si="86"/>
        <v>Geologie und Georessourcen10712018UMTWelsch/Exner</v>
      </c>
      <c r="B804" s="6"/>
      <c r="C804" s="26" t="s">
        <v>1212</v>
      </c>
      <c r="D804" s="40" t="s">
        <v>102</v>
      </c>
      <c r="E804" s="26" t="s">
        <v>33</v>
      </c>
      <c r="F804" s="27" t="s">
        <v>145</v>
      </c>
      <c r="G804" s="26" t="s">
        <v>146</v>
      </c>
      <c r="H804" s="28">
        <v>2018</v>
      </c>
      <c r="I804" s="29">
        <v>2</v>
      </c>
      <c r="J804" s="29">
        <v>1071</v>
      </c>
      <c r="K804" s="26" t="s">
        <v>399</v>
      </c>
      <c r="L804" s="26" t="s">
        <v>399</v>
      </c>
      <c r="M804" s="26" t="s">
        <v>2099</v>
      </c>
      <c r="N804" s="14">
        <v>44750</v>
      </c>
      <c r="O804" s="30" t="s">
        <v>1863</v>
      </c>
      <c r="P804" s="31">
        <v>0.35416666666666669</v>
      </c>
      <c r="Q804" s="52">
        <v>90</v>
      </c>
      <c r="R804" s="6"/>
      <c r="S804" s="6">
        <v>37</v>
      </c>
      <c r="T804" s="17"/>
      <c r="U804" s="15"/>
      <c r="V804" s="15"/>
    </row>
    <row r="805" spans="1:22" ht="15" hidden="1" customHeight="1" x14ac:dyDescent="0.2">
      <c r="A805" s="17" t="str">
        <f t="shared" si="86"/>
        <v>Geom.-graph. Grundlagen2102012771Keßler/Mischke</v>
      </c>
      <c r="B805" s="17" t="s">
        <v>1902</v>
      </c>
      <c r="C805" s="63" t="s">
        <v>1202</v>
      </c>
      <c r="D805" s="63" t="s">
        <v>93</v>
      </c>
      <c r="E805" s="63" t="s">
        <v>33</v>
      </c>
      <c r="F805" s="193">
        <v>771</v>
      </c>
      <c r="G805" s="63" t="s">
        <v>94</v>
      </c>
      <c r="H805" s="64">
        <v>2012</v>
      </c>
      <c r="I805" s="64">
        <v>2</v>
      </c>
      <c r="J805" s="64">
        <v>210</v>
      </c>
      <c r="K805" s="63" t="s">
        <v>400</v>
      </c>
      <c r="L805" s="63" t="s">
        <v>400</v>
      </c>
      <c r="M805" s="63" t="s">
        <v>1901</v>
      </c>
      <c r="N805" s="96">
        <f t="shared" ref="N805:N811" si="87">VLOOKUP($B805,$A$2:$T$2446,14,FALSE)</f>
        <v>44739</v>
      </c>
      <c r="O805" s="88" t="str">
        <f t="shared" ref="O805:O811" si="88">VLOOKUP($B805,$A$2:$T$2446,15,FALSE)</f>
        <v>A0-18/19</v>
      </c>
      <c r="P805" s="97">
        <f t="shared" ref="P805:P811" si="89">VLOOKUP($B805,$A$2:$T$2446,16,FALSE)</f>
        <v>0.54166666666666663</v>
      </c>
      <c r="Q805" s="64">
        <v>120</v>
      </c>
      <c r="R805" s="93"/>
      <c r="S805" s="201">
        <v>0</v>
      </c>
      <c r="T805" s="17"/>
      <c r="U805" s="17"/>
      <c r="V805" s="17"/>
    </row>
    <row r="806" spans="1:22" ht="15" hidden="1" customHeight="1" x14ac:dyDescent="0.2">
      <c r="A806" s="17" t="str">
        <f t="shared" si="86"/>
        <v>Geom.-graph. Grundlagen2102016771Keßler/Mischke</v>
      </c>
      <c r="B806" s="17" t="s">
        <v>1902</v>
      </c>
      <c r="C806" s="63" t="s">
        <v>1202</v>
      </c>
      <c r="D806" s="63" t="s">
        <v>93</v>
      </c>
      <c r="E806" s="63" t="s">
        <v>33</v>
      </c>
      <c r="F806" s="193">
        <v>771</v>
      </c>
      <c r="G806" s="63" t="s">
        <v>94</v>
      </c>
      <c r="H806" s="64">
        <v>2016</v>
      </c>
      <c r="I806" s="64">
        <v>2</v>
      </c>
      <c r="J806" s="64">
        <v>210</v>
      </c>
      <c r="K806" s="63" t="s">
        <v>400</v>
      </c>
      <c r="L806" s="63" t="s">
        <v>400</v>
      </c>
      <c r="M806" s="63" t="s">
        <v>1901</v>
      </c>
      <c r="N806" s="96">
        <f t="shared" si="87"/>
        <v>44739</v>
      </c>
      <c r="O806" s="88" t="str">
        <f t="shared" si="88"/>
        <v>A0-18/19</v>
      </c>
      <c r="P806" s="97">
        <f t="shared" si="89"/>
        <v>0.54166666666666663</v>
      </c>
      <c r="Q806" s="64">
        <v>120</v>
      </c>
      <c r="R806" s="93"/>
      <c r="S806" s="201">
        <v>0</v>
      </c>
      <c r="T806" s="17"/>
      <c r="U806" s="17"/>
      <c r="V806" s="17"/>
    </row>
    <row r="807" spans="1:22" ht="15" hidden="1" customHeight="1" x14ac:dyDescent="0.2">
      <c r="A807" s="17" t="str">
        <f t="shared" si="86"/>
        <v>Geom.-graph. Grundlagen2102012K71Keßler/Mischke</v>
      </c>
      <c r="B807" s="17" t="s">
        <v>1902</v>
      </c>
      <c r="C807" s="63" t="s">
        <v>1202</v>
      </c>
      <c r="D807" s="63" t="s">
        <v>93</v>
      </c>
      <c r="E807" s="63" t="s">
        <v>33</v>
      </c>
      <c r="F807" s="83" t="s">
        <v>97</v>
      </c>
      <c r="G807" s="63" t="s">
        <v>98</v>
      </c>
      <c r="H807" s="64">
        <v>2012</v>
      </c>
      <c r="I807" s="64">
        <v>2</v>
      </c>
      <c r="J807" s="64">
        <v>210</v>
      </c>
      <c r="K807" s="63" t="s">
        <v>400</v>
      </c>
      <c r="L807" s="63" t="s">
        <v>400</v>
      </c>
      <c r="M807" s="63" t="s">
        <v>1901</v>
      </c>
      <c r="N807" s="96">
        <f t="shared" si="87"/>
        <v>44739</v>
      </c>
      <c r="O807" s="88" t="str">
        <f t="shared" si="88"/>
        <v>A0-18/19</v>
      </c>
      <c r="P807" s="97">
        <f t="shared" si="89"/>
        <v>0.54166666666666663</v>
      </c>
      <c r="Q807" s="93">
        <v>120</v>
      </c>
      <c r="R807" s="93"/>
      <c r="S807" s="17">
        <v>0</v>
      </c>
      <c r="T807" s="17"/>
      <c r="U807" s="17"/>
      <c r="V807" s="17"/>
    </row>
    <row r="808" spans="1:22" ht="15" hidden="1" customHeight="1" x14ac:dyDescent="0.2">
      <c r="A808" s="17" t="str">
        <f t="shared" si="86"/>
        <v>Geom.-graph. Grundlagen2102016718Keßler/Mischke</v>
      </c>
      <c r="B808" s="17" t="s">
        <v>1902</v>
      </c>
      <c r="C808" s="63" t="s">
        <v>1202</v>
      </c>
      <c r="D808" s="63" t="s">
        <v>93</v>
      </c>
      <c r="E808" s="63" t="s">
        <v>33</v>
      </c>
      <c r="F808" s="193">
        <v>718</v>
      </c>
      <c r="G808" s="63" t="s">
        <v>211</v>
      </c>
      <c r="H808" s="64">
        <v>2016</v>
      </c>
      <c r="I808" s="64">
        <v>2</v>
      </c>
      <c r="J808" s="64">
        <v>210</v>
      </c>
      <c r="K808" s="63" t="s">
        <v>400</v>
      </c>
      <c r="L808" s="63" t="s">
        <v>400</v>
      </c>
      <c r="M808" s="63" t="s">
        <v>1901</v>
      </c>
      <c r="N808" s="96">
        <f t="shared" si="87"/>
        <v>44739</v>
      </c>
      <c r="O808" s="88" t="str">
        <f t="shared" si="88"/>
        <v>A0-18/19</v>
      </c>
      <c r="P808" s="97">
        <f t="shared" si="89"/>
        <v>0.54166666666666663</v>
      </c>
      <c r="Q808" s="93">
        <v>120</v>
      </c>
      <c r="R808" s="93"/>
      <c r="S808" s="17">
        <v>0</v>
      </c>
      <c r="T808" s="6"/>
      <c r="U808" s="17"/>
      <c r="V808" s="17"/>
    </row>
    <row r="809" spans="1:22" ht="15" hidden="1" customHeight="1" x14ac:dyDescent="0.2">
      <c r="A809" s="17" t="str">
        <f t="shared" si="86"/>
        <v>Geom.-graph. Grundlagen2102012718Keßler/Mischke</v>
      </c>
      <c r="B809" s="17" t="s">
        <v>1902</v>
      </c>
      <c r="C809" s="63" t="s">
        <v>1202</v>
      </c>
      <c r="D809" s="63" t="s">
        <v>93</v>
      </c>
      <c r="E809" s="63" t="s">
        <v>33</v>
      </c>
      <c r="F809" s="193">
        <v>718</v>
      </c>
      <c r="G809" s="63" t="s">
        <v>211</v>
      </c>
      <c r="H809" s="64">
        <v>2012</v>
      </c>
      <c r="I809" s="64">
        <v>2</v>
      </c>
      <c r="J809" s="64">
        <v>210</v>
      </c>
      <c r="K809" s="63" t="s">
        <v>400</v>
      </c>
      <c r="L809" s="63" t="s">
        <v>400</v>
      </c>
      <c r="M809" s="63" t="s">
        <v>1901</v>
      </c>
      <c r="N809" s="96">
        <f t="shared" si="87"/>
        <v>44739</v>
      </c>
      <c r="O809" s="88" t="str">
        <f t="shared" si="88"/>
        <v>A0-18/19</v>
      </c>
      <c r="P809" s="97">
        <f t="shared" si="89"/>
        <v>0.54166666666666663</v>
      </c>
      <c r="Q809" s="64">
        <v>120</v>
      </c>
      <c r="R809" s="93"/>
      <c r="S809" s="17">
        <v>0</v>
      </c>
      <c r="T809" s="17"/>
      <c r="U809" s="17"/>
      <c r="V809" s="17"/>
    </row>
    <row r="810" spans="1:22" ht="15" hidden="1" customHeight="1" x14ac:dyDescent="0.2">
      <c r="A810" s="17" t="str">
        <f t="shared" si="86"/>
        <v>Geom.-graph. Grundlagen 11212019718Keßler/Mischke</v>
      </c>
      <c r="B810" s="17" t="s">
        <v>1902</v>
      </c>
      <c r="C810" s="63" t="s">
        <v>1202</v>
      </c>
      <c r="D810" s="63" t="s">
        <v>93</v>
      </c>
      <c r="E810" s="63" t="s">
        <v>33</v>
      </c>
      <c r="F810" s="83">
        <v>718</v>
      </c>
      <c r="G810" s="63" t="s">
        <v>211</v>
      </c>
      <c r="H810" s="64">
        <v>2019</v>
      </c>
      <c r="I810" s="64">
        <v>1</v>
      </c>
      <c r="J810" s="64">
        <v>1121</v>
      </c>
      <c r="K810" s="63" t="s">
        <v>401</v>
      </c>
      <c r="L810" s="63" t="s">
        <v>401</v>
      </c>
      <c r="M810" s="62" t="s">
        <v>1901</v>
      </c>
      <c r="N810" s="96">
        <f t="shared" si="87"/>
        <v>44739</v>
      </c>
      <c r="O810" s="88" t="str">
        <f t="shared" si="88"/>
        <v>A0-18/19</v>
      </c>
      <c r="P810" s="97">
        <f t="shared" si="89"/>
        <v>0.54166666666666663</v>
      </c>
      <c r="Q810" s="84">
        <v>120</v>
      </c>
      <c r="R810" s="84"/>
      <c r="S810" s="17">
        <v>2</v>
      </c>
      <c r="T810" s="17"/>
      <c r="U810" s="77"/>
      <c r="V810" s="77"/>
    </row>
    <row r="811" spans="1:22" s="179" customFormat="1" ht="15" hidden="1" customHeight="1" x14ac:dyDescent="0.2">
      <c r="A811" s="17" t="str">
        <f t="shared" si="86"/>
        <v>Geom.-graph. Grundlagen 11212019K18Keßler/Mischke</v>
      </c>
      <c r="B811" s="17" t="s">
        <v>1902</v>
      </c>
      <c r="C811" s="16" t="s">
        <v>1202</v>
      </c>
      <c r="D811" s="70" t="s">
        <v>93</v>
      </c>
      <c r="E811" s="16" t="s">
        <v>33</v>
      </c>
      <c r="F811" s="71" t="s">
        <v>214</v>
      </c>
      <c r="G811" s="16" t="s">
        <v>215</v>
      </c>
      <c r="H811" s="72">
        <v>2019</v>
      </c>
      <c r="I811" s="16">
        <v>3</v>
      </c>
      <c r="J811" s="16">
        <v>1121</v>
      </c>
      <c r="K811" s="16" t="s">
        <v>401</v>
      </c>
      <c r="L811" s="16" t="s">
        <v>401</v>
      </c>
      <c r="M811" s="63" t="s">
        <v>1901</v>
      </c>
      <c r="N811" s="22">
        <f t="shared" si="87"/>
        <v>44739</v>
      </c>
      <c r="O811" s="35" t="str">
        <f t="shared" si="88"/>
        <v>A0-18/19</v>
      </c>
      <c r="P811" s="23">
        <f t="shared" si="89"/>
        <v>0.54166666666666663</v>
      </c>
      <c r="Q811" s="16">
        <v>120</v>
      </c>
      <c r="R811" s="17"/>
      <c r="S811" s="17">
        <v>3</v>
      </c>
      <c r="T811" s="17"/>
      <c r="U811" s="17"/>
      <c r="V811" s="17"/>
    </row>
    <row r="812" spans="1:22" ht="15" hidden="1" customHeight="1" x14ac:dyDescent="0.2">
      <c r="A812" s="6" t="str">
        <f t="shared" si="86"/>
        <v>Geom.-graph. Grundlagen  11212019771Keßler/Mischke</v>
      </c>
      <c r="B812" s="6"/>
      <c r="C812" s="43" t="s">
        <v>1202</v>
      </c>
      <c r="D812" s="43" t="s">
        <v>93</v>
      </c>
      <c r="E812" s="43" t="s">
        <v>33</v>
      </c>
      <c r="F812" s="85">
        <v>771</v>
      </c>
      <c r="G812" s="43" t="s">
        <v>94</v>
      </c>
      <c r="H812" s="45">
        <v>2019</v>
      </c>
      <c r="I812" s="45">
        <v>1</v>
      </c>
      <c r="J812" s="45">
        <v>1121</v>
      </c>
      <c r="K812" s="43" t="s">
        <v>402</v>
      </c>
      <c r="L812" s="43" t="s">
        <v>402</v>
      </c>
      <c r="M812" s="43" t="s">
        <v>1901</v>
      </c>
      <c r="N812" s="99">
        <v>44739</v>
      </c>
      <c r="O812" s="333" t="s">
        <v>2171</v>
      </c>
      <c r="P812" s="100">
        <v>0.54166666666666663</v>
      </c>
      <c r="Q812" s="101">
        <v>120</v>
      </c>
      <c r="R812" s="87"/>
      <c r="S812" s="202">
        <v>2</v>
      </c>
      <c r="T812" s="207"/>
      <c r="U812" s="17"/>
      <c r="V812" s="17"/>
    </row>
    <row r="813" spans="1:22" ht="15" hidden="1" customHeight="1" x14ac:dyDescent="0.2">
      <c r="A813" s="17" t="str">
        <f t="shared" si="86"/>
        <v>Geometrisch-graphische Grundlagen11212019K71Keßler/Mischke</v>
      </c>
      <c r="B813" s="17" t="s">
        <v>1902</v>
      </c>
      <c r="C813" s="16" t="s">
        <v>1202</v>
      </c>
      <c r="D813" s="70" t="s">
        <v>93</v>
      </c>
      <c r="E813" s="16" t="s">
        <v>33</v>
      </c>
      <c r="F813" s="71" t="s">
        <v>97</v>
      </c>
      <c r="G813" s="16" t="s">
        <v>98</v>
      </c>
      <c r="H813" s="72">
        <v>2019</v>
      </c>
      <c r="I813" s="16">
        <v>3</v>
      </c>
      <c r="J813" s="16">
        <v>1121</v>
      </c>
      <c r="K813" s="16" t="s">
        <v>1081</v>
      </c>
      <c r="L813" s="16" t="s">
        <v>1081</v>
      </c>
      <c r="M813" s="63" t="s">
        <v>1901</v>
      </c>
      <c r="N813" s="22">
        <f>VLOOKUP($B813,$A$2:$T$2446,14,FALSE)</f>
        <v>44739</v>
      </c>
      <c r="O813" s="35" t="str">
        <f>VLOOKUP($B813,$A$2:$T$2446,15,FALSE)</f>
        <v>A0-18/19</v>
      </c>
      <c r="P813" s="23">
        <f>VLOOKUP($B813,$A$2:$T$2446,16,FALSE)</f>
        <v>0.54166666666666663</v>
      </c>
      <c r="Q813" s="16">
        <v>120</v>
      </c>
      <c r="R813" s="17"/>
      <c r="S813" s="17">
        <v>0</v>
      </c>
      <c r="T813" s="17"/>
      <c r="U813" s="194"/>
      <c r="V813" s="194"/>
    </row>
    <row r="814" spans="1:22" ht="15" customHeight="1" x14ac:dyDescent="0.2">
      <c r="A814" s="6" t="str">
        <f t="shared" si="86"/>
        <v>Geotechnik 121412011758Dörendahl</v>
      </c>
      <c r="B814" s="17"/>
      <c r="C814" s="26" t="s">
        <v>1202</v>
      </c>
      <c r="D814" s="26" t="s">
        <v>102</v>
      </c>
      <c r="E814" s="26" t="s">
        <v>33</v>
      </c>
      <c r="F814" s="27">
        <v>758</v>
      </c>
      <c r="G814" s="26" t="s">
        <v>152</v>
      </c>
      <c r="H814" s="28">
        <v>2011</v>
      </c>
      <c r="I814" s="29">
        <v>4</v>
      </c>
      <c r="J814" s="29">
        <v>2141</v>
      </c>
      <c r="K814" s="26" t="s">
        <v>403</v>
      </c>
      <c r="L814" s="26" t="s">
        <v>403</v>
      </c>
      <c r="M814" s="26" t="s">
        <v>207</v>
      </c>
      <c r="N814" s="99">
        <v>44811</v>
      </c>
      <c r="O814" s="94" t="s">
        <v>1548</v>
      </c>
      <c r="P814" s="118">
        <v>0.35416666666666669</v>
      </c>
      <c r="Q814" s="32">
        <v>120</v>
      </c>
      <c r="R814" s="32"/>
      <c r="S814" s="6">
        <v>19</v>
      </c>
      <c r="T814" s="207"/>
      <c r="U814" s="6"/>
      <c r="V814" s="6"/>
    </row>
    <row r="815" spans="1:22" ht="15" customHeight="1" x14ac:dyDescent="0.2">
      <c r="A815" s="17" t="str">
        <f t="shared" si="86"/>
        <v>Geotechnik 121412011K58Dörendahl</v>
      </c>
      <c r="B815" s="17" t="s">
        <v>2401</v>
      </c>
      <c r="C815" s="18" t="s">
        <v>1202</v>
      </c>
      <c r="D815" s="39" t="s">
        <v>102</v>
      </c>
      <c r="E815" s="18" t="s">
        <v>33</v>
      </c>
      <c r="F815" s="19" t="s">
        <v>150</v>
      </c>
      <c r="G815" s="18" t="s">
        <v>151</v>
      </c>
      <c r="H815" s="20">
        <v>2011</v>
      </c>
      <c r="I815" s="21">
        <v>6</v>
      </c>
      <c r="J815" s="21">
        <v>2141</v>
      </c>
      <c r="K815" s="18" t="s">
        <v>403</v>
      </c>
      <c r="L815" s="18" t="s">
        <v>403</v>
      </c>
      <c r="M815" s="18" t="s">
        <v>207</v>
      </c>
      <c r="N815" s="96">
        <f>VLOOKUP($B815,$A$2:$T$2446,14,FALSE)</f>
        <v>44811</v>
      </c>
      <c r="O815" s="88" t="str">
        <f>VLOOKUP($B815,$A$2:$T$2446,15,FALSE)</f>
        <v>A1-19</v>
      </c>
      <c r="P815" s="373">
        <f>VLOOKUP($B815,$A$2:$T$2446,16,FALSE)</f>
        <v>0.35416666666666669</v>
      </c>
      <c r="Q815" s="36">
        <v>120</v>
      </c>
      <c r="R815" s="36"/>
      <c r="S815" s="17">
        <v>3</v>
      </c>
      <c r="T815" s="6"/>
      <c r="U815" s="196"/>
      <c r="V815" s="196"/>
    </row>
    <row r="816" spans="1:22" s="185" customFormat="1" ht="15" customHeight="1" x14ac:dyDescent="0.2">
      <c r="A816" s="17" t="str">
        <f t="shared" si="86"/>
        <v>Geotechnik 121412013298Dörendahl</v>
      </c>
      <c r="B816" s="17" t="s">
        <v>2401</v>
      </c>
      <c r="C816" s="18" t="s">
        <v>1202</v>
      </c>
      <c r="D816" s="39" t="s">
        <v>102</v>
      </c>
      <c r="E816" s="18" t="s">
        <v>33</v>
      </c>
      <c r="F816" s="19">
        <v>298</v>
      </c>
      <c r="G816" s="18" t="s">
        <v>149</v>
      </c>
      <c r="H816" s="20">
        <v>2013</v>
      </c>
      <c r="I816" s="21">
        <v>4</v>
      </c>
      <c r="J816" s="21">
        <v>2141</v>
      </c>
      <c r="K816" s="18" t="s">
        <v>403</v>
      </c>
      <c r="L816" s="18" t="s">
        <v>403</v>
      </c>
      <c r="M816" s="18" t="s">
        <v>207</v>
      </c>
      <c r="N816" s="55">
        <f>VLOOKUP($B816,$A$2:$T$2446,14,FALSE)</f>
        <v>44811</v>
      </c>
      <c r="O816" s="41" t="str">
        <f>VLOOKUP($B816,$A$2:$T$2446,15,FALSE)</f>
        <v>A1-19</v>
      </c>
      <c r="P816" s="56">
        <f>VLOOKUP($B816,$A$2:$T$2446,16,FALSE)</f>
        <v>0.35416666666666669</v>
      </c>
      <c r="Q816" s="21">
        <v>120</v>
      </c>
      <c r="R816" s="36"/>
      <c r="S816" s="17">
        <v>1</v>
      </c>
      <c r="T816" s="15"/>
      <c r="U816" s="6"/>
      <c r="V816" s="6"/>
    </row>
    <row r="817" spans="1:22" ht="15" customHeight="1" x14ac:dyDescent="0.2">
      <c r="A817" s="6" t="str">
        <f t="shared" si="86"/>
        <v>Geotechnik 231912011758Steinhoff</v>
      </c>
      <c r="B817" s="17"/>
      <c r="C817" s="26" t="s">
        <v>547</v>
      </c>
      <c r="D817" s="26" t="s">
        <v>102</v>
      </c>
      <c r="E817" s="26" t="s">
        <v>33</v>
      </c>
      <c r="F817" s="27">
        <v>758</v>
      </c>
      <c r="G817" s="26" t="s">
        <v>152</v>
      </c>
      <c r="H817" s="28">
        <v>2011</v>
      </c>
      <c r="I817" s="29">
        <v>5</v>
      </c>
      <c r="J817" s="29">
        <v>3191</v>
      </c>
      <c r="K817" s="26" t="s">
        <v>405</v>
      </c>
      <c r="L817" s="26" t="s">
        <v>405</v>
      </c>
      <c r="M817" s="26" t="s">
        <v>395</v>
      </c>
      <c r="N817" s="22"/>
      <c r="O817" s="30" t="s">
        <v>547</v>
      </c>
      <c r="P817" s="23"/>
      <c r="Q817" s="17"/>
      <c r="R817" s="17"/>
      <c r="S817" s="6"/>
      <c r="T817" s="15"/>
      <c r="U817" s="6"/>
      <c r="V817" s="6"/>
    </row>
    <row r="818" spans="1:22" ht="15" customHeight="1" x14ac:dyDescent="0.2">
      <c r="A818" s="17" t="str">
        <f t="shared" si="86"/>
        <v>Geotechnik 231912011K58Steinhoff</v>
      </c>
      <c r="B818" s="17" t="s">
        <v>404</v>
      </c>
      <c r="C818" s="18" t="s">
        <v>547</v>
      </c>
      <c r="D818" s="39" t="s">
        <v>102</v>
      </c>
      <c r="E818" s="18" t="s">
        <v>33</v>
      </c>
      <c r="F818" s="19" t="s">
        <v>150</v>
      </c>
      <c r="G818" s="18" t="s">
        <v>151</v>
      </c>
      <c r="H818" s="20">
        <v>2011</v>
      </c>
      <c r="I818" s="21">
        <v>7</v>
      </c>
      <c r="J818" s="21">
        <v>3191</v>
      </c>
      <c r="K818" s="18" t="s">
        <v>405</v>
      </c>
      <c r="L818" s="18" t="s">
        <v>405</v>
      </c>
      <c r="M818" s="18" t="s">
        <v>395</v>
      </c>
      <c r="N818" s="22"/>
      <c r="O818" s="35" t="str">
        <f>VLOOKUP($B818,$A$2:$T$2446,15,FALSE)</f>
        <v>mündl. Prüfung</v>
      </c>
      <c r="P818" s="23"/>
      <c r="Q818" s="17"/>
      <c r="R818" s="17"/>
      <c r="S818" s="17"/>
      <c r="T818" s="6"/>
      <c r="U818" s="17"/>
      <c r="V818" s="17"/>
    </row>
    <row r="819" spans="1:22" ht="15" customHeight="1" x14ac:dyDescent="0.2">
      <c r="A819" s="17" t="str">
        <f t="shared" si="86"/>
        <v>Geotechnik 231912013298Steinhoff</v>
      </c>
      <c r="B819" s="17" t="s">
        <v>404</v>
      </c>
      <c r="C819" s="18" t="s">
        <v>547</v>
      </c>
      <c r="D819" s="39" t="s">
        <v>102</v>
      </c>
      <c r="E819" s="18" t="s">
        <v>33</v>
      </c>
      <c r="F819" s="19">
        <v>298</v>
      </c>
      <c r="G819" s="18" t="s">
        <v>149</v>
      </c>
      <c r="H819" s="20">
        <v>2013</v>
      </c>
      <c r="I819" s="21">
        <v>5</v>
      </c>
      <c r="J819" s="21">
        <v>3191</v>
      </c>
      <c r="K819" s="18" t="s">
        <v>405</v>
      </c>
      <c r="L819" s="18" t="s">
        <v>405</v>
      </c>
      <c r="M819" s="18" t="s">
        <v>395</v>
      </c>
      <c r="N819" s="14"/>
      <c r="O819" s="35" t="str">
        <f>VLOOKUP($B819,$A$2:$T$2446,15,FALSE)</f>
        <v>mündl. Prüfung</v>
      </c>
      <c r="P819" s="31"/>
      <c r="Q819" s="6"/>
      <c r="R819" s="6"/>
      <c r="S819" s="17"/>
      <c r="T819" s="15"/>
      <c r="U819" s="196"/>
      <c r="V819" s="196"/>
    </row>
    <row r="820" spans="1:22" ht="15" customHeight="1" x14ac:dyDescent="0.2">
      <c r="A820" s="6" t="str">
        <f t="shared" si="86"/>
        <v>Geothermal Geology and Ex15712018UMMExner</v>
      </c>
      <c r="B820" s="6"/>
      <c r="C820" s="26" t="s">
        <v>2221</v>
      </c>
      <c r="D820" s="25" t="s">
        <v>102</v>
      </c>
      <c r="E820" s="25" t="s">
        <v>18</v>
      </c>
      <c r="F820" s="120" t="s">
        <v>103</v>
      </c>
      <c r="G820" s="25" t="s">
        <v>104</v>
      </c>
      <c r="H820" s="121">
        <v>2018</v>
      </c>
      <c r="I820" s="32">
        <v>2</v>
      </c>
      <c r="J820" s="32">
        <v>1571</v>
      </c>
      <c r="K820" s="25" t="s">
        <v>406</v>
      </c>
      <c r="L820" s="25" t="s">
        <v>406</v>
      </c>
      <c r="M820" s="26" t="s">
        <v>1138</v>
      </c>
      <c r="N820" s="14"/>
      <c r="O820" s="30" t="s">
        <v>256</v>
      </c>
      <c r="P820" s="31"/>
      <c r="Q820" s="32"/>
      <c r="R820" s="32"/>
      <c r="S820" s="6"/>
      <c r="T820" s="15"/>
      <c r="U820" s="276"/>
      <c r="V820" s="276"/>
    </row>
    <row r="821" spans="1:22" ht="15" hidden="1" customHeight="1" x14ac:dyDescent="0.2">
      <c r="A821" s="6" t="str">
        <f t="shared" si="86"/>
        <v>Geothermal Systems 115312018UMMWelsch/Exner</v>
      </c>
      <c r="B821" s="6"/>
      <c r="C821" s="26" t="s">
        <v>2219</v>
      </c>
      <c r="D821" s="26" t="s">
        <v>102</v>
      </c>
      <c r="E821" s="26" t="s">
        <v>18</v>
      </c>
      <c r="F821" s="27" t="s">
        <v>103</v>
      </c>
      <c r="G821" s="26" t="s">
        <v>104</v>
      </c>
      <c r="H821" s="28">
        <v>2018</v>
      </c>
      <c r="I821" s="29">
        <v>2</v>
      </c>
      <c r="J821" s="29">
        <v>1531</v>
      </c>
      <c r="K821" s="26" t="s">
        <v>407</v>
      </c>
      <c r="L821" s="26" t="s">
        <v>407</v>
      </c>
      <c r="M821" s="26" t="s">
        <v>2099</v>
      </c>
      <c r="N821" s="14">
        <v>44739</v>
      </c>
      <c r="O821" s="30" t="s">
        <v>1863</v>
      </c>
      <c r="P821" s="31">
        <v>0.41666666666666669</v>
      </c>
      <c r="Q821" s="6">
        <v>60</v>
      </c>
      <c r="R821" s="6"/>
      <c r="S821" s="6">
        <v>23</v>
      </c>
      <c r="T821" s="6"/>
      <c r="U821" s="17"/>
      <c r="V821" s="17"/>
    </row>
    <row r="822" spans="1:22" ht="15" hidden="1" customHeight="1" x14ac:dyDescent="0.2">
      <c r="A822" s="6" t="str">
        <f t="shared" si="86"/>
        <v>Geothermal Systems 215412018UMMWelsch/Exner</v>
      </c>
      <c r="B822" s="6"/>
      <c r="C822" s="26" t="s">
        <v>2222</v>
      </c>
      <c r="D822" s="26" t="s">
        <v>102</v>
      </c>
      <c r="E822" s="26" t="s">
        <v>18</v>
      </c>
      <c r="F822" s="27" t="s">
        <v>103</v>
      </c>
      <c r="G822" s="26" t="s">
        <v>104</v>
      </c>
      <c r="H822" s="28">
        <v>2018</v>
      </c>
      <c r="I822" s="29">
        <v>2</v>
      </c>
      <c r="J822" s="29">
        <v>1541</v>
      </c>
      <c r="K822" s="26" t="s">
        <v>408</v>
      </c>
      <c r="L822" s="26" t="s">
        <v>408</v>
      </c>
      <c r="M822" s="26" t="s">
        <v>2099</v>
      </c>
      <c r="N822" s="60">
        <v>44742</v>
      </c>
      <c r="O822" s="78" t="s">
        <v>1863</v>
      </c>
      <c r="P822" s="31">
        <v>0.39583333333333331</v>
      </c>
      <c r="Q822" s="52">
        <v>60</v>
      </c>
      <c r="R822" s="6"/>
      <c r="S822" s="6">
        <v>38</v>
      </c>
      <c r="T822" s="6"/>
      <c r="U822" s="17"/>
      <c r="V822" s="17"/>
    </row>
    <row r="823" spans="1:22" ht="15" customHeight="1" x14ac:dyDescent="0.2">
      <c r="A823" s="17" t="str">
        <f t="shared" si="86"/>
        <v>Geovisualisierung23102015719Zimmermann/Schmidt</v>
      </c>
      <c r="B823" s="17" t="s">
        <v>1943</v>
      </c>
      <c r="C823" s="63" t="s">
        <v>1386</v>
      </c>
      <c r="D823" s="63" t="s">
        <v>93</v>
      </c>
      <c r="E823" s="63" t="s">
        <v>18</v>
      </c>
      <c r="F823" s="193">
        <v>719</v>
      </c>
      <c r="G823" s="63" t="s">
        <v>111</v>
      </c>
      <c r="H823" s="64">
        <v>2015</v>
      </c>
      <c r="I823" s="64">
        <v>1</v>
      </c>
      <c r="J823" s="64">
        <v>2310</v>
      </c>
      <c r="K823" s="63" t="s">
        <v>409</v>
      </c>
      <c r="L823" s="63" t="s">
        <v>409</v>
      </c>
      <c r="M823" s="63" t="s">
        <v>261</v>
      </c>
      <c r="N823" s="107">
        <f>VLOOKUP($B823,$A$2:$T$3999,14,FALSE)</f>
        <v>44813</v>
      </c>
      <c r="O823" s="106">
        <f>VLOOKUP($B823,$A$2:$T$3999,15,FALSE)</f>
        <v>0</v>
      </c>
      <c r="P823" s="97">
        <f>VLOOKUP($B823,$A$2:$T$3999,16,FALSE)</f>
        <v>0.375</v>
      </c>
      <c r="Q823" s="203">
        <v>120</v>
      </c>
      <c r="R823" s="198"/>
      <c r="S823" s="17">
        <v>0</v>
      </c>
      <c r="T823" s="6"/>
      <c r="U823" s="17"/>
      <c r="V823" s="17"/>
    </row>
    <row r="824" spans="1:22" ht="15" customHeight="1" x14ac:dyDescent="0.2">
      <c r="A824" s="6" t="str">
        <f t="shared" si="86"/>
        <v>Geovisualisierung23102015273Zimmermann/Schmidt</v>
      </c>
      <c r="B824" s="6"/>
      <c r="C824" s="43" t="s">
        <v>1386</v>
      </c>
      <c r="D824" s="43" t="s">
        <v>93</v>
      </c>
      <c r="E824" s="43" t="s">
        <v>18</v>
      </c>
      <c r="F824" s="225">
        <v>273</v>
      </c>
      <c r="G824" s="43" t="s">
        <v>114</v>
      </c>
      <c r="H824" s="45">
        <v>2015</v>
      </c>
      <c r="I824" s="45">
        <v>1</v>
      </c>
      <c r="J824" s="45">
        <v>2310</v>
      </c>
      <c r="K824" s="43" t="s">
        <v>409</v>
      </c>
      <c r="L824" s="43" t="s">
        <v>409</v>
      </c>
      <c r="M824" s="43" t="s">
        <v>261</v>
      </c>
      <c r="N824" s="114">
        <v>44813</v>
      </c>
      <c r="O824" s="86"/>
      <c r="P824" s="100">
        <v>0.375</v>
      </c>
      <c r="Q824" s="45">
        <v>120</v>
      </c>
      <c r="R824" s="105"/>
      <c r="S824" s="6">
        <v>0</v>
      </c>
      <c r="T824" s="17"/>
      <c r="U824" s="17"/>
      <c r="V824" s="17"/>
    </row>
    <row r="825" spans="1:22" ht="15" hidden="1" customHeight="1" x14ac:dyDescent="0.2">
      <c r="A825" s="17" t="str">
        <f t="shared" si="86"/>
        <v>Gesellschaftsrecht11412022MATRenner</v>
      </c>
      <c r="B825" s="17" t="s">
        <v>2095</v>
      </c>
      <c r="C825" s="254" t="s">
        <v>1202</v>
      </c>
      <c r="D825" s="254" t="s">
        <v>17</v>
      </c>
      <c r="E825" s="254" t="s">
        <v>18</v>
      </c>
      <c r="F825" s="268" t="s">
        <v>19</v>
      </c>
      <c r="G825" s="254" t="s">
        <v>20</v>
      </c>
      <c r="H825" s="264">
        <v>2022</v>
      </c>
      <c r="I825" s="265">
        <v>1</v>
      </c>
      <c r="J825" s="265">
        <v>1141</v>
      </c>
      <c r="K825" s="254" t="s">
        <v>410</v>
      </c>
      <c r="L825" s="254" t="s">
        <v>410</v>
      </c>
      <c r="M825" s="254" t="s">
        <v>805</v>
      </c>
      <c r="N825" s="313">
        <f>VLOOKUP($B825,$A$2:$T$2446,14,FALSE)</f>
        <v>44756</v>
      </c>
      <c r="O825" s="299" t="str">
        <f>VLOOKUP($B825,$A$2:$T$2446,15,FALSE)</f>
        <v>H9</v>
      </c>
      <c r="P825" s="23">
        <f>VLOOKUP($B825,$A$2:$T$2446,16,FALSE)</f>
        <v>0.41666666666666669</v>
      </c>
      <c r="Q825" s="265">
        <v>120</v>
      </c>
      <c r="R825" s="252"/>
      <c r="S825" s="17">
        <v>7</v>
      </c>
      <c r="T825" s="252"/>
      <c r="U825" s="15"/>
      <c r="V825" s="15"/>
    </row>
    <row r="826" spans="1:22" ht="15" hidden="1" customHeight="1" x14ac:dyDescent="0.2">
      <c r="A826" s="270" t="str">
        <f t="shared" si="86"/>
        <v>Gesellschaftsrecht11712021ACCRenner</v>
      </c>
      <c r="B826" s="281"/>
      <c r="C826" s="246" t="s">
        <v>1202</v>
      </c>
      <c r="D826" s="246" t="s">
        <v>17</v>
      </c>
      <c r="E826" s="246" t="s">
        <v>18</v>
      </c>
      <c r="F826" s="247" t="s">
        <v>22</v>
      </c>
      <c r="G826" s="246" t="s">
        <v>2018</v>
      </c>
      <c r="H826" s="248">
        <v>2021</v>
      </c>
      <c r="I826" s="249">
        <v>2</v>
      </c>
      <c r="J826" s="249">
        <v>1171</v>
      </c>
      <c r="K826" s="246" t="s">
        <v>410</v>
      </c>
      <c r="L826" s="246" t="s">
        <v>410</v>
      </c>
      <c r="M826" s="246" t="s">
        <v>805</v>
      </c>
      <c r="N826" s="273">
        <v>44756</v>
      </c>
      <c r="O826" s="294" t="s">
        <v>209</v>
      </c>
      <c r="P826" s="31">
        <v>0.41666666666666669</v>
      </c>
      <c r="Q826" s="249">
        <v>120</v>
      </c>
      <c r="R826" s="281"/>
      <c r="S826" s="6">
        <v>24</v>
      </c>
      <c r="T826" s="281"/>
      <c r="U826" s="17"/>
      <c r="V826" s="17"/>
    </row>
    <row r="827" spans="1:22" s="252" customFormat="1" ht="15" customHeight="1" x14ac:dyDescent="0.2">
      <c r="A827" s="17" t="str">
        <f t="shared" si="86"/>
        <v>Gesellschaftsrecht31512011A67Kohl</v>
      </c>
      <c r="B827" s="17" t="s">
        <v>1749</v>
      </c>
      <c r="C827" s="18" t="s">
        <v>1187</v>
      </c>
      <c r="D827" s="18" t="s">
        <v>17</v>
      </c>
      <c r="E827" s="18" t="s">
        <v>33</v>
      </c>
      <c r="F827" s="19" t="s">
        <v>108</v>
      </c>
      <c r="G827" s="18" t="s">
        <v>109</v>
      </c>
      <c r="H827" s="20">
        <v>2011</v>
      </c>
      <c r="I827" s="21">
        <v>5</v>
      </c>
      <c r="J827" s="21">
        <v>3151</v>
      </c>
      <c r="K827" s="18" t="s">
        <v>410</v>
      </c>
      <c r="L827" s="18" t="s">
        <v>410</v>
      </c>
      <c r="M827" s="18" t="s">
        <v>411</v>
      </c>
      <c r="N827" s="57"/>
      <c r="O827" s="58" t="str">
        <f>VLOOKUP($B827,$A$2:$T$2446,15,FALSE)</f>
        <v>Referat mit mündl. Prüfung</v>
      </c>
      <c r="P827" s="23"/>
      <c r="Q827" s="16">
        <v>120</v>
      </c>
      <c r="R827" s="17"/>
      <c r="S827" s="17"/>
      <c r="T827" s="6"/>
      <c r="U827" s="24"/>
      <c r="V827" s="24"/>
    </row>
    <row r="828" spans="1:22" s="281" customFormat="1" ht="15" customHeight="1" x14ac:dyDescent="0.2">
      <c r="A828" s="17" t="str">
        <f t="shared" si="86"/>
        <v>Gesellschaftsrecht31512011IBMKohl</v>
      </c>
      <c r="B828" s="17" t="s">
        <v>1749</v>
      </c>
      <c r="C828" s="18" t="s">
        <v>1187</v>
      </c>
      <c r="D828" s="18" t="s">
        <v>17</v>
      </c>
      <c r="E828" s="18" t="s">
        <v>33</v>
      </c>
      <c r="F828" s="19" t="s">
        <v>1412</v>
      </c>
      <c r="G828" s="63" t="s">
        <v>1413</v>
      </c>
      <c r="H828" s="20">
        <v>2011</v>
      </c>
      <c r="I828" s="21">
        <v>7</v>
      </c>
      <c r="J828" s="21">
        <v>3151</v>
      </c>
      <c r="K828" s="18" t="s">
        <v>410</v>
      </c>
      <c r="L828" s="18" t="s">
        <v>410</v>
      </c>
      <c r="M828" s="18" t="s">
        <v>411</v>
      </c>
      <c r="N828" s="57"/>
      <c r="O828" s="58" t="str">
        <f>VLOOKUP($B828,$A$2:$T$2446,15,FALSE)</f>
        <v>Referat mit mündl. Prüfung</v>
      </c>
      <c r="P828" s="23"/>
      <c r="Q828" s="16">
        <v>120</v>
      </c>
      <c r="R828" s="17"/>
      <c r="S828" s="17"/>
      <c r="T828" s="17"/>
      <c r="U828" s="15"/>
      <c r="V828" s="15"/>
    </row>
    <row r="829" spans="1:22" ht="15" customHeight="1" x14ac:dyDescent="0.2">
      <c r="A829" s="196" t="str">
        <f t="shared" si="86"/>
        <v>Gesellschaftsrecht40912019A67Kohl</v>
      </c>
      <c r="B829" s="196"/>
      <c r="C829" s="277" t="s">
        <v>1581</v>
      </c>
      <c r="D829" s="261" t="s">
        <v>17</v>
      </c>
      <c r="E829" s="261" t="s">
        <v>33</v>
      </c>
      <c r="F829" s="286" t="s">
        <v>108</v>
      </c>
      <c r="G829" s="261" t="s">
        <v>109</v>
      </c>
      <c r="H829" s="261">
        <v>2019</v>
      </c>
      <c r="I829" s="261">
        <v>5</v>
      </c>
      <c r="J829" s="261">
        <v>4091</v>
      </c>
      <c r="K829" s="261" t="s">
        <v>410</v>
      </c>
      <c r="L829" s="261" t="s">
        <v>410</v>
      </c>
      <c r="M829" s="261" t="s">
        <v>411</v>
      </c>
      <c r="N829" s="273"/>
      <c r="O829" s="261" t="s">
        <v>1195</v>
      </c>
      <c r="P829" s="251"/>
      <c r="Q829" s="261">
        <v>90</v>
      </c>
      <c r="R829" s="196"/>
      <c r="S829" s="196"/>
      <c r="T829" s="6"/>
      <c r="U829" s="15"/>
      <c r="V829" s="15"/>
    </row>
    <row r="830" spans="1:22" s="1" customFormat="1" ht="15" customHeight="1" x14ac:dyDescent="0.2">
      <c r="A830" s="194" t="str">
        <f t="shared" si="86"/>
        <v>Gesellschaftsrecht40912019IBMKohl</v>
      </c>
      <c r="B830" s="194" t="s">
        <v>1749</v>
      </c>
      <c r="C830" s="291" t="s">
        <v>1581</v>
      </c>
      <c r="D830" s="255" t="s">
        <v>17</v>
      </c>
      <c r="E830" s="255" t="s">
        <v>33</v>
      </c>
      <c r="F830" s="289" t="s">
        <v>1412</v>
      </c>
      <c r="G830" s="291" t="s">
        <v>1413</v>
      </c>
      <c r="H830" s="284">
        <v>2019</v>
      </c>
      <c r="I830" s="255">
        <v>8</v>
      </c>
      <c r="J830" s="255">
        <v>4091</v>
      </c>
      <c r="K830" s="255" t="s">
        <v>410</v>
      </c>
      <c r="L830" s="255" t="s">
        <v>410</v>
      </c>
      <c r="M830" s="255" t="s">
        <v>411</v>
      </c>
      <c r="N830" s="313"/>
      <c r="O830" s="255" t="str">
        <f>VLOOKUP($B830,$A$2:$T$2446,15,FALSE)</f>
        <v>Referat mit mündl. Prüfung</v>
      </c>
      <c r="P830" s="231"/>
      <c r="Q830" s="255">
        <v>90</v>
      </c>
      <c r="R830" s="194"/>
      <c r="S830" s="194"/>
      <c r="T830" s="196"/>
      <c r="U830" s="179"/>
      <c r="V830" s="179"/>
    </row>
    <row r="831" spans="1:22" s="185" customFormat="1" ht="15" customHeight="1" x14ac:dyDescent="0.2">
      <c r="A831" s="6" t="str">
        <f t="shared" si="86"/>
        <v>Gesprächsführung und Konfliktmanagement2412020F04Kier</v>
      </c>
      <c r="B831" s="6"/>
      <c r="C831" s="26" t="s">
        <v>1249</v>
      </c>
      <c r="D831" s="26" t="s">
        <v>46</v>
      </c>
      <c r="E831" s="26" t="s">
        <v>33</v>
      </c>
      <c r="F831" s="27" t="s">
        <v>59</v>
      </c>
      <c r="G831" s="26" t="s">
        <v>60</v>
      </c>
      <c r="H831" s="28">
        <v>2020</v>
      </c>
      <c r="I831" s="29">
        <v>2</v>
      </c>
      <c r="J831" s="29">
        <v>241</v>
      </c>
      <c r="K831" s="26" t="s">
        <v>1247</v>
      </c>
      <c r="L831" s="26" t="s">
        <v>1247</v>
      </c>
      <c r="M831" s="26" t="s">
        <v>1248</v>
      </c>
      <c r="N831" s="60"/>
      <c r="O831" s="26" t="s">
        <v>1249</v>
      </c>
      <c r="P831" s="31"/>
      <c r="Q831" s="29"/>
      <c r="R831" s="32"/>
      <c r="S831" s="6"/>
      <c r="T831" s="196"/>
      <c r="U831" s="17"/>
      <c r="V831" s="17"/>
    </row>
    <row r="832" spans="1:22" s="185" customFormat="1" ht="15" customHeight="1" x14ac:dyDescent="0.2">
      <c r="A832" s="6" t="str">
        <f t="shared" si="86"/>
        <v>Gestaltungsorientierte Ansätze einer Guten Gesellschaft29312020MANStengel</v>
      </c>
      <c r="B832" s="6"/>
      <c r="C832" s="26" t="s">
        <v>1249</v>
      </c>
      <c r="D832" s="26" t="s">
        <v>46</v>
      </c>
      <c r="E832" s="246" t="s">
        <v>18</v>
      </c>
      <c r="F832" s="27" t="s">
        <v>70</v>
      </c>
      <c r="G832" s="26" t="s">
        <v>2323</v>
      </c>
      <c r="H832" s="28">
        <v>2020</v>
      </c>
      <c r="I832" s="29">
        <v>1</v>
      </c>
      <c r="J832" s="29">
        <v>2931</v>
      </c>
      <c r="K832" s="26" t="s">
        <v>2324</v>
      </c>
      <c r="L832" s="26" t="s">
        <v>2324</v>
      </c>
      <c r="M832" s="26" t="s">
        <v>700</v>
      </c>
      <c r="N832" s="60"/>
      <c r="O832" s="26" t="s">
        <v>1249</v>
      </c>
      <c r="P832" s="31"/>
      <c r="Q832" s="29"/>
      <c r="R832" s="32"/>
      <c r="S832" s="6"/>
      <c r="T832" s="196"/>
      <c r="U832" s="196"/>
      <c r="V832" s="196"/>
    </row>
    <row r="833" spans="1:22" s="185" customFormat="1" ht="15" customHeight="1" x14ac:dyDescent="0.2">
      <c r="A833" s="17" t="str">
        <f t="shared" si="86"/>
        <v>Gestaltungsorientierte Ansätze einer Guten Gesellschaft29312020MNEStengel</v>
      </c>
      <c r="B833" s="17" t="s">
        <v>2325</v>
      </c>
      <c r="C833" s="18" t="s">
        <v>1249</v>
      </c>
      <c r="D833" s="18" t="s">
        <v>46</v>
      </c>
      <c r="E833" s="254" t="s">
        <v>18</v>
      </c>
      <c r="F833" s="19" t="s">
        <v>74</v>
      </c>
      <c r="G833" s="18" t="s">
        <v>60</v>
      </c>
      <c r="H833" s="20">
        <v>2020</v>
      </c>
      <c r="I833" s="21">
        <v>1</v>
      </c>
      <c r="J833" s="21">
        <v>2931</v>
      </c>
      <c r="K833" s="18" t="s">
        <v>2324</v>
      </c>
      <c r="L833" s="18" t="s">
        <v>2324</v>
      </c>
      <c r="M833" s="18" t="s">
        <v>700</v>
      </c>
      <c r="N833" s="57"/>
      <c r="O833" s="18" t="str">
        <f>VLOOKUP($B833,$A$2:$T$2446,15,FALSE)</f>
        <v>Hausarbeit mit Präsentation</v>
      </c>
      <c r="P833" s="23"/>
      <c r="Q833" s="21"/>
      <c r="R833" s="36"/>
      <c r="S833" s="17"/>
      <c r="T833" s="194"/>
      <c r="U833" s="267"/>
      <c r="V833" s="267"/>
    </row>
    <row r="834" spans="1:22" ht="15" customHeight="1" x14ac:dyDescent="0.2">
      <c r="A834" s="6" t="str">
        <f t="shared" si="86"/>
        <v>Gesteinsphysik39512011758Saenger/Exner</v>
      </c>
      <c r="B834" s="6"/>
      <c r="C834" s="26" t="s">
        <v>1211</v>
      </c>
      <c r="D834" s="40" t="s">
        <v>102</v>
      </c>
      <c r="E834" s="26" t="s">
        <v>33</v>
      </c>
      <c r="F834" s="27">
        <v>758</v>
      </c>
      <c r="G834" s="26" t="s">
        <v>152</v>
      </c>
      <c r="H834" s="28">
        <v>2011</v>
      </c>
      <c r="I834" s="29">
        <v>6</v>
      </c>
      <c r="J834" s="29">
        <v>3951</v>
      </c>
      <c r="K834" s="26" t="s">
        <v>413</v>
      </c>
      <c r="L834" s="26" t="s">
        <v>413</v>
      </c>
      <c r="M834" s="26" t="s">
        <v>270</v>
      </c>
      <c r="N834" s="60"/>
      <c r="O834" s="78" t="s">
        <v>256</v>
      </c>
      <c r="P834" s="31"/>
      <c r="Q834" s="29">
        <v>60</v>
      </c>
      <c r="R834" s="32"/>
      <c r="S834" s="6"/>
      <c r="T834" s="17"/>
      <c r="U834" s="276"/>
      <c r="V834" s="276"/>
    </row>
    <row r="835" spans="1:22" ht="15" customHeight="1" x14ac:dyDescent="0.2">
      <c r="A835" s="17" t="str">
        <f t="shared" si="86"/>
        <v>Gesteinsphysik39512011K58Saenger/Exner</v>
      </c>
      <c r="B835" s="17" t="s">
        <v>412</v>
      </c>
      <c r="C835" s="18" t="s">
        <v>1211</v>
      </c>
      <c r="D835" s="39" t="s">
        <v>102</v>
      </c>
      <c r="E835" s="18" t="s">
        <v>33</v>
      </c>
      <c r="F835" s="19" t="s">
        <v>150</v>
      </c>
      <c r="G835" s="18" t="s">
        <v>151</v>
      </c>
      <c r="H835" s="20">
        <v>2011</v>
      </c>
      <c r="I835" s="21">
        <v>8</v>
      </c>
      <c r="J835" s="21">
        <v>3951</v>
      </c>
      <c r="K835" s="18" t="s">
        <v>413</v>
      </c>
      <c r="L835" s="18" t="s">
        <v>413</v>
      </c>
      <c r="M835" s="18" t="s">
        <v>270</v>
      </c>
      <c r="N835" s="22"/>
      <c r="O835" s="35" t="str">
        <f>VLOOKUP($B835,$A$2:$T$2446,15,FALSE)</f>
        <v>wird nicht angeboten</v>
      </c>
      <c r="P835" s="23"/>
      <c r="Q835" s="36">
        <v>60</v>
      </c>
      <c r="R835" s="36"/>
      <c r="S835" s="17"/>
      <c r="T835" s="17"/>
      <c r="U835" s="6"/>
      <c r="V835" s="6"/>
    </row>
    <row r="836" spans="1:22" ht="15" customHeight="1" x14ac:dyDescent="0.2">
      <c r="A836" s="17" t="str">
        <f t="shared" si="86"/>
        <v>Gesteinsphysik39512013298Saenger/Exner</v>
      </c>
      <c r="B836" s="17" t="s">
        <v>412</v>
      </c>
      <c r="C836" s="18" t="s">
        <v>1211</v>
      </c>
      <c r="D836" s="39" t="s">
        <v>102</v>
      </c>
      <c r="E836" s="18" t="s">
        <v>33</v>
      </c>
      <c r="F836" s="19">
        <v>298</v>
      </c>
      <c r="G836" s="18" t="s">
        <v>149</v>
      </c>
      <c r="H836" s="20">
        <v>2013</v>
      </c>
      <c r="I836" s="21">
        <v>6</v>
      </c>
      <c r="J836" s="21">
        <v>3951</v>
      </c>
      <c r="K836" s="18" t="s">
        <v>413</v>
      </c>
      <c r="L836" s="18" t="s">
        <v>413</v>
      </c>
      <c r="M836" s="18" t="s">
        <v>270</v>
      </c>
      <c r="N836" s="22"/>
      <c r="O836" s="41" t="str">
        <f>VLOOKUP($B836,$A$2:$T$2446,15,FALSE)</f>
        <v>wird nicht angeboten</v>
      </c>
      <c r="P836" s="23"/>
      <c r="Q836" s="36">
        <v>60</v>
      </c>
      <c r="R836" s="36"/>
      <c r="S836" s="17"/>
      <c r="T836" s="24"/>
      <c r="U836" s="15"/>
      <c r="V836" s="15"/>
    </row>
    <row r="837" spans="1:22" ht="15" hidden="1" customHeight="1" x14ac:dyDescent="0.2">
      <c r="A837" s="6" t="str">
        <f t="shared" si="86"/>
        <v>Gew. Abwas.Niederschl.33612018758Kazner</v>
      </c>
      <c r="B837" s="17"/>
      <c r="C837" s="26" t="s">
        <v>1253</v>
      </c>
      <c r="D837" s="26" t="s">
        <v>102</v>
      </c>
      <c r="E837" s="26" t="s">
        <v>33</v>
      </c>
      <c r="F837" s="27">
        <v>758</v>
      </c>
      <c r="G837" s="26" t="s">
        <v>152</v>
      </c>
      <c r="H837" s="28">
        <v>2018</v>
      </c>
      <c r="I837" s="29">
        <v>6</v>
      </c>
      <c r="J837" s="29">
        <v>3361</v>
      </c>
      <c r="K837" s="26" t="s">
        <v>414</v>
      </c>
      <c r="L837" s="26" t="s">
        <v>414</v>
      </c>
      <c r="M837" s="26" t="s">
        <v>204</v>
      </c>
      <c r="N837" s="14">
        <v>44740</v>
      </c>
      <c r="O837" s="30" t="s">
        <v>1858</v>
      </c>
      <c r="P837" s="51">
        <v>0.45833333333333331</v>
      </c>
      <c r="Q837" s="32">
        <v>150</v>
      </c>
      <c r="R837" s="32"/>
      <c r="S837" s="6">
        <v>3</v>
      </c>
      <c r="T837" s="15"/>
      <c r="U837" s="194"/>
      <c r="V837" s="194"/>
    </row>
    <row r="838" spans="1:22" ht="15" hidden="1" customHeight="1" x14ac:dyDescent="0.2">
      <c r="A838" s="17" t="str">
        <f t="shared" si="86"/>
        <v>Gew. Abwas.Niederschl.33712011758Kazner</v>
      </c>
      <c r="B838" s="17" t="s">
        <v>1466</v>
      </c>
      <c r="C838" s="18" t="s">
        <v>1253</v>
      </c>
      <c r="D838" s="18" t="s">
        <v>102</v>
      </c>
      <c r="E838" s="18" t="s">
        <v>33</v>
      </c>
      <c r="F838" s="19">
        <v>758</v>
      </c>
      <c r="G838" s="18" t="s">
        <v>152</v>
      </c>
      <c r="H838" s="20">
        <v>2011</v>
      </c>
      <c r="I838" s="21">
        <v>6</v>
      </c>
      <c r="J838" s="21">
        <v>3371</v>
      </c>
      <c r="K838" s="18" t="s">
        <v>414</v>
      </c>
      <c r="L838" s="18" t="s">
        <v>414</v>
      </c>
      <c r="M838" s="18" t="s">
        <v>204</v>
      </c>
      <c r="N838" s="22">
        <f t="shared" ref="N838:N844" si="90">VLOOKUP($B838,$A$2:$T$2446,14,FALSE)</f>
        <v>44740</v>
      </c>
      <c r="O838" s="35" t="str">
        <f t="shared" ref="O838:O844" si="91">VLOOKUP($B838,$A$2:$T$2446,15,FALSE)</f>
        <v>H4-18</v>
      </c>
      <c r="P838" s="56">
        <v>0.45833333333333331</v>
      </c>
      <c r="Q838" s="36">
        <v>150</v>
      </c>
      <c r="R838" s="36"/>
      <c r="S838" s="17">
        <v>4</v>
      </c>
      <c r="T838" s="17"/>
      <c r="U838" s="194"/>
      <c r="V838" s="194"/>
    </row>
    <row r="839" spans="1:22" ht="15" hidden="1" customHeight="1" x14ac:dyDescent="0.2">
      <c r="A839" s="17" t="str">
        <f t="shared" si="86"/>
        <v>Gew. Abwas.Niederschl.33612018K58Kazner</v>
      </c>
      <c r="B839" s="17" t="s">
        <v>1466</v>
      </c>
      <c r="C839" s="18" t="s">
        <v>1253</v>
      </c>
      <c r="D839" s="39" t="s">
        <v>102</v>
      </c>
      <c r="E839" s="18" t="s">
        <v>33</v>
      </c>
      <c r="F839" s="19" t="s">
        <v>150</v>
      </c>
      <c r="G839" s="18" t="s">
        <v>151</v>
      </c>
      <c r="H839" s="20">
        <v>2018</v>
      </c>
      <c r="I839" s="21">
        <v>8</v>
      </c>
      <c r="J839" s="21">
        <v>3361</v>
      </c>
      <c r="K839" s="18" t="s">
        <v>414</v>
      </c>
      <c r="L839" s="18" t="s">
        <v>414</v>
      </c>
      <c r="M839" s="18" t="s">
        <v>204</v>
      </c>
      <c r="N839" s="22">
        <f t="shared" si="90"/>
        <v>44740</v>
      </c>
      <c r="O839" s="35" t="str">
        <f t="shared" si="91"/>
        <v>H4-18</v>
      </c>
      <c r="P839" s="56">
        <v>0.45833333333333331</v>
      </c>
      <c r="Q839" s="36">
        <v>150</v>
      </c>
      <c r="R839" s="36"/>
      <c r="S839" s="17">
        <v>1</v>
      </c>
      <c r="T839" s="17"/>
      <c r="U839" s="17"/>
      <c r="V839" s="17"/>
    </row>
    <row r="840" spans="1:22" ht="15" hidden="1" customHeight="1" x14ac:dyDescent="0.2">
      <c r="A840" s="17" t="str">
        <f t="shared" si="86"/>
        <v>Gew. Abwas.Niederschl.33712011K58Kazner</v>
      </c>
      <c r="B840" s="17" t="s">
        <v>1466</v>
      </c>
      <c r="C840" s="18" t="s">
        <v>1253</v>
      </c>
      <c r="D840" s="39" t="s">
        <v>102</v>
      </c>
      <c r="E840" s="18" t="s">
        <v>33</v>
      </c>
      <c r="F840" s="19" t="s">
        <v>150</v>
      </c>
      <c r="G840" s="18" t="s">
        <v>151</v>
      </c>
      <c r="H840" s="20">
        <v>2011</v>
      </c>
      <c r="I840" s="21">
        <v>8</v>
      </c>
      <c r="J840" s="21">
        <v>3371</v>
      </c>
      <c r="K840" s="18" t="s">
        <v>414</v>
      </c>
      <c r="L840" s="18" t="s">
        <v>414</v>
      </c>
      <c r="M840" s="18" t="s">
        <v>204</v>
      </c>
      <c r="N840" s="22">
        <f t="shared" si="90"/>
        <v>44740</v>
      </c>
      <c r="O840" s="35" t="str">
        <f t="shared" si="91"/>
        <v>H4-18</v>
      </c>
      <c r="P840" s="56">
        <v>0.45833333333333331</v>
      </c>
      <c r="Q840" s="36">
        <v>150</v>
      </c>
      <c r="R840" s="36"/>
      <c r="S840" s="17">
        <v>0</v>
      </c>
      <c r="T840" s="17"/>
      <c r="U840" s="17"/>
      <c r="V840" s="17"/>
    </row>
    <row r="841" spans="1:22" ht="15" hidden="1" customHeight="1" x14ac:dyDescent="0.2">
      <c r="A841" s="17" t="str">
        <f t="shared" si="86"/>
        <v>Gew. Abwas.Niederschl.33612018298Kazner</v>
      </c>
      <c r="B841" s="17" t="s">
        <v>1466</v>
      </c>
      <c r="C841" s="18" t="s">
        <v>1253</v>
      </c>
      <c r="D841" s="18" t="s">
        <v>102</v>
      </c>
      <c r="E841" s="18" t="s">
        <v>33</v>
      </c>
      <c r="F841" s="19">
        <v>298</v>
      </c>
      <c r="G841" s="18" t="s">
        <v>149</v>
      </c>
      <c r="H841" s="20">
        <v>2018</v>
      </c>
      <c r="I841" s="21">
        <v>6</v>
      </c>
      <c r="J841" s="21">
        <v>3361</v>
      </c>
      <c r="K841" s="18" t="s">
        <v>414</v>
      </c>
      <c r="L841" s="18" t="s">
        <v>414</v>
      </c>
      <c r="M841" s="18" t="s">
        <v>204</v>
      </c>
      <c r="N841" s="55">
        <f t="shared" si="90"/>
        <v>44740</v>
      </c>
      <c r="O841" s="35" t="str">
        <f t="shared" si="91"/>
        <v>H4-18</v>
      </c>
      <c r="P841" s="56">
        <v>0.45833333333333331</v>
      </c>
      <c r="Q841" s="36">
        <v>150</v>
      </c>
      <c r="R841" s="36"/>
      <c r="S841" s="17">
        <v>0</v>
      </c>
      <c r="T841" s="17"/>
      <c r="U841" s="17"/>
      <c r="V841" s="17"/>
    </row>
    <row r="842" spans="1:22" ht="15" hidden="1" customHeight="1" x14ac:dyDescent="0.2">
      <c r="A842" s="17" t="str">
        <f t="shared" si="86"/>
        <v>Gew. Abwas.Niederschl.33712013298Kazner</v>
      </c>
      <c r="B842" s="17" t="s">
        <v>1466</v>
      </c>
      <c r="C842" s="18" t="s">
        <v>1253</v>
      </c>
      <c r="D842" s="18" t="s">
        <v>102</v>
      </c>
      <c r="E842" s="18" t="s">
        <v>33</v>
      </c>
      <c r="F842" s="19">
        <v>298</v>
      </c>
      <c r="G842" s="18" t="s">
        <v>149</v>
      </c>
      <c r="H842" s="20">
        <v>2013</v>
      </c>
      <c r="I842" s="21">
        <v>6</v>
      </c>
      <c r="J842" s="21">
        <v>3371</v>
      </c>
      <c r="K842" s="18" t="s">
        <v>414</v>
      </c>
      <c r="L842" s="18" t="s">
        <v>414</v>
      </c>
      <c r="M842" s="18" t="s">
        <v>204</v>
      </c>
      <c r="N842" s="55">
        <f t="shared" si="90"/>
        <v>44740</v>
      </c>
      <c r="O842" s="35" t="str">
        <f t="shared" si="91"/>
        <v>H4-18</v>
      </c>
      <c r="P842" s="56">
        <v>0.45833333333333331</v>
      </c>
      <c r="Q842" s="21">
        <v>150</v>
      </c>
      <c r="R842" s="36"/>
      <c r="S842" s="17">
        <v>1</v>
      </c>
      <c r="T842" s="24"/>
      <c r="U842" s="17"/>
      <c r="V842" s="17"/>
    </row>
    <row r="843" spans="1:22" ht="15" hidden="1" customHeight="1" x14ac:dyDescent="0.2">
      <c r="A843" s="17" t="str">
        <f t="shared" si="86"/>
        <v>Gew. Abwas.Niederschl.33712016F04Kazner</v>
      </c>
      <c r="B843" s="17" t="s">
        <v>1466</v>
      </c>
      <c r="C843" s="16" t="s">
        <v>1253</v>
      </c>
      <c r="D843" s="19" t="s">
        <v>46</v>
      </c>
      <c r="E843" s="48" t="s">
        <v>33</v>
      </c>
      <c r="F843" s="19" t="s">
        <v>59</v>
      </c>
      <c r="G843" s="19" t="s">
        <v>60</v>
      </c>
      <c r="H843" s="21">
        <v>2016</v>
      </c>
      <c r="I843" s="49">
        <v>6</v>
      </c>
      <c r="J843" s="49">
        <v>3371</v>
      </c>
      <c r="K843" s="18" t="s">
        <v>414</v>
      </c>
      <c r="L843" s="18" t="s">
        <v>414</v>
      </c>
      <c r="M843" s="18" t="s">
        <v>204</v>
      </c>
      <c r="N843" s="22">
        <f t="shared" si="90"/>
        <v>44740</v>
      </c>
      <c r="O843" s="41" t="str">
        <f t="shared" si="91"/>
        <v>H4-18</v>
      </c>
      <c r="P843" s="23">
        <v>0.45833333333333331</v>
      </c>
      <c r="Q843" s="36">
        <v>150</v>
      </c>
      <c r="R843" s="36"/>
      <c r="S843" s="17">
        <v>2</v>
      </c>
      <c r="T843" s="24"/>
      <c r="U843" s="17"/>
      <c r="V843" s="17"/>
    </row>
    <row r="844" spans="1:22" ht="15" hidden="1" customHeight="1" x14ac:dyDescent="0.2">
      <c r="A844" s="84" t="str">
        <f t="shared" si="86"/>
        <v>Gew. Abwas.Niederschl.33612018UMTKazner</v>
      </c>
      <c r="B844" s="17" t="s">
        <v>1466</v>
      </c>
      <c r="C844" s="16" t="s">
        <v>1253</v>
      </c>
      <c r="D844" s="98" t="s">
        <v>102</v>
      </c>
      <c r="E844" s="98" t="s">
        <v>33</v>
      </c>
      <c r="F844" s="187" t="s">
        <v>145</v>
      </c>
      <c r="G844" s="18" t="s">
        <v>146</v>
      </c>
      <c r="H844" s="98">
        <v>2018</v>
      </c>
      <c r="I844" s="98">
        <v>6</v>
      </c>
      <c r="J844" s="98">
        <v>3361</v>
      </c>
      <c r="K844" s="18" t="s">
        <v>414</v>
      </c>
      <c r="L844" s="18" t="s">
        <v>414</v>
      </c>
      <c r="M844" s="18" t="s">
        <v>204</v>
      </c>
      <c r="N844" s="22">
        <f t="shared" si="90"/>
        <v>44740</v>
      </c>
      <c r="O844" s="41" t="str">
        <f t="shared" si="91"/>
        <v>H4-18</v>
      </c>
      <c r="P844" s="23">
        <v>0.45833333333333331</v>
      </c>
      <c r="Q844" s="98">
        <v>150</v>
      </c>
      <c r="R844" s="84"/>
      <c r="S844" s="17">
        <v>7</v>
      </c>
      <c r="T844" s="17"/>
      <c r="U844" s="17"/>
      <c r="V844" s="17"/>
    </row>
    <row r="845" spans="1:22" ht="15" customHeight="1" x14ac:dyDescent="0.2">
      <c r="A845" s="300" t="str">
        <f t="shared" si="86"/>
        <v>GI Projekt40412021273Schmidt</v>
      </c>
      <c r="B845" s="196"/>
      <c r="C845" s="261" t="s">
        <v>1122</v>
      </c>
      <c r="D845" s="331" t="s">
        <v>93</v>
      </c>
      <c r="E845" s="331" t="s">
        <v>18</v>
      </c>
      <c r="F845" s="344">
        <v>273</v>
      </c>
      <c r="G845" s="246" t="s">
        <v>114</v>
      </c>
      <c r="H845" s="331">
        <v>2021</v>
      </c>
      <c r="I845" s="331">
        <v>2</v>
      </c>
      <c r="J845" s="331">
        <v>4041</v>
      </c>
      <c r="K845" s="246" t="s">
        <v>1650</v>
      </c>
      <c r="L845" s="246" t="s">
        <v>1650</v>
      </c>
      <c r="M845" s="246" t="s">
        <v>224</v>
      </c>
      <c r="N845" s="250"/>
      <c r="O845" s="392" t="s">
        <v>1122</v>
      </c>
      <c r="P845" s="251"/>
      <c r="Q845" s="300"/>
      <c r="R845" s="300"/>
      <c r="S845" s="196"/>
      <c r="T845" s="84"/>
      <c r="U845" s="17"/>
      <c r="V845" s="17"/>
    </row>
    <row r="846" spans="1:22" ht="15" customHeight="1" x14ac:dyDescent="0.2">
      <c r="A846" s="6" t="str">
        <f t="shared" si="86"/>
        <v>GIS Entwicklungsumgeb.31102019771Keßler</v>
      </c>
      <c r="B846" s="77"/>
      <c r="C846" s="43" t="s">
        <v>1147</v>
      </c>
      <c r="D846" s="43" t="s">
        <v>93</v>
      </c>
      <c r="E846" s="43" t="s">
        <v>33</v>
      </c>
      <c r="F846" s="225">
        <v>771</v>
      </c>
      <c r="G846" s="43" t="s">
        <v>94</v>
      </c>
      <c r="H846" s="45">
        <v>2019</v>
      </c>
      <c r="I846" s="45">
        <v>5</v>
      </c>
      <c r="J846" s="45">
        <v>3110</v>
      </c>
      <c r="K846" s="43" t="s">
        <v>415</v>
      </c>
      <c r="L846" s="43" t="s">
        <v>415</v>
      </c>
      <c r="M846" s="43" t="s">
        <v>1848</v>
      </c>
      <c r="N846" s="99"/>
      <c r="O846" s="94" t="s">
        <v>1147</v>
      </c>
      <c r="P846" s="100"/>
      <c r="Q846" s="105"/>
      <c r="R846" s="105"/>
      <c r="S846" s="202"/>
      <c r="T846" s="77"/>
      <c r="U846" s="17"/>
      <c r="V846" s="17"/>
    </row>
    <row r="847" spans="1:22" ht="15" hidden="1" customHeight="1" x14ac:dyDescent="0.2">
      <c r="A847" s="17" t="str">
        <f t="shared" si="86"/>
        <v>GIS Entwicklungsumgeb.18102012771Schulze Althoff/Wytzik</v>
      </c>
      <c r="B847" s="17" t="s">
        <v>1132</v>
      </c>
      <c r="C847" s="63" t="s">
        <v>1149</v>
      </c>
      <c r="D847" s="63" t="s">
        <v>93</v>
      </c>
      <c r="E847" s="63" t="s">
        <v>33</v>
      </c>
      <c r="F847" s="193">
        <v>771</v>
      </c>
      <c r="G847" s="63" t="s">
        <v>94</v>
      </c>
      <c r="H847" s="64">
        <v>2012</v>
      </c>
      <c r="I847" s="64">
        <v>6</v>
      </c>
      <c r="J847" s="64">
        <v>1810</v>
      </c>
      <c r="K847" s="63" t="s">
        <v>415</v>
      </c>
      <c r="L847" s="63" t="s">
        <v>415</v>
      </c>
      <c r="M847" s="63" t="s">
        <v>1131</v>
      </c>
      <c r="N847" s="96">
        <f>VLOOKUP($B847,$A$2:$T$2446,14,FALSE)</f>
        <v>44742</v>
      </c>
      <c r="O847" s="88" t="str">
        <f>VLOOKUP($B847,$A$2:$T$2446,15,FALSE)</f>
        <v>A0-17</v>
      </c>
      <c r="P847" s="97">
        <f>VLOOKUP($B847,$A$2:$T$2446,16,FALSE)</f>
        <v>0.375</v>
      </c>
      <c r="Q847" s="64">
        <v>120</v>
      </c>
      <c r="R847" s="93"/>
      <c r="S847" s="201">
        <v>1</v>
      </c>
      <c r="T847" s="300"/>
      <c r="U847" s="6"/>
      <c r="V847" s="6"/>
    </row>
    <row r="848" spans="1:22" ht="15" hidden="1" customHeight="1" x14ac:dyDescent="0.2">
      <c r="A848" s="6" t="str">
        <f t="shared" si="86"/>
        <v>GIS Entwicklungsumgeb.18102016771Schulze Althoff/Wytzik</v>
      </c>
      <c r="B848" s="77"/>
      <c r="C848" s="43" t="s">
        <v>1149</v>
      </c>
      <c r="D848" s="43" t="s">
        <v>93</v>
      </c>
      <c r="E848" s="43" t="s">
        <v>33</v>
      </c>
      <c r="F848" s="225">
        <v>771</v>
      </c>
      <c r="G848" s="43" t="s">
        <v>94</v>
      </c>
      <c r="H848" s="45">
        <v>2016</v>
      </c>
      <c r="I848" s="45">
        <v>6</v>
      </c>
      <c r="J848" s="45">
        <v>1810</v>
      </c>
      <c r="K848" s="43" t="s">
        <v>415</v>
      </c>
      <c r="L848" s="43" t="s">
        <v>415</v>
      </c>
      <c r="M848" s="43" t="s">
        <v>1131</v>
      </c>
      <c r="N848" s="99">
        <v>44742</v>
      </c>
      <c r="O848" s="94" t="s">
        <v>1542</v>
      </c>
      <c r="P848" s="100">
        <v>0.375</v>
      </c>
      <c r="Q848" s="45">
        <v>120</v>
      </c>
      <c r="R848" s="105"/>
      <c r="S848" s="202">
        <v>0</v>
      </c>
      <c r="T848" s="6"/>
      <c r="U848" s="336"/>
      <c r="V848" s="336"/>
    </row>
    <row r="849" spans="1:22" ht="15" hidden="1" customHeight="1" x14ac:dyDescent="0.2">
      <c r="A849" s="17" t="str">
        <f t="shared" si="86"/>
        <v>GIS Entwicklungsumgeb.18102012K71Schulze Althoff/Wytzik</v>
      </c>
      <c r="B849" s="17" t="s">
        <v>1132</v>
      </c>
      <c r="C849" s="63" t="s">
        <v>1149</v>
      </c>
      <c r="D849" s="63" t="s">
        <v>93</v>
      </c>
      <c r="E849" s="63" t="s">
        <v>33</v>
      </c>
      <c r="F849" s="83" t="s">
        <v>97</v>
      </c>
      <c r="G849" s="63" t="s">
        <v>98</v>
      </c>
      <c r="H849" s="64">
        <v>2012</v>
      </c>
      <c r="I849" s="64">
        <v>8</v>
      </c>
      <c r="J849" s="64">
        <v>1810</v>
      </c>
      <c r="K849" s="63" t="s">
        <v>415</v>
      </c>
      <c r="L849" s="63" t="s">
        <v>415</v>
      </c>
      <c r="M849" s="63" t="s">
        <v>1131</v>
      </c>
      <c r="N849" s="96">
        <f>VLOOKUP($B849,$A$2:$T$2446,14,FALSE)</f>
        <v>44742</v>
      </c>
      <c r="O849" s="88" t="str">
        <f>VLOOKUP($B849,$A$2:$T$2446,15,FALSE)</f>
        <v>A0-17</v>
      </c>
      <c r="P849" s="97">
        <f>VLOOKUP($B849,$A$2:$T$2446,16,FALSE)</f>
        <v>0.375</v>
      </c>
      <c r="Q849" s="64">
        <v>120</v>
      </c>
      <c r="R849" s="93"/>
      <c r="S849" s="17">
        <v>0</v>
      </c>
      <c r="T849" s="17"/>
      <c r="U849" s="196"/>
      <c r="V849" s="196"/>
    </row>
    <row r="850" spans="1:22" ht="15" hidden="1" customHeight="1" x14ac:dyDescent="0.2">
      <c r="A850" s="17" t="str">
        <f t="shared" si="86"/>
        <v>GIS Technologien17102012771Schulze-Althoff/Zimmermann</v>
      </c>
      <c r="B850" s="17" t="s">
        <v>417</v>
      </c>
      <c r="C850" s="63" t="s">
        <v>1383</v>
      </c>
      <c r="D850" s="63" t="s">
        <v>93</v>
      </c>
      <c r="E850" s="63" t="s">
        <v>33</v>
      </c>
      <c r="F850" s="193">
        <v>771</v>
      </c>
      <c r="G850" s="63" t="s">
        <v>94</v>
      </c>
      <c r="H850" s="64">
        <v>2012</v>
      </c>
      <c r="I850" s="64">
        <v>6</v>
      </c>
      <c r="J850" s="64">
        <v>1710</v>
      </c>
      <c r="K850" s="63" t="s">
        <v>418</v>
      </c>
      <c r="L850" s="63" t="s">
        <v>418</v>
      </c>
      <c r="M850" s="63" t="s">
        <v>419</v>
      </c>
      <c r="N850" s="96">
        <f>VLOOKUP($B850,$A$2:$T$2446,14,FALSE)</f>
        <v>44743</v>
      </c>
      <c r="O850" s="88" t="str">
        <f>VLOOKUP($B850,$A$2:$T$2446,15,FALSE)</f>
        <v>A0-16</v>
      </c>
      <c r="P850" s="117">
        <f>VLOOKUP($B850,$A$2:$T$2446,16,FALSE)</f>
        <v>0.54166666666666663</v>
      </c>
      <c r="Q850" s="93">
        <v>120</v>
      </c>
      <c r="R850" s="93"/>
      <c r="S850" s="201">
        <v>0</v>
      </c>
      <c r="T850" s="77"/>
      <c r="U850" s="17"/>
      <c r="V850" s="17"/>
    </row>
    <row r="851" spans="1:22" ht="15" hidden="1" customHeight="1" x14ac:dyDescent="0.2">
      <c r="A851" s="6" t="str">
        <f t="shared" si="86"/>
        <v>GIS Technologien17102016771Schulze-Althoff/Zimmermann</v>
      </c>
      <c r="B851" s="77"/>
      <c r="C851" s="43" t="s">
        <v>1383</v>
      </c>
      <c r="D851" s="43" t="s">
        <v>93</v>
      </c>
      <c r="E851" s="43" t="s">
        <v>33</v>
      </c>
      <c r="F851" s="225">
        <v>771</v>
      </c>
      <c r="G851" s="43" t="s">
        <v>94</v>
      </c>
      <c r="H851" s="45">
        <v>2016</v>
      </c>
      <c r="I851" s="45">
        <v>6</v>
      </c>
      <c r="J851" s="45">
        <v>1710</v>
      </c>
      <c r="K851" s="43" t="s">
        <v>418</v>
      </c>
      <c r="L851" s="43" t="s">
        <v>418</v>
      </c>
      <c r="M851" s="43" t="s">
        <v>419</v>
      </c>
      <c r="N851" s="99">
        <v>44743</v>
      </c>
      <c r="O851" s="94" t="s">
        <v>1547</v>
      </c>
      <c r="P851" s="118">
        <v>0.54166666666666663</v>
      </c>
      <c r="Q851" s="105">
        <v>120</v>
      </c>
      <c r="R851" s="105"/>
      <c r="S851" s="202">
        <v>1</v>
      </c>
      <c r="T851" s="17"/>
      <c r="U851" s="17"/>
      <c r="V851" s="17"/>
    </row>
    <row r="852" spans="1:22" ht="15" hidden="1" customHeight="1" x14ac:dyDescent="0.2">
      <c r="A852" s="17" t="str">
        <f t="shared" si="86"/>
        <v>GIS Technologien17102012K71Schulze-Althoff/Zimmermann</v>
      </c>
      <c r="B852" s="17" t="s">
        <v>417</v>
      </c>
      <c r="C852" s="63" t="s">
        <v>1383</v>
      </c>
      <c r="D852" s="63" t="s">
        <v>93</v>
      </c>
      <c r="E852" s="63" t="s">
        <v>33</v>
      </c>
      <c r="F852" s="83" t="s">
        <v>97</v>
      </c>
      <c r="G852" s="63" t="s">
        <v>98</v>
      </c>
      <c r="H852" s="64">
        <v>2012</v>
      </c>
      <c r="I852" s="64">
        <v>8</v>
      </c>
      <c r="J852" s="64">
        <v>1710</v>
      </c>
      <c r="K852" s="63" t="s">
        <v>418</v>
      </c>
      <c r="L852" s="63" t="s">
        <v>418</v>
      </c>
      <c r="M852" s="63" t="s">
        <v>419</v>
      </c>
      <c r="N852" s="96">
        <f>VLOOKUP($B852,$A$2:$T$2446,14,FALSE)</f>
        <v>44743</v>
      </c>
      <c r="O852" s="88" t="str">
        <f>VLOOKUP($B852,$A$2:$T$2446,15,FALSE)</f>
        <v>A0-16</v>
      </c>
      <c r="P852" s="117">
        <f>VLOOKUP($B852,$A$2:$T$2446,16,FALSE)</f>
        <v>0.54166666666666663</v>
      </c>
      <c r="Q852" s="64">
        <v>120</v>
      </c>
      <c r="R852" s="93"/>
      <c r="S852" s="17">
        <v>0</v>
      </c>
      <c r="T852" s="17"/>
      <c r="U852" s="6"/>
      <c r="V852" s="6"/>
    </row>
    <row r="853" spans="1:22" ht="15" customHeight="1" x14ac:dyDescent="0.2">
      <c r="A853" s="17" t="str">
        <f t="shared" si="86"/>
        <v>GIS-Vertiefungsproj. III21132012771Printz</v>
      </c>
      <c r="B853" s="17"/>
      <c r="C853" s="63" t="s">
        <v>2216</v>
      </c>
      <c r="D853" s="63" t="s">
        <v>93</v>
      </c>
      <c r="E853" s="63" t="s">
        <v>33</v>
      </c>
      <c r="F853" s="193">
        <v>771</v>
      </c>
      <c r="G853" s="63" t="s">
        <v>94</v>
      </c>
      <c r="H853" s="64">
        <v>2012</v>
      </c>
      <c r="I853" s="64">
        <v>6</v>
      </c>
      <c r="J853" s="64">
        <v>2113</v>
      </c>
      <c r="K853" s="63" t="s">
        <v>420</v>
      </c>
      <c r="L853" s="63" t="s">
        <v>420</v>
      </c>
      <c r="M853" s="63" t="s">
        <v>2320</v>
      </c>
      <c r="N853" s="110"/>
      <c r="O853" s="63" t="s">
        <v>2216</v>
      </c>
      <c r="P853" s="97"/>
      <c r="Q853" s="84"/>
      <c r="R853" s="84"/>
      <c r="S853" s="17"/>
      <c r="T853" s="1"/>
      <c r="U853" s="17"/>
      <c r="V853" s="17"/>
    </row>
    <row r="854" spans="1:22" ht="15" customHeight="1" x14ac:dyDescent="0.2">
      <c r="A854" s="6" t="str">
        <f t="shared" si="86"/>
        <v>GIS-Vertiefungsproj. III21132016771Printz</v>
      </c>
      <c r="B854" s="77"/>
      <c r="C854" s="43" t="s">
        <v>2216</v>
      </c>
      <c r="D854" s="43" t="s">
        <v>93</v>
      </c>
      <c r="E854" s="43" t="s">
        <v>33</v>
      </c>
      <c r="F854" s="225">
        <v>771</v>
      </c>
      <c r="G854" s="43" t="s">
        <v>94</v>
      </c>
      <c r="H854" s="45">
        <v>2016</v>
      </c>
      <c r="I854" s="45">
        <v>6</v>
      </c>
      <c r="J854" s="45">
        <v>2113</v>
      </c>
      <c r="K854" s="43" t="s">
        <v>420</v>
      </c>
      <c r="L854" s="43" t="s">
        <v>420</v>
      </c>
      <c r="M854" s="43" t="s">
        <v>2320</v>
      </c>
      <c r="N854" s="108"/>
      <c r="O854" s="109" t="s">
        <v>2216</v>
      </c>
      <c r="P854" s="100"/>
      <c r="Q854" s="87"/>
      <c r="R854" s="87"/>
      <c r="S854" s="6"/>
      <c r="T854" s="17"/>
      <c r="U854" s="194"/>
      <c r="V854" s="194"/>
    </row>
    <row r="855" spans="1:22" s="179" customFormat="1" ht="15" customHeight="1" x14ac:dyDescent="0.2">
      <c r="A855" s="17" t="str">
        <f t="shared" si="86"/>
        <v>GIS-Vertiefungsproj. III21132012K71Printz</v>
      </c>
      <c r="B855" s="17"/>
      <c r="C855" s="63" t="s">
        <v>2216</v>
      </c>
      <c r="D855" s="63" t="s">
        <v>93</v>
      </c>
      <c r="E855" s="63" t="s">
        <v>33</v>
      </c>
      <c r="F855" s="83" t="s">
        <v>97</v>
      </c>
      <c r="G855" s="63" t="s">
        <v>98</v>
      </c>
      <c r="H855" s="64">
        <v>2012</v>
      </c>
      <c r="I855" s="64">
        <v>8</v>
      </c>
      <c r="J855" s="64">
        <v>2113</v>
      </c>
      <c r="K855" s="63" t="s">
        <v>420</v>
      </c>
      <c r="L855" s="63" t="s">
        <v>420</v>
      </c>
      <c r="M855" s="63" t="s">
        <v>2320</v>
      </c>
      <c r="N855" s="110"/>
      <c r="O855" s="63" t="s">
        <v>2216</v>
      </c>
      <c r="P855" s="97"/>
      <c r="Q855" s="84"/>
      <c r="R855" s="84"/>
      <c r="S855" s="17"/>
      <c r="T855" s="17"/>
      <c r="U855" s="17"/>
      <c r="V855" s="17"/>
    </row>
    <row r="856" spans="1:22" s="185" customFormat="1" ht="15" customHeight="1" x14ac:dyDescent="0.2">
      <c r="A856" s="17" t="str">
        <f t="shared" si="86"/>
        <v>GIS-Vertiefungsprojekt I21112012771Printz</v>
      </c>
      <c r="B856" s="17"/>
      <c r="C856" s="63" t="s">
        <v>2216</v>
      </c>
      <c r="D856" s="63" t="s">
        <v>93</v>
      </c>
      <c r="E856" s="63" t="s">
        <v>33</v>
      </c>
      <c r="F856" s="193">
        <v>771</v>
      </c>
      <c r="G856" s="63" t="s">
        <v>94</v>
      </c>
      <c r="H856" s="64">
        <v>2012</v>
      </c>
      <c r="I856" s="64">
        <v>5</v>
      </c>
      <c r="J856" s="64">
        <v>2111</v>
      </c>
      <c r="K856" s="63" t="s">
        <v>421</v>
      </c>
      <c r="L856" s="63" t="s">
        <v>421</v>
      </c>
      <c r="M856" s="63" t="s">
        <v>2320</v>
      </c>
      <c r="N856" s="110"/>
      <c r="O856" s="63" t="s">
        <v>2216</v>
      </c>
      <c r="P856" s="97"/>
      <c r="Q856" s="84"/>
      <c r="R856" s="84"/>
      <c r="S856" s="17"/>
      <c r="T856" s="77"/>
      <c r="U856" s="17"/>
      <c r="V856" s="17"/>
    </row>
    <row r="857" spans="1:22" ht="15" customHeight="1" x14ac:dyDescent="0.2">
      <c r="A857" s="6" t="str">
        <f t="shared" si="86"/>
        <v>GIS-Vertiefungsprojekt I21112016771Printz</v>
      </c>
      <c r="B857" s="6"/>
      <c r="C857" s="43" t="s">
        <v>2216</v>
      </c>
      <c r="D857" s="43" t="s">
        <v>93</v>
      </c>
      <c r="E857" s="43" t="s">
        <v>33</v>
      </c>
      <c r="F857" s="225">
        <v>771</v>
      </c>
      <c r="G857" s="43" t="s">
        <v>94</v>
      </c>
      <c r="H857" s="45">
        <v>2016</v>
      </c>
      <c r="I857" s="45">
        <v>5</v>
      </c>
      <c r="J857" s="45">
        <v>2111</v>
      </c>
      <c r="K857" s="43" t="s">
        <v>421</v>
      </c>
      <c r="L857" s="43" t="s">
        <v>421</v>
      </c>
      <c r="M857" s="43" t="s">
        <v>2320</v>
      </c>
      <c r="N857" s="108"/>
      <c r="O857" s="109" t="s">
        <v>2216</v>
      </c>
      <c r="P857" s="100"/>
      <c r="Q857" s="87"/>
      <c r="R857" s="87"/>
      <c r="S857" s="6"/>
      <c r="T857" s="77"/>
      <c r="U857" s="17"/>
      <c r="V857" s="17"/>
    </row>
    <row r="858" spans="1:22" ht="15" customHeight="1" x14ac:dyDescent="0.2">
      <c r="A858" s="17" t="str">
        <f t="shared" si="86"/>
        <v>GIS-Vertiefungsprojekt I21112012K71Printz</v>
      </c>
      <c r="B858" s="17"/>
      <c r="C858" s="63" t="s">
        <v>2216</v>
      </c>
      <c r="D858" s="63" t="s">
        <v>93</v>
      </c>
      <c r="E858" s="63" t="s">
        <v>33</v>
      </c>
      <c r="F858" s="83" t="s">
        <v>97</v>
      </c>
      <c r="G858" s="63" t="s">
        <v>98</v>
      </c>
      <c r="H858" s="64">
        <v>2012</v>
      </c>
      <c r="I858" s="64">
        <v>7</v>
      </c>
      <c r="J858" s="64">
        <v>2111</v>
      </c>
      <c r="K858" s="63" t="s">
        <v>421</v>
      </c>
      <c r="L858" s="63" t="s">
        <v>421</v>
      </c>
      <c r="M858" s="63" t="s">
        <v>2320</v>
      </c>
      <c r="N858" s="110"/>
      <c r="O858" s="63" t="s">
        <v>2216</v>
      </c>
      <c r="P858" s="97"/>
      <c r="Q858" s="84"/>
      <c r="R858" s="84"/>
      <c r="S858" s="17"/>
      <c r="T858" s="17"/>
      <c r="U858" s="196"/>
      <c r="V858" s="196"/>
    </row>
    <row r="859" spans="1:22" ht="15" customHeight="1" x14ac:dyDescent="0.2">
      <c r="A859" s="17" t="str">
        <f t="shared" si="86"/>
        <v>GIS-Vertiefungsprojekt II21122012771Printz</v>
      </c>
      <c r="B859" s="17"/>
      <c r="C859" s="63" t="s">
        <v>2216</v>
      </c>
      <c r="D859" s="63" t="s">
        <v>93</v>
      </c>
      <c r="E859" s="63" t="s">
        <v>33</v>
      </c>
      <c r="F859" s="193">
        <v>771</v>
      </c>
      <c r="G859" s="63" t="s">
        <v>94</v>
      </c>
      <c r="H859" s="64">
        <v>2012</v>
      </c>
      <c r="I859" s="64">
        <v>6</v>
      </c>
      <c r="J859" s="64">
        <v>2112</v>
      </c>
      <c r="K859" s="63" t="s">
        <v>422</v>
      </c>
      <c r="L859" s="63" t="s">
        <v>422</v>
      </c>
      <c r="M859" s="63" t="s">
        <v>2320</v>
      </c>
      <c r="N859" s="110"/>
      <c r="O859" s="63" t="s">
        <v>2216</v>
      </c>
      <c r="P859" s="97"/>
      <c r="Q859" s="84"/>
      <c r="R859" s="84"/>
      <c r="S859" s="17"/>
      <c r="T859" s="1"/>
      <c r="U859" s="17"/>
      <c r="V859" s="17"/>
    </row>
    <row r="860" spans="1:22" ht="15" customHeight="1" x14ac:dyDescent="0.2">
      <c r="A860" s="6" t="str">
        <f t="shared" si="86"/>
        <v>GIS-Vertiefungsprojekt II21122016771Printz</v>
      </c>
      <c r="B860" s="77"/>
      <c r="C860" s="43" t="s">
        <v>2216</v>
      </c>
      <c r="D860" s="43" t="s">
        <v>93</v>
      </c>
      <c r="E860" s="43" t="s">
        <v>33</v>
      </c>
      <c r="F860" s="225">
        <v>771</v>
      </c>
      <c r="G860" s="43" t="s">
        <v>94</v>
      </c>
      <c r="H860" s="45">
        <v>2016</v>
      </c>
      <c r="I860" s="45">
        <v>6</v>
      </c>
      <c r="J860" s="45">
        <v>2112</v>
      </c>
      <c r="K860" s="43" t="s">
        <v>422</v>
      </c>
      <c r="L860" s="43" t="s">
        <v>422</v>
      </c>
      <c r="M860" s="43" t="s">
        <v>2320</v>
      </c>
      <c r="N860" s="108"/>
      <c r="O860" s="109" t="s">
        <v>2216</v>
      </c>
      <c r="P860" s="100"/>
      <c r="Q860" s="87"/>
      <c r="R860" s="87"/>
      <c r="S860" s="6"/>
      <c r="T860" s="17"/>
      <c r="U860" s="17"/>
      <c r="V860" s="17"/>
    </row>
    <row r="861" spans="1:22" ht="15" customHeight="1" x14ac:dyDescent="0.2">
      <c r="A861" s="17" t="str">
        <f t="shared" si="86"/>
        <v>GIS-Vertiefungsprojekt II21122012K71Printz</v>
      </c>
      <c r="B861" s="17"/>
      <c r="C861" s="63" t="s">
        <v>2216</v>
      </c>
      <c r="D861" s="63" t="s">
        <v>93</v>
      </c>
      <c r="E861" s="63" t="s">
        <v>33</v>
      </c>
      <c r="F861" s="83" t="s">
        <v>97</v>
      </c>
      <c r="G861" s="63" t="s">
        <v>98</v>
      </c>
      <c r="H861" s="64">
        <v>2012</v>
      </c>
      <c r="I861" s="64">
        <v>8</v>
      </c>
      <c r="J861" s="64">
        <v>2112</v>
      </c>
      <c r="K861" s="63" t="s">
        <v>422</v>
      </c>
      <c r="L861" s="63" t="s">
        <v>422</v>
      </c>
      <c r="M861" s="63" t="s">
        <v>2320</v>
      </c>
      <c r="N861" s="110"/>
      <c r="O861" s="63" t="s">
        <v>2216</v>
      </c>
      <c r="P861" s="97"/>
      <c r="Q861" s="84"/>
      <c r="R861" s="84"/>
      <c r="S861" s="17"/>
      <c r="T861" s="6"/>
      <c r="U861" s="17"/>
      <c r="V861" s="17"/>
    </row>
    <row r="862" spans="1:22" ht="15" customHeight="1" x14ac:dyDescent="0.2">
      <c r="A862" s="6" t="str">
        <f t="shared" si="86"/>
        <v>Globalisierung und disparate Entwicklung16112016F04Kellermann</v>
      </c>
      <c r="B862" s="6"/>
      <c r="C862" s="52" t="s">
        <v>1254</v>
      </c>
      <c r="D862" s="26" t="s">
        <v>46</v>
      </c>
      <c r="E862" s="52" t="s">
        <v>33</v>
      </c>
      <c r="F862" s="80" t="s">
        <v>59</v>
      </c>
      <c r="G862" s="52" t="s">
        <v>60</v>
      </c>
      <c r="H862" s="81">
        <v>2016</v>
      </c>
      <c r="I862" s="52">
        <v>6</v>
      </c>
      <c r="J862" s="52">
        <v>1611</v>
      </c>
      <c r="K862" s="52" t="s">
        <v>423</v>
      </c>
      <c r="L862" s="52" t="s">
        <v>423</v>
      </c>
      <c r="M862" s="52" t="s">
        <v>1141</v>
      </c>
      <c r="N862" s="14"/>
      <c r="O862" s="30" t="s">
        <v>1249</v>
      </c>
      <c r="P862" s="31"/>
      <c r="Q862" s="6"/>
      <c r="R862" s="6"/>
      <c r="S862" s="6"/>
      <c r="T862" s="77"/>
      <c r="U862" s="17"/>
      <c r="V862" s="17"/>
    </row>
    <row r="863" spans="1:22" ht="15" customHeight="1" x14ac:dyDescent="0.2">
      <c r="A863" s="6" t="str">
        <f t="shared" si="86"/>
        <v>Governance und Partizipation14212020F04Schweizer-Ries</v>
      </c>
      <c r="B863" s="6"/>
      <c r="C863" s="52" t="s">
        <v>1147</v>
      </c>
      <c r="D863" s="26" t="s">
        <v>46</v>
      </c>
      <c r="E863" s="52" t="s">
        <v>33</v>
      </c>
      <c r="F863" s="80" t="s">
        <v>59</v>
      </c>
      <c r="G863" s="52" t="s">
        <v>60</v>
      </c>
      <c r="H863" s="81">
        <v>2020</v>
      </c>
      <c r="I863" s="52">
        <v>4</v>
      </c>
      <c r="J863" s="52">
        <v>1421</v>
      </c>
      <c r="K863" s="52" t="s">
        <v>424</v>
      </c>
      <c r="L863" s="52" t="s">
        <v>425</v>
      </c>
      <c r="M863" s="52" t="s">
        <v>294</v>
      </c>
      <c r="N863" s="14"/>
      <c r="O863" s="30" t="s">
        <v>1147</v>
      </c>
      <c r="P863" s="31"/>
      <c r="Q863" s="6"/>
      <c r="R863" s="6"/>
      <c r="S863" s="6"/>
      <c r="T863" s="6"/>
      <c r="U863" s="276"/>
      <c r="V863" s="276"/>
    </row>
    <row r="864" spans="1:22" ht="15" customHeight="1" x14ac:dyDescent="0.2">
      <c r="A864" s="17" t="str">
        <f t="shared" si="86"/>
        <v>Governance und Partizipation15112016F04Schweizer-Ries/Stengel</v>
      </c>
      <c r="B864" s="17" t="s">
        <v>1976</v>
      </c>
      <c r="C864" s="16" t="s">
        <v>1122</v>
      </c>
      <c r="D864" s="18" t="s">
        <v>46</v>
      </c>
      <c r="E864" s="16" t="s">
        <v>33</v>
      </c>
      <c r="F864" s="71" t="s">
        <v>59</v>
      </c>
      <c r="G864" s="16" t="s">
        <v>60</v>
      </c>
      <c r="H864" s="72">
        <v>2016</v>
      </c>
      <c r="I864" s="16">
        <v>5</v>
      </c>
      <c r="J864" s="16">
        <v>1511</v>
      </c>
      <c r="K864" s="16" t="s">
        <v>424</v>
      </c>
      <c r="L864" s="16" t="s">
        <v>425</v>
      </c>
      <c r="M864" s="16" t="s">
        <v>1839</v>
      </c>
      <c r="N864" s="22"/>
      <c r="O864" s="58" t="s">
        <v>1122</v>
      </c>
      <c r="P864" s="23"/>
      <c r="Q864" s="17"/>
      <c r="R864" s="17"/>
      <c r="S864" s="17"/>
      <c r="T864" s="17"/>
      <c r="U864" s="15"/>
      <c r="V864" s="15"/>
    </row>
    <row r="865" spans="1:22" ht="15" customHeight="1" x14ac:dyDescent="0.2">
      <c r="A865" s="6" t="str">
        <f t="shared" si="86"/>
        <v>Groundwater Hydraulics15112018UMMKönig</v>
      </c>
      <c r="B865" s="6"/>
      <c r="C865" s="43" t="s">
        <v>2217</v>
      </c>
      <c r="D865" s="26" t="s">
        <v>102</v>
      </c>
      <c r="E865" s="26" t="s">
        <v>18</v>
      </c>
      <c r="F865" s="27" t="s">
        <v>103</v>
      </c>
      <c r="G865" s="26" t="s">
        <v>104</v>
      </c>
      <c r="H865" s="28">
        <v>2018</v>
      </c>
      <c r="I865" s="29">
        <v>2</v>
      </c>
      <c r="J865" s="29">
        <v>1511</v>
      </c>
      <c r="K865" s="26" t="s">
        <v>426</v>
      </c>
      <c r="L865" s="26" t="s">
        <v>426</v>
      </c>
      <c r="M865" s="26" t="s">
        <v>1399</v>
      </c>
      <c r="N865" s="14"/>
      <c r="O865" s="43" t="s">
        <v>2217</v>
      </c>
      <c r="P865" s="31"/>
      <c r="Q865" s="32"/>
      <c r="R865" s="32"/>
      <c r="S865" s="6"/>
      <c r="T865" s="17"/>
      <c r="U865" s="6"/>
      <c r="V865" s="6"/>
    </row>
    <row r="866" spans="1:22" ht="15" customHeight="1" x14ac:dyDescent="0.2">
      <c r="A866" s="6" t="str">
        <f t="shared" ref="A866:A933" si="92">K866&amp;J866&amp;H866&amp;F866&amp;M866</f>
        <v>Grundbau20612018758Dörendahl</v>
      </c>
      <c r="B866" s="6"/>
      <c r="C866" s="26" t="s">
        <v>1202</v>
      </c>
      <c r="D866" s="26" t="s">
        <v>102</v>
      </c>
      <c r="E866" s="26" t="s">
        <v>33</v>
      </c>
      <c r="F866" s="27">
        <v>758</v>
      </c>
      <c r="G866" s="26" t="s">
        <v>152</v>
      </c>
      <c r="H866" s="28">
        <v>2018</v>
      </c>
      <c r="I866" s="29">
        <v>4</v>
      </c>
      <c r="J866" s="29">
        <v>2061</v>
      </c>
      <c r="K866" s="26" t="s">
        <v>427</v>
      </c>
      <c r="L866" s="26" t="s">
        <v>427</v>
      </c>
      <c r="M866" s="26" t="s">
        <v>207</v>
      </c>
      <c r="N866" s="14">
        <v>44811</v>
      </c>
      <c r="O866" s="30" t="s">
        <v>209</v>
      </c>
      <c r="P866" s="31">
        <v>0.35416666666666669</v>
      </c>
      <c r="Q866" s="6">
        <v>120</v>
      </c>
      <c r="R866" s="6"/>
      <c r="S866" s="6">
        <v>164</v>
      </c>
      <c r="T866" s="6"/>
      <c r="U866" s="194"/>
      <c r="V866" s="194"/>
    </row>
    <row r="867" spans="1:22" s="179" customFormat="1" ht="15" customHeight="1" x14ac:dyDescent="0.2">
      <c r="A867" s="17" t="str">
        <f t="shared" si="92"/>
        <v>Grundbau20612018K58Dörendahl</v>
      </c>
      <c r="B867" s="17" t="s">
        <v>2402</v>
      </c>
      <c r="C867" s="18" t="s">
        <v>1202</v>
      </c>
      <c r="D867" s="18" t="s">
        <v>102</v>
      </c>
      <c r="E867" s="18" t="s">
        <v>33</v>
      </c>
      <c r="F867" s="19" t="s">
        <v>150</v>
      </c>
      <c r="G867" s="18" t="s">
        <v>151</v>
      </c>
      <c r="H867" s="20">
        <v>2018</v>
      </c>
      <c r="I867" s="21">
        <v>6</v>
      </c>
      <c r="J867" s="21">
        <v>2061</v>
      </c>
      <c r="K867" s="18" t="s">
        <v>427</v>
      </c>
      <c r="L867" s="18" t="s">
        <v>427</v>
      </c>
      <c r="M867" s="18" t="s">
        <v>207</v>
      </c>
      <c r="N867" s="22">
        <f>VLOOKUP($B867,$A$2:$T$2446,14,FALSE)</f>
        <v>44811</v>
      </c>
      <c r="O867" s="35" t="s">
        <v>1548</v>
      </c>
      <c r="P867" s="23">
        <f>VLOOKUP($B867,$A$2:$T$2446,16,FALSE)</f>
        <v>0.35416666666666669</v>
      </c>
      <c r="Q867" s="17">
        <v>120</v>
      </c>
      <c r="R867" s="17"/>
      <c r="S867" s="17">
        <v>22</v>
      </c>
      <c r="T867" s="17"/>
      <c r="U867" s="15"/>
      <c r="V867" s="15"/>
    </row>
    <row r="868" spans="1:22" ht="15" customHeight="1" x14ac:dyDescent="0.2">
      <c r="A868" s="17" t="str">
        <f t="shared" si="92"/>
        <v>Grundbau20612018298Dörendahl</v>
      </c>
      <c r="B868" s="17" t="s">
        <v>2402</v>
      </c>
      <c r="C868" s="18" t="s">
        <v>1202</v>
      </c>
      <c r="D868" s="18" t="s">
        <v>102</v>
      </c>
      <c r="E868" s="18" t="s">
        <v>33</v>
      </c>
      <c r="F868" s="19">
        <v>298</v>
      </c>
      <c r="G868" s="18" t="s">
        <v>149</v>
      </c>
      <c r="H868" s="20">
        <v>2018</v>
      </c>
      <c r="I868" s="21">
        <v>6</v>
      </c>
      <c r="J868" s="21">
        <v>2061</v>
      </c>
      <c r="K868" s="18" t="s">
        <v>427</v>
      </c>
      <c r="L868" s="18" t="s">
        <v>427</v>
      </c>
      <c r="M868" s="18" t="s">
        <v>207</v>
      </c>
      <c r="N868" s="22">
        <f>VLOOKUP($B868,$A$2:$T$2446,14,FALSE)</f>
        <v>44811</v>
      </c>
      <c r="O868" s="35" t="s">
        <v>1548</v>
      </c>
      <c r="P868" s="23">
        <f>VLOOKUP($B868,$A$2:$T$2446,16,FALSE)</f>
        <v>0.35416666666666669</v>
      </c>
      <c r="Q868" s="17">
        <v>120</v>
      </c>
      <c r="R868" s="17"/>
      <c r="S868" s="17">
        <v>3</v>
      </c>
      <c r="T868" s="17"/>
      <c r="U868" s="196"/>
      <c r="V868" s="196"/>
    </row>
    <row r="869" spans="1:22" ht="15" customHeight="1" x14ac:dyDescent="0.2">
      <c r="A869" s="17" t="str">
        <f t="shared" si="92"/>
        <v>Grundbau U32612018K58Dörendahl</v>
      </c>
      <c r="B869" s="17" t="s">
        <v>1447</v>
      </c>
      <c r="C869" s="18" t="s">
        <v>1212</v>
      </c>
      <c r="D869" s="18" t="s">
        <v>102</v>
      </c>
      <c r="E869" s="18" t="s">
        <v>33</v>
      </c>
      <c r="F869" s="19" t="s">
        <v>150</v>
      </c>
      <c r="G869" s="18" t="s">
        <v>151</v>
      </c>
      <c r="H869" s="20">
        <v>2018</v>
      </c>
      <c r="I869" s="21">
        <v>8</v>
      </c>
      <c r="J869" s="21">
        <v>3261</v>
      </c>
      <c r="K869" s="18" t="s">
        <v>1116</v>
      </c>
      <c r="L869" s="18" t="s">
        <v>1467</v>
      </c>
      <c r="M869" s="18" t="s">
        <v>207</v>
      </c>
      <c r="N869" s="22">
        <f>VLOOKUP($B869,$A$2:$T$2446,14,FALSE)</f>
        <v>44809</v>
      </c>
      <c r="O869" s="35" t="str">
        <f>VLOOKUP($B869,$A$2:$T$2446,15,FALSE)</f>
        <v>H3-19, H4-17, H4-18</v>
      </c>
      <c r="P869" s="23">
        <f>VLOOKUP($B869,$A$2:$T$2446,16,FALSE)</f>
        <v>0.54166666666666663</v>
      </c>
      <c r="Q869" s="17">
        <v>90</v>
      </c>
      <c r="R869" s="17"/>
      <c r="S869" s="17">
        <v>0</v>
      </c>
      <c r="T869" s="17"/>
      <c r="U869" s="6"/>
      <c r="V869" s="6"/>
    </row>
    <row r="870" spans="1:22" ht="15" customHeight="1" x14ac:dyDescent="0.2">
      <c r="A870" s="17" t="str">
        <f t="shared" si="92"/>
        <v>Grundbau U32612018758Dörendahl</v>
      </c>
      <c r="B870" s="17" t="s">
        <v>1447</v>
      </c>
      <c r="C870" s="18" t="s">
        <v>1212</v>
      </c>
      <c r="D870" s="18" t="s">
        <v>102</v>
      </c>
      <c r="E870" s="18" t="s">
        <v>33</v>
      </c>
      <c r="F870" s="219">
        <v>758</v>
      </c>
      <c r="G870" s="18" t="s">
        <v>152</v>
      </c>
      <c r="H870" s="20">
        <v>2018</v>
      </c>
      <c r="I870" s="21">
        <v>6</v>
      </c>
      <c r="J870" s="21">
        <v>3261</v>
      </c>
      <c r="K870" s="18" t="s">
        <v>1116</v>
      </c>
      <c r="L870" s="18" t="s">
        <v>1467</v>
      </c>
      <c r="M870" s="18" t="s">
        <v>207</v>
      </c>
      <c r="N870" s="22">
        <f>VLOOKUP($B870,$A$2:$T$2446,14,FALSE)</f>
        <v>44809</v>
      </c>
      <c r="O870" s="35" t="str">
        <f>VLOOKUP($B870,$A$2:$T$2446,15,FALSE)</f>
        <v>H3-19, H4-17, H4-18</v>
      </c>
      <c r="P870" s="23">
        <f>VLOOKUP($B870,$A$2:$T$2446,16,FALSE)</f>
        <v>0.54166666666666663</v>
      </c>
      <c r="Q870" s="16">
        <v>90</v>
      </c>
      <c r="R870" s="17"/>
      <c r="S870" s="17">
        <v>11</v>
      </c>
      <c r="T870" s="17"/>
      <c r="U870" s="17"/>
      <c r="V870" s="17"/>
    </row>
    <row r="871" spans="1:22" ht="15" customHeight="1" x14ac:dyDescent="0.2">
      <c r="A871" s="6" t="str">
        <f t="shared" si="92"/>
        <v>Grundbau U20612018UMTDörendahl</v>
      </c>
      <c r="B871" s="6"/>
      <c r="C871" s="26" t="s">
        <v>1212</v>
      </c>
      <c r="D871" s="26" t="s">
        <v>102</v>
      </c>
      <c r="E871" s="26" t="s">
        <v>33</v>
      </c>
      <c r="F871" s="27" t="s">
        <v>145</v>
      </c>
      <c r="G871" s="26" t="s">
        <v>146</v>
      </c>
      <c r="H871" s="28">
        <v>2018</v>
      </c>
      <c r="I871" s="29">
        <v>4</v>
      </c>
      <c r="J871" s="29">
        <v>2061</v>
      </c>
      <c r="K871" s="26" t="s">
        <v>1116</v>
      </c>
      <c r="L871" s="26" t="s">
        <v>1467</v>
      </c>
      <c r="M871" s="26" t="s">
        <v>207</v>
      </c>
      <c r="N871" s="14">
        <v>44809</v>
      </c>
      <c r="O871" s="30" t="s">
        <v>2378</v>
      </c>
      <c r="P871" s="31">
        <v>0.54166666666666663</v>
      </c>
      <c r="Q871" s="52">
        <v>90</v>
      </c>
      <c r="R871" s="6"/>
      <c r="S871" s="6">
        <v>28</v>
      </c>
      <c r="T871" s="17"/>
      <c r="U871" s="17"/>
      <c r="V871" s="17"/>
    </row>
    <row r="872" spans="1:22" ht="15" customHeight="1" x14ac:dyDescent="0.2">
      <c r="A872" s="17" t="str">
        <f t="shared" si="92"/>
        <v>Grundbaustatik39612011758Dörendahl</v>
      </c>
      <c r="B872" s="17" t="s">
        <v>1146</v>
      </c>
      <c r="C872" s="18" t="s">
        <v>1236</v>
      </c>
      <c r="D872" s="18" t="s">
        <v>102</v>
      </c>
      <c r="E872" s="18" t="s">
        <v>33</v>
      </c>
      <c r="F872" s="19">
        <v>758</v>
      </c>
      <c r="G872" s="18" t="s">
        <v>152</v>
      </c>
      <c r="H872" s="20">
        <v>2011</v>
      </c>
      <c r="I872" s="21">
        <v>5</v>
      </c>
      <c r="J872" s="21">
        <v>3961</v>
      </c>
      <c r="K872" s="18" t="s">
        <v>428</v>
      </c>
      <c r="L872" s="18" t="s">
        <v>428</v>
      </c>
      <c r="M872" s="18" t="s">
        <v>207</v>
      </c>
      <c r="N872" s="22"/>
      <c r="O872" s="35" t="str">
        <f>VLOOKUP($B872,$A$2:$T$2446,15,FALSE)</f>
        <v>Hausarbeit mit Kolloquium</v>
      </c>
      <c r="P872" s="23"/>
      <c r="Q872" s="16"/>
      <c r="R872" s="17"/>
      <c r="S872" s="17"/>
      <c r="T872" s="6"/>
      <c r="U872" s="15"/>
      <c r="V872" s="15"/>
    </row>
    <row r="873" spans="1:22" ht="15" customHeight="1" x14ac:dyDescent="0.2">
      <c r="A873" s="6" t="str">
        <f t="shared" si="92"/>
        <v>Grundbaustatik39612018758Dörendahl</v>
      </c>
      <c r="B873" s="6"/>
      <c r="C873" s="26" t="s">
        <v>1236</v>
      </c>
      <c r="D873" s="26" t="s">
        <v>102</v>
      </c>
      <c r="E873" s="26" t="s">
        <v>33</v>
      </c>
      <c r="F873" s="27">
        <v>758</v>
      </c>
      <c r="G873" s="26" t="s">
        <v>152</v>
      </c>
      <c r="H873" s="28">
        <v>2018</v>
      </c>
      <c r="I873" s="29">
        <v>5</v>
      </c>
      <c r="J873" s="29">
        <v>3961</v>
      </c>
      <c r="K873" s="26" t="s">
        <v>428</v>
      </c>
      <c r="L873" s="26" t="s">
        <v>428</v>
      </c>
      <c r="M873" s="26" t="s">
        <v>207</v>
      </c>
      <c r="N873" s="14"/>
      <c r="O873" s="25" t="s">
        <v>1236</v>
      </c>
      <c r="P873" s="31"/>
      <c r="Q873" s="52"/>
      <c r="R873" s="6"/>
      <c r="S873" s="6"/>
      <c r="T873" s="17"/>
      <c r="U873" s="17"/>
      <c r="V873" s="17"/>
    </row>
    <row r="874" spans="1:22" s="1" customFormat="1" ht="15" customHeight="1" x14ac:dyDescent="0.2">
      <c r="A874" s="17" t="str">
        <f t="shared" si="92"/>
        <v>Grundbaustatik39612018K58Dörendahl</v>
      </c>
      <c r="B874" s="17" t="s">
        <v>1146</v>
      </c>
      <c r="C874" s="18" t="s">
        <v>1236</v>
      </c>
      <c r="D874" s="18" t="s">
        <v>102</v>
      </c>
      <c r="E874" s="18" t="s">
        <v>33</v>
      </c>
      <c r="F874" s="19" t="s">
        <v>150</v>
      </c>
      <c r="G874" s="18" t="s">
        <v>151</v>
      </c>
      <c r="H874" s="20">
        <v>2018</v>
      </c>
      <c r="I874" s="21">
        <v>7</v>
      </c>
      <c r="J874" s="21">
        <v>3961</v>
      </c>
      <c r="K874" s="18" t="s">
        <v>428</v>
      </c>
      <c r="L874" s="18" t="s">
        <v>428</v>
      </c>
      <c r="M874" s="18" t="s">
        <v>207</v>
      </c>
      <c r="N874" s="22"/>
      <c r="O874" s="35" t="str">
        <f>VLOOKUP($B874,$A$2:$T$2446,15,FALSE)</f>
        <v>Hausarbeit mit Kolloquium</v>
      </c>
      <c r="P874" s="23"/>
      <c r="Q874" s="16"/>
      <c r="R874" s="17"/>
      <c r="S874" s="17"/>
      <c r="T874" s="17"/>
      <c r="U874" s="194"/>
      <c r="V874" s="194"/>
    </row>
    <row r="875" spans="1:22" ht="15" hidden="1" customHeight="1" x14ac:dyDescent="0.2">
      <c r="A875" s="17" t="str">
        <f t="shared" si="92"/>
        <v>Grundlagen Beschaffung und Logistik11612019A67Jakubczyk</v>
      </c>
      <c r="B875" s="17" t="s">
        <v>1967</v>
      </c>
      <c r="C875" s="16" t="s">
        <v>2300</v>
      </c>
      <c r="D875" s="16" t="s">
        <v>17</v>
      </c>
      <c r="E875" s="16" t="s">
        <v>33</v>
      </c>
      <c r="F875" s="71" t="s">
        <v>108</v>
      </c>
      <c r="G875" s="16" t="s">
        <v>109</v>
      </c>
      <c r="H875" s="16">
        <v>2019</v>
      </c>
      <c r="I875" s="16">
        <v>2</v>
      </c>
      <c r="J875" s="16">
        <v>1161</v>
      </c>
      <c r="K875" s="16" t="s">
        <v>429</v>
      </c>
      <c r="L875" s="16" t="s">
        <v>429</v>
      </c>
      <c r="M875" s="16" t="s">
        <v>1188</v>
      </c>
      <c r="N875" s="22">
        <f>VLOOKUP($B875,$A$2:$T$2446,14,FALSE)</f>
        <v>44742</v>
      </c>
      <c r="O875" s="17" t="str">
        <f>VLOOKUP($B875,$A$2:$T$2446,15,FALSE)</f>
        <v>H9, C0-06, C0-07, C0-09, C1-06, C3-14</v>
      </c>
      <c r="P875" s="23">
        <f>VLOOKUP($B875,$A$2:$T$2446,16,FALSE)</f>
        <v>0.375</v>
      </c>
      <c r="Q875" s="16">
        <v>60</v>
      </c>
      <c r="R875" s="17"/>
      <c r="S875" s="17">
        <v>7</v>
      </c>
      <c r="T875" s="137"/>
      <c r="U875" s="6"/>
      <c r="V875" s="6"/>
    </row>
    <row r="876" spans="1:22" s="1" customFormat="1" ht="15" hidden="1" customHeight="1" x14ac:dyDescent="0.2">
      <c r="A876" s="6" t="str">
        <f t="shared" si="92"/>
        <v>Grundlagen Beschaffung und Logistik11612019A67Sprenger</v>
      </c>
      <c r="B876" s="6"/>
      <c r="C876" s="52" t="s">
        <v>2300</v>
      </c>
      <c r="D876" s="52" t="s">
        <v>17</v>
      </c>
      <c r="E876" s="52" t="s">
        <v>33</v>
      </c>
      <c r="F876" s="80" t="s">
        <v>108</v>
      </c>
      <c r="G876" s="52" t="s">
        <v>109</v>
      </c>
      <c r="H876" s="52">
        <v>2019</v>
      </c>
      <c r="I876" s="52">
        <v>2</v>
      </c>
      <c r="J876" s="52">
        <v>1161</v>
      </c>
      <c r="K876" s="52" t="s">
        <v>429</v>
      </c>
      <c r="L876" s="52" t="s">
        <v>429</v>
      </c>
      <c r="M876" s="52" t="s">
        <v>1104</v>
      </c>
      <c r="N876" s="14">
        <v>44742</v>
      </c>
      <c r="O876" s="6" t="s">
        <v>2381</v>
      </c>
      <c r="P876" s="31">
        <v>0.375</v>
      </c>
      <c r="Q876" s="52">
        <v>60</v>
      </c>
      <c r="R876" s="6"/>
      <c r="S876" s="6">
        <v>118</v>
      </c>
      <c r="T876" s="6"/>
      <c r="U876" s="17"/>
      <c r="V876" s="17"/>
    </row>
    <row r="877" spans="1:22" ht="15" hidden="1" customHeight="1" x14ac:dyDescent="0.2">
      <c r="A877" s="17" t="str">
        <f t="shared" si="92"/>
        <v>Grundlagen Beschaffung und Logistik 21012019WIEJakubczyk</v>
      </c>
      <c r="B877" s="17" t="s">
        <v>1967</v>
      </c>
      <c r="C877" s="16" t="s">
        <v>2300</v>
      </c>
      <c r="D877" s="16" t="s">
        <v>17</v>
      </c>
      <c r="E877" s="16" t="s">
        <v>33</v>
      </c>
      <c r="F877" s="71" t="s">
        <v>61</v>
      </c>
      <c r="G877" s="18" t="s">
        <v>62</v>
      </c>
      <c r="H877" s="16">
        <v>2019</v>
      </c>
      <c r="I877" s="16">
        <v>4</v>
      </c>
      <c r="J877" s="16">
        <v>2101</v>
      </c>
      <c r="K877" s="16" t="s">
        <v>430</v>
      </c>
      <c r="L877" s="16" t="s">
        <v>430</v>
      </c>
      <c r="M877" s="16" t="s">
        <v>1188</v>
      </c>
      <c r="N877" s="22">
        <f>VLOOKUP($B877,$A$2:$T$2446,14,FALSE)</f>
        <v>44742</v>
      </c>
      <c r="O877" s="17" t="str">
        <f>VLOOKUP($B877,$A$2:$T$2446,15,FALSE)</f>
        <v>H9, C0-06, C0-07, C0-09, C1-06, C3-14</v>
      </c>
      <c r="P877" s="23">
        <f>VLOOKUP($B877,$A$2:$T$2446,16,FALSE)</f>
        <v>0.375</v>
      </c>
      <c r="Q877" s="16">
        <v>60</v>
      </c>
      <c r="R877" s="17"/>
      <c r="S877" s="17">
        <v>7</v>
      </c>
      <c r="T877" s="6"/>
      <c r="U877" s="17"/>
      <c r="V877" s="17"/>
    </row>
    <row r="878" spans="1:22" ht="15" hidden="1" customHeight="1" x14ac:dyDescent="0.2">
      <c r="A878" s="17" t="str">
        <f t="shared" si="92"/>
        <v>Grundlagen Beschaffung und Logistik 12212019WIIJakubczyk</v>
      </c>
      <c r="B878" s="17" t="s">
        <v>1967</v>
      </c>
      <c r="C878" s="16" t="s">
        <v>2300</v>
      </c>
      <c r="D878" s="16" t="s">
        <v>17</v>
      </c>
      <c r="E878" s="16" t="s">
        <v>33</v>
      </c>
      <c r="F878" s="71" t="s">
        <v>54</v>
      </c>
      <c r="G878" s="16" t="s">
        <v>55</v>
      </c>
      <c r="H878" s="16">
        <v>2019</v>
      </c>
      <c r="I878" s="16">
        <v>2</v>
      </c>
      <c r="J878" s="16">
        <v>1221</v>
      </c>
      <c r="K878" s="16" t="s">
        <v>430</v>
      </c>
      <c r="L878" s="16" t="s">
        <v>430</v>
      </c>
      <c r="M878" s="16" t="s">
        <v>1188</v>
      </c>
      <c r="N878" s="22">
        <f>VLOOKUP($B878,$A$2:$T$2446,14,FALSE)</f>
        <v>44742</v>
      </c>
      <c r="O878" s="17" t="str">
        <f>VLOOKUP($B878,$A$2:$T$2446,15,FALSE)</f>
        <v>H9, C0-06, C0-07, C0-09, C1-06, C3-14</v>
      </c>
      <c r="P878" s="23">
        <f>VLOOKUP($B878,$A$2:$T$2446,16,FALSE)</f>
        <v>0.375</v>
      </c>
      <c r="Q878" s="16">
        <v>60</v>
      </c>
      <c r="R878" s="17"/>
      <c r="S878" s="17">
        <v>26</v>
      </c>
      <c r="T878" s="17"/>
      <c r="U878" s="17"/>
      <c r="V878" s="17"/>
    </row>
    <row r="879" spans="1:22" ht="15" hidden="1" customHeight="1" x14ac:dyDescent="0.2">
      <c r="A879" s="17" t="str">
        <f t="shared" si="92"/>
        <v>Grundlagen Beschaffung und Logistik 12212019WIMJakubczyk</v>
      </c>
      <c r="B879" s="17" t="s">
        <v>1967</v>
      </c>
      <c r="C879" s="16" t="s">
        <v>2300</v>
      </c>
      <c r="D879" s="16" t="s">
        <v>17</v>
      </c>
      <c r="E879" s="16" t="s">
        <v>33</v>
      </c>
      <c r="F879" s="71" t="s">
        <v>100</v>
      </c>
      <c r="G879" s="16" t="s">
        <v>101</v>
      </c>
      <c r="H879" s="16">
        <v>2019</v>
      </c>
      <c r="I879" s="16">
        <v>2</v>
      </c>
      <c r="J879" s="16">
        <v>1221</v>
      </c>
      <c r="K879" s="16" t="s">
        <v>430</v>
      </c>
      <c r="L879" s="16" t="s">
        <v>430</v>
      </c>
      <c r="M879" s="16" t="s">
        <v>1188</v>
      </c>
      <c r="N879" s="22">
        <f>VLOOKUP($B879,$A$2:$T$2446,14,FALSE)</f>
        <v>44742</v>
      </c>
      <c r="O879" s="17" t="str">
        <f>VLOOKUP($B879,$A$2:$T$2446,15,FALSE)</f>
        <v>H9, C0-06, C0-07, C0-09, C1-06, C3-14</v>
      </c>
      <c r="P879" s="23">
        <f>VLOOKUP($B879,$A$2:$T$2446,16,FALSE)</f>
        <v>0.375</v>
      </c>
      <c r="Q879" s="16">
        <v>60</v>
      </c>
      <c r="R879" s="17"/>
      <c r="S879" s="17">
        <v>17</v>
      </c>
      <c r="T879" s="17"/>
      <c r="U879" s="194"/>
      <c r="V879" s="194"/>
    </row>
    <row r="880" spans="1:22" ht="15" hidden="1" customHeight="1" x14ac:dyDescent="0.2">
      <c r="A880" s="17" t="str">
        <f t="shared" si="92"/>
        <v>Grundlagen Beschaffung und Logistik 12212019WIBJakubczyk</v>
      </c>
      <c r="B880" s="17" t="s">
        <v>1967</v>
      </c>
      <c r="C880" s="16" t="s">
        <v>2300</v>
      </c>
      <c r="D880" s="16" t="s">
        <v>17</v>
      </c>
      <c r="E880" s="16" t="s">
        <v>33</v>
      </c>
      <c r="F880" s="71" t="s">
        <v>125</v>
      </c>
      <c r="G880" s="16" t="s">
        <v>126</v>
      </c>
      <c r="H880" s="16">
        <v>2019</v>
      </c>
      <c r="I880" s="16">
        <v>2</v>
      </c>
      <c r="J880" s="16">
        <v>1221</v>
      </c>
      <c r="K880" s="16" t="s">
        <v>430</v>
      </c>
      <c r="L880" s="16" t="s">
        <v>430</v>
      </c>
      <c r="M880" s="16" t="s">
        <v>1188</v>
      </c>
      <c r="N880" s="22">
        <f>VLOOKUP($B880,$A$2:$T$2446,14,FALSE)</f>
        <v>44742</v>
      </c>
      <c r="O880" s="17" t="str">
        <f>VLOOKUP($B880,$A$2:$T$2446,15,FALSE)</f>
        <v>H9, C0-06, C0-07, C0-09, C1-06, C3-14</v>
      </c>
      <c r="P880" s="23">
        <f>VLOOKUP($B880,$A$2:$T$2446,16,FALSE)</f>
        <v>0.375</v>
      </c>
      <c r="Q880" s="16">
        <v>60</v>
      </c>
      <c r="R880" s="17"/>
      <c r="S880" s="17">
        <v>25</v>
      </c>
      <c r="T880" s="17"/>
      <c r="U880" s="6"/>
      <c r="V880" s="6"/>
    </row>
    <row r="881" spans="1:22" ht="15" hidden="1" customHeight="1" x14ac:dyDescent="0.2">
      <c r="A881" s="17" t="str">
        <f t="shared" si="92"/>
        <v>Grundlagen Beschaffung und Logistik + Organisation 11612019IBMJakubczyk/Siebenbrock</v>
      </c>
      <c r="B881" s="17" t="s">
        <v>1414</v>
      </c>
      <c r="C881" s="16" t="s">
        <v>2301</v>
      </c>
      <c r="D881" s="16" t="s">
        <v>17</v>
      </c>
      <c r="E881" s="16" t="s">
        <v>33</v>
      </c>
      <c r="F881" s="71" t="s">
        <v>1412</v>
      </c>
      <c r="G881" s="63" t="s">
        <v>1413</v>
      </c>
      <c r="H881" s="16">
        <v>2019</v>
      </c>
      <c r="I881" s="16">
        <v>2</v>
      </c>
      <c r="J881" s="16">
        <v>1161</v>
      </c>
      <c r="K881" s="16" t="s">
        <v>431</v>
      </c>
      <c r="L881" s="16" t="s">
        <v>431</v>
      </c>
      <c r="M881" s="16" t="s">
        <v>1189</v>
      </c>
      <c r="N881" s="22">
        <f>VLOOKUP($B881,$A$2:$T$2446,14,FALSE)</f>
        <v>44742</v>
      </c>
      <c r="O881" s="17" t="str">
        <f>VLOOKUP($B881,$A$2:$T$2446,15,FALSE)</f>
        <v>H9, C0-06, C0-07, C0-09, C1-06, C3-14</v>
      </c>
      <c r="P881" s="215">
        <f>VLOOKUP($B881,$A$2:$T$2446,16,FALSE)</f>
        <v>0.375</v>
      </c>
      <c r="Q881" s="16" t="s">
        <v>2302</v>
      </c>
      <c r="R881" s="17"/>
      <c r="S881" s="17">
        <v>28</v>
      </c>
      <c r="T881" s="17"/>
      <c r="U881" s="17"/>
      <c r="V881" s="17"/>
    </row>
    <row r="882" spans="1:22" ht="15" hidden="1" customHeight="1" x14ac:dyDescent="0.2">
      <c r="A882" s="6" t="str">
        <f t="shared" si="92"/>
        <v>Grundlagen Beschaffung und Logistik + Organisation 11612019IBMSprenger/Siebenbrock</v>
      </c>
      <c r="B882" s="6"/>
      <c r="C882" s="52" t="s">
        <v>2301</v>
      </c>
      <c r="D882" s="52" t="s">
        <v>17</v>
      </c>
      <c r="E882" s="52" t="s">
        <v>33</v>
      </c>
      <c r="F882" s="80" t="s">
        <v>1412</v>
      </c>
      <c r="G882" s="43" t="s">
        <v>1413</v>
      </c>
      <c r="H882" s="52">
        <v>2019</v>
      </c>
      <c r="I882" s="52">
        <v>2</v>
      </c>
      <c r="J882" s="52">
        <v>1161</v>
      </c>
      <c r="K882" s="52" t="s">
        <v>431</v>
      </c>
      <c r="L882" s="52" t="s">
        <v>431</v>
      </c>
      <c r="M882" s="52" t="s">
        <v>1190</v>
      </c>
      <c r="N882" s="14">
        <v>44742</v>
      </c>
      <c r="O882" s="6" t="s">
        <v>2381</v>
      </c>
      <c r="P882" s="112">
        <v>0.375</v>
      </c>
      <c r="Q882" s="52" t="s">
        <v>2302</v>
      </c>
      <c r="R882" s="6"/>
      <c r="S882" s="6">
        <v>87</v>
      </c>
      <c r="T882" s="6"/>
      <c r="U882" s="17"/>
      <c r="V882" s="17"/>
    </row>
    <row r="883" spans="1:22" ht="15" customHeight="1" x14ac:dyDescent="0.2">
      <c r="A883" s="6" t="str">
        <f t="shared" si="92"/>
        <v>Grundlagen BIM-basierter Zusammenarbeit19812018MBIPüstow</v>
      </c>
      <c r="B883" s="6"/>
      <c r="C883" s="52" t="s">
        <v>547</v>
      </c>
      <c r="D883" s="52" t="s">
        <v>102</v>
      </c>
      <c r="E883" s="52" t="s">
        <v>18</v>
      </c>
      <c r="F883" s="80" t="s">
        <v>116</v>
      </c>
      <c r="G883" s="52" t="s">
        <v>117</v>
      </c>
      <c r="H883" s="52">
        <v>2018</v>
      </c>
      <c r="I883" s="52">
        <v>2</v>
      </c>
      <c r="J883" s="52">
        <v>1981</v>
      </c>
      <c r="K883" s="52" t="s">
        <v>432</v>
      </c>
      <c r="L883" s="52" t="s">
        <v>432</v>
      </c>
      <c r="M883" s="52" t="s">
        <v>202</v>
      </c>
      <c r="N883" s="14"/>
      <c r="O883" s="6" t="s">
        <v>547</v>
      </c>
      <c r="P883" s="6"/>
      <c r="Q883" s="52"/>
      <c r="R883" s="6"/>
      <c r="S883" s="6"/>
      <c r="T883" s="17"/>
      <c r="U883" s="6"/>
      <c r="V883" s="6"/>
    </row>
    <row r="884" spans="1:22" ht="15" customHeight="1" x14ac:dyDescent="0.2">
      <c r="A884" s="194" t="str">
        <f t="shared" si="92"/>
        <v>Grundlagen BIM-basierter Zusammenarbeit40312021273Püstow</v>
      </c>
      <c r="B884" s="194" t="s">
        <v>1770</v>
      </c>
      <c r="C884" s="257" t="s">
        <v>1651</v>
      </c>
      <c r="D884" s="257" t="s">
        <v>93</v>
      </c>
      <c r="E884" s="257" t="s">
        <v>18</v>
      </c>
      <c r="F884" s="325">
        <v>273</v>
      </c>
      <c r="G884" s="257" t="s">
        <v>114</v>
      </c>
      <c r="H884" s="332">
        <v>2021</v>
      </c>
      <c r="I884" s="326">
        <v>2</v>
      </c>
      <c r="J884" s="326">
        <v>4031</v>
      </c>
      <c r="K884" s="257" t="s">
        <v>432</v>
      </c>
      <c r="L884" s="257" t="s">
        <v>432</v>
      </c>
      <c r="M884" s="257" t="s">
        <v>202</v>
      </c>
      <c r="N884" s="318"/>
      <c r="O884" s="319" t="str">
        <f>VLOOKUP($B884,$A$2:$T$2446,15,FALSE)</f>
        <v>mündl. Prüfung</v>
      </c>
      <c r="P884" s="320"/>
      <c r="Q884" s="194"/>
      <c r="R884" s="194"/>
      <c r="S884" s="194"/>
      <c r="T884" s="194"/>
      <c r="U884" s="84"/>
      <c r="V884" s="84"/>
    </row>
    <row r="885" spans="1:22" ht="15" customHeight="1" x14ac:dyDescent="0.2">
      <c r="A885" s="194" t="str">
        <f t="shared" si="92"/>
        <v>Grundlagen BIM-basierter Zusammenarbeit40312021719Püstow</v>
      </c>
      <c r="B885" s="194" t="s">
        <v>1770</v>
      </c>
      <c r="C885" s="257" t="s">
        <v>1651</v>
      </c>
      <c r="D885" s="257" t="s">
        <v>93</v>
      </c>
      <c r="E885" s="257" t="s">
        <v>18</v>
      </c>
      <c r="F885" s="325">
        <v>719</v>
      </c>
      <c r="G885" s="257" t="s">
        <v>1658</v>
      </c>
      <c r="H885" s="332">
        <v>2021</v>
      </c>
      <c r="I885" s="326">
        <v>2</v>
      </c>
      <c r="J885" s="326">
        <v>4031</v>
      </c>
      <c r="K885" s="257" t="s">
        <v>432</v>
      </c>
      <c r="L885" s="257" t="s">
        <v>432</v>
      </c>
      <c r="M885" s="257" t="s">
        <v>202</v>
      </c>
      <c r="N885" s="318"/>
      <c r="O885" s="319" t="str">
        <f>VLOOKUP($B885,$A$2:$T$2446,15,FALSE)</f>
        <v>mündl. Prüfung</v>
      </c>
      <c r="P885" s="320"/>
      <c r="Q885" s="194"/>
      <c r="R885" s="194"/>
      <c r="S885" s="194"/>
      <c r="T885" s="17"/>
      <c r="U885" s="17"/>
      <c r="V885" s="17"/>
    </row>
    <row r="886" spans="1:22" s="252" customFormat="1" ht="15" hidden="1" customHeight="1" x14ac:dyDescent="0.2">
      <c r="A886" s="296" t="str">
        <f t="shared" si="92"/>
        <v>Grundlagen de Unternehmensbesteuerung11212022MATHannemann/Förster</v>
      </c>
      <c r="B886" s="194" t="s">
        <v>2092</v>
      </c>
      <c r="C886" s="254" t="s">
        <v>1202</v>
      </c>
      <c r="D886" s="254" t="s">
        <v>17</v>
      </c>
      <c r="E886" s="254" t="s">
        <v>18</v>
      </c>
      <c r="F886" s="268" t="s">
        <v>19</v>
      </c>
      <c r="G886" s="254" t="s">
        <v>20</v>
      </c>
      <c r="H886" s="264">
        <v>2022</v>
      </c>
      <c r="I886" s="265">
        <v>1</v>
      </c>
      <c r="J886" s="265">
        <v>1121</v>
      </c>
      <c r="K886" s="254" t="s">
        <v>2020</v>
      </c>
      <c r="L886" s="254" t="s">
        <v>2021</v>
      </c>
      <c r="M886" s="254" t="s">
        <v>1434</v>
      </c>
      <c r="N886" s="229">
        <f>VLOOKUP($B886,$A$2:$T$2446,14,FALSE)</f>
        <v>44743</v>
      </c>
      <c r="O886" s="230" t="str">
        <f>VLOOKUP($B886,$A$2:$T$2446,15,FALSE)</f>
        <v>AW0-38, AW0-39</v>
      </c>
      <c r="P886" s="231">
        <f>VLOOKUP($B886,$A$2:$T$2446,16,FALSE)</f>
        <v>0.375</v>
      </c>
      <c r="Q886" s="265">
        <v>120</v>
      </c>
      <c r="S886" s="252">
        <v>6</v>
      </c>
      <c r="U886" s="281"/>
      <c r="V886" s="281"/>
    </row>
    <row r="887" spans="1:22" s="281" customFormat="1" ht="15" hidden="1" customHeight="1" x14ac:dyDescent="0.2">
      <c r="A887" s="270" t="str">
        <f t="shared" si="92"/>
        <v>Grundlagen de Unternehmensbesteuerung11812021ACCHannemann/Förster</v>
      </c>
      <c r="C887" s="246" t="s">
        <v>1202</v>
      </c>
      <c r="D887" s="246" t="s">
        <v>17</v>
      </c>
      <c r="E887" s="246" t="s">
        <v>18</v>
      </c>
      <c r="F887" s="247" t="s">
        <v>22</v>
      </c>
      <c r="G887" s="246" t="s">
        <v>2018</v>
      </c>
      <c r="H887" s="248">
        <v>2021</v>
      </c>
      <c r="I887" s="249">
        <v>2</v>
      </c>
      <c r="J887" s="249">
        <v>1181</v>
      </c>
      <c r="K887" s="246" t="s">
        <v>2020</v>
      </c>
      <c r="L887" s="246" t="s">
        <v>2021</v>
      </c>
      <c r="M887" s="246" t="s">
        <v>1434</v>
      </c>
      <c r="N887" s="250">
        <v>44743</v>
      </c>
      <c r="O887" s="211" t="s">
        <v>2185</v>
      </c>
      <c r="P887" s="251">
        <v>0.375</v>
      </c>
      <c r="Q887" s="249">
        <v>120</v>
      </c>
      <c r="S887" s="281">
        <v>24</v>
      </c>
      <c r="U887" s="196"/>
      <c r="V887" s="196"/>
    </row>
    <row r="888" spans="1:22" ht="15" hidden="1" customHeight="1" x14ac:dyDescent="0.2">
      <c r="A888" s="6" t="str">
        <f t="shared" si="92"/>
        <v>Grundlagen der Elektromobilität40312019757Pautzke</v>
      </c>
      <c r="B888" s="6"/>
      <c r="C888" s="26" t="s">
        <v>1212</v>
      </c>
      <c r="D888" s="26" t="s">
        <v>32</v>
      </c>
      <c r="E888" s="26" t="s">
        <v>33</v>
      </c>
      <c r="F888" s="220">
        <v>757</v>
      </c>
      <c r="G888" s="26" t="s">
        <v>37</v>
      </c>
      <c r="H888" s="28">
        <v>2019</v>
      </c>
      <c r="I888" s="29">
        <v>4</v>
      </c>
      <c r="J888" s="29">
        <v>4031</v>
      </c>
      <c r="K888" s="26" t="s">
        <v>1286</v>
      </c>
      <c r="L888" s="26" t="s">
        <v>1286</v>
      </c>
      <c r="M888" s="26" t="s">
        <v>309</v>
      </c>
      <c r="N888" s="14">
        <v>44743</v>
      </c>
      <c r="O888" s="30" t="s">
        <v>1991</v>
      </c>
      <c r="P888" s="31">
        <v>0.35416666666666669</v>
      </c>
      <c r="Q888" s="32">
        <v>90</v>
      </c>
      <c r="R888" s="32"/>
      <c r="S888" s="6">
        <v>25</v>
      </c>
      <c r="T888" s="196"/>
      <c r="U888" s="194"/>
      <c r="V888" s="194"/>
    </row>
    <row r="889" spans="1:22" ht="15" hidden="1" customHeight="1" x14ac:dyDescent="0.2">
      <c r="A889" s="17" t="str">
        <f t="shared" si="92"/>
        <v>Grundlagen der Elektromobilität40312019K57Pautzke</v>
      </c>
      <c r="B889" s="150" t="s">
        <v>1287</v>
      </c>
      <c r="C889" s="18" t="s">
        <v>1212</v>
      </c>
      <c r="D889" s="18" t="s">
        <v>32</v>
      </c>
      <c r="E889" s="18" t="s">
        <v>33</v>
      </c>
      <c r="F889" s="19" t="s">
        <v>41</v>
      </c>
      <c r="G889" s="18" t="s">
        <v>42</v>
      </c>
      <c r="H889" s="20">
        <v>2019</v>
      </c>
      <c r="I889" s="21">
        <v>6</v>
      </c>
      <c r="J889" s="21">
        <v>4031</v>
      </c>
      <c r="K889" s="18" t="s">
        <v>1286</v>
      </c>
      <c r="L889" s="18" t="s">
        <v>1286</v>
      </c>
      <c r="M889" s="18" t="s">
        <v>309</v>
      </c>
      <c r="N889" s="22">
        <f t="shared" ref="N889:N895" si="93">VLOOKUP($B889,$A$2:$T$2446,14,FALSE)</f>
        <v>44743</v>
      </c>
      <c r="O889" s="35" t="str">
        <f t="shared" ref="O889:O895" si="94">VLOOKUP($B889,$A$2:$T$2446,15,FALSE)</f>
        <v>C0-07, C0-09</v>
      </c>
      <c r="P889" s="23">
        <f t="shared" ref="P889:P895" si="95">VLOOKUP($B889,$A$2:$T$2446,16,FALSE)</f>
        <v>0.35416666666666669</v>
      </c>
      <c r="Q889" s="36">
        <v>90</v>
      </c>
      <c r="R889" s="36"/>
      <c r="S889" s="17">
        <v>2</v>
      </c>
      <c r="T889" s="24"/>
      <c r="U889" s="196"/>
      <c r="V889" s="196"/>
    </row>
    <row r="890" spans="1:22" s="1" customFormat="1" ht="15" hidden="1" customHeight="1" x14ac:dyDescent="0.2">
      <c r="A890" s="17" t="str">
        <f t="shared" si="92"/>
        <v>Grundlagen der Elektromobilität40312019K04Pautzke</v>
      </c>
      <c r="B890" s="150" t="s">
        <v>1287</v>
      </c>
      <c r="C890" s="18" t="s">
        <v>1212</v>
      </c>
      <c r="D890" s="254" t="s">
        <v>32</v>
      </c>
      <c r="E890" s="254" t="s">
        <v>33</v>
      </c>
      <c r="F890" s="268" t="s">
        <v>80</v>
      </c>
      <c r="G890" s="254" t="s">
        <v>81</v>
      </c>
      <c r="H890" s="264">
        <v>2019</v>
      </c>
      <c r="I890" s="265">
        <v>6</v>
      </c>
      <c r="J890" s="265">
        <v>4031</v>
      </c>
      <c r="K890" s="254" t="s">
        <v>1286</v>
      </c>
      <c r="L890" s="254" t="s">
        <v>1286</v>
      </c>
      <c r="M890" s="254" t="s">
        <v>309</v>
      </c>
      <c r="N890" s="57">
        <f t="shared" si="93"/>
        <v>44743</v>
      </c>
      <c r="O890" s="58" t="str">
        <f t="shared" si="94"/>
        <v>C0-07, C0-09</v>
      </c>
      <c r="P890" s="23">
        <f t="shared" si="95"/>
        <v>0.35416666666666669</v>
      </c>
      <c r="Q890" s="21">
        <v>90</v>
      </c>
      <c r="R890" s="36"/>
      <c r="S890" s="17">
        <v>0</v>
      </c>
      <c r="T890" s="15"/>
      <c r="U890" s="17"/>
      <c r="V890" s="17"/>
    </row>
    <row r="891" spans="1:22" s="1" customFormat="1" ht="15" hidden="1" customHeight="1" x14ac:dyDescent="0.2">
      <c r="A891" s="17" t="str">
        <f t="shared" si="92"/>
        <v>Grundlagen der Elektromobilität43312019748Pautzke</v>
      </c>
      <c r="B891" s="150" t="s">
        <v>1287</v>
      </c>
      <c r="C891" s="18" t="s">
        <v>1212</v>
      </c>
      <c r="D891" s="18" t="s">
        <v>46</v>
      </c>
      <c r="E891" s="18" t="s">
        <v>33</v>
      </c>
      <c r="F891" s="219">
        <v>748</v>
      </c>
      <c r="G891" s="63" t="s">
        <v>52</v>
      </c>
      <c r="H891" s="20">
        <v>2019</v>
      </c>
      <c r="I891" s="21">
        <v>4</v>
      </c>
      <c r="J891" s="21">
        <v>4331</v>
      </c>
      <c r="K891" s="18" t="s">
        <v>1286</v>
      </c>
      <c r="L891" s="18" t="s">
        <v>1286</v>
      </c>
      <c r="M891" s="18" t="s">
        <v>309</v>
      </c>
      <c r="N891" s="22">
        <f t="shared" si="93"/>
        <v>44743</v>
      </c>
      <c r="O891" s="35" t="str">
        <f t="shared" si="94"/>
        <v>C0-07, C0-09</v>
      </c>
      <c r="P891" s="23">
        <f t="shared" si="95"/>
        <v>0.35416666666666669</v>
      </c>
      <c r="Q891" s="36">
        <v>90</v>
      </c>
      <c r="R891" s="36"/>
      <c r="S891" s="17">
        <v>1</v>
      </c>
      <c r="T891" s="15"/>
      <c r="U891" s="196"/>
      <c r="V891" s="196"/>
    </row>
    <row r="892" spans="1:22" s="1" customFormat="1" ht="15" hidden="1" customHeight="1" x14ac:dyDescent="0.2">
      <c r="A892" s="17" t="str">
        <f t="shared" si="92"/>
        <v>Grundlagen der Elektromobilität40312019704Pautzke</v>
      </c>
      <c r="B892" s="150" t="s">
        <v>1287</v>
      </c>
      <c r="C892" s="18" t="s">
        <v>1212</v>
      </c>
      <c r="D892" s="254" t="s">
        <v>32</v>
      </c>
      <c r="E892" s="254" t="s">
        <v>33</v>
      </c>
      <c r="F892" s="263">
        <v>704</v>
      </c>
      <c r="G892" s="254" t="s">
        <v>989</v>
      </c>
      <c r="H892" s="264">
        <v>2019</v>
      </c>
      <c r="I892" s="265">
        <v>4</v>
      </c>
      <c r="J892" s="265">
        <v>4031</v>
      </c>
      <c r="K892" s="254" t="s">
        <v>1286</v>
      </c>
      <c r="L892" s="254" t="s">
        <v>1286</v>
      </c>
      <c r="M892" s="254" t="s">
        <v>309</v>
      </c>
      <c r="N892" s="57">
        <f t="shared" si="93"/>
        <v>44743</v>
      </c>
      <c r="O892" s="58" t="str">
        <f t="shared" si="94"/>
        <v>C0-07, C0-09</v>
      </c>
      <c r="P892" s="23">
        <f t="shared" si="95"/>
        <v>0.35416666666666669</v>
      </c>
      <c r="Q892" s="21">
        <v>90</v>
      </c>
      <c r="R892" s="36"/>
      <c r="S892" s="17">
        <v>0</v>
      </c>
      <c r="T892" s="15"/>
      <c r="U892" s="17"/>
      <c r="V892" s="17"/>
    </row>
    <row r="893" spans="1:22" s="1" customFormat="1" ht="15" hidden="1" customHeight="1" x14ac:dyDescent="0.2">
      <c r="A893" s="17" t="str">
        <f t="shared" si="92"/>
        <v>Grundlagen der Elektromobilität45212019WIEPautzke</v>
      </c>
      <c r="B893" s="150" t="s">
        <v>1287</v>
      </c>
      <c r="C893" s="18" t="s">
        <v>1212</v>
      </c>
      <c r="D893" s="18" t="s">
        <v>17</v>
      </c>
      <c r="E893" s="18" t="s">
        <v>33</v>
      </c>
      <c r="F893" s="219" t="s">
        <v>61</v>
      </c>
      <c r="G893" s="18" t="s">
        <v>62</v>
      </c>
      <c r="H893" s="20">
        <v>2019</v>
      </c>
      <c r="I893" s="21">
        <v>4</v>
      </c>
      <c r="J893" s="21">
        <v>4521</v>
      </c>
      <c r="K893" s="18" t="s">
        <v>1286</v>
      </c>
      <c r="L893" s="18" t="s">
        <v>1286</v>
      </c>
      <c r="M893" s="18" t="s">
        <v>309</v>
      </c>
      <c r="N893" s="22">
        <f t="shared" si="93"/>
        <v>44743</v>
      </c>
      <c r="O893" s="35" t="str">
        <f t="shared" si="94"/>
        <v>C0-07, C0-09</v>
      </c>
      <c r="P893" s="23">
        <f t="shared" si="95"/>
        <v>0.35416666666666669</v>
      </c>
      <c r="Q893" s="36">
        <v>90</v>
      </c>
      <c r="R893" s="36"/>
      <c r="S893" s="17">
        <v>16</v>
      </c>
      <c r="T893" s="15"/>
      <c r="U893" s="196"/>
      <c r="V893" s="196"/>
    </row>
    <row r="894" spans="1:22" s="1" customFormat="1" ht="15" hidden="1" customHeight="1" x14ac:dyDescent="0.2">
      <c r="A894" s="17" t="str">
        <f t="shared" si="92"/>
        <v>Grundlagen der Elektromobilität45312019WIMPautzke</v>
      </c>
      <c r="B894" s="150" t="s">
        <v>1287</v>
      </c>
      <c r="C894" s="18" t="s">
        <v>1212</v>
      </c>
      <c r="D894" s="18" t="s">
        <v>17</v>
      </c>
      <c r="E894" s="18" t="s">
        <v>33</v>
      </c>
      <c r="F894" s="219" t="s">
        <v>100</v>
      </c>
      <c r="G894" s="18" t="s">
        <v>101</v>
      </c>
      <c r="H894" s="20">
        <v>2019</v>
      </c>
      <c r="I894" s="21">
        <v>4</v>
      </c>
      <c r="J894" s="21">
        <v>4531</v>
      </c>
      <c r="K894" s="18" t="s">
        <v>1286</v>
      </c>
      <c r="L894" s="18" t="s">
        <v>1286</v>
      </c>
      <c r="M894" s="18" t="s">
        <v>309</v>
      </c>
      <c r="N894" s="22">
        <f t="shared" si="93"/>
        <v>44743</v>
      </c>
      <c r="O894" s="35" t="str">
        <f t="shared" si="94"/>
        <v>C0-07, C0-09</v>
      </c>
      <c r="P894" s="23">
        <f t="shared" si="95"/>
        <v>0.35416666666666669</v>
      </c>
      <c r="Q894" s="36">
        <v>90</v>
      </c>
      <c r="R894" s="36"/>
      <c r="S894" s="17">
        <v>1</v>
      </c>
      <c r="T894" s="15"/>
      <c r="U894" s="196"/>
      <c r="V894" s="196"/>
    </row>
    <row r="895" spans="1:22" ht="15" hidden="1" customHeight="1" x14ac:dyDescent="0.2">
      <c r="A895" s="17" t="str">
        <f t="shared" si="92"/>
        <v>Grundlagen der Elektromobilität40312019K04Pautzke</v>
      </c>
      <c r="B895" s="150" t="s">
        <v>1287</v>
      </c>
      <c r="C895" s="18" t="s">
        <v>1212</v>
      </c>
      <c r="D895" s="254" t="s">
        <v>32</v>
      </c>
      <c r="E895" s="254" t="s">
        <v>33</v>
      </c>
      <c r="F895" s="268" t="s">
        <v>80</v>
      </c>
      <c r="G895" s="254" t="s">
        <v>81</v>
      </c>
      <c r="H895" s="264">
        <v>2019</v>
      </c>
      <c r="I895" s="265">
        <v>6</v>
      </c>
      <c r="J895" s="265">
        <v>4031</v>
      </c>
      <c r="K895" s="254" t="s">
        <v>1286</v>
      </c>
      <c r="L895" s="254" t="s">
        <v>1286</v>
      </c>
      <c r="M895" s="254" t="s">
        <v>309</v>
      </c>
      <c r="N895" s="57">
        <f t="shared" si="93"/>
        <v>44743</v>
      </c>
      <c r="O895" s="58" t="str">
        <f t="shared" si="94"/>
        <v>C0-07, C0-09</v>
      </c>
      <c r="P895" s="23">
        <f t="shared" si="95"/>
        <v>0.35416666666666669</v>
      </c>
      <c r="Q895" s="21">
        <v>90</v>
      </c>
      <c r="R895" s="36"/>
      <c r="S895" s="17">
        <v>0</v>
      </c>
      <c r="T895" s="15"/>
      <c r="U895" s="17"/>
      <c r="V895" s="17"/>
    </row>
    <row r="896" spans="1:22" ht="15" hidden="1" customHeight="1" x14ac:dyDescent="0.2">
      <c r="A896" s="6" t="str">
        <f t="shared" si="92"/>
        <v>Grundlagen der Ertragsbe20712019A67Förster/Rauenbusch</v>
      </c>
      <c r="B896" s="6"/>
      <c r="C896" s="52" t="s">
        <v>1212</v>
      </c>
      <c r="D896" s="26" t="s">
        <v>17</v>
      </c>
      <c r="E896" s="26" t="s">
        <v>33</v>
      </c>
      <c r="F896" s="27" t="s">
        <v>108</v>
      </c>
      <c r="G896" s="26" t="s">
        <v>109</v>
      </c>
      <c r="H896" s="28">
        <v>2019</v>
      </c>
      <c r="I896" s="29">
        <v>4</v>
      </c>
      <c r="J896" s="29">
        <v>2071</v>
      </c>
      <c r="K896" s="26" t="s">
        <v>433</v>
      </c>
      <c r="L896" s="26" t="s">
        <v>433</v>
      </c>
      <c r="M896" s="26" t="s">
        <v>1884</v>
      </c>
      <c r="N896" s="60">
        <v>44748</v>
      </c>
      <c r="O896" s="53" t="s">
        <v>1990</v>
      </c>
      <c r="P896" s="31">
        <v>0.625</v>
      </c>
      <c r="Q896" s="29">
        <v>90</v>
      </c>
      <c r="R896" s="32"/>
      <c r="S896" s="6">
        <v>125</v>
      </c>
      <c r="T896" s="15"/>
      <c r="U896" s="17"/>
      <c r="V896" s="17"/>
    </row>
    <row r="897" spans="1:22" s="185" customFormat="1" ht="15" hidden="1" customHeight="1" x14ac:dyDescent="0.2">
      <c r="A897" s="17" t="str">
        <f t="shared" si="92"/>
        <v>Grundlagen der Ertragsbe20512011A67Förster/Rauenbusch</v>
      </c>
      <c r="B897" s="17" t="s">
        <v>1885</v>
      </c>
      <c r="C897" s="16" t="s">
        <v>1212</v>
      </c>
      <c r="D897" s="18" t="s">
        <v>17</v>
      </c>
      <c r="E897" s="18" t="s">
        <v>33</v>
      </c>
      <c r="F897" s="19" t="s">
        <v>108</v>
      </c>
      <c r="G897" s="18" t="s">
        <v>109</v>
      </c>
      <c r="H897" s="20">
        <v>2011</v>
      </c>
      <c r="I897" s="21">
        <v>4</v>
      </c>
      <c r="J897" s="21">
        <v>2051</v>
      </c>
      <c r="K897" s="18" t="s">
        <v>433</v>
      </c>
      <c r="L897" s="18" t="s">
        <v>433</v>
      </c>
      <c r="M897" s="18" t="s">
        <v>1884</v>
      </c>
      <c r="N897" s="57">
        <f t="shared" ref="N897:N904" si="96">VLOOKUP($B897,$A$2:$T$2446,14,FALSE)</f>
        <v>44748</v>
      </c>
      <c r="O897" s="48" t="str">
        <f t="shared" ref="O897:O904" si="97">VLOOKUP($B897,$A$2:$T$2446,15,FALSE)</f>
        <v>Blue Box, H9</v>
      </c>
      <c r="P897" s="23">
        <f t="shared" ref="P897:P904" si="98">VLOOKUP($B897,$A$2:$T$2446,16,FALSE)</f>
        <v>0.625</v>
      </c>
      <c r="Q897" s="21">
        <v>90</v>
      </c>
      <c r="R897" s="36"/>
      <c r="S897" s="17">
        <v>40</v>
      </c>
      <c r="T897" s="15"/>
      <c r="U897" s="17"/>
      <c r="V897" s="17"/>
    </row>
    <row r="898" spans="1:22" ht="15" hidden="1" customHeight="1" x14ac:dyDescent="0.2">
      <c r="A898" s="17" t="str">
        <f t="shared" si="92"/>
        <v>Grundlagen der Ertragsbe20512011IBMFörster/Rauenbusch</v>
      </c>
      <c r="B898" s="17" t="s">
        <v>1885</v>
      </c>
      <c r="C898" s="18" t="s">
        <v>1212</v>
      </c>
      <c r="D898" s="18" t="s">
        <v>17</v>
      </c>
      <c r="E898" s="18" t="s">
        <v>33</v>
      </c>
      <c r="F898" s="19" t="s">
        <v>1412</v>
      </c>
      <c r="G898" s="63" t="s">
        <v>1413</v>
      </c>
      <c r="H898" s="20">
        <v>2011</v>
      </c>
      <c r="I898" s="21">
        <v>4</v>
      </c>
      <c r="J898" s="21">
        <v>2051</v>
      </c>
      <c r="K898" s="18" t="s">
        <v>433</v>
      </c>
      <c r="L898" s="18" t="s">
        <v>433</v>
      </c>
      <c r="M898" s="18" t="s">
        <v>1884</v>
      </c>
      <c r="N898" s="57">
        <f t="shared" si="96"/>
        <v>44748</v>
      </c>
      <c r="O898" s="58" t="str">
        <f t="shared" si="97"/>
        <v>Blue Box, H9</v>
      </c>
      <c r="P898" s="23">
        <f t="shared" si="98"/>
        <v>0.625</v>
      </c>
      <c r="Q898" s="21">
        <v>90</v>
      </c>
      <c r="R898" s="36"/>
      <c r="S898" s="17">
        <v>5</v>
      </c>
      <c r="T898" s="77"/>
      <c r="U898" s="6"/>
      <c r="V898" s="6"/>
    </row>
    <row r="899" spans="1:22" ht="15" hidden="1" customHeight="1" x14ac:dyDescent="0.2">
      <c r="A899" s="17" t="str">
        <f t="shared" si="92"/>
        <v>Grundlagen der Ertragsbe20712019IBMFörster/Rauenbusch</v>
      </c>
      <c r="B899" s="17" t="s">
        <v>1885</v>
      </c>
      <c r="C899" s="18" t="s">
        <v>1212</v>
      </c>
      <c r="D899" s="18" t="s">
        <v>17</v>
      </c>
      <c r="E899" s="18" t="s">
        <v>33</v>
      </c>
      <c r="F899" s="19" t="s">
        <v>1412</v>
      </c>
      <c r="G899" s="63" t="s">
        <v>1413</v>
      </c>
      <c r="H899" s="20">
        <v>2019</v>
      </c>
      <c r="I899" s="21">
        <v>4</v>
      </c>
      <c r="J899" s="21">
        <v>2071</v>
      </c>
      <c r="K899" s="18" t="s">
        <v>433</v>
      </c>
      <c r="L899" s="65" t="s">
        <v>433</v>
      </c>
      <c r="M899" s="18" t="s">
        <v>1884</v>
      </c>
      <c r="N899" s="22">
        <f t="shared" si="96"/>
        <v>44748</v>
      </c>
      <c r="O899" s="35" t="str">
        <f t="shared" si="97"/>
        <v>Blue Box, H9</v>
      </c>
      <c r="P899" s="23">
        <f t="shared" si="98"/>
        <v>0.625</v>
      </c>
      <c r="Q899" s="36">
        <v>90</v>
      </c>
      <c r="R899" s="36"/>
      <c r="S899" s="17">
        <v>118</v>
      </c>
      <c r="T899" s="17"/>
      <c r="U899" s="17"/>
      <c r="V899" s="17"/>
    </row>
    <row r="900" spans="1:22" ht="15" hidden="1" customHeight="1" x14ac:dyDescent="0.2">
      <c r="A900" s="17" t="str">
        <f t="shared" si="92"/>
        <v>Grundlagen der Informatik30712016F04Oesing</v>
      </c>
      <c r="B900" s="17" t="s">
        <v>437</v>
      </c>
      <c r="C900" s="63" t="s">
        <v>1212</v>
      </c>
      <c r="D900" s="63" t="s">
        <v>46</v>
      </c>
      <c r="E900" s="63" t="s">
        <v>33</v>
      </c>
      <c r="F900" s="83" t="s">
        <v>59</v>
      </c>
      <c r="G900" s="63" t="s">
        <v>60</v>
      </c>
      <c r="H900" s="95">
        <v>2016</v>
      </c>
      <c r="I900" s="64">
        <v>5</v>
      </c>
      <c r="J900" s="64">
        <v>3071</v>
      </c>
      <c r="K900" s="63" t="s">
        <v>435</v>
      </c>
      <c r="L900" s="63" t="s">
        <v>435</v>
      </c>
      <c r="M900" s="63" t="s">
        <v>438</v>
      </c>
      <c r="N900" s="107">
        <f t="shared" si="96"/>
        <v>44750</v>
      </c>
      <c r="O900" s="106" t="str">
        <f t="shared" si="97"/>
        <v>C6-13</v>
      </c>
      <c r="P900" s="113">
        <f t="shared" si="98"/>
        <v>0.60416666666666663</v>
      </c>
      <c r="Q900" s="16">
        <v>90</v>
      </c>
      <c r="R900" s="17"/>
      <c r="S900" s="17">
        <v>1</v>
      </c>
      <c r="T900" s="17"/>
      <c r="U900" s="17"/>
      <c r="V900" s="17"/>
    </row>
    <row r="901" spans="1:22" ht="15" customHeight="1" x14ac:dyDescent="0.2">
      <c r="A901" s="17" t="str">
        <f t="shared" si="92"/>
        <v>Grundlagen der Informatik3102016771Schmidt/Schulze Althoff</v>
      </c>
      <c r="B901" s="17" t="s">
        <v>434</v>
      </c>
      <c r="C901" s="63" t="s">
        <v>1202</v>
      </c>
      <c r="D901" s="63" t="s">
        <v>93</v>
      </c>
      <c r="E901" s="63" t="s">
        <v>33</v>
      </c>
      <c r="F901" s="193">
        <v>771</v>
      </c>
      <c r="G901" s="63" t="s">
        <v>94</v>
      </c>
      <c r="H901" s="64">
        <v>2016</v>
      </c>
      <c r="I901" s="64">
        <v>1</v>
      </c>
      <c r="J901" s="64">
        <v>310</v>
      </c>
      <c r="K901" s="63" t="s">
        <v>435</v>
      </c>
      <c r="L901" s="63" t="s">
        <v>435</v>
      </c>
      <c r="M901" s="63" t="s">
        <v>436</v>
      </c>
      <c r="N901" s="107">
        <f t="shared" si="96"/>
        <v>44819</v>
      </c>
      <c r="O901" s="106" t="str">
        <f t="shared" si="97"/>
        <v>A0-16</v>
      </c>
      <c r="P901" s="97">
        <f t="shared" si="98"/>
        <v>0.54166666666666663</v>
      </c>
      <c r="Q901" s="64">
        <v>120</v>
      </c>
      <c r="R901" s="93"/>
      <c r="S901" s="201">
        <v>0</v>
      </c>
      <c r="T901" s="17"/>
      <c r="U901" s="6"/>
      <c r="V901" s="6"/>
    </row>
    <row r="902" spans="1:22" ht="15" customHeight="1" x14ac:dyDescent="0.2">
      <c r="A902" s="17" t="str">
        <f t="shared" si="92"/>
        <v>Grundlagen der Informatik3102012771Schmidt/Schulze Althoff</v>
      </c>
      <c r="B902" s="17" t="s">
        <v>434</v>
      </c>
      <c r="C902" s="63" t="s">
        <v>1202</v>
      </c>
      <c r="D902" s="63" t="s">
        <v>93</v>
      </c>
      <c r="E902" s="63" t="s">
        <v>33</v>
      </c>
      <c r="F902" s="193">
        <v>771</v>
      </c>
      <c r="G902" s="63" t="s">
        <v>94</v>
      </c>
      <c r="H902" s="64">
        <v>2012</v>
      </c>
      <c r="I902" s="64">
        <v>1</v>
      </c>
      <c r="J902" s="64">
        <v>310</v>
      </c>
      <c r="K902" s="63" t="s">
        <v>435</v>
      </c>
      <c r="L902" s="63" t="s">
        <v>435</v>
      </c>
      <c r="M902" s="63" t="s">
        <v>436</v>
      </c>
      <c r="N902" s="96">
        <f t="shared" si="96"/>
        <v>44819</v>
      </c>
      <c r="O902" s="88" t="str">
        <f t="shared" si="97"/>
        <v>A0-16</v>
      </c>
      <c r="P902" s="97">
        <f t="shared" si="98"/>
        <v>0.54166666666666663</v>
      </c>
      <c r="Q902" s="93">
        <v>120</v>
      </c>
      <c r="R902" s="93"/>
      <c r="S902" s="201">
        <v>0</v>
      </c>
      <c r="T902" s="6"/>
      <c r="U902" s="17"/>
      <c r="V902" s="17"/>
    </row>
    <row r="903" spans="1:22" ht="15" customHeight="1" x14ac:dyDescent="0.2">
      <c r="A903" s="17" t="str">
        <f t="shared" si="92"/>
        <v>Grundlagen der Informatik11412019K71Schmidt/Schulze Althoff</v>
      </c>
      <c r="B903" s="17" t="s">
        <v>434</v>
      </c>
      <c r="C903" s="63" t="s">
        <v>1202</v>
      </c>
      <c r="D903" s="63" t="s">
        <v>93</v>
      </c>
      <c r="E903" s="63" t="s">
        <v>33</v>
      </c>
      <c r="F903" s="83" t="s">
        <v>97</v>
      </c>
      <c r="G903" s="63" t="s">
        <v>98</v>
      </c>
      <c r="H903" s="64">
        <v>2019</v>
      </c>
      <c r="I903" s="64">
        <v>3</v>
      </c>
      <c r="J903" s="64">
        <v>1141</v>
      </c>
      <c r="K903" s="63" t="s">
        <v>435</v>
      </c>
      <c r="L903" s="63" t="s">
        <v>435</v>
      </c>
      <c r="M903" s="63" t="s">
        <v>436</v>
      </c>
      <c r="N903" s="96">
        <f t="shared" si="96"/>
        <v>44819</v>
      </c>
      <c r="O903" s="88" t="str">
        <f t="shared" si="97"/>
        <v>A0-16</v>
      </c>
      <c r="P903" s="97">
        <f t="shared" si="98"/>
        <v>0.54166666666666663</v>
      </c>
      <c r="Q903" s="93">
        <v>120</v>
      </c>
      <c r="R903" s="93"/>
      <c r="S903" s="17">
        <v>1</v>
      </c>
      <c r="T903" s="15"/>
      <c r="U903" s="42"/>
      <c r="V903" s="42"/>
    </row>
    <row r="904" spans="1:22" ht="15" customHeight="1" x14ac:dyDescent="0.2">
      <c r="A904" s="17" t="str">
        <f t="shared" si="92"/>
        <v>Grundlagen der Informatik3102012K71Schmidt/Schulze Althoff</v>
      </c>
      <c r="B904" s="17" t="s">
        <v>434</v>
      </c>
      <c r="C904" s="63" t="s">
        <v>1202</v>
      </c>
      <c r="D904" s="63" t="s">
        <v>93</v>
      </c>
      <c r="E904" s="63" t="s">
        <v>33</v>
      </c>
      <c r="F904" s="83" t="s">
        <v>97</v>
      </c>
      <c r="G904" s="63" t="s">
        <v>98</v>
      </c>
      <c r="H904" s="64">
        <v>2012</v>
      </c>
      <c r="I904" s="64">
        <v>3</v>
      </c>
      <c r="J904" s="64">
        <v>310</v>
      </c>
      <c r="K904" s="63" t="s">
        <v>435</v>
      </c>
      <c r="L904" s="63" t="s">
        <v>435</v>
      </c>
      <c r="M904" s="63" t="s">
        <v>436</v>
      </c>
      <c r="N904" s="96">
        <f t="shared" si="96"/>
        <v>44819</v>
      </c>
      <c r="O904" s="88" t="str">
        <f t="shared" si="97"/>
        <v>A0-16</v>
      </c>
      <c r="P904" s="97">
        <f t="shared" si="98"/>
        <v>0.54166666666666663</v>
      </c>
      <c r="Q904" s="93">
        <v>120</v>
      </c>
      <c r="R904" s="93"/>
      <c r="S904" s="17">
        <v>0</v>
      </c>
      <c r="T904" s="17"/>
      <c r="U904" s="6"/>
      <c r="V904" s="6"/>
    </row>
    <row r="905" spans="1:22" ht="15" hidden="1" customHeight="1" x14ac:dyDescent="0.2">
      <c r="A905" s="196" t="str">
        <f t="shared" si="92"/>
        <v>Grundlagen der Ingenieurvermessung25112019718Eling</v>
      </c>
      <c r="B905" s="196"/>
      <c r="C905" s="253" t="s">
        <v>1280</v>
      </c>
      <c r="D905" s="253" t="s">
        <v>93</v>
      </c>
      <c r="E905" s="253" t="s">
        <v>33</v>
      </c>
      <c r="F905" s="328">
        <v>718</v>
      </c>
      <c r="G905" s="253" t="s">
        <v>1630</v>
      </c>
      <c r="H905" s="309">
        <v>2019</v>
      </c>
      <c r="I905" s="309">
        <v>5</v>
      </c>
      <c r="J905" s="309">
        <v>2511</v>
      </c>
      <c r="K905" s="253" t="s">
        <v>1631</v>
      </c>
      <c r="L905" s="253" t="s">
        <v>1631</v>
      </c>
      <c r="M905" s="253" t="s">
        <v>1849</v>
      </c>
      <c r="N905" s="329">
        <v>44746</v>
      </c>
      <c r="O905" s="333" t="s">
        <v>1547</v>
      </c>
      <c r="P905" s="334">
        <v>0.54166666666666663</v>
      </c>
      <c r="Q905" s="309">
        <v>120</v>
      </c>
      <c r="R905" s="335"/>
      <c r="S905" s="196">
        <v>0</v>
      </c>
      <c r="T905" s="6"/>
      <c r="U905" s="15"/>
      <c r="V905" s="15"/>
    </row>
    <row r="906" spans="1:22" ht="15" hidden="1" customHeight="1" x14ac:dyDescent="0.2">
      <c r="A906" s="6" t="str">
        <f t="shared" si="92"/>
        <v>Grundlagen der Kartographie21112019718Zimmermann</v>
      </c>
      <c r="B906" s="6"/>
      <c r="C906" s="52" t="s">
        <v>1202</v>
      </c>
      <c r="D906" s="79" t="s">
        <v>93</v>
      </c>
      <c r="E906" s="52" t="s">
        <v>33</v>
      </c>
      <c r="F906" s="222">
        <v>718</v>
      </c>
      <c r="G906" s="52" t="s">
        <v>211</v>
      </c>
      <c r="H906" s="81">
        <v>2019</v>
      </c>
      <c r="I906" s="52">
        <v>3</v>
      </c>
      <c r="J906" s="52">
        <v>2111</v>
      </c>
      <c r="K906" s="52" t="s">
        <v>1111</v>
      </c>
      <c r="L906" s="52" t="s">
        <v>1111</v>
      </c>
      <c r="M906" s="52" t="s">
        <v>764</v>
      </c>
      <c r="N906" s="14">
        <v>44747</v>
      </c>
      <c r="O906" s="30" t="s">
        <v>1547</v>
      </c>
      <c r="P906" s="31">
        <v>0.39583333333333331</v>
      </c>
      <c r="Q906" s="52">
        <v>120</v>
      </c>
      <c r="R906" s="6"/>
      <c r="S906" s="202">
        <v>3</v>
      </c>
      <c r="T906" s="196"/>
      <c r="U906" s="6"/>
      <c r="V906" s="6"/>
    </row>
    <row r="907" spans="1:22" ht="15" hidden="1" customHeight="1" x14ac:dyDescent="0.2">
      <c r="A907" s="194" t="str">
        <f t="shared" si="92"/>
        <v>Grundlagen der Kartographie21112019K18Zimmermann</v>
      </c>
      <c r="B907" s="194" t="s">
        <v>1112</v>
      </c>
      <c r="C907" s="255" t="s">
        <v>1202</v>
      </c>
      <c r="D907" s="282" t="s">
        <v>93</v>
      </c>
      <c r="E907" s="255" t="s">
        <v>33</v>
      </c>
      <c r="F907" s="283" t="s">
        <v>214</v>
      </c>
      <c r="G907" s="255" t="s">
        <v>215</v>
      </c>
      <c r="H907" s="284">
        <v>2019</v>
      </c>
      <c r="I907" s="255">
        <v>5</v>
      </c>
      <c r="J907" s="255">
        <v>2111</v>
      </c>
      <c r="K907" s="255" t="s">
        <v>1111</v>
      </c>
      <c r="L907" s="255" t="s">
        <v>1111</v>
      </c>
      <c r="M907" s="255" t="s">
        <v>764</v>
      </c>
      <c r="N907" s="229">
        <f>VLOOKUP($B907,$A$2:$T$3999,14,FALSE)</f>
        <v>44747</v>
      </c>
      <c r="O907" s="230" t="str">
        <f>VLOOKUP($B907,$A$2:$T$3999,15,FALSE)</f>
        <v>A0-16</v>
      </c>
      <c r="P907" s="231">
        <f>VLOOKUP($B907,$A$2:$T$3999,16,FALSE)</f>
        <v>0.39583333333333331</v>
      </c>
      <c r="Q907" s="255">
        <v>120</v>
      </c>
      <c r="R907" s="194"/>
      <c r="S907" s="337">
        <v>1</v>
      </c>
      <c r="T907" s="17"/>
      <c r="U907" s="307"/>
      <c r="V907" s="307"/>
    </row>
    <row r="908" spans="1:22" s="293" customFormat="1" ht="15" hidden="1" customHeight="1" x14ac:dyDescent="0.2">
      <c r="A908" s="17" t="str">
        <f t="shared" si="92"/>
        <v>Grundlagen der Kartographie21512019771Zimmermann</v>
      </c>
      <c r="B908" s="17" t="s">
        <v>1112</v>
      </c>
      <c r="C908" s="16" t="s">
        <v>1202</v>
      </c>
      <c r="D908" s="70" t="s">
        <v>93</v>
      </c>
      <c r="E908" s="16" t="s">
        <v>33</v>
      </c>
      <c r="F908" s="221">
        <v>771</v>
      </c>
      <c r="G908" s="16" t="s">
        <v>94</v>
      </c>
      <c r="H908" s="72">
        <v>2019</v>
      </c>
      <c r="I908" s="16">
        <v>3</v>
      </c>
      <c r="J908" s="16">
        <v>2151</v>
      </c>
      <c r="K908" s="16" t="s">
        <v>1111</v>
      </c>
      <c r="L908" s="16" t="s">
        <v>1111</v>
      </c>
      <c r="M908" s="16" t="s">
        <v>764</v>
      </c>
      <c r="N908" s="22">
        <f>VLOOKUP($B908,$A$2:$T$3999,14,FALSE)</f>
        <v>44747</v>
      </c>
      <c r="O908" s="35" t="str">
        <f>VLOOKUP($B908,$A$2:$T$3999,15,FALSE)</f>
        <v>A0-16</v>
      </c>
      <c r="P908" s="23">
        <f>VLOOKUP($B908,$A$2:$T$3999,16,FALSE)</f>
        <v>0.39583333333333331</v>
      </c>
      <c r="Q908" s="16">
        <v>120</v>
      </c>
      <c r="R908" s="17"/>
      <c r="S908" s="201">
        <v>1</v>
      </c>
      <c r="T908" s="194"/>
      <c r="U908" s="77"/>
      <c r="V908" s="77"/>
    </row>
    <row r="909" spans="1:22" s="293" customFormat="1" ht="15" customHeight="1" x14ac:dyDescent="0.2">
      <c r="A909" s="6" t="str">
        <f t="shared" si="92"/>
        <v>Grundlagen der Kommunikation13412016F04Zhour/Leschnikowski-Bordan</v>
      </c>
      <c r="B909" s="6"/>
      <c r="C909" s="52" t="s">
        <v>1251</v>
      </c>
      <c r="D909" s="79" t="s">
        <v>46</v>
      </c>
      <c r="E909" s="52" t="s">
        <v>33</v>
      </c>
      <c r="F909" s="80" t="s">
        <v>59</v>
      </c>
      <c r="G909" s="52" t="s">
        <v>60</v>
      </c>
      <c r="H909" s="81">
        <v>2016</v>
      </c>
      <c r="I909" s="52">
        <v>3</v>
      </c>
      <c r="J909" s="52">
        <v>1341</v>
      </c>
      <c r="K909" s="52" t="s">
        <v>439</v>
      </c>
      <c r="L909" s="52" t="s">
        <v>440</v>
      </c>
      <c r="M909" s="52" t="s">
        <v>441</v>
      </c>
      <c r="N909" s="14"/>
      <c r="O909" s="6" t="s">
        <v>1251</v>
      </c>
      <c r="P909" s="31"/>
      <c r="Q909" s="52"/>
      <c r="R909" s="6"/>
      <c r="S909" s="6"/>
      <c r="T909" s="207"/>
      <c r="U909" s="336"/>
      <c r="V909" s="336"/>
    </row>
    <row r="910" spans="1:22" s="252" customFormat="1" ht="15" hidden="1" customHeight="1" x14ac:dyDescent="0.2">
      <c r="A910" s="87" t="str">
        <f t="shared" si="92"/>
        <v>Grundlagen der Rechnungslegung20352019WIIWeiß</v>
      </c>
      <c r="B910" s="87"/>
      <c r="C910" s="52" t="s">
        <v>1357</v>
      </c>
      <c r="D910" s="79" t="s">
        <v>17</v>
      </c>
      <c r="E910" s="52" t="s">
        <v>33</v>
      </c>
      <c r="F910" s="80" t="s">
        <v>54</v>
      </c>
      <c r="G910" s="52" t="s">
        <v>55</v>
      </c>
      <c r="H910" s="81">
        <v>2019</v>
      </c>
      <c r="I910" s="52">
        <v>3</v>
      </c>
      <c r="J910" s="52">
        <v>2035</v>
      </c>
      <c r="K910" s="52" t="s">
        <v>443</v>
      </c>
      <c r="L910" s="52" t="s">
        <v>443</v>
      </c>
      <c r="M910" s="52" t="s">
        <v>251</v>
      </c>
      <c r="N910" s="14">
        <v>44748</v>
      </c>
      <c r="O910" s="30" t="s">
        <v>2189</v>
      </c>
      <c r="P910" s="31">
        <v>0.33333333333333331</v>
      </c>
      <c r="Q910" s="52">
        <v>45</v>
      </c>
      <c r="R910" s="6"/>
      <c r="S910" s="6">
        <v>6</v>
      </c>
      <c r="T910" s="17"/>
      <c r="U910" s="6"/>
      <c r="V910" s="6"/>
    </row>
    <row r="911" spans="1:22" ht="15" hidden="1" customHeight="1" x14ac:dyDescent="0.2">
      <c r="A911" s="17" t="str">
        <f t="shared" si="92"/>
        <v>Grundlagen der Rechnungslegung20352019WIEWeiß</v>
      </c>
      <c r="B911" s="17" t="s">
        <v>1105</v>
      </c>
      <c r="C911" s="16" t="s">
        <v>1357</v>
      </c>
      <c r="D911" s="70" t="s">
        <v>17</v>
      </c>
      <c r="E911" s="16" t="s">
        <v>33</v>
      </c>
      <c r="F911" s="71" t="s">
        <v>61</v>
      </c>
      <c r="G911" s="18" t="s">
        <v>62</v>
      </c>
      <c r="H911" s="72">
        <v>2019</v>
      </c>
      <c r="I911" s="16">
        <v>3</v>
      </c>
      <c r="J911" s="16">
        <v>2035</v>
      </c>
      <c r="K911" s="16" t="s">
        <v>443</v>
      </c>
      <c r="L911" s="16" t="s">
        <v>443</v>
      </c>
      <c r="M911" s="16" t="s">
        <v>251</v>
      </c>
      <c r="N911" s="22">
        <f>VLOOKUP($B911,$A$2:$T$2446,14,FALSE)</f>
        <v>44748</v>
      </c>
      <c r="O911" s="35" t="str">
        <f>VLOOKUP($B911,$A$2:$T$2446,15,FALSE)</f>
        <v>AW0-38</v>
      </c>
      <c r="P911" s="23">
        <f>VLOOKUP($B911,$A$2:$T$2446,16,FALSE)</f>
        <v>0.33333333333333331</v>
      </c>
      <c r="Q911" s="16">
        <v>45</v>
      </c>
      <c r="R911" s="17"/>
      <c r="S911" s="17">
        <v>3</v>
      </c>
      <c r="T911" s="87"/>
      <c r="U911" s="17"/>
      <c r="V911" s="17"/>
    </row>
    <row r="912" spans="1:22" ht="15" hidden="1" customHeight="1" x14ac:dyDescent="0.2">
      <c r="A912" s="17" t="str">
        <f t="shared" si="92"/>
        <v>Grundlagen der Rechnungslegung20352019WIMWeiß</v>
      </c>
      <c r="B912" s="17" t="s">
        <v>1105</v>
      </c>
      <c r="C912" s="16" t="s">
        <v>1357</v>
      </c>
      <c r="D912" s="70" t="s">
        <v>17</v>
      </c>
      <c r="E912" s="16" t="s">
        <v>33</v>
      </c>
      <c r="F912" s="71" t="s">
        <v>100</v>
      </c>
      <c r="G912" s="18" t="s">
        <v>101</v>
      </c>
      <c r="H912" s="72">
        <v>2019</v>
      </c>
      <c r="I912" s="16">
        <v>3</v>
      </c>
      <c r="J912" s="16">
        <v>2035</v>
      </c>
      <c r="K912" s="16" t="s">
        <v>443</v>
      </c>
      <c r="L912" s="16" t="s">
        <v>443</v>
      </c>
      <c r="M912" s="16" t="s">
        <v>251</v>
      </c>
      <c r="N912" s="22">
        <f>VLOOKUP($B912,$A$2:$T$2446,14,FALSE)</f>
        <v>44748</v>
      </c>
      <c r="O912" s="37" t="str">
        <f>VLOOKUP($B912,$A$2:$T$2446,15,FALSE)</f>
        <v>AW0-38</v>
      </c>
      <c r="P912" s="23">
        <f>VLOOKUP($B912,$A$2:$T$2446,16,FALSE)</f>
        <v>0.33333333333333331</v>
      </c>
      <c r="Q912" s="17">
        <v>45</v>
      </c>
      <c r="R912" s="17"/>
      <c r="S912" s="17">
        <v>2</v>
      </c>
      <c r="T912" s="207"/>
      <c r="U912" s="17"/>
      <c r="V912" s="17"/>
    </row>
    <row r="913" spans="1:22" ht="15" hidden="1" customHeight="1" x14ac:dyDescent="0.2">
      <c r="A913" s="17" t="str">
        <f t="shared" si="92"/>
        <v>Grundlagen der Rechnungslegung20352019WIBWeiß</v>
      </c>
      <c r="B913" s="17" t="s">
        <v>1105</v>
      </c>
      <c r="C913" s="16" t="s">
        <v>1357</v>
      </c>
      <c r="D913" s="70" t="s">
        <v>17</v>
      </c>
      <c r="E913" s="16" t="s">
        <v>33</v>
      </c>
      <c r="F913" s="71" t="s">
        <v>125</v>
      </c>
      <c r="G913" s="16" t="s">
        <v>126</v>
      </c>
      <c r="H913" s="72">
        <v>2019</v>
      </c>
      <c r="I913" s="16">
        <v>3</v>
      </c>
      <c r="J913" s="16">
        <v>2035</v>
      </c>
      <c r="K913" s="16" t="s">
        <v>443</v>
      </c>
      <c r="L913" s="16" t="s">
        <v>443</v>
      </c>
      <c r="M913" s="16" t="s">
        <v>251</v>
      </c>
      <c r="N913" s="96">
        <f>VLOOKUP($B913,$A$2:$T$2446,14,FALSE)</f>
        <v>44748</v>
      </c>
      <c r="O913" s="88" t="str">
        <f>VLOOKUP($B913,$A$2:$T$2446,15,FALSE)</f>
        <v>AW0-38</v>
      </c>
      <c r="P913" s="113">
        <f>VLOOKUP($B913,$A$2:$T$2446,16,FALSE)</f>
        <v>0.33333333333333331</v>
      </c>
      <c r="Q913" s="16">
        <v>45</v>
      </c>
      <c r="R913" s="17"/>
      <c r="S913" s="17">
        <v>6</v>
      </c>
      <c r="T913" s="6"/>
      <c r="U913" s="17"/>
      <c r="V913" s="17"/>
    </row>
    <row r="914" spans="1:22" ht="15" hidden="1" customHeight="1" x14ac:dyDescent="0.2">
      <c r="A914" s="6" t="str">
        <f t="shared" si="92"/>
        <v>Grundlagen der Statistik1212020F04Moos</v>
      </c>
      <c r="B914" s="6"/>
      <c r="C914" s="26" t="s">
        <v>1202</v>
      </c>
      <c r="D914" s="26" t="s">
        <v>46</v>
      </c>
      <c r="E914" s="26" t="s">
        <v>33</v>
      </c>
      <c r="F914" s="27" t="s">
        <v>59</v>
      </c>
      <c r="G914" s="26" t="s">
        <v>60</v>
      </c>
      <c r="H914" s="28">
        <v>2020</v>
      </c>
      <c r="I914" s="29">
        <v>1</v>
      </c>
      <c r="J914" s="29">
        <v>121</v>
      </c>
      <c r="K914" s="26" t="s">
        <v>1524</v>
      </c>
      <c r="L914" s="26" t="s">
        <v>1524</v>
      </c>
      <c r="M914" s="26" t="s">
        <v>789</v>
      </c>
      <c r="N914" s="14">
        <v>44747</v>
      </c>
      <c r="O914" s="30" t="s">
        <v>2195</v>
      </c>
      <c r="P914" s="31">
        <v>0.41666666666666669</v>
      </c>
      <c r="Q914" s="29">
        <v>90</v>
      </c>
      <c r="R914" s="32"/>
      <c r="S914" s="6">
        <v>9</v>
      </c>
      <c r="T914" s="17"/>
      <c r="U914" s="281"/>
      <c r="V914" s="281"/>
    </row>
    <row r="915" spans="1:22" ht="15" hidden="1" customHeight="1" x14ac:dyDescent="0.2">
      <c r="A915" s="6" t="str">
        <f t="shared" si="92"/>
        <v>Grundlagen Elektrotechnik11112019779Tenberge, Anja</v>
      </c>
      <c r="B915" s="42"/>
      <c r="C915" s="43" t="s">
        <v>1202</v>
      </c>
      <c r="D915" s="43" t="s">
        <v>46</v>
      </c>
      <c r="E915" s="43" t="s">
        <v>33</v>
      </c>
      <c r="F915" s="85">
        <v>779</v>
      </c>
      <c r="G915" s="43" t="s">
        <v>352</v>
      </c>
      <c r="H915" s="44">
        <v>2019</v>
      </c>
      <c r="I915" s="45">
        <v>1</v>
      </c>
      <c r="J915" s="45">
        <v>1111</v>
      </c>
      <c r="K915" s="43" t="s">
        <v>444</v>
      </c>
      <c r="L915" s="43" t="s">
        <v>444</v>
      </c>
      <c r="M915" s="43" t="s">
        <v>2163</v>
      </c>
      <c r="N915" s="14">
        <v>44741</v>
      </c>
      <c r="O915" s="47" t="s">
        <v>1534</v>
      </c>
      <c r="P915" s="31">
        <v>0.375</v>
      </c>
      <c r="Q915" s="29">
        <v>120</v>
      </c>
      <c r="R915" s="32"/>
      <c r="S915" s="195">
        <v>23</v>
      </c>
      <c r="T915" s="15"/>
      <c r="U915" s="196"/>
      <c r="V915" s="196"/>
    </row>
    <row r="916" spans="1:22" ht="15" customHeight="1" x14ac:dyDescent="0.2">
      <c r="A916" s="194" t="str">
        <f t="shared" si="92"/>
        <v>Grundlagen Elektrotechnik 242612019779Akselrod</v>
      </c>
      <c r="B916" s="194" t="s">
        <v>1988</v>
      </c>
      <c r="C916" s="257" t="s">
        <v>1202</v>
      </c>
      <c r="D916" s="257" t="s">
        <v>46</v>
      </c>
      <c r="E916" s="257" t="s">
        <v>33</v>
      </c>
      <c r="F916" s="327">
        <v>779</v>
      </c>
      <c r="G916" s="257" t="s">
        <v>352</v>
      </c>
      <c r="H916" s="332">
        <v>2019</v>
      </c>
      <c r="I916" s="326">
        <v>6</v>
      </c>
      <c r="J916" s="326">
        <v>4261</v>
      </c>
      <c r="K916" s="257" t="s">
        <v>1962</v>
      </c>
      <c r="L916" s="257" t="s">
        <v>1962</v>
      </c>
      <c r="M916" s="257" t="s">
        <v>330</v>
      </c>
      <c r="N916" s="229">
        <f>VLOOKUP($B916,$A$2:$T$2446,14,FALSE)</f>
        <v>44816</v>
      </c>
      <c r="O916" s="266" t="str">
        <f>VLOOKUP($B916,$A$2:$T$2446,15,FALSE)</f>
        <v>C6-07</v>
      </c>
      <c r="P916" s="231">
        <f>VLOOKUP($B916,$A$2:$T$2446,16,FALSE)</f>
        <v>0.375</v>
      </c>
      <c r="Q916" s="265">
        <v>120</v>
      </c>
      <c r="R916" s="269"/>
      <c r="S916" s="388">
        <v>8</v>
      </c>
      <c r="T916" s="267"/>
      <c r="U916" s="194"/>
      <c r="V916" s="194"/>
    </row>
    <row r="917" spans="1:22" ht="15" customHeight="1" x14ac:dyDescent="0.2">
      <c r="A917" s="194" t="str">
        <f t="shared" si="92"/>
        <v>Grundlagen Elektrotechnik 242612019K79Akselrod</v>
      </c>
      <c r="B917" s="194" t="s">
        <v>1988</v>
      </c>
      <c r="C917" s="257" t="s">
        <v>1202</v>
      </c>
      <c r="D917" s="257" t="s">
        <v>46</v>
      </c>
      <c r="E917" s="257" t="s">
        <v>33</v>
      </c>
      <c r="F917" s="327" t="s">
        <v>1915</v>
      </c>
      <c r="G917" s="257" t="s">
        <v>1963</v>
      </c>
      <c r="H917" s="332">
        <v>2019</v>
      </c>
      <c r="I917" s="326">
        <v>8</v>
      </c>
      <c r="J917" s="326">
        <v>4261</v>
      </c>
      <c r="K917" s="257" t="s">
        <v>1962</v>
      </c>
      <c r="L917" s="257" t="s">
        <v>1962</v>
      </c>
      <c r="M917" s="257" t="s">
        <v>330</v>
      </c>
      <c r="N917" s="229">
        <f>VLOOKUP($B917,$A$2:$T$2446,14,FALSE)</f>
        <v>44816</v>
      </c>
      <c r="O917" s="266" t="str">
        <f>VLOOKUP($B917,$A$2:$T$2446,15,FALSE)</f>
        <v>C6-07</v>
      </c>
      <c r="P917" s="231">
        <f>VLOOKUP($B917,$A$2:$T$2446,16,FALSE)</f>
        <v>0.375</v>
      </c>
      <c r="Q917" s="265">
        <v>120</v>
      </c>
      <c r="R917" s="269"/>
      <c r="S917" s="388">
        <v>0</v>
      </c>
      <c r="T917" s="267"/>
      <c r="U917" s="276"/>
      <c r="V917" s="276"/>
    </row>
    <row r="918" spans="1:22" ht="15" customHeight="1" x14ac:dyDescent="0.2">
      <c r="A918" s="196" t="str">
        <f t="shared" si="92"/>
        <v>Grundlagen Informatik    11412019771Schmidt/Schulze Althoff</v>
      </c>
      <c r="B918" s="196"/>
      <c r="C918" s="253" t="s">
        <v>1202</v>
      </c>
      <c r="D918" s="253" t="s">
        <v>93</v>
      </c>
      <c r="E918" s="253" t="s">
        <v>33</v>
      </c>
      <c r="F918" s="308">
        <v>771</v>
      </c>
      <c r="G918" s="253" t="s">
        <v>94</v>
      </c>
      <c r="H918" s="309">
        <v>2019</v>
      </c>
      <c r="I918" s="309">
        <v>2</v>
      </c>
      <c r="J918" s="309">
        <v>1141</v>
      </c>
      <c r="K918" s="253" t="s">
        <v>445</v>
      </c>
      <c r="L918" s="253" t="s">
        <v>445</v>
      </c>
      <c r="M918" s="253" t="s">
        <v>436</v>
      </c>
      <c r="N918" s="329">
        <v>44819</v>
      </c>
      <c r="O918" s="333" t="s">
        <v>1547</v>
      </c>
      <c r="P918" s="334">
        <v>0.54166666666666663</v>
      </c>
      <c r="Q918" s="331">
        <v>120</v>
      </c>
      <c r="R918" s="300"/>
      <c r="S918" s="288">
        <v>12</v>
      </c>
      <c r="T918" s="267"/>
      <c r="U918" s="194"/>
      <c r="V918" s="194"/>
    </row>
    <row r="919" spans="1:22" ht="15" hidden="1" customHeight="1" x14ac:dyDescent="0.2">
      <c r="A919" s="6" t="str">
        <f t="shared" si="92"/>
        <v>Grundlagen Marketing11712019A67Mende</v>
      </c>
      <c r="B919" s="6"/>
      <c r="C919" s="26" t="s">
        <v>1212</v>
      </c>
      <c r="D919" s="52" t="s">
        <v>17</v>
      </c>
      <c r="E919" s="52" t="s">
        <v>33</v>
      </c>
      <c r="F919" s="80" t="s">
        <v>108</v>
      </c>
      <c r="G919" s="52" t="s">
        <v>109</v>
      </c>
      <c r="H919" s="52">
        <v>2019</v>
      </c>
      <c r="I919" s="52">
        <v>2</v>
      </c>
      <c r="J919" s="52">
        <v>1171</v>
      </c>
      <c r="K919" s="52" t="s">
        <v>446</v>
      </c>
      <c r="L919" s="52" t="s">
        <v>447</v>
      </c>
      <c r="M919" s="52" t="s">
        <v>581</v>
      </c>
      <c r="N919" s="14">
        <v>44749</v>
      </c>
      <c r="O919" s="6" t="s">
        <v>1538</v>
      </c>
      <c r="P919" s="31">
        <v>0.35416666666666669</v>
      </c>
      <c r="Q919" s="52">
        <v>90</v>
      </c>
      <c r="R919" s="6"/>
      <c r="S919" s="6">
        <v>30</v>
      </c>
      <c r="T919" s="17"/>
      <c r="U919" s="15"/>
      <c r="V919" s="15"/>
    </row>
    <row r="920" spans="1:22" s="1" customFormat="1" ht="15" hidden="1" customHeight="1" x14ac:dyDescent="0.2">
      <c r="A920" s="17" t="str">
        <f t="shared" si="92"/>
        <v>Grundlagen Marketing20112019WIEMende</v>
      </c>
      <c r="B920" s="17" t="s">
        <v>1940</v>
      </c>
      <c r="C920" s="18" t="s">
        <v>1212</v>
      </c>
      <c r="D920" s="63" t="s">
        <v>17</v>
      </c>
      <c r="E920" s="63" t="s">
        <v>33</v>
      </c>
      <c r="F920" s="83" t="s">
        <v>61</v>
      </c>
      <c r="G920" s="18" t="s">
        <v>62</v>
      </c>
      <c r="H920" s="64">
        <v>2019</v>
      </c>
      <c r="I920" s="64">
        <v>4</v>
      </c>
      <c r="J920" s="64">
        <v>2011</v>
      </c>
      <c r="K920" s="63" t="s">
        <v>446</v>
      </c>
      <c r="L920" s="63" t="s">
        <v>446</v>
      </c>
      <c r="M920" s="63" t="s">
        <v>581</v>
      </c>
      <c r="N920" s="96">
        <f t="shared" ref="N920:N933" si="99">VLOOKUP($B920,$A$2:$T$2446,14,FALSE)</f>
        <v>44749</v>
      </c>
      <c r="O920" s="88" t="str">
        <f t="shared" ref="O920:O938" si="100">VLOOKUP($B920,$A$2:$T$2446,15,FALSE)</f>
        <v>Blue Box</v>
      </c>
      <c r="P920" s="113">
        <f t="shared" ref="P920:P933" si="101">VLOOKUP($B920,$A$2:$T$2446,16,FALSE)</f>
        <v>0.35416666666666669</v>
      </c>
      <c r="Q920" s="16">
        <v>90</v>
      </c>
      <c r="R920" s="17"/>
      <c r="S920" s="17">
        <v>5</v>
      </c>
      <c r="T920" s="6"/>
      <c r="U920" s="196"/>
      <c r="V920" s="196"/>
    </row>
    <row r="921" spans="1:22" s="1" customFormat="1" ht="15" hidden="1" customHeight="1" x14ac:dyDescent="0.2">
      <c r="A921" s="17" t="str">
        <f t="shared" si="92"/>
        <v>Grundlagen Marketing11112019WIIMende</v>
      </c>
      <c r="B921" s="17" t="s">
        <v>1940</v>
      </c>
      <c r="C921" s="18" t="s">
        <v>1212</v>
      </c>
      <c r="D921" s="63" t="s">
        <v>17</v>
      </c>
      <c r="E921" s="63" t="s">
        <v>33</v>
      </c>
      <c r="F921" s="83" t="s">
        <v>54</v>
      </c>
      <c r="G921" s="63" t="s">
        <v>55</v>
      </c>
      <c r="H921" s="64">
        <v>2019</v>
      </c>
      <c r="I921" s="64">
        <v>1</v>
      </c>
      <c r="J921" s="64">
        <v>1111</v>
      </c>
      <c r="K921" s="63" t="s">
        <v>446</v>
      </c>
      <c r="L921" s="63" t="s">
        <v>446</v>
      </c>
      <c r="M921" s="63" t="s">
        <v>581</v>
      </c>
      <c r="N921" s="96">
        <f t="shared" si="99"/>
        <v>44749</v>
      </c>
      <c r="O921" s="88" t="str">
        <f t="shared" si="100"/>
        <v>Blue Box</v>
      </c>
      <c r="P921" s="113">
        <f t="shared" si="101"/>
        <v>0.35416666666666669</v>
      </c>
      <c r="Q921" s="16">
        <v>90</v>
      </c>
      <c r="R921" s="17"/>
      <c r="S921" s="17">
        <v>6</v>
      </c>
      <c r="T921" s="17"/>
    </row>
    <row r="922" spans="1:22" ht="15" hidden="1" customHeight="1" x14ac:dyDescent="0.2">
      <c r="A922" s="17" t="str">
        <f t="shared" si="92"/>
        <v>Grundlagen Marketing11112019WIMMende</v>
      </c>
      <c r="B922" s="17" t="s">
        <v>1940</v>
      </c>
      <c r="C922" s="18" t="s">
        <v>1212</v>
      </c>
      <c r="D922" s="70" t="s">
        <v>17</v>
      </c>
      <c r="E922" s="16" t="s">
        <v>33</v>
      </c>
      <c r="F922" s="71" t="s">
        <v>100</v>
      </c>
      <c r="G922" s="18" t="s">
        <v>101</v>
      </c>
      <c r="H922" s="72">
        <v>2019</v>
      </c>
      <c r="I922" s="16">
        <v>1</v>
      </c>
      <c r="J922" s="16">
        <v>1111</v>
      </c>
      <c r="K922" s="16" t="s">
        <v>446</v>
      </c>
      <c r="L922" s="16" t="s">
        <v>446</v>
      </c>
      <c r="M922" s="16" t="s">
        <v>581</v>
      </c>
      <c r="N922" s="22">
        <f t="shared" si="99"/>
        <v>44749</v>
      </c>
      <c r="O922" s="35" t="str">
        <f t="shared" si="100"/>
        <v>Blue Box</v>
      </c>
      <c r="P922" s="23">
        <f t="shared" si="101"/>
        <v>0.35416666666666669</v>
      </c>
      <c r="Q922" s="16">
        <v>90</v>
      </c>
      <c r="R922" s="17"/>
      <c r="S922" s="17">
        <v>1</v>
      </c>
      <c r="T922" s="15"/>
      <c r="U922" s="194"/>
      <c r="V922" s="194"/>
    </row>
    <row r="923" spans="1:22" ht="15" hidden="1" customHeight="1" x14ac:dyDescent="0.2">
      <c r="A923" s="17" t="str">
        <f t="shared" si="92"/>
        <v>Grundlagen Marketing11112019WIBMende</v>
      </c>
      <c r="B923" s="17" t="s">
        <v>1940</v>
      </c>
      <c r="C923" s="18" t="s">
        <v>1212</v>
      </c>
      <c r="D923" s="18" t="s">
        <v>17</v>
      </c>
      <c r="E923" s="18" t="s">
        <v>33</v>
      </c>
      <c r="F923" s="19" t="s">
        <v>125</v>
      </c>
      <c r="G923" s="18" t="s">
        <v>126</v>
      </c>
      <c r="H923" s="20">
        <v>2019</v>
      </c>
      <c r="I923" s="21">
        <v>1</v>
      </c>
      <c r="J923" s="21">
        <v>1111</v>
      </c>
      <c r="K923" s="18" t="s">
        <v>446</v>
      </c>
      <c r="L923" s="18" t="s">
        <v>446</v>
      </c>
      <c r="M923" s="18" t="s">
        <v>581</v>
      </c>
      <c r="N923" s="22">
        <f t="shared" si="99"/>
        <v>44749</v>
      </c>
      <c r="O923" s="35" t="str">
        <f t="shared" si="100"/>
        <v>Blue Box</v>
      </c>
      <c r="P923" s="23">
        <f t="shared" si="101"/>
        <v>0.35416666666666669</v>
      </c>
      <c r="Q923" s="16">
        <v>90</v>
      </c>
      <c r="R923" s="17"/>
      <c r="S923" s="17">
        <v>1</v>
      </c>
      <c r="T923" s="17"/>
      <c r="U923" s="77"/>
      <c r="V923" s="77"/>
    </row>
    <row r="924" spans="1:22" s="1" customFormat="1" ht="15" hidden="1" customHeight="1" x14ac:dyDescent="0.2">
      <c r="A924" s="17" t="str">
        <f t="shared" si="92"/>
        <v>Grundlagen Marketing11712019A67Sandmann</v>
      </c>
      <c r="B924" s="17" t="s">
        <v>1940</v>
      </c>
      <c r="C924" s="18" t="s">
        <v>1212</v>
      </c>
      <c r="D924" s="16" t="s">
        <v>17</v>
      </c>
      <c r="E924" s="16" t="s">
        <v>33</v>
      </c>
      <c r="F924" s="71" t="s">
        <v>108</v>
      </c>
      <c r="G924" s="16" t="s">
        <v>109</v>
      </c>
      <c r="H924" s="16">
        <v>2019</v>
      </c>
      <c r="I924" s="16">
        <v>2</v>
      </c>
      <c r="J924" s="16">
        <v>1171</v>
      </c>
      <c r="K924" s="16" t="s">
        <v>446</v>
      </c>
      <c r="L924" s="16" t="s">
        <v>447</v>
      </c>
      <c r="M924" s="16" t="s">
        <v>2157</v>
      </c>
      <c r="N924" s="22">
        <f t="shared" si="99"/>
        <v>44749</v>
      </c>
      <c r="O924" s="17" t="str">
        <f t="shared" si="100"/>
        <v>Blue Box</v>
      </c>
      <c r="P924" s="23">
        <f t="shared" si="101"/>
        <v>0.35416666666666669</v>
      </c>
      <c r="Q924" s="17">
        <v>90</v>
      </c>
      <c r="R924" s="17"/>
      <c r="S924" s="36">
        <v>0</v>
      </c>
      <c r="T924" s="17"/>
      <c r="U924" s="17"/>
      <c r="V924" s="17"/>
    </row>
    <row r="925" spans="1:22" ht="15" hidden="1" customHeight="1" x14ac:dyDescent="0.2">
      <c r="A925" s="17" t="str">
        <f t="shared" si="92"/>
        <v>Grundlagen Marketing11712019IBMSandmann</v>
      </c>
      <c r="B925" s="17" t="s">
        <v>1940</v>
      </c>
      <c r="C925" s="18" t="s">
        <v>1212</v>
      </c>
      <c r="D925" s="16" t="s">
        <v>17</v>
      </c>
      <c r="E925" s="16" t="s">
        <v>33</v>
      </c>
      <c r="F925" s="71" t="s">
        <v>1412</v>
      </c>
      <c r="G925" s="63" t="s">
        <v>1413</v>
      </c>
      <c r="H925" s="16">
        <v>2019</v>
      </c>
      <c r="I925" s="16">
        <v>2</v>
      </c>
      <c r="J925" s="16">
        <v>1171</v>
      </c>
      <c r="K925" s="16" t="s">
        <v>446</v>
      </c>
      <c r="L925" s="16" t="s">
        <v>446</v>
      </c>
      <c r="M925" s="16" t="s">
        <v>2157</v>
      </c>
      <c r="N925" s="22">
        <f t="shared" si="99"/>
        <v>44749</v>
      </c>
      <c r="O925" s="17" t="str">
        <f t="shared" si="100"/>
        <v>Blue Box</v>
      </c>
      <c r="P925" s="23">
        <f t="shared" si="101"/>
        <v>0.35416666666666669</v>
      </c>
      <c r="Q925" s="17">
        <v>90</v>
      </c>
      <c r="R925" s="17"/>
      <c r="S925" s="36">
        <v>0</v>
      </c>
      <c r="T925" s="17"/>
      <c r="U925" s="194"/>
      <c r="V925" s="194"/>
    </row>
    <row r="926" spans="1:22" ht="15" hidden="1" customHeight="1" x14ac:dyDescent="0.2">
      <c r="A926" s="17" t="str">
        <f t="shared" si="92"/>
        <v>Grundlagen Marketing20112019WIESandmann</v>
      </c>
      <c r="B926" s="17" t="s">
        <v>1940</v>
      </c>
      <c r="C926" s="18" t="s">
        <v>1212</v>
      </c>
      <c r="D926" s="63" t="s">
        <v>17</v>
      </c>
      <c r="E926" s="63" t="s">
        <v>33</v>
      </c>
      <c r="F926" s="83" t="s">
        <v>61</v>
      </c>
      <c r="G926" s="18" t="s">
        <v>62</v>
      </c>
      <c r="H926" s="64">
        <v>2019</v>
      </c>
      <c r="I926" s="64">
        <v>4</v>
      </c>
      <c r="J926" s="64">
        <v>2011</v>
      </c>
      <c r="K926" s="63" t="s">
        <v>446</v>
      </c>
      <c r="L926" s="63" t="s">
        <v>446</v>
      </c>
      <c r="M926" s="63" t="s">
        <v>2157</v>
      </c>
      <c r="N926" s="96">
        <f t="shared" si="99"/>
        <v>44749</v>
      </c>
      <c r="O926" s="88" t="str">
        <f t="shared" si="100"/>
        <v>Blue Box</v>
      </c>
      <c r="P926" s="113">
        <f t="shared" si="101"/>
        <v>0.35416666666666669</v>
      </c>
      <c r="Q926" s="17">
        <v>90</v>
      </c>
      <c r="R926" s="17"/>
      <c r="S926" s="36">
        <v>0</v>
      </c>
      <c r="T926" s="6"/>
      <c r="U926" s="17"/>
      <c r="V926" s="17"/>
    </row>
    <row r="927" spans="1:22" s="1" customFormat="1" ht="15" hidden="1" customHeight="1" x14ac:dyDescent="0.2">
      <c r="A927" s="17" t="str">
        <f t="shared" si="92"/>
        <v>Grundlagen Marketing11712019IBMSandmann</v>
      </c>
      <c r="B927" s="17" t="s">
        <v>1940</v>
      </c>
      <c r="C927" s="18" t="s">
        <v>1212</v>
      </c>
      <c r="D927" s="16" t="s">
        <v>17</v>
      </c>
      <c r="E927" s="16" t="s">
        <v>33</v>
      </c>
      <c r="F927" s="71" t="s">
        <v>1412</v>
      </c>
      <c r="G927" s="63" t="s">
        <v>1413</v>
      </c>
      <c r="H927" s="16">
        <v>2019</v>
      </c>
      <c r="I927" s="16">
        <v>2</v>
      </c>
      <c r="J927" s="16">
        <v>1171</v>
      </c>
      <c r="K927" s="16" t="s">
        <v>446</v>
      </c>
      <c r="L927" s="16" t="s">
        <v>446</v>
      </c>
      <c r="M927" s="16" t="s">
        <v>2157</v>
      </c>
      <c r="N927" s="22">
        <f t="shared" si="99"/>
        <v>44749</v>
      </c>
      <c r="O927" s="17" t="str">
        <f t="shared" si="100"/>
        <v>Blue Box</v>
      </c>
      <c r="P927" s="23">
        <f t="shared" si="101"/>
        <v>0.35416666666666669</v>
      </c>
      <c r="Q927" s="16">
        <v>90</v>
      </c>
      <c r="R927" s="17"/>
      <c r="S927" s="36">
        <v>0</v>
      </c>
      <c r="T927" s="15"/>
      <c r="U927" s="6"/>
      <c r="V927" s="6"/>
    </row>
    <row r="928" spans="1:22" s="1" customFormat="1" ht="15" hidden="1" customHeight="1" x14ac:dyDescent="0.2">
      <c r="A928" s="17" t="str">
        <f t="shared" si="92"/>
        <v>Grundlagen Marketing11112019WIISandmann</v>
      </c>
      <c r="B928" s="17" t="s">
        <v>1940</v>
      </c>
      <c r="C928" s="18" t="s">
        <v>1212</v>
      </c>
      <c r="D928" s="63" t="s">
        <v>17</v>
      </c>
      <c r="E928" s="63" t="s">
        <v>33</v>
      </c>
      <c r="F928" s="83" t="s">
        <v>54</v>
      </c>
      <c r="G928" s="63" t="s">
        <v>55</v>
      </c>
      <c r="H928" s="64">
        <v>2019</v>
      </c>
      <c r="I928" s="64">
        <v>1</v>
      </c>
      <c r="J928" s="64">
        <v>1111</v>
      </c>
      <c r="K928" s="63" t="s">
        <v>446</v>
      </c>
      <c r="L928" s="63" t="s">
        <v>446</v>
      </c>
      <c r="M928" s="16" t="s">
        <v>2157</v>
      </c>
      <c r="N928" s="96">
        <f t="shared" si="99"/>
        <v>44749</v>
      </c>
      <c r="O928" s="88" t="str">
        <f t="shared" si="100"/>
        <v>Blue Box</v>
      </c>
      <c r="P928" s="113">
        <f t="shared" si="101"/>
        <v>0.35416666666666669</v>
      </c>
      <c r="Q928" s="16">
        <v>90</v>
      </c>
      <c r="R928" s="17"/>
      <c r="S928" s="36">
        <v>0</v>
      </c>
      <c r="T928" s="17"/>
      <c r="U928" s="15"/>
      <c r="V928" s="15"/>
    </row>
    <row r="929" spans="1:22" s="1" customFormat="1" ht="15" hidden="1" customHeight="1" x14ac:dyDescent="0.2">
      <c r="A929" s="17" t="str">
        <f t="shared" si="92"/>
        <v>Grundlagen Marketing11112019WIMSandmann</v>
      </c>
      <c r="B929" s="17" t="s">
        <v>1940</v>
      </c>
      <c r="C929" s="18" t="s">
        <v>1212</v>
      </c>
      <c r="D929" s="70" t="s">
        <v>17</v>
      </c>
      <c r="E929" s="16" t="s">
        <v>33</v>
      </c>
      <c r="F929" s="71" t="s">
        <v>100</v>
      </c>
      <c r="G929" s="18" t="s">
        <v>101</v>
      </c>
      <c r="H929" s="72">
        <v>2019</v>
      </c>
      <c r="I929" s="16">
        <v>1</v>
      </c>
      <c r="J929" s="16">
        <v>1111</v>
      </c>
      <c r="K929" s="16" t="s">
        <v>446</v>
      </c>
      <c r="L929" s="16" t="s">
        <v>446</v>
      </c>
      <c r="M929" s="16" t="s">
        <v>2157</v>
      </c>
      <c r="N929" s="22">
        <f t="shared" si="99"/>
        <v>44749</v>
      </c>
      <c r="O929" s="35" t="str">
        <f t="shared" si="100"/>
        <v>Blue Box</v>
      </c>
      <c r="P929" s="23">
        <f t="shared" si="101"/>
        <v>0.35416666666666669</v>
      </c>
      <c r="Q929" s="16">
        <v>90</v>
      </c>
      <c r="R929" s="17"/>
      <c r="S929" s="36">
        <v>0</v>
      </c>
      <c r="T929" s="15"/>
      <c r="U929" s="17"/>
      <c r="V929" s="17"/>
    </row>
    <row r="930" spans="1:22" ht="15.75" hidden="1" customHeight="1" x14ac:dyDescent="0.2">
      <c r="A930" s="17" t="str">
        <f t="shared" si="92"/>
        <v>Grundlagen Marketing11112019WIBSandmann</v>
      </c>
      <c r="B930" s="17" t="s">
        <v>1940</v>
      </c>
      <c r="C930" s="18" t="s">
        <v>1212</v>
      </c>
      <c r="D930" s="18" t="s">
        <v>17</v>
      </c>
      <c r="E930" s="18" t="s">
        <v>33</v>
      </c>
      <c r="F930" s="19" t="s">
        <v>125</v>
      </c>
      <c r="G930" s="18" t="s">
        <v>126</v>
      </c>
      <c r="H930" s="20">
        <v>2019</v>
      </c>
      <c r="I930" s="21">
        <v>1</v>
      </c>
      <c r="J930" s="21">
        <v>1111</v>
      </c>
      <c r="K930" s="18" t="s">
        <v>446</v>
      </c>
      <c r="L930" s="18" t="s">
        <v>446</v>
      </c>
      <c r="M930" s="16" t="s">
        <v>2157</v>
      </c>
      <c r="N930" s="22">
        <f t="shared" si="99"/>
        <v>44749</v>
      </c>
      <c r="O930" s="35" t="str">
        <f t="shared" si="100"/>
        <v>Blue Box</v>
      </c>
      <c r="P930" s="23">
        <f t="shared" si="101"/>
        <v>0.35416666666666669</v>
      </c>
      <c r="Q930" s="16">
        <v>90</v>
      </c>
      <c r="R930" s="17"/>
      <c r="S930" s="36">
        <v>0</v>
      </c>
      <c r="T930" s="17"/>
      <c r="U930" s="17"/>
      <c r="V930" s="17"/>
    </row>
    <row r="931" spans="1:22" s="1" customFormat="1" ht="15" hidden="1" customHeight="1" x14ac:dyDescent="0.2">
      <c r="A931" s="17" t="str">
        <f t="shared" si="92"/>
        <v>Grundlagen Marketing11712019A67Schlottmann</v>
      </c>
      <c r="B931" s="17" t="s">
        <v>1940</v>
      </c>
      <c r="C931" s="18" t="s">
        <v>1212</v>
      </c>
      <c r="D931" s="16" t="s">
        <v>17</v>
      </c>
      <c r="E931" s="16" t="s">
        <v>33</v>
      </c>
      <c r="F931" s="71" t="s">
        <v>108</v>
      </c>
      <c r="G931" s="16" t="s">
        <v>109</v>
      </c>
      <c r="H931" s="16">
        <v>2019</v>
      </c>
      <c r="I931" s="16">
        <v>2</v>
      </c>
      <c r="J931" s="16">
        <v>1171</v>
      </c>
      <c r="K931" s="16" t="s">
        <v>446</v>
      </c>
      <c r="L931" s="16" t="s">
        <v>446</v>
      </c>
      <c r="M931" s="16" t="s">
        <v>826</v>
      </c>
      <c r="N931" s="22">
        <f t="shared" si="99"/>
        <v>44749</v>
      </c>
      <c r="O931" s="17" t="str">
        <f t="shared" si="100"/>
        <v>Blue Box</v>
      </c>
      <c r="P931" s="23">
        <f t="shared" si="101"/>
        <v>0.35416666666666669</v>
      </c>
      <c r="Q931" s="16">
        <v>90</v>
      </c>
      <c r="R931" s="17"/>
      <c r="S931" s="17">
        <v>60</v>
      </c>
      <c r="T931" s="17"/>
      <c r="U931" s="196"/>
      <c r="V931" s="196"/>
    </row>
    <row r="932" spans="1:22" ht="15" hidden="1" customHeight="1" x14ac:dyDescent="0.2">
      <c r="A932" s="17" t="str">
        <f t="shared" si="92"/>
        <v>Grundlagen Marketing11712019IBMSchlottmann</v>
      </c>
      <c r="B932" s="17" t="s">
        <v>1940</v>
      </c>
      <c r="C932" s="18" t="s">
        <v>1212</v>
      </c>
      <c r="D932" s="16" t="s">
        <v>17</v>
      </c>
      <c r="E932" s="16" t="s">
        <v>33</v>
      </c>
      <c r="F932" s="71" t="s">
        <v>1412</v>
      </c>
      <c r="G932" s="63" t="s">
        <v>1413</v>
      </c>
      <c r="H932" s="16">
        <v>2019</v>
      </c>
      <c r="I932" s="16">
        <v>2</v>
      </c>
      <c r="J932" s="16">
        <v>1171</v>
      </c>
      <c r="K932" s="16" t="s">
        <v>446</v>
      </c>
      <c r="L932" s="16" t="s">
        <v>446</v>
      </c>
      <c r="M932" s="16" t="s">
        <v>826</v>
      </c>
      <c r="N932" s="22">
        <f t="shared" si="99"/>
        <v>44749</v>
      </c>
      <c r="O932" s="17" t="str">
        <f t="shared" si="100"/>
        <v>Blue Box</v>
      </c>
      <c r="P932" s="23">
        <f t="shared" si="101"/>
        <v>0.35416666666666669</v>
      </c>
      <c r="Q932" s="16">
        <v>90</v>
      </c>
      <c r="R932" s="17"/>
      <c r="S932" s="36">
        <v>97</v>
      </c>
      <c r="T932" s="17"/>
      <c r="U932" s="17"/>
      <c r="V932" s="17"/>
    </row>
    <row r="933" spans="1:22" s="252" customFormat="1" ht="15" hidden="1" customHeight="1" x14ac:dyDescent="0.2">
      <c r="A933" s="23" t="str">
        <f t="shared" si="92"/>
        <v>Grundlagen Marketing11112019WIMSchlottmann</v>
      </c>
      <c r="B933" s="23" t="s">
        <v>1940</v>
      </c>
      <c r="C933" s="59" t="s">
        <v>1212</v>
      </c>
      <c r="D933" s="59" t="s">
        <v>17</v>
      </c>
      <c r="E933" s="59" t="s">
        <v>33</v>
      </c>
      <c r="F933" s="59" t="s">
        <v>100</v>
      </c>
      <c r="G933" s="59" t="s">
        <v>101</v>
      </c>
      <c r="H933" s="16">
        <v>2019</v>
      </c>
      <c r="I933" s="16">
        <v>1</v>
      </c>
      <c r="J933" s="64">
        <v>1111</v>
      </c>
      <c r="K933" s="59" t="s">
        <v>446</v>
      </c>
      <c r="L933" s="59" t="s">
        <v>446</v>
      </c>
      <c r="M933" s="59" t="s">
        <v>826</v>
      </c>
      <c r="N933" s="22">
        <f t="shared" si="99"/>
        <v>44749</v>
      </c>
      <c r="O933" s="23" t="str">
        <f t="shared" si="100"/>
        <v>Blue Box</v>
      </c>
      <c r="P933" s="23">
        <f t="shared" si="101"/>
        <v>0.35416666666666669</v>
      </c>
      <c r="Q933" s="17">
        <v>90</v>
      </c>
      <c r="R933" s="1"/>
      <c r="S933" s="17">
        <v>0</v>
      </c>
      <c r="T933" s="1"/>
      <c r="U933" s="1"/>
      <c r="V933" s="1"/>
    </row>
    <row r="934" spans="1:22" s="293" customFormat="1" ht="15" hidden="1" customHeight="1" x14ac:dyDescent="0.2">
      <c r="A934" s="23" t="s">
        <v>2341</v>
      </c>
      <c r="B934" s="17" t="s">
        <v>1940</v>
      </c>
      <c r="C934" s="18" t="s">
        <v>1212</v>
      </c>
      <c r="D934" s="59" t="s">
        <v>17</v>
      </c>
      <c r="E934" s="59" t="s">
        <v>33</v>
      </c>
      <c r="F934" s="59" t="s">
        <v>54</v>
      </c>
      <c r="G934" s="452" t="s">
        <v>55</v>
      </c>
      <c r="H934" s="16">
        <v>2019</v>
      </c>
      <c r="I934" s="16">
        <v>1</v>
      </c>
      <c r="J934" s="16">
        <v>1111</v>
      </c>
      <c r="K934" s="63" t="s">
        <v>446</v>
      </c>
      <c r="L934" s="16" t="s">
        <v>446</v>
      </c>
      <c r="M934" s="16" t="s">
        <v>826</v>
      </c>
      <c r="N934" s="22">
        <v>44749</v>
      </c>
      <c r="O934" s="17" t="str">
        <f t="shared" si="100"/>
        <v>Blue Box</v>
      </c>
      <c r="P934" s="23">
        <v>0.35416666666666669</v>
      </c>
      <c r="Q934" s="17">
        <v>90</v>
      </c>
      <c r="R934" s="1"/>
      <c r="S934" s="17">
        <v>0</v>
      </c>
      <c r="T934" s="1"/>
      <c r="U934" s="1"/>
      <c r="V934" s="1"/>
    </row>
    <row r="935" spans="1:22" s="293" customFormat="1" ht="15" hidden="1" customHeight="1" x14ac:dyDescent="0.2">
      <c r="A935" s="23" t="s">
        <v>2342</v>
      </c>
      <c r="B935" s="17" t="s">
        <v>1940</v>
      </c>
      <c r="C935" s="18" t="s">
        <v>1212</v>
      </c>
      <c r="D935" s="59" t="s">
        <v>17</v>
      </c>
      <c r="E935" s="59" t="s">
        <v>33</v>
      </c>
      <c r="F935" s="59" t="s">
        <v>125</v>
      </c>
      <c r="G935" s="452" t="s">
        <v>126</v>
      </c>
      <c r="H935" s="16">
        <v>2019</v>
      </c>
      <c r="I935" s="16">
        <v>1</v>
      </c>
      <c r="J935" s="16">
        <v>1111</v>
      </c>
      <c r="K935" s="63" t="s">
        <v>446</v>
      </c>
      <c r="L935" s="16" t="s">
        <v>446</v>
      </c>
      <c r="M935" s="16" t="s">
        <v>826</v>
      </c>
      <c r="N935" s="22">
        <v>44749</v>
      </c>
      <c r="O935" s="17" t="str">
        <f t="shared" si="100"/>
        <v>Blue Box</v>
      </c>
      <c r="P935" s="23">
        <v>0.35416666666666669</v>
      </c>
      <c r="Q935" s="17">
        <v>90</v>
      </c>
      <c r="R935" s="1"/>
      <c r="S935" s="17">
        <v>1</v>
      </c>
      <c r="T935" s="1"/>
      <c r="U935" s="1"/>
      <c r="V935" s="1"/>
    </row>
    <row r="936" spans="1:22" s="1" customFormat="1" ht="15" hidden="1" customHeight="1" x14ac:dyDescent="0.2">
      <c r="A936" s="23" t="s">
        <v>2343</v>
      </c>
      <c r="B936" s="17" t="s">
        <v>1940</v>
      </c>
      <c r="C936" s="65" t="s">
        <v>1212</v>
      </c>
      <c r="D936" s="59" t="s">
        <v>17</v>
      </c>
      <c r="E936" s="59" t="s">
        <v>33</v>
      </c>
      <c r="F936" s="59" t="s">
        <v>61</v>
      </c>
      <c r="G936" s="452" t="s">
        <v>62</v>
      </c>
      <c r="H936" s="16">
        <v>2019</v>
      </c>
      <c r="I936" s="16">
        <v>4</v>
      </c>
      <c r="J936" s="16">
        <v>2011</v>
      </c>
      <c r="K936" s="63" t="s">
        <v>446</v>
      </c>
      <c r="L936" s="16" t="s">
        <v>446</v>
      </c>
      <c r="M936" s="16" t="s">
        <v>826</v>
      </c>
      <c r="N936" s="22">
        <v>44749</v>
      </c>
      <c r="O936" s="17" t="str">
        <f t="shared" si="100"/>
        <v>Blue Box</v>
      </c>
      <c r="P936" s="23">
        <v>0.35416666666666669</v>
      </c>
      <c r="Q936" s="17">
        <v>90</v>
      </c>
      <c r="S936" s="17">
        <v>3</v>
      </c>
    </row>
    <row r="937" spans="1:22" ht="15" hidden="1" customHeight="1" x14ac:dyDescent="0.2">
      <c r="A937" s="194" t="str">
        <f t="shared" ref="A937:A1000" si="102">K937&amp;J937&amp;H937&amp;F937&amp;M937</f>
        <v>Grundlagen Perso und Orga11312022A67Geiger/Siebenbrock</v>
      </c>
      <c r="B937" s="194" t="s">
        <v>1193</v>
      </c>
      <c r="C937" s="254" t="s">
        <v>2338</v>
      </c>
      <c r="D937" s="255" t="s">
        <v>17</v>
      </c>
      <c r="E937" s="255" t="s">
        <v>33</v>
      </c>
      <c r="F937" s="289" t="s">
        <v>108</v>
      </c>
      <c r="G937" s="255" t="s">
        <v>109</v>
      </c>
      <c r="H937" s="255">
        <v>2022</v>
      </c>
      <c r="I937" s="255">
        <v>1</v>
      </c>
      <c r="J937" s="255">
        <v>1131</v>
      </c>
      <c r="K937" s="255" t="s">
        <v>448</v>
      </c>
      <c r="L937" s="255" t="s">
        <v>448</v>
      </c>
      <c r="M937" s="255" t="s">
        <v>1192</v>
      </c>
      <c r="N937" s="229">
        <f>VLOOKUP($B937,$A$2:$T$2446,14,FALSE)</f>
        <v>44750</v>
      </c>
      <c r="O937" s="194" t="str">
        <f t="shared" si="100"/>
        <v>Open Book Prüfung</v>
      </c>
      <c r="P937" s="231">
        <f>VLOOKUP($B937,$A$2:$T$2446,16,FALSE)</f>
        <v>0.5</v>
      </c>
      <c r="Q937" s="194">
        <v>90</v>
      </c>
      <c r="R937" s="194"/>
      <c r="S937" s="194">
        <v>55</v>
      </c>
      <c r="T937" s="194"/>
      <c r="U937" s="307"/>
      <c r="V937" s="307"/>
    </row>
    <row r="938" spans="1:22" ht="15" hidden="1" customHeight="1" x14ac:dyDescent="0.2">
      <c r="A938" s="17" t="str">
        <f t="shared" si="102"/>
        <v>Grundlagen Perso und Orga11312019A67Geiger/Siebenbrock</v>
      </c>
      <c r="B938" s="17" t="s">
        <v>1193</v>
      </c>
      <c r="C938" s="18" t="s">
        <v>2338</v>
      </c>
      <c r="D938" s="16" t="s">
        <v>17</v>
      </c>
      <c r="E938" s="16" t="s">
        <v>33</v>
      </c>
      <c r="F938" s="71" t="s">
        <v>108</v>
      </c>
      <c r="G938" s="16" t="s">
        <v>109</v>
      </c>
      <c r="H938" s="16">
        <v>2019</v>
      </c>
      <c r="I938" s="16">
        <v>1</v>
      </c>
      <c r="J938" s="16">
        <v>1131</v>
      </c>
      <c r="K938" s="16" t="s">
        <v>448</v>
      </c>
      <c r="L938" s="16" t="s">
        <v>448</v>
      </c>
      <c r="M938" s="16" t="s">
        <v>1192</v>
      </c>
      <c r="N938" s="22">
        <f>VLOOKUP($B938,$A$2:$T$2446,14,FALSE)</f>
        <v>44750</v>
      </c>
      <c r="O938" s="17" t="str">
        <f t="shared" si="100"/>
        <v>Open Book Prüfung</v>
      </c>
      <c r="P938" s="23">
        <f>VLOOKUP($B938,$A$2:$T$2446,16,FALSE)</f>
        <v>0.5</v>
      </c>
      <c r="Q938" s="17">
        <v>90</v>
      </c>
      <c r="R938" s="17"/>
      <c r="S938" s="17">
        <v>28</v>
      </c>
      <c r="T938" s="17"/>
      <c r="U938" s="196"/>
      <c r="V938" s="196"/>
    </row>
    <row r="939" spans="1:22" s="1" customFormat="1" ht="15" hidden="1" customHeight="1" x14ac:dyDescent="0.2">
      <c r="A939" s="196" t="str">
        <f t="shared" si="102"/>
        <v>Grundlagen Perso und Orga11312019A67Gieselman/Siebenbrock</v>
      </c>
      <c r="B939" s="196"/>
      <c r="C939" s="246" t="s">
        <v>2338</v>
      </c>
      <c r="D939" s="261" t="s">
        <v>17</v>
      </c>
      <c r="E939" s="261" t="s">
        <v>33</v>
      </c>
      <c r="F939" s="286" t="s">
        <v>108</v>
      </c>
      <c r="G939" s="261" t="s">
        <v>109</v>
      </c>
      <c r="H939" s="261">
        <v>2019</v>
      </c>
      <c r="I939" s="261">
        <v>1</v>
      </c>
      <c r="J939" s="261">
        <v>1131</v>
      </c>
      <c r="K939" s="261" t="s">
        <v>448</v>
      </c>
      <c r="L939" s="261" t="s">
        <v>448</v>
      </c>
      <c r="M939" s="261" t="s">
        <v>1191</v>
      </c>
      <c r="N939" s="250">
        <v>44750</v>
      </c>
      <c r="O939" s="196" t="s">
        <v>2310</v>
      </c>
      <c r="P939" s="251">
        <v>0.5</v>
      </c>
      <c r="Q939" s="196">
        <v>90</v>
      </c>
      <c r="R939" s="196"/>
      <c r="S939" s="196">
        <v>21</v>
      </c>
      <c r="T939" s="194"/>
      <c r="U939" s="6"/>
      <c r="V939" s="6"/>
    </row>
    <row r="940" spans="1:22" ht="15" hidden="1" customHeight="1" x14ac:dyDescent="0.2">
      <c r="A940" s="194" t="str">
        <f t="shared" si="102"/>
        <v>Grundlagen Perso und Orga11312022A67Gieselman/Siebenbrock</v>
      </c>
      <c r="B940" s="194" t="s">
        <v>1193</v>
      </c>
      <c r="C940" s="254" t="s">
        <v>2338</v>
      </c>
      <c r="D940" s="255" t="s">
        <v>17</v>
      </c>
      <c r="E940" s="255" t="s">
        <v>33</v>
      </c>
      <c r="F940" s="289" t="s">
        <v>108</v>
      </c>
      <c r="G940" s="255" t="s">
        <v>109</v>
      </c>
      <c r="H940" s="255">
        <v>2022</v>
      </c>
      <c r="I940" s="255">
        <v>1</v>
      </c>
      <c r="J940" s="255">
        <v>1131</v>
      </c>
      <c r="K940" s="255" t="s">
        <v>448</v>
      </c>
      <c r="L940" s="255" t="s">
        <v>448</v>
      </c>
      <c r="M940" s="194" t="s">
        <v>1191</v>
      </c>
      <c r="N940" s="229">
        <f>VLOOKUP($B940,$A$2:$T$2446,14,FALSE)</f>
        <v>44750</v>
      </c>
      <c r="O940" s="194" t="str">
        <f>VLOOKUP($B940,$A$2:$T$2446,15,FALSE)</f>
        <v>Open Book Prüfung</v>
      </c>
      <c r="P940" s="231">
        <f>VLOOKUP($B940,$A$2:$T$2446,16,FALSE)</f>
        <v>0.5</v>
      </c>
      <c r="Q940" s="194">
        <v>90</v>
      </c>
      <c r="R940" s="194"/>
      <c r="S940" s="194">
        <v>51</v>
      </c>
      <c r="T940" s="194"/>
      <c r="U940" s="24"/>
      <c r="V940" s="24"/>
    </row>
    <row r="941" spans="1:22" s="1" customFormat="1" ht="15" hidden="1" customHeight="1" x14ac:dyDescent="0.2">
      <c r="A941" s="6" t="str">
        <f t="shared" si="102"/>
        <v>Grundlagen Personalmanagement32512016F04Geiger</v>
      </c>
      <c r="B941" s="6"/>
      <c r="C941" s="26" t="s">
        <v>2339</v>
      </c>
      <c r="D941" s="79" t="s">
        <v>46</v>
      </c>
      <c r="E941" s="52" t="s">
        <v>33</v>
      </c>
      <c r="F941" s="80" t="s">
        <v>59</v>
      </c>
      <c r="G941" s="27" t="s">
        <v>60</v>
      </c>
      <c r="H941" s="81">
        <v>2016</v>
      </c>
      <c r="I941" s="52">
        <v>5</v>
      </c>
      <c r="J941" s="52">
        <v>3251</v>
      </c>
      <c r="K941" s="52" t="s">
        <v>449</v>
      </c>
      <c r="L941" s="52" t="s">
        <v>450</v>
      </c>
      <c r="M941" s="6" t="s">
        <v>507</v>
      </c>
      <c r="N941" s="99">
        <v>44750</v>
      </c>
      <c r="O941" s="94" t="s">
        <v>2310</v>
      </c>
      <c r="P941" s="104">
        <v>0.6875</v>
      </c>
      <c r="Q941" s="6">
        <v>45</v>
      </c>
      <c r="R941" s="6"/>
      <c r="S941" s="6">
        <v>1</v>
      </c>
      <c r="T941" s="17"/>
      <c r="U941" s="17"/>
      <c r="V941" s="17"/>
    </row>
    <row r="942" spans="1:22" ht="15" hidden="1" customHeight="1" x14ac:dyDescent="0.2">
      <c r="A942" s="17" t="str">
        <f t="shared" si="102"/>
        <v>Grundlagen Personalmanagement11312019IBMGieselmann</v>
      </c>
      <c r="B942" s="17" t="s">
        <v>1193</v>
      </c>
      <c r="C942" s="26" t="s">
        <v>2300</v>
      </c>
      <c r="D942" s="70" t="s">
        <v>17</v>
      </c>
      <c r="E942" s="16" t="s">
        <v>33</v>
      </c>
      <c r="F942" s="71" t="s">
        <v>1412</v>
      </c>
      <c r="G942" s="63" t="s">
        <v>1413</v>
      </c>
      <c r="H942" s="72">
        <v>2019</v>
      </c>
      <c r="I942" s="16">
        <v>1</v>
      </c>
      <c r="J942" s="16">
        <v>1131</v>
      </c>
      <c r="K942" s="16" t="s">
        <v>449</v>
      </c>
      <c r="L942" s="16" t="s">
        <v>450</v>
      </c>
      <c r="M942" s="16" t="s">
        <v>122</v>
      </c>
      <c r="N942" s="96">
        <f>VLOOKUP($B942,$A$2:$T$2446,14,FALSE)</f>
        <v>44750</v>
      </c>
      <c r="O942" s="88" t="str">
        <f>VLOOKUP($B942,$A$2:$T$2446,15,FALSE)</f>
        <v>Open Book Prüfung</v>
      </c>
      <c r="P942" s="113">
        <f>VLOOKUP($B942,$A$2:$T$2446,16,FALSE)</f>
        <v>0.5</v>
      </c>
      <c r="Q942" s="17">
        <v>60</v>
      </c>
      <c r="R942" s="17"/>
      <c r="S942" s="17">
        <v>4</v>
      </c>
      <c r="T942" s="17"/>
      <c r="U942" s="267"/>
      <c r="V942" s="267"/>
    </row>
    <row r="943" spans="1:22" ht="15" hidden="1" customHeight="1" x14ac:dyDescent="0.2">
      <c r="A943" s="17" t="str">
        <f t="shared" si="102"/>
        <v>Grundlagen Personalmanagement11312019IBMSchmidt</v>
      </c>
      <c r="B943" s="17" t="s">
        <v>1697</v>
      </c>
      <c r="C943" s="18" t="s">
        <v>1212</v>
      </c>
      <c r="D943" s="70" t="s">
        <v>17</v>
      </c>
      <c r="E943" s="16" t="s">
        <v>33</v>
      </c>
      <c r="F943" s="71" t="s">
        <v>1412</v>
      </c>
      <c r="G943" s="63" t="s">
        <v>1413</v>
      </c>
      <c r="H943" s="72">
        <v>2019</v>
      </c>
      <c r="I943" s="16">
        <v>1</v>
      </c>
      <c r="J943" s="16">
        <v>1131</v>
      </c>
      <c r="K943" s="16" t="s">
        <v>449</v>
      </c>
      <c r="L943" s="16" t="s">
        <v>450</v>
      </c>
      <c r="M943" s="16" t="s">
        <v>224</v>
      </c>
      <c r="N943" s="96">
        <f>VLOOKUP($B943,$A$2:$T$2446,14,FALSE)</f>
        <v>44750</v>
      </c>
      <c r="O943" s="88" t="str">
        <f>VLOOKUP($B943,$A$2:$T$2446,15,FALSE)</f>
        <v>Open Book Prüfung</v>
      </c>
      <c r="P943" s="113">
        <f>VLOOKUP($B943,$A$2:$T$2446,16,FALSE)</f>
        <v>0.5</v>
      </c>
      <c r="Q943" s="17">
        <v>90</v>
      </c>
      <c r="R943" s="17"/>
      <c r="S943" s="17">
        <v>2</v>
      </c>
      <c r="T943" s="17"/>
      <c r="U943" s="6"/>
      <c r="V943" s="6"/>
    </row>
    <row r="944" spans="1:22" s="252" customFormat="1" ht="15" customHeight="1" x14ac:dyDescent="0.2">
      <c r="A944" s="17" t="str">
        <f t="shared" si="102"/>
        <v>Grundlagen Produktdesign 11312019704Haffert/Lützig/Richard</v>
      </c>
      <c r="B944" s="17" t="s">
        <v>1129</v>
      </c>
      <c r="C944" s="18" t="s">
        <v>1280</v>
      </c>
      <c r="D944" s="18" t="s">
        <v>236</v>
      </c>
      <c r="E944" s="18" t="s">
        <v>33</v>
      </c>
      <c r="F944" s="19">
        <v>704</v>
      </c>
      <c r="G944" s="18" t="s">
        <v>34</v>
      </c>
      <c r="H944" s="20">
        <v>2019</v>
      </c>
      <c r="I944" s="21">
        <v>2</v>
      </c>
      <c r="J944" s="21">
        <v>1131</v>
      </c>
      <c r="K944" s="18" t="s">
        <v>451</v>
      </c>
      <c r="L944" s="18" t="s">
        <v>451</v>
      </c>
      <c r="M944" s="18" t="s">
        <v>244</v>
      </c>
      <c r="N944" s="96">
        <f>VLOOKUP($B944,$A$2:$T$2446,14,FALSE)</f>
        <v>44809</v>
      </c>
      <c r="O944" s="88" t="str">
        <f>VLOOKUP($B944,$A$2:$T$2446,15,FALSE)</f>
        <v>Blue Box</v>
      </c>
      <c r="P944" s="113">
        <f>VLOOKUP($B944,$A$2:$T$2446,16,FALSE)</f>
        <v>0.35416666666666669</v>
      </c>
      <c r="Q944" s="36">
        <v>120</v>
      </c>
      <c r="R944" s="36"/>
      <c r="S944" s="17">
        <v>93</v>
      </c>
      <c r="T944" s="6"/>
      <c r="U944" s="307"/>
      <c r="V944" s="307"/>
    </row>
    <row r="945" spans="1:22" ht="15" customHeight="1" x14ac:dyDescent="0.2">
      <c r="A945" s="17" t="str">
        <f t="shared" si="102"/>
        <v>Grundlagen Produktdesign 11312019K04Haffert/Lützig/Richard</v>
      </c>
      <c r="B945" s="17" t="s">
        <v>1129</v>
      </c>
      <c r="C945" s="18" t="s">
        <v>1280</v>
      </c>
      <c r="D945" s="70" t="s">
        <v>236</v>
      </c>
      <c r="E945" s="16" t="s">
        <v>33</v>
      </c>
      <c r="F945" s="71" t="s">
        <v>80</v>
      </c>
      <c r="G945" s="16" t="s">
        <v>81</v>
      </c>
      <c r="H945" s="72">
        <v>2019</v>
      </c>
      <c r="I945" s="16">
        <v>1</v>
      </c>
      <c r="J945" s="16">
        <v>1131</v>
      </c>
      <c r="K945" s="16" t="s">
        <v>451</v>
      </c>
      <c r="L945" s="16" t="s">
        <v>451</v>
      </c>
      <c r="M945" s="16" t="s">
        <v>244</v>
      </c>
      <c r="N945" s="96">
        <f>VLOOKUP($B945,$A$2:$T$2446,14,FALSE)</f>
        <v>44809</v>
      </c>
      <c r="O945" s="88" t="str">
        <f>VLOOKUP($B945,$A$2:$T$2446,15,FALSE)</f>
        <v>Blue Box</v>
      </c>
      <c r="P945" s="113">
        <f>VLOOKUP($B945,$A$2:$T$2446,16,FALSE)</f>
        <v>0.35416666666666669</v>
      </c>
      <c r="Q945" s="17">
        <v>120</v>
      </c>
      <c r="R945" s="17"/>
      <c r="S945" s="17">
        <v>0</v>
      </c>
      <c r="T945" s="15"/>
      <c r="U945" s="194"/>
      <c r="V945" s="194"/>
    </row>
    <row r="946" spans="1:22" ht="15" customHeight="1" x14ac:dyDescent="0.2">
      <c r="A946" s="6" t="str">
        <f t="shared" si="102"/>
        <v>Grundlagen Produktdesign 11312019757Haffert/Lützig/Richard</v>
      </c>
      <c r="B946" s="6"/>
      <c r="C946" s="26" t="s">
        <v>1202</v>
      </c>
      <c r="D946" s="52" t="s">
        <v>236</v>
      </c>
      <c r="E946" s="52" t="s">
        <v>33</v>
      </c>
      <c r="F946" s="80">
        <v>757</v>
      </c>
      <c r="G946" s="52" t="s">
        <v>453</v>
      </c>
      <c r="H946" s="52">
        <v>2019</v>
      </c>
      <c r="I946" s="52">
        <v>1</v>
      </c>
      <c r="J946" s="52">
        <v>1131</v>
      </c>
      <c r="K946" s="52" t="s">
        <v>451</v>
      </c>
      <c r="L946" s="52" t="s">
        <v>451</v>
      </c>
      <c r="M946" s="52" t="s">
        <v>244</v>
      </c>
      <c r="N946" s="14">
        <v>44809</v>
      </c>
      <c r="O946" s="6" t="s">
        <v>1538</v>
      </c>
      <c r="P946" s="31">
        <v>0.35416666666666669</v>
      </c>
      <c r="Q946" s="52">
        <v>120</v>
      </c>
      <c r="R946" s="6"/>
      <c r="S946" s="6">
        <v>25</v>
      </c>
      <c r="T946" s="6"/>
      <c r="U946" s="194"/>
      <c r="V946" s="194"/>
    </row>
    <row r="947" spans="1:22" ht="15" customHeight="1" x14ac:dyDescent="0.2">
      <c r="A947" s="17" t="str">
        <f t="shared" si="102"/>
        <v>Grundlagen Produktdesign 11312019K57Haffert/Lützig/Richard</v>
      </c>
      <c r="B947" s="17" t="s">
        <v>1129</v>
      </c>
      <c r="C947" s="18" t="s">
        <v>1202</v>
      </c>
      <c r="D947" s="70" t="s">
        <v>236</v>
      </c>
      <c r="E947" s="16" t="s">
        <v>33</v>
      </c>
      <c r="F947" s="71" t="s">
        <v>41</v>
      </c>
      <c r="G947" s="16" t="s">
        <v>42</v>
      </c>
      <c r="H947" s="72">
        <v>2019</v>
      </c>
      <c r="I947" s="16">
        <v>1</v>
      </c>
      <c r="J947" s="16">
        <v>1131</v>
      </c>
      <c r="K947" s="16" t="s">
        <v>451</v>
      </c>
      <c r="L947" s="16" t="s">
        <v>451</v>
      </c>
      <c r="M947" s="16" t="s">
        <v>244</v>
      </c>
      <c r="N947" s="96">
        <f>VLOOKUP($B947,$A$2:$T$2446,14,FALSE)</f>
        <v>44809</v>
      </c>
      <c r="O947" s="88" t="str">
        <f>VLOOKUP($B947,$A$2:$T$2446,15,FALSE)</f>
        <v>Blue Box</v>
      </c>
      <c r="P947" s="113">
        <f>VLOOKUP($B947,$A$2:$T$2446,16,FALSE)</f>
        <v>0.35416666666666669</v>
      </c>
      <c r="Q947" s="16">
        <v>120</v>
      </c>
      <c r="R947" s="17"/>
      <c r="S947" s="17">
        <v>1</v>
      </c>
      <c r="T947" s="17"/>
      <c r="U947" s="196"/>
      <c r="V947" s="196"/>
    </row>
    <row r="948" spans="1:22" ht="15" customHeight="1" x14ac:dyDescent="0.2">
      <c r="A948" s="17" t="str">
        <f t="shared" si="102"/>
        <v>Grundlagen Produktdesign 11912019WIMHaffert/Lützig/Richard</v>
      </c>
      <c r="B948" s="17" t="s">
        <v>1129</v>
      </c>
      <c r="C948" s="18" t="s">
        <v>1202</v>
      </c>
      <c r="D948" s="18" t="s">
        <v>236</v>
      </c>
      <c r="E948" s="18" t="s">
        <v>33</v>
      </c>
      <c r="F948" s="19" t="s">
        <v>100</v>
      </c>
      <c r="G948" s="18" t="s">
        <v>101</v>
      </c>
      <c r="H948" s="20">
        <v>2019</v>
      </c>
      <c r="I948" s="21">
        <v>2</v>
      </c>
      <c r="J948" s="21">
        <v>1191</v>
      </c>
      <c r="K948" s="18" t="s">
        <v>451</v>
      </c>
      <c r="L948" s="18" t="s">
        <v>451</v>
      </c>
      <c r="M948" s="18" t="s">
        <v>244</v>
      </c>
      <c r="N948" s="22">
        <f>VLOOKUP($B948,$A$2:$T$2446,14,FALSE)</f>
        <v>44809</v>
      </c>
      <c r="O948" s="35" t="str">
        <f>VLOOKUP($B948,$A$2:$T$2446,15,FALSE)</f>
        <v>Blue Box</v>
      </c>
      <c r="P948" s="23">
        <f>VLOOKUP($B948,$A$2:$T$2446,16,FALSE)</f>
        <v>0.35416666666666669</v>
      </c>
      <c r="Q948" s="16">
        <v>120</v>
      </c>
      <c r="R948" s="17"/>
      <c r="S948" s="17">
        <v>25</v>
      </c>
      <c r="T948" s="17"/>
      <c r="U948" s="17"/>
      <c r="V948" s="17"/>
    </row>
    <row r="949" spans="1:22" ht="15" customHeight="1" x14ac:dyDescent="0.2">
      <c r="A949" s="137" t="str">
        <f t="shared" si="102"/>
        <v>Grundlagen Prozess- und Verfahrenstechnik20312018UMTHense</v>
      </c>
      <c r="B949" s="137"/>
      <c r="C949" s="26" t="s">
        <v>1212</v>
      </c>
      <c r="D949" s="138" t="s">
        <v>102</v>
      </c>
      <c r="E949" s="138" t="s">
        <v>33</v>
      </c>
      <c r="F949" s="139" t="s">
        <v>145</v>
      </c>
      <c r="G949" s="138" t="s">
        <v>146</v>
      </c>
      <c r="H949" s="140">
        <v>2018</v>
      </c>
      <c r="I949" s="141">
        <v>4</v>
      </c>
      <c r="J949" s="141">
        <v>2031</v>
      </c>
      <c r="K949" s="138" t="s">
        <v>454</v>
      </c>
      <c r="L949" s="138" t="s">
        <v>454</v>
      </c>
      <c r="M949" s="26" t="s">
        <v>1815</v>
      </c>
      <c r="N949" s="142">
        <v>44819</v>
      </c>
      <c r="O949" s="30" t="s">
        <v>1860</v>
      </c>
      <c r="P949" s="143">
        <v>0.375</v>
      </c>
      <c r="Q949" s="137">
        <v>90</v>
      </c>
      <c r="R949" s="137"/>
      <c r="S949" s="6">
        <v>24</v>
      </c>
      <c r="T949" s="17"/>
      <c r="U949" s="17"/>
      <c r="V949" s="17"/>
    </row>
    <row r="950" spans="1:22" ht="15" hidden="1" customHeight="1" x14ac:dyDescent="0.2">
      <c r="A950" s="196" t="str">
        <f t="shared" si="102"/>
        <v>Handels- und Wirtschaftsprivatrecht11312021ACCRenner/Gudera/Wietfeld</v>
      </c>
      <c r="B950" s="196"/>
      <c r="C950" s="246" t="s">
        <v>1607</v>
      </c>
      <c r="D950" s="246" t="s">
        <v>17</v>
      </c>
      <c r="E950" s="246" t="s">
        <v>18</v>
      </c>
      <c r="F950" s="247" t="s">
        <v>22</v>
      </c>
      <c r="G950" s="246" t="s">
        <v>23</v>
      </c>
      <c r="H950" s="248">
        <v>2021</v>
      </c>
      <c r="I950" s="249">
        <v>1</v>
      </c>
      <c r="J950" s="249">
        <v>1131</v>
      </c>
      <c r="K950" s="246" t="s">
        <v>1605</v>
      </c>
      <c r="L950" s="246" t="s">
        <v>1605</v>
      </c>
      <c r="M950" s="246" t="s">
        <v>1020</v>
      </c>
      <c r="N950" s="250">
        <v>44756</v>
      </c>
      <c r="O950" s="211" t="s">
        <v>209</v>
      </c>
      <c r="P950" s="251">
        <v>0.41666666666666669</v>
      </c>
      <c r="Q950" s="196">
        <v>120</v>
      </c>
      <c r="R950" s="196"/>
      <c r="S950" s="196">
        <v>0</v>
      </c>
      <c r="T950" s="137"/>
      <c r="U950" s="77"/>
      <c r="V950" s="77"/>
    </row>
    <row r="951" spans="1:22" ht="15" customHeight="1" x14ac:dyDescent="0.2">
      <c r="A951" s="196" t="str">
        <f t="shared" si="102"/>
        <v>Hardwarenahe Progr.10102015H48Coersmeier</v>
      </c>
      <c r="B951" s="196"/>
      <c r="C951" s="246" t="s">
        <v>1202</v>
      </c>
      <c r="D951" s="246" t="s">
        <v>46</v>
      </c>
      <c r="E951" s="246" t="s">
        <v>33</v>
      </c>
      <c r="F951" s="247" t="s">
        <v>65</v>
      </c>
      <c r="G951" s="246" t="s">
        <v>66</v>
      </c>
      <c r="H951" s="248">
        <v>2015</v>
      </c>
      <c r="I951" s="249">
        <v>5</v>
      </c>
      <c r="J951" s="249">
        <v>1010</v>
      </c>
      <c r="K951" s="246" t="s">
        <v>455</v>
      </c>
      <c r="L951" s="246" t="s">
        <v>455</v>
      </c>
      <c r="M951" s="246" t="s">
        <v>58</v>
      </c>
      <c r="N951" s="250">
        <v>44812</v>
      </c>
      <c r="O951" s="211"/>
      <c r="P951" s="251">
        <v>0.35416666666666669</v>
      </c>
      <c r="Q951" s="249">
        <v>120</v>
      </c>
      <c r="R951" s="259"/>
      <c r="S951" s="196">
        <v>0</v>
      </c>
      <c r="T951" s="276"/>
      <c r="U951" s="17"/>
      <c r="V951" s="17"/>
    </row>
    <row r="952" spans="1:22" ht="15" customHeight="1" x14ac:dyDescent="0.2">
      <c r="A952" s="17" t="str">
        <f t="shared" si="102"/>
        <v>Hardwarenahe Progr.10102014WIECoersmeier</v>
      </c>
      <c r="B952" s="17" t="s">
        <v>1694</v>
      </c>
      <c r="C952" s="18" t="s">
        <v>1202</v>
      </c>
      <c r="D952" s="18" t="s">
        <v>17</v>
      </c>
      <c r="E952" s="18" t="s">
        <v>33</v>
      </c>
      <c r="F952" s="19" t="s">
        <v>61</v>
      </c>
      <c r="G952" s="18" t="s">
        <v>62</v>
      </c>
      <c r="H952" s="20">
        <v>2014</v>
      </c>
      <c r="I952" s="21">
        <v>5</v>
      </c>
      <c r="J952" s="21">
        <v>1010</v>
      </c>
      <c r="K952" s="18" t="s">
        <v>455</v>
      </c>
      <c r="L952" s="18" t="s">
        <v>455</v>
      </c>
      <c r="M952" s="18" t="s">
        <v>58</v>
      </c>
      <c r="N952" s="22">
        <f>VLOOKUP($B952,$A$2:$T$2446,14,FALSE)</f>
        <v>44812</v>
      </c>
      <c r="O952" s="35">
        <f>VLOOKUP($B952,$A$2:$T$2446,15,FALSE)</f>
        <v>0</v>
      </c>
      <c r="P952" s="23">
        <f>VLOOKUP($B952,$A$2:$T$2446,16,FALSE)</f>
        <v>0.35416666666666669</v>
      </c>
      <c r="Q952" s="21">
        <v>120</v>
      </c>
      <c r="R952" s="36"/>
      <c r="S952" s="17">
        <v>0</v>
      </c>
      <c r="T952" s="276"/>
      <c r="U952" s="17"/>
      <c r="V952" s="17"/>
    </row>
    <row r="953" spans="1:22" ht="15" hidden="1" customHeight="1" x14ac:dyDescent="0.2">
      <c r="A953" s="17" t="str">
        <f t="shared" si="102"/>
        <v>Hochvoltsysteme12212019METPautzke</v>
      </c>
      <c r="B953" s="17" t="s">
        <v>457</v>
      </c>
      <c r="C953" s="63" t="s">
        <v>1211</v>
      </c>
      <c r="D953" s="63" t="s">
        <v>46</v>
      </c>
      <c r="E953" s="63" t="s">
        <v>18</v>
      </c>
      <c r="F953" s="83" t="s">
        <v>47</v>
      </c>
      <c r="G953" s="63" t="s">
        <v>52</v>
      </c>
      <c r="H953" s="95">
        <v>2019</v>
      </c>
      <c r="I953" s="64">
        <v>1</v>
      </c>
      <c r="J953" s="64">
        <v>1221</v>
      </c>
      <c r="K953" s="257" t="s">
        <v>456</v>
      </c>
      <c r="L953" s="63" t="s">
        <v>456</v>
      </c>
      <c r="M953" s="63" t="s">
        <v>309</v>
      </c>
      <c r="N953" s="22">
        <f>VLOOKUP($B953,$A$2:$T$2446,14,FALSE)</f>
        <v>44743</v>
      </c>
      <c r="O953" s="35" t="str">
        <f>VLOOKUP($B953,$A$2:$T$2446,15,FALSE)</f>
        <v>C5-11</v>
      </c>
      <c r="P953" s="23">
        <f>VLOOKUP($B953,$A$2:$T$2446,16,FALSE)</f>
        <v>0.5625</v>
      </c>
      <c r="Q953" s="17">
        <v>60</v>
      </c>
      <c r="R953" s="17"/>
      <c r="S953" s="17">
        <v>13</v>
      </c>
      <c r="T953" s="6"/>
      <c r="U953" s="17"/>
      <c r="V953" s="17"/>
    </row>
    <row r="954" spans="1:22" ht="15" hidden="1" customHeight="1" x14ac:dyDescent="0.2">
      <c r="A954" s="6" t="str">
        <f t="shared" si="102"/>
        <v>Hochvoltsysteme12212019MMTPautzke</v>
      </c>
      <c r="B954" s="6"/>
      <c r="C954" s="43" t="s">
        <v>1211</v>
      </c>
      <c r="D954" s="43" t="s">
        <v>236</v>
      </c>
      <c r="E954" s="43" t="s">
        <v>18</v>
      </c>
      <c r="F954" s="85" t="s">
        <v>48</v>
      </c>
      <c r="G954" s="43" t="s">
        <v>37</v>
      </c>
      <c r="H954" s="44">
        <v>2019</v>
      </c>
      <c r="I954" s="45">
        <v>1</v>
      </c>
      <c r="J954" s="45">
        <v>1221</v>
      </c>
      <c r="K954" s="43" t="s">
        <v>456</v>
      </c>
      <c r="L954" s="43" t="s">
        <v>456</v>
      </c>
      <c r="M954" s="43" t="s">
        <v>309</v>
      </c>
      <c r="N954" s="14">
        <v>44743</v>
      </c>
      <c r="O954" s="30" t="s">
        <v>2286</v>
      </c>
      <c r="P954" s="31">
        <v>0.5625</v>
      </c>
      <c r="Q954" s="6">
        <v>60</v>
      </c>
      <c r="R954" s="6"/>
      <c r="S954" s="6">
        <v>9</v>
      </c>
      <c r="T954" s="15"/>
      <c r="U954" s="6"/>
      <c r="V954" s="6"/>
    </row>
    <row r="955" spans="1:22" ht="15" hidden="1" customHeight="1" x14ac:dyDescent="0.2">
      <c r="A955" s="17" t="str">
        <f t="shared" si="102"/>
        <v>Höhere Mathematik1102015719Balla</v>
      </c>
      <c r="B955" s="17" t="s">
        <v>1772</v>
      </c>
      <c r="C955" s="63" t="s">
        <v>1202</v>
      </c>
      <c r="D955" s="63" t="s">
        <v>93</v>
      </c>
      <c r="E955" s="63" t="s">
        <v>18</v>
      </c>
      <c r="F955" s="193">
        <v>719</v>
      </c>
      <c r="G955" s="63" t="s">
        <v>111</v>
      </c>
      <c r="H955" s="64">
        <v>2015</v>
      </c>
      <c r="I955" s="64">
        <v>1</v>
      </c>
      <c r="J955" s="64">
        <v>110</v>
      </c>
      <c r="K955" s="63" t="s">
        <v>459</v>
      </c>
      <c r="L955" s="63" t="s">
        <v>459</v>
      </c>
      <c r="M955" s="63" t="s">
        <v>226</v>
      </c>
      <c r="N955" s="96">
        <f>VLOOKUP($B955,$A$2:$T$2446,14,FALSE)</f>
        <v>44739</v>
      </c>
      <c r="O955" s="88" t="str">
        <f>VLOOKUP($B955,$A$2:$T$2446,15,FALSE)</f>
        <v>A0-17</v>
      </c>
      <c r="P955" s="97">
        <f>VLOOKUP($B955,$A$2:$T$2446,16,FALSE)</f>
        <v>0.375</v>
      </c>
      <c r="Q955" s="93">
        <v>120</v>
      </c>
      <c r="R955" s="93"/>
      <c r="S955" s="17">
        <v>0</v>
      </c>
      <c r="T955" s="6"/>
      <c r="U955" s="150"/>
      <c r="V955" s="150"/>
    </row>
    <row r="956" spans="1:22" ht="15" hidden="1" customHeight="1" x14ac:dyDescent="0.2">
      <c r="A956" s="17" t="str">
        <f t="shared" si="102"/>
        <v>Höhere Mathematik1102015273Balla</v>
      </c>
      <c r="B956" s="17" t="s">
        <v>1772</v>
      </c>
      <c r="C956" s="63" t="s">
        <v>1202</v>
      </c>
      <c r="D956" s="63" t="s">
        <v>93</v>
      </c>
      <c r="E956" s="63" t="s">
        <v>18</v>
      </c>
      <c r="F956" s="193">
        <v>273</v>
      </c>
      <c r="G956" s="63" t="s">
        <v>114</v>
      </c>
      <c r="H956" s="64">
        <v>2015</v>
      </c>
      <c r="I956" s="64">
        <v>1</v>
      </c>
      <c r="J956" s="64">
        <v>110</v>
      </c>
      <c r="K956" s="63" t="s">
        <v>459</v>
      </c>
      <c r="L956" s="63" t="s">
        <v>459</v>
      </c>
      <c r="M956" s="63" t="s">
        <v>226</v>
      </c>
      <c r="N956" s="96">
        <f>VLOOKUP($B956,$A$2:$T$2446,14,FALSE)</f>
        <v>44739</v>
      </c>
      <c r="O956" s="88" t="str">
        <f>VLOOKUP($B956,$A$2:$T$2446,15,FALSE)</f>
        <v>A0-17</v>
      </c>
      <c r="P956" s="97">
        <f>VLOOKUP($B956,$A$2:$T$2446,16,FALSE)</f>
        <v>0.375</v>
      </c>
      <c r="Q956" s="93">
        <v>120</v>
      </c>
      <c r="R956" s="93"/>
      <c r="S956" s="17">
        <v>0</v>
      </c>
      <c r="T956" s="6"/>
      <c r="U956" s="17"/>
      <c r="V956" s="17"/>
    </row>
    <row r="957" spans="1:22" ht="15" hidden="1" customHeight="1" x14ac:dyDescent="0.2">
      <c r="A957" s="300" t="str">
        <f t="shared" si="102"/>
        <v>Höhere Mathematik für Ingenieure10112021719Balla</v>
      </c>
      <c r="B957" s="300"/>
      <c r="C957" s="253" t="s">
        <v>1258</v>
      </c>
      <c r="D957" s="331" t="s">
        <v>93</v>
      </c>
      <c r="E957" s="331" t="s">
        <v>18</v>
      </c>
      <c r="F957" s="344">
        <v>719</v>
      </c>
      <c r="G957" s="331" t="s">
        <v>1658</v>
      </c>
      <c r="H957" s="331">
        <v>2021</v>
      </c>
      <c r="I957" s="331">
        <v>2</v>
      </c>
      <c r="J957" s="331">
        <v>1011</v>
      </c>
      <c r="K957" s="331" t="s">
        <v>1660</v>
      </c>
      <c r="L957" s="331" t="s">
        <v>1660</v>
      </c>
      <c r="M957" s="331" t="s">
        <v>226</v>
      </c>
      <c r="N957" s="329">
        <v>44739</v>
      </c>
      <c r="O957" s="333" t="s">
        <v>1542</v>
      </c>
      <c r="P957" s="334">
        <v>0.375</v>
      </c>
      <c r="Q957" s="335">
        <v>120</v>
      </c>
      <c r="R957" s="335"/>
      <c r="S957" s="196">
        <v>15</v>
      </c>
      <c r="T957" s="15"/>
      <c r="U957" s="15"/>
      <c r="V957" s="15"/>
    </row>
    <row r="958" spans="1:22" ht="15" customHeight="1" x14ac:dyDescent="0.2">
      <c r="A958" s="6" t="str">
        <f t="shared" si="102"/>
        <v>Höhere technische Mechanik 21512019MMBZwiers</v>
      </c>
      <c r="B958" s="6"/>
      <c r="C958" s="26" t="s">
        <v>1209</v>
      </c>
      <c r="D958" s="26" t="s">
        <v>32</v>
      </c>
      <c r="E958" s="26" t="s">
        <v>18</v>
      </c>
      <c r="F958" s="27" t="s">
        <v>239</v>
      </c>
      <c r="G958" s="26" t="s">
        <v>34</v>
      </c>
      <c r="H958" s="28">
        <v>2019</v>
      </c>
      <c r="I958" s="29">
        <v>1</v>
      </c>
      <c r="J958" s="29">
        <v>2151</v>
      </c>
      <c r="K958" s="26" t="s">
        <v>461</v>
      </c>
      <c r="L958" s="26" t="s">
        <v>461</v>
      </c>
      <c r="M958" s="26" t="s">
        <v>286</v>
      </c>
      <c r="N958" s="14">
        <v>44809</v>
      </c>
      <c r="O958" s="436" t="s">
        <v>1536</v>
      </c>
      <c r="P958" s="31">
        <v>0.5</v>
      </c>
      <c r="Q958" s="6">
        <v>120</v>
      </c>
      <c r="R958" s="6"/>
      <c r="S958" s="6">
        <v>2</v>
      </c>
      <c r="T958" s="300"/>
      <c r="U958" s="185"/>
      <c r="V958" s="185"/>
    </row>
    <row r="959" spans="1:22" ht="15" customHeight="1" x14ac:dyDescent="0.2">
      <c r="A959" s="17" t="str">
        <f t="shared" si="102"/>
        <v>Höhere technische Mechanik 21512019MMTZwiers</v>
      </c>
      <c r="B959" s="17" t="s">
        <v>460</v>
      </c>
      <c r="C959" s="18" t="s">
        <v>1209</v>
      </c>
      <c r="D959" s="63" t="s">
        <v>32</v>
      </c>
      <c r="E959" s="63" t="s">
        <v>18</v>
      </c>
      <c r="F959" s="83" t="s">
        <v>48</v>
      </c>
      <c r="G959" s="63" t="s">
        <v>37</v>
      </c>
      <c r="H959" s="95">
        <v>2019</v>
      </c>
      <c r="I959" s="64">
        <v>2</v>
      </c>
      <c r="J959" s="64">
        <v>2151</v>
      </c>
      <c r="K959" s="63" t="s">
        <v>461</v>
      </c>
      <c r="L959" s="63" t="s">
        <v>461</v>
      </c>
      <c r="M959" s="63" t="s">
        <v>286</v>
      </c>
      <c r="N959" s="22">
        <f>VLOOKUP($B959,$A$2:$T$3999,14,FALSE)</f>
        <v>44809</v>
      </c>
      <c r="O959" s="35" t="str">
        <f>VLOOKUP($B959,$A$2:$T$3999,15,FALSE)</f>
        <v>C2-18</v>
      </c>
      <c r="P959" s="23">
        <f>VLOOKUP($B959,$A$2:$T$3999,16,FALSE)</f>
        <v>0.5</v>
      </c>
      <c r="Q959" s="36">
        <v>120</v>
      </c>
      <c r="R959" s="36"/>
      <c r="S959" s="17">
        <v>2</v>
      </c>
      <c r="T959" s="17"/>
      <c r="U959" s="15"/>
      <c r="V959" s="15"/>
    </row>
    <row r="960" spans="1:22" ht="15" customHeight="1" x14ac:dyDescent="0.2">
      <c r="A960" s="17" t="str">
        <f t="shared" si="102"/>
        <v>Höhere Wirtschaftsmathe 135412011A67Skill</v>
      </c>
      <c r="B960" s="17" t="s">
        <v>1751</v>
      </c>
      <c r="C960" s="18" t="s">
        <v>1194</v>
      </c>
      <c r="D960" s="18" t="s">
        <v>17</v>
      </c>
      <c r="E960" s="18" t="s">
        <v>33</v>
      </c>
      <c r="F960" s="19" t="s">
        <v>108</v>
      </c>
      <c r="G960" s="18" t="s">
        <v>109</v>
      </c>
      <c r="H960" s="20">
        <v>2011</v>
      </c>
      <c r="I960" s="21">
        <v>5</v>
      </c>
      <c r="J960" s="21">
        <v>3541</v>
      </c>
      <c r="K960" s="18" t="s">
        <v>462</v>
      </c>
      <c r="L960" s="18" t="s">
        <v>462</v>
      </c>
      <c r="M960" s="18" t="s">
        <v>463</v>
      </c>
      <c r="N960" s="22"/>
      <c r="O960" s="35" t="str">
        <f>VLOOKUP($B960,$A$2:$T$2446,15,FALSE)</f>
        <v>wird nicht angeboten</v>
      </c>
      <c r="P960" s="23"/>
      <c r="Q960" s="17">
        <v>120</v>
      </c>
      <c r="R960" s="17"/>
      <c r="S960" s="17"/>
      <c r="T960" s="17"/>
      <c r="U960" s="276"/>
      <c r="V960" s="276"/>
    </row>
    <row r="961" spans="1:22" s="1" customFormat="1" ht="15" customHeight="1" x14ac:dyDescent="0.2">
      <c r="A961" s="196" t="str">
        <f t="shared" si="102"/>
        <v>Höhere Wirtschaftsmathe 131712019A67Skill</v>
      </c>
      <c r="B961" s="196"/>
      <c r="C961" s="254" t="s">
        <v>1572</v>
      </c>
      <c r="D961" s="246" t="s">
        <v>17</v>
      </c>
      <c r="E961" s="246" t="s">
        <v>33</v>
      </c>
      <c r="F961" s="247" t="s">
        <v>108</v>
      </c>
      <c r="G961" s="246" t="s">
        <v>109</v>
      </c>
      <c r="H961" s="248">
        <v>2019</v>
      </c>
      <c r="I961" s="249">
        <v>5</v>
      </c>
      <c r="J961" s="249">
        <v>3171</v>
      </c>
      <c r="K961" s="246" t="s">
        <v>462</v>
      </c>
      <c r="L961" s="246" t="s">
        <v>462</v>
      </c>
      <c r="M961" s="246" t="s">
        <v>463</v>
      </c>
      <c r="N961" s="250"/>
      <c r="O961" s="234" t="s">
        <v>256</v>
      </c>
      <c r="P961" s="251"/>
      <c r="Q961" s="196">
        <v>90</v>
      </c>
      <c r="R961" s="196"/>
      <c r="S961" s="196"/>
      <c r="T961" s="17"/>
      <c r="U961" s="17"/>
      <c r="V961" s="17"/>
    </row>
    <row r="962" spans="1:22" ht="15" customHeight="1" x14ac:dyDescent="0.2">
      <c r="A962" s="196" t="str">
        <f t="shared" si="102"/>
        <v>Höhere Wirtschaftsmathe 131712019IBMSkill</v>
      </c>
      <c r="B962" s="194" t="s">
        <v>1751</v>
      </c>
      <c r="C962" s="254" t="s">
        <v>1572</v>
      </c>
      <c r="D962" s="255" t="s">
        <v>17</v>
      </c>
      <c r="E962" s="255" t="s">
        <v>33</v>
      </c>
      <c r="F962" s="289" t="s">
        <v>1412</v>
      </c>
      <c r="G962" s="291" t="s">
        <v>1413</v>
      </c>
      <c r="H962" s="284">
        <v>2019</v>
      </c>
      <c r="I962" s="255">
        <v>7</v>
      </c>
      <c r="J962" s="310">
        <v>3171</v>
      </c>
      <c r="K962" s="291" t="s">
        <v>462</v>
      </c>
      <c r="L962" s="291" t="s">
        <v>1582</v>
      </c>
      <c r="M962" s="254" t="s">
        <v>463</v>
      </c>
      <c r="N962" s="250"/>
      <c r="O962" s="230" t="str">
        <f t="shared" ref="O962:O968" si="103">VLOOKUP($B962,$A$2:$T$2446,15,FALSE)</f>
        <v>wird nicht angeboten</v>
      </c>
      <c r="P962" s="251"/>
      <c r="Q962" s="196">
        <v>90</v>
      </c>
      <c r="R962" s="196"/>
      <c r="S962" s="196"/>
      <c r="T962" s="276"/>
      <c r="U962" s="17"/>
      <c r="V962" s="17"/>
    </row>
    <row r="963" spans="1:22" ht="15" customHeight="1" x14ac:dyDescent="0.2">
      <c r="A963" s="17" t="str">
        <f t="shared" si="102"/>
        <v>Höhere Wirtschaftsmathe 135412011IBMSkill</v>
      </c>
      <c r="B963" s="17" t="s">
        <v>1751</v>
      </c>
      <c r="C963" s="18" t="s">
        <v>1194</v>
      </c>
      <c r="D963" s="18" t="s">
        <v>17</v>
      </c>
      <c r="E963" s="18" t="s">
        <v>33</v>
      </c>
      <c r="F963" s="19" t="s">
        <v>1412</v>
      </c>
      <c r="G963" s="63" t="s">
        <v>1413</v>
      </c>
      <c r="H963" s="20">
        <v>2011</v>
      </c>
      <c r="I963" s="21">
        <v>7</v>
      </c>
      <c r="J963" s="21">
        <v>3541</v>
      </c>
      <c r="K963" s="18" t="s">
        <v>462</v>
      </c>
      <c r="L963" s="18" t="s">
        <v>462</v>
      </c>
      <c r="M963" s="18" t="s">
        <v>463</v>
      </c>
      <c r="N963" s="22"/>
      <c r="O963" s="35" t="str">
        <f t="shared" si="103"/>
        <v>wird nicht angeboten</v>
      </c>
      <c r="P963" s="23"/>
      <c r="Q963" s="17">
        <v>120</v>
      </c>
      <c r="R963" s="17"/>
      <c r="S963" s="17"/>
      <c r="T963" s="196"/>
      <c r="U963" s="67"/>
      <c r="V963" s="67"/>
    </row>
    <row r="964" spans="1:22" ht="15" customHeight="1" x14ac:dyDescent="0.2">
      <c r="A964" s="194" t="str">
        <f t="shared" si="102"/>
        <v>Höhere Wirtschaftsmathe 131712019WIMSkill</v>
      </c>
      <c r="B964" s="194" t="s">
        <v>1751</v>
      </c>
      <c r="C964" s="254" t="s">
        <v>1572</v>
      </c>
      <c r="D964" s="254" t="s">
        <v>17</v>
      </c>
      <c r="E964" s="254" t="s">
        <v>33</v>
      </c>
      <c r="F964" s="268" t="s">
        <v>100</v>
      </c>
      <c r="G964" s="254" t="s">
        <v>101</v>
      </c>
      <c r="H964" s="264">
        <v>2019</v>
      </c>
      <c r="I964" s="265">
        <v>5</v>
      </c>
      <c r="J964" s="265">
        <v>3171</v>
      </c>
      <c r="K964" s="254" t="s">
        <v>462</v>
      </c>
      <c r="L964" s="254" t="s">
        <v>462</v>
      </c>
      <c r="M964" s="254" t="s">
        <v>463</v>
      </c>
      <c r="N964" s="229"/>
      <c r="O964" s="266" t="str">
        <f t="shared" si="103"/>
        <v>wird nicht angeboten</v>
      </c>
      <c r="P964" s="231"/>
      <c r="Q964" s="194">
        <v>90</v>
      </c>
      <c r="R964" s="194"/>
      <c r="S964" s="194"/>
      <c r="T964" s="17"/>
      <c r="U964" s="15"/>
      <c r="V964" s="15"/>
    </row>
    <row r="965" spans="1:22" ht="15" customHeight="1" x14ac:dyDescent="0.2">
      <c r="A965" s="194" t="str">
        <f t="shared" si="102"/>
        <v>Höhere Wirtschaftsmathe 131712019WIBSkill</v>
      </c>
      <c r="B965" s="194" t="s">
        <v>1751</v>
      </c>
      <c r="C965" s="254" t="s">
        <v>1572</v>
      </c>
      <c r="D965" s="254" t="s">
        <v>17</v>
      </c>
      <c r="E965" s="254" t="s">
        <v>33</v>
      </c>
      <c r="F965" s="268" t="s">
        <v>125</v>
      </c>
      <c r="G965" s="254" t="s">
        <v>126</v>
      </c>
      <c r="H965" s="264">
        <v>2019</v>
      </c>
      <c r="I965" s="265">
        <v>5</v>
      </c>
      <c r="J965" s="265">
        <v>3171</v>
      </c>
      <c r="K965" s="254" t="s">
        <v>462</v>
      </c>
      <c r="L965" s="254" t="s">
        <v>462</v>
      </c>
      <c r="M965" s="254" t="s">
        <v>463</v>
      </c>
      <c r="N965" s="229"/>
      <c r="O965" s="266" t="str">
        <f t="shared" si="103"/>
        <v>wird nicht angeboten</v>
      </c>
      <c r="P965" s="231"/>
      <c r="Q965" s="194">
        <v>90</v>
      </c>
      <c r="R965" s="194"/>
      <c r="S965" s="194"/>
      <c r="T965" s="267"/>
      <c r="U965" s="15"/>
      <c r="V965" s="15"/>
    </row>
    <row r="966" spans="1:22" s="252" customFormat="1" ht="15" customHeight="1" x14ac:dyDescent="0.2">
      <c r="A966" s="194" t="str">
        <f t="shared" si="102"/>
        <v>Höhere Wirtschaftsmathe 131712019WIESkill</v>
      </c>
      <c r="B966" s="194" t="s">
        <v>1751</v>
      </c>
      <c r="C966" s="254" t="s">
        <v>1572</v>
      </c>
      <c r="D966" s="254" t="s">
        <v>17</v>
      </c>
      <c r="E966" s="254" t="s">
        <v>33</v>
      </c>
      <c r="F966" s="268" t="s">
        <v>61</v>
      </c>
      <c r="G966" s="254" t="s">
        <v>62</v>
      </c>
      <c r="H966" s="264">
        <v>2019</v>
      </c>
      <c r="I966" s="265">
        <v>5</v>
      </c>
      <c r="J966" s="265">
        <v>3171</v>
      </c>
      <c r="K966" s="254" t="s">
        <v>462</v>
      </c>
      <c r="L966" s="254" t="s">
        <v>462</v>
      </c>
      <c r="M966" s="254" t="s">
        <v>463</v>
      </c>
      <c r="N966" s="229"/>
      <c r="O966" s="266" t="str">
        <f t="shared" si="103"/>
        <v>wird nicht angeboten</v>
      </c>
      <c r="P966" s="231"/>
      <c r="Q966" s="194">
        <v>90</v>
      </c>
      <c r="R966" s="194"/>
      <c r="S966" s="194"/>
      <c r="T966" s="267"/>
      <c r="U966" s="196"/>
      <c r="V966" s="196"/>
    </row>
    <row r="967" spans="1:22" ht="15" customHeight="1" x14ac:dyDescent="0.2">
      <c r="A967" s="194" t="str">
        <f t="shared" si="102"/>
        <v>Höhere Wirtschaftsmathe 131712019WIISkill</v>
      </c>
      <c r="B967" s="194" t="s">
        <v>1751</v>
      </c>
      <c r="C967" s="254" t="s">
        <v>1572</v>
      </c>
      <c r="D967" s="254" t="s">
        <v>17</v>
      </c>
      <c r="E967" s="254" t="s">
        <v>33</v>
      </c>
      <c r="F967" s="268" t="s">
        <v>54</v>
      </c>
      <c r="G967" s="254" t="s">
        <v>55</v>
      </c>
      <c r="H967" s="264">
        <v>2019</v>
      </c>
      <c r="I967" s="265">
        <v>5</v>
      </c>
      <c r="J967" s="265">
        <v>3171</v>
      </c>
      <c r="K967" s="254" t="s">
        <v>462</v>
      </c>
      <c r="L967" s="254" t="s">
        <v>462</v>
      </c>
      <c r="M967" s="254" t="s">
        <v>463</v>
      </c>
      <c r="N967" s="229"/>
      <c r="O967" s="266" t="str">
        <f t="shared" si="103"/>
        <v>wird nicht angeboten</v>
      </c>
      <c r="P967" s="231"/>
      <c r="Q967" s="194">
        <v>90</v>
      </c>
      <c r="R967" s="194"/>
      <c r="S967" s="194"/>
      <c r="T967" s="267"/>
      <c r="U967" s="17"/>
      <c r="V967" s="17"/>
    </row>
    <row r="968" spans="1:22" ht="15" customHeight="1" x14ac:dyDescent="0.2">
      <c r="A968" s="17" t="str">
        <f t="shared" si="102"/>
        <v>Höhere Wirtschaftsmathe 243212011A67Skill</v>
      </c>
      <c r="B968" s="17" t="s">
        <v>1750</v>
      </c>
      <c r="C968" s="18" t="s">
        <v>1194</v>
      </c>
      <c r="D968" s="18" t="s">
        <v>17</v>
      </c>
      <c r="E968" s="18" t="s">
        <v>33</v>
      </c>
      <c r="F968" s="19" t="s">
        <v>108</v>
      </c>
      <c r="G968" s="18" t="s">
        <v>109</v>
      </c>
      <c r="H968" s="20">
        <v>2011</v>
      </c>
      <c r="I968" s="21">
        <v>6</v>
      </c>
      <c r="J968" s="21">
        <v>4321</v>
      </c>
      <c r="K968" s="18" t="s">
        <v>465</v>
      </c>
      <c r="L968" s="18" t="s">
        <v>465</v>
      </c>
      <c r="M968" s="18" t="s">
        <v>463</v>
      </c>
      <c r="N968" s="22"/>
      <c r="O968" s="37" t="str">
        <f t="shared" si="103"/>
        <v>wird nicht angeboten</v>
      </c>
      <c r="P968" s="23"/>
      <c r="Q968" s="16">
        <v>120</v>
      </c>
      <c r="R968" s="17"/>
      <c r="S968" s="17"/>
      <c r="T968" s="267"/>
      <c r="U968" s="17"/>
      <c r="V968" s="17"/>
    </row>
    <row r="969" spans="1:22" ht="15" customHeight="1" x14ac:dyDescent="0.2">
      <c r="A969" s="196" t="str">
        <f t="shared" si="102"/>
        <v>Höhere Wirtschaftsmathe 237512019A67Skill</v>
      </c>
      <c r="B969" s="196"/>
      <c r="C969" s="246" t="s">
        <v>1572</v>
      </c>
      <c r="D969" s="246" t="s">
        <v>17</v>
      </c>
      <c r="E969" s="246" t="s">
        <v>33</v>
      </c>
      <c r="F969" s="247" t="s">
        <v>108</v>
      </c>
      <c r="G969" s="246" t="s">
        <v>109</v>
      </c>
      <c r="H969" s="248">
        <v>2019</v>
      </c>
      <c r="I969" s="249">
        <v>6</v>
      </c>
      <c r="J969" s="249">
        <v>3751</v>
      </c>
      <c r="K969" s="246" t="s">
        <v>465</v>
      </c>
      <c r="L969" s="246" t="s">
        <v>465</v>
      </c>
      <c r="M969" s="246" t="s">
        <v>463</v>
      </c>
      <c r="N969" s="250"/>
      <c r="O969" s="211" t="s">
        <v>256</v>
      </c>
      <c r="P969" s="251"/>
      <c r="Q969" s="261">
        <v>90</v>
      </c>
      <c r="R969" s="196"/>
      <c r="S969" s="196"/>
      <c r="T969" s="17"/>
      <c r="U969" s="17"/>
      <c r="V969" s="17"/>
    </row>
    <row r="970" spans="1:22" ht="15" customHeight="1" x14ac:dyDescent="0.2">
      <c r="A970" s="194" t="str">
        <f t="shared" si="102"/>
        <v>Höhere Wirtschaftsmathe 237512019IBMSkill</v>
      </c>
      <c r="B970" s="194" t="s">
        <v>464</v>
      </c>
      <c r="C970" s="291" t="s">
        <v>1572</v>
      </c>
      <c r="D970" s="255" t="s">
        <v>17</v>
      </c>
      <c r="E970" s="255" t="s">
        <v>33</v>
      </c>
      <c r="F970" s="289" t="s">
        <v>1412</v>
      </c>
      <c r="G970" s="254" t="s">
        <v>1413</v>
      </c>
      <c r="H970" s="284">
        <v>2019</v>
      </c>
      <c r="I970" s="255">
        <v>8</v>
      </c>
      <c r="J970" s="265">
        <v>3751</v>
      </c>
      <c r="K970" s="254" t="s">
        <v>465</v>
      </c>
      <c r="L970" s="254" t="s">
        <v>465</v>
      </c>
      <c r="M970" s="254" t="s">
        <v>463</v>
      </c>
      <c r="N970" s="229"/>
      <c r="O970" s="305" t="str">
        <f>VLOOKUP($B970,$A$2:$T$2446,15,FALSE)</f>
        <v>wird nicht angeboten</v>
      </c>
      <c r="P970" s="231"/>
      <c r="Q970" s="194">
        <v>90</v>
      </c>
      <c r="R970" s="194"/>
      <c r="S970" s="194"/>
      <c r="T970" s="194"/>
      <c r="U970" s="17"/>
      <c r="V970" s="17"/>
    </row>
    <row r="971" spans="1:22" ht="15" customHeight="1" x14ac:dyDescent="0.2">
      <c r="A971" s="17" t="str">
        <f t="shared" si="102"/>
        <v>Höhere Wirtschaftsmathe 243212011IBMSkill</v>
      </c>
      <c r="B971" s="17" t="s">
        <v>464</v>
      </c>
      <c r="C971" s="18" t="s">
        <v>1194</v>
      </c>
      <c r="D971" s="18" t="s">
        <v>17</v>
      </c>
      <c r="E971" s="18" t="s">
        <v>33</v>
      </c>
      <c r="F971" s="19" t="s">
        <v>1412</v>
      </c>
      <c r="G971" s="63" t="s">
        <v>1413</v>
      </c>
      <c r="H971" s="20">
        <v>2011</v>
      </c>
      <c r="I971" s="21">
        <v>8</v>
      </c>
      <c r="J971" s="21">
        <v>4321</v>
      </c>
      <c r="K971" s="18" t="s">
        <v>465</v>
      </c>
      <c r="L971" s="18" t="s">
        <v>465</v>
      </c>
      <c r="M971" s="18" t="s">
        <v>463</v>
      </c>
      <c r="N971" s="22"/>
      <c r="O971" s="35" t="str">
        <f>VLOOKUP($B971,$A$2:$T$2446,15,FALSE)</f>
        <v>wird nicht angeboten</v>
      </c>
      <c r="P971" s="23"/>
      <c r="Q971" s="16">
        <v>120</v>
      </c>
      <c r="R971" s="17"/>
      <c r="S971" s="17"/>
      <c r="T971" s="196"/>
      <c r="U971" s="17"/>
      <c r="V971" s="17"/>
    </row>
    <row r="972" spans="1:22" ht="15" hidden="1" customHeight="1" x14ac:dyDescent="0.2">
      <c r="A972" s="150" t="str">
        <f t="shared" si="102"/>
        <v>Holzbau31812018758Gehlen</v>
      </c>
      <c r="B972" s="17" t="s">
        <v>466</v>
      </c>
      <c r="C972" s="18" t="s">
        <v>1212</v>
      </c>
      <c r="D972" s="145" t="s">
        <v>102</v>
      </c>
      <c r="E972" s="145" t="s">
        <v>33</v>
      </c>
      <c r="F972" s="224">
        <v>758</v>
      </c>
      <c r="G972" s="145" t="s">
        <v>1048</v>
      </c>
      <c r="H972" s="20">
        <v>2018</v>
      </c>
      <c r="I972" s="21">
        <v>5</v>
      </c>
      <c r="J972" s="21">
        <v>3181</v>
      </c>
      <c r="K972" s="18" t="s">
        <v>467</v>
      </c>
      <c r="L972" s="18" t="s">
        <v>467</v>
      </c>
      <c r="M972" s="18" t="s">
        <v>1064</v>
      </c>
      <c r="N972" s="22">
        <f>VLOOKUP($B972,$A$2:$T$2446,14,FALSE)</f>
        <v>44750</v>
      </c>
      <c r="O972" s="35" t="str">
        <f>VLOOKUP($B972,$A$2:$T$2446,15,FALSE)</f>
        <v>H4-17, H4-18</v>
      </c>
      <c r="P972" s="23">
        <f>VLOOKUP($B972,$A$2:$T$2446,16,FALSE)</f>
        <v>0.5</v>
      </c>
      <c r="Q972" s="16">
        <v>90</v>
      </c>
      <c r="R972" s="17"/>
      <c r="S972" s="17">
        <v>11</v>
      </c>
      <c r="T972" s="17"/>
      <c r="U972" s="194"/>
      <c r="V972" s="194"/>
    </row>
    <row r="973" spans="1:22" ht="15" hidden="1" customHeight="1" x14ac:dyDescent="0.2">
      <c r="A973" s="17" t="str">
        <f t="shared" si="102"/>
        <v>Holzbau31812018298Gehlen</v>
      </c>
      <c r="B973" s="17" t="s">
        <v>466</v>
      </c>
      <c r="C973" s="18" t="s">
        <v>1212</v>
      </c>
      <c r="D973" s="145" t="s">
        <v>102</v>
      </c>
      <c r="E973" s="145" t="s">
        <v>33</v>
      </c>
      <c r="F973" s="224">
        <v>298</v>
      </c>
      <c r="G973" s="145" t="s">
        <v>149</v>
      </c>
      <c r="H973" s="20">
        <v>2018</v>
      </c>
      <c r="I973" s="21">
        <v>5</v>
      </c>
      <c r="J973" s="21">
        <v>3181</v>
      </c>
      <c r="K973" s="18" t="s">
        <v>467</v>
      </c>
      <c r="L973" s="18" t="s">
        <v>467</v>
      </c>
      <c r="M973" s="18" t="s">
        <v>1064</v>
      </c>
      <c r="N973" s="22">
        <f>VLOOKUP($B973,$A$2:$T$2446,14,FALSE)</f>
        <v>44750</v>
      </c>
      <c r="O973" s="35" t="str">
        <f>VLOOKUP($B973,$A$2:$T$2446,15,FALSE)</f>
        <v>H4-17, H4-18</v>
      </c>
      <c r="P973" s="23">
        <f>VLOOKUP($B973,$A$2:$T$2446,16,FALSE)</f>
        <v>0.5</v>
      </c>
      <c r="Q973" s="16">
        <v>90</v>
      </c>
      <c r="R973" s="17"/>
      <c r="S973" s="17">
        <v>0</v>
      </c>
      <c r="T973" s="17"/>
      <c r="U973" s="17"/>
      <c r="V973" s="17"/>
    </row>
    <row r="974" spans="1:22" ht="15" hidden="1" customHeight="1" x14ac:dyDescent="0.2">
      <c r="A974" s="6" t="str">
        <f t="shared" si="102"/>
        <v>Holzbau31812011758Mertens</v>
      </c>
      <c r="B974" s="6"/>
      <c r="C974" s="26" t="s">
        <v>1212</v>
      </c>
      <c r="D974" s="26" t="s">
        <v>102</v>
      </c>
      <c r="E974" s="26" t="s">
        <v>33</v>
      </c>
      <c r="F974" s="27">
        <v>758</v>
      </c>
      <c r="G974" s="26" t="s">
        <v>152</v>
      </c>
      <c r="H974" s="28">
        <v>2011</v>
      </c>
      <c r="I974" s="29">
        <v>6</v>
      </c>
      <c r="J974" s="29">
        <v>3181</v>
      </c>
      <c r="K974" s="26" t="s">
        <v>467</v>
      </c>
      <c r="L974" s="26" t="s">
        <v>467</v>
      </c>
      <c r="M974" s="26" t="s">
        <v>171</v>
      </c>
      <c r="N974" s="14">
        <v>44750</v>
      </c>
      <c r="O974" s="30" t="s">
        <v>1863</v>
      </c>
      <c r="P974" s="31">
        <v>0.5</v>
      </c>
      <c r="Q974" s="29">
        <v>90</v>
      </c>
      <c r="R974" s="32"/>
      <c r="S974" s="6">
        <v>8</v>
      </c>
      <c r="T974" s="17"/>
      <c r="U974" s="17"/>
      <c r="V974" s="17"/>
    </row>
    <row r="975" spans="1:22" ht="15" hidden="1" customHeight="1" x14ac:dyDescent="0.2">
      <c r="A975" s="17" t="str">
        <f t="shared" si="102"/>
        <v>Holzbau31812018K58Mertens</v>
      </c>
      <c r="B975" s="17" t="s">
        <v>466</v>
      </c>
      <c r="C975" s="18" t="s">
        <v>1212</v>
      </c>
      <c r="D975" s="39" t="s">
        <v>102</v>
      </c>
      <c r="E975" s="18" t="s">
        <v>33</v>
      </c>
      <c r="F975" s="19" t="s">
        <v>150</v>
      </c>
      <c r="G975" s="18" t="s">
        <v>151</v>
      </c>
      <c r="H975" s="20">
        <v>2018</v>
      </c>
      <c r="I975" s="21">
        <v>7</v>
      </c>
      <c r="J975" s="21">
        <v>3181</v>
      </c>
      <c r="K975" s="18" t="s">
        <v>467</v>
      </c>
      <c r="L975" s="18" t="s">
        <v>467</v>
      </c>
      <c r="M975" s="18" t="s">
        <v>171</v>
      </c>
      <c r="N975" s="55">
        <f>VLOOKUP($B975,$A$2:$T$2446,14,FALSE)</f>
        <v>44750</v>
      </c>
      <c r="O975" s="35" t="str">
        <f>VLOOKUP($B975,$A$2:$T$2446,15,FALSE)</f>
        <v>H4-17, H4-18</v>
      </c>
      <c r="P975" s="56">
        <f>VLOOKUP($B975,$A$2:$T$2446,16,FALSE)</f>
        <v>0.5</v>
      </c>
      <c r="Q975" s="21">
        <v>90</v>
      </c>
      <c r="R975" s="36"/>
      <c r="S975" s="17">
        <v>0</v>
      </c>
      <c r="T975" s="15"/>
      <c r="U975" s="17"/>
      <c r="V975" s="17"/>
    </row>
    <row r="976" spans="1:22" ht="15" hidden="1" customHeight="1" x14ac:dyDescent="0.2">
      <c r="A976" s="17" t="str">
        <f t="shared" si="102"/>
        <v>Holzbau31812011K58Mertens</v>
      </c>
      <c r="B976" s="17" t="s">
        <v>466</v>
      </c>
      <c r="C976" s="18" t="s">
        <v>1212</v>
      </c>
      <c r="D976" s="39" t="s">
        <v>102</v>
      </c>
      <c r="E976" s="18" t="s">
        <v>33</v>
      </c>
      <c r="F976" s="19" t="s">
        <v>150</v>
      </c>
      <c r="G976" s="18" t="s">
        <v>151</v>
      </c>
      <c r="H976" s="20">
        <v>2011</v>
      </c>
      <c r="I976" s="21">
        <v>7</v>
      </c>
      <c r="J976" s="21">
        <v>3181</v>
      </c>
      <c r="K976" s="18" t="s">
        <v>467</v>
      </c>
      <c r="L976" s="18" t="s">
        <v>467</v>
      </c>
      <c r="M976" s="18" t="s">
        <v>171</v>
      </c>
      <c r="N976" s="55">
        <f>VLOOKUP($B976,$A$2:$T$2446,14,FALSE)</f>
        <v>44750</v>
      </c>
      <c r="O976" s="35" t="str">
        <f>VLOOKUP($B976,$A$2:$T$2446,15,FALSE)</f>
        <v>H4-17, H4-18</v>
      </c>
      <c r="P976" s="464">
        <f>VLOOKUP($B976,$A$2:$T$2446,16,FALSE)</f>
        <v>0.5</v>
      </c>
      <c r="Q976" s="21">
        <v>90</v>
      </c>
      <c r="R976" s="36"/>
      <c r="S976" s="17">
        <v>0</v>
      </c>
      <c r="T976" s="15"/>
      <c r="U976" s="17"/>
      <c r="V976" s="17"/>
    </row>
    <row r="977" spans="1:22" ht="15" hidden="1" customHeight="1" x14ac:dyDescent="0.2">
      <c r="A977" s="17" t="str">
        <f t="shared" si="102"/>
        <v>Holzbau31812013298Mertens</v>
      </c>
      <c r="B977" s="17" t="s">
        <v>466</v>
      </c>
      <c r="C977" s="18" t="s">
        <v>1212</v>
      </c>
      <c r="D977" s="39" t="s">
        <v>102</v>
      </c>
      <c r="E977" s="18" t="s">
        <v>33</v>
      </c>
      <c r="F977" s="19">
        <v>298</v>
      </c>
      <c r="G977" s="18" t="s">
        <v>149</v>
      </c>
      <c r="H977" s="20">
        <v>2013</v>
      </c>
      <c r="I977" s="21">
        <v>6</v>
      </c>
      <c r="J977" s="21">
        <v>3181</v>
      </c>
      <c r="K977" s="18" t="s">
        <v>467</v>
      </c>
      <c r="L977" s="18" t="s">
        <v>467</v>
      </c>
      <c r="M977" s="18" t="s">
        <v>171</v>
      </c>
      <c r="N977" s="22">
        <f>VLOOKUP($B977,$A$2:$T$2446,14,FALSE)</f>
        <v>44750</v>
      </c>
      <c r="O977" s="35" t="str">
        <f>VLOOKUP($B977,$A$2:$T$2446,15,FALSE)</f>
        <v>H4-17, H4-18</v>
      </c>
      <c r="P977" s="82">
        <f>VLOOKUP($B977,$A$2:$T$2446,16,FALSE)</f>
        <v>0.5</v>
      </c>
      <c r="Q977" s="21">
        <v>90</v>
      </c>
      <c r="R977" s="36"/>
      <c r="S977" s="17">
        <v>0</v>
      </c>
      <c r="T977" s="15"/>
      <c r="U977" s="15"/>
      <c r="V977" s="15"/>
    </row>
    <row r="978" spans="1:22" ht="15" hidden="1" customHeight="1" x14ac:dyDescent="0.2">
      <c r="A978" s="17" t="str">
        <f t="shared" si="102"/>
        <v>Hybride Antriebssysteme31312015K04Kasper</v>
      </c>
      <c r="B978" s="150" t="s">
        <v>1123</v>
      </c>
      <c r="C978" s="18" t="s">
        <v>1217</v>
      </c>
      <c r="D978" s="18" t="s">
        <v>32</v>
      </c>
      <c r="E978" s="18" t="s">
        <v>33</v>
      </c>
      <c r="F978" s="19" t="s">
        <v>80</v>
      </c>
      <c r="G978" s="18" t="s">
        <v>81</v>
      </c>
      <c r="H978" s="20">
        <v>2015</v>
      </c>
      <c r="I978" s="21">
        <v>8</v>
      </c>
      <c r="J978" s="21">
        <v>3131</v>
      </c>
      <c r="K978" s="18" t="s">
        <v>468</v>
      </c>
      <c r="L978" s="18" t="s">
        <v>142</v>
      </c>
      <c r="M978" s="18" t="s">
        <v>1324</v>
      </c>
      <c r="N978" s="22">
        <f>VLOOKUP($B978,$A$2:$T$3999,14,FALSE)</f>
        <v>44748</v>
      </c>
      <c r="O978" s="35">
        <f>VLOOKUP($B978,$A$2:$T$3999,15,FALSE)</f>
        <v>0</v>
      </c>
      <c r="P978" s="82">
        <f>VLOOKUP($B978,$A$2:$T$3999,16,FALSE)</f>
        <v>0.39583333333333331</v>
      </c>
      <c r="Q978" s="21">
        <v>180</v>
      </c>
      <c r="R978" s="36"/>
      <c r="S978" s="17">
        <v>0</v>
      </c>
      <c r="T978" s="15"/>
      <c r="U978" s="17"/>
      <c r="V978" s="17"/>
    </row>
    <row r="979" spans="1:22" s="185" customFormat="1" ht="15" hidden="1" customHeight="1" x14ac:dyDescent="0.2">
      <c r="A979" s="17" t="str">
        <f t="shared" si="102"/>
        <v>Hybride Antriebssysteme31312015K04Zimmermanns</v>
      </c>
      <c r="B979" s="17" t="s">
        <v>1123</v>
      </c>
      <c r="C979" s="18" t="s">
        <v>1217</v>
      </c>
      <c r="D979" s="18" t="s">
        <v>32</v>
      </c>
      <c r="E979" s="18" t="s">
        <v>33</v>
      </c>
      <c r="F979" s="19" t="s">
        <v>80</v>
      </c>
      <c r="G979" s="18" t="s">
        <v>81</v>
      </c>
      <c r="H979" s="20">
        <v>2015</v>
      </c>
      <c r="I979" s="21">
        <v>8</v>
      </c>
      <c r="J979" s="21">
        <v>3131</v>
      </c>
      <c r="K979" s="18" t="s">
        <v>468</v>
      </c>
      <c r="L979" s="18" t="s">
        <v>469</v>
      </c>
      <c r="M979" s="145" t="s">
        <v>311</v>
      </c>
      <c r="N979" s="22">
        <f>VLOOKUP($B979,$A$2:$T$3999,14,FALSE)</f>
        <v>44748</v>
      </c>
      <c r="O979" s="35">
        <f>VLOOKUP($B979,$A$2:$T$3999,15,FALSE)</f>
        <v>0</v>
      </c>
      <c r="P979" s="82">
        <f>VLOOKUP($B979,$A$2:$T$3999,16,FALSE)</f>
        <v>0.39583333333333331</v>
      </c>
      <c r="Q979" s="36">
        <v>180</v>
      </c>
      <c r="R979" s="36"/>
      <c r="S979" s="17">
        <v>0</v>
      </c>
      <c r="T979" s="17"/>
      <c r="U979" s="194"/>
      <c r="V979" s="194"/>
    </row>
    <row r="980" spans="1:22" s="281" customFormat="1" ht="15" hidden="1" customHeight="1" x14ac:dyDescent="0.2">
      <c r="A980" s="17" t="str">
        <f t="shared" si="102"/>
        <v>Hybride e Antriebssysteme31312015704Kasper</v>
      </c>
      <c r="B980" s="150" t="s">
        <v>1123</v>
      </c>
      <c r="C980" s="18" t="s">
        <v>1217</v>
      </c>
      <c r="D980" s="18" t="s">
        <v>32</v>
      </c>
      <c r="E980" s="18" t="s">
        <v>33</v>
      </c>
      <c r="F980" s="19">
        <v>704</v>
      </c>
      <c r="G980" s="18" t="s">
        <v>34</v>
      </c>
      <c r="H980" s="20">
        <v>2015</v>
      </c>
      <c r="I980" s="21">
        <v>6</v>
      </c>
      <c r="J980" s="21">
        <v>3131</v>
      </c>
      <c r="K980" s="18" t="s">
        <v>469</v>
      </c>
      <c r="L980" s="18" t="s">
        <v>142</v>
      </c>
      <c r="M980" s="18" t="s">
        <v>1324</v>
      </c>
      <c r="N980" s="22">
        <f>VLOOKUP($B980,$A$2:$T$3999,14,FALSE)</f>
        <v>44748</v>
      </c>
      <c r="O980" s="35">
        <f>VLOOKUP($B980,$A$2:$T$3999,15,FALSE)</f>
        <v>0</v>
      </c>
      <c r="P980" s="82">
        <f>VLOOKUP($B980,$A$2:$T$3999,16,FALSE)</f>
        <v>0.39583333333333331</v>
      </c>
      <c r="Q980" s="21">
        <v>180</v>
      </c>
      <c r="R980" s="36"/>
      <c r="S980" s="17">
        <v>0</v>
      </c>
      <c r="T980" s="15"/>
      <c r="U980" s="17"/>
      <c r="V980" s="17"/>
    </row>
    <row r="981" spans="1:22" s="293" customFormat="1" ht="15" hidden="1" customHeight="1" x14ac:dyDescent="0.2">
      <c r="A981" s="17" t="str">
        <f t="shared" si="102"/>
        <v>Hybride e Antriebssysteme31312015757Kasper</v>
      </c>
      <c r="B981" s="150" t="s">
        <v>1123</v>
      </c>
      <c r="C981" s="18" t="s">
        <v>1217</v>
      </c>
      <c r="D981" s="39" t="s">
        <v>236</v>
      </c>
      <c r="E981" s="18" t="s">
        <v>33</v>
      </c>
      <c r="F981" s="19">
        <v>757</v>
      </c>
      <c r="G981" s="18" t="s">
        <v>37</v>
      </c>
      <c r="H981" s="20">
        <v>2015</v>
      </c>
      <c r="I981" s="21">
        <v>6</v>
      </c>
      <c r="J981" s="21">
        <v>3131</v>
      </c>
      <c r="K981" s="18" t="s">
        <v>469</v>
      </c>
      <c r="L981" s="18" t="s">
        <v>142</v>
      </c>
      <c r="M981" s="18" t="s">
        <v>1324</v>
      </c>
      <c r="N981" s="22">
        <f>VLOOKUP($B981,$A$2:$T$3999,14,FALSE)</f>
        <v>44748</v>
      </c>
      <c r="O981" s="35">
        <f>VLOOKUP($B981,$A$2:$T$3999,15,FALSE)</f>
        <v>0</v>
      </c>
      <c r="P981" s="82">
        <f>VLOOKUP($B981,$A$2:$T$3999,16,FALSE)</f>
        <v>0.39583333333333331</v>
      </c>
      <c r="Q981" s="21">
        <v>180</v>
      </c>
      <c r="R981" s="36"/>
      <c r="S981" s="17">
        <v>0</v>
      </c>
      <c r="T981" s="15"/>
      <c r="U981" s="17"/>
      <c r="V981" s="17"/>
    </row>
    <row r="982" spans="1:22" ht="15" hidden="1" customHeight="1" x14ac:dyDescent="0.2">
      <c r="A982" s="17" t="str">
        <f t="shared" si="102"/>
        <v>Hybride e Antriebssysteme31312015K57Kasper</v>
      </c>
      <c r="B982" s="150" t="s">
        <v>1123</v>
      </c>
      <c r="C982" s="18" t="s">
        <v>1217</v>
      </c>
      <c r="D982" s="18" t="s">
        <v>32</v>
      </c>
      <c r="E982" s="18" t="s">
        <v>33</v>
      </c>
      <c r="F982" s="19" t="s">
        <v>41</v>
      </c>
      <c r="G982" s="18" t="s">
        <v>42</v>
      </c>
      <c r="H982" s="20">
        <v>2015</v>
      </c>
      <c r="I982" s="21">
        <v>8</v>
      </c>
      <c r="J982" s="21">
        <v>3131</v>
      </c>
      <c r="K982" s="18" t="s">
        <v>469</v>
      </c>
      <c r="L982" s="18" t="s">
        <v>142</v>
      </c>
      <c r="M982" s="18" t="s">
        <v>1324</v>
      </c>
      <c r="N982" s="22">
        <f>VLOOKUP($B982,$A$2:$T$3999,14,FALSE)</f>
        <v>44748</v>
      </c>
      <c r="O982" s="35">
        <f>VLOOKUP($B982,$A$2:$T$3999,15,FALSE)</f>
        <v>0</v>
      </c>
      <c r="P982" s="82">
        <f>VLOOKUP($B982,$A$2:$T$3999,16,FALSE)</f>
        <v>0.39583333333333331</v>
      </c>
      <c r="Q982" s="21">
        <v>180</v>
      </c>
      <c r="R982" s="36"/>
      <c r="S982" s="17">
        <v>0</v>
      </c>
      <c r="T982" s="15"/>
      <c r="U982" s="17"/>
      <c r="V982" s="17"/>
    </row>
    <row r="983" spans="1:22" s="252" customFormat="1" ht="15" hidden="1" customHeight="1" x14ac:dyDescent="0.2">
      <c r="A983" s="6" t="str">
        <f t="shared" si="102"/>
        <v>Hybride e Antriebssysteme31312015704Zimmermanns</v>
      </c>
      <c r="B983" s="6"/>
      <c r="C983" s="26" t="s">
        <v>1217</v>
      </c>
      <c r="D983" s="18" t="s">
        <v>32</v>
      </c>
      <c r="E983" s="26" t="s">
        <v>33</v>
      </c>
      <c r="F983" s="27">
        <v>704</v>
      </c>
      <c r="G983" s="26" t="s">
        <v>34</v>
      </c>
      <c r="H983" s="28">
        <v>2015</v>
      </c>
      <c r="I983" s="29">
        <v>6</v>
      </c>
      <c r="J983" s="29">
        <v>3131</v>
      </c>
      <c r="K983" s="26" t="s">
        <v>469</v>
      </c>
      <c r="L983" s="26" t="s">
        <v>469</v>
      </c>
      <c r="M983" s="138" t="s">
        <v>311</v>
      </c>
      <c r="N983" s="14">
        <v>44748</v>
      </c>
      <c r="O983" s="47"/>
      <c r="P983" s="212">
        <v>0.39583333333333331</v>
      </c>
      <c r="Q983" s="32">
        <v>180</v>
      </c>
      <c r="R983" s="32"/>
      <c r="S983" s="6">
        <v>0</v>
      </c>
      <c r="T983" s="15"/>
      <c r="U983" s="1"/>
      <c r="V983" s="1"/>
    </row>
    <row r="984" spans="1:22" s="252" customFormat="1" ht="15" hidden="1" customHeight="1" x14ac:dyDescent="0.2">
      <c r="A984" s="17" t="str">
        <f t="shared" si="102"/>
        <v>Hybride e Antriebssysteme31312015757Zimmermanns</v>
      </c>
      <c r="B984" s="17" t="s">
        <v>1123</v>
      </c>
      <c r="C984" s="18" t="s">
        <v>1217</v>
      </c>
      <c r="D984" s="39" t="s">
        <v>236</v>
      </c>
      <c r="E984" s="18" t="s">
        <v>33</v>
      </c>
      <c r="F984" s="19">
        <v>757</v>
      </c>
      <c r="G984" s="18" t="s">
        <v>37</v>
      </c>
      <c r="H984" s="20">
        <v>2015</v>
      </c>
      <c r="I984" s="21">
        <v>6</v>
      </c>
      <c r="J984" s="21">
        <v>3131</v>
      </c>
      <c r="K984" s="18" t="s">
        <v>469</v>
      </c>
      <c r="L984" s="18" t="s">
        <v>469</v>
      </c>
      <c r="M984" s="145" t="s">
        <v>311</v>
      </c>
      <c r="N984" s="22">
        <f>VLOOKUP($B984,$A$2:$T$3999,14,FALSE)</f>
        <v>44748</v>
      </c>
      <c r="O984" s="35">
        <f>VLOOKUP($B984,$A$2:$T$3999,15,FALSE)</f>
        <v>0</v>
      </c>
      <c r="P984" s="82">
        <f>VLOOKUP($B984,$A$2:$T$3999,16,FALSE)</f>
        <v>0.39583333333333331</v>
      </c>
      <c r="Q984" s="36">
        <v>180</v>
      </c>
      <c r="R984" s="36"/>
      <c r="S984" s="17">
        <v>0</v>
      </c>
      <c r="T984" s="6"/>
      <c r="U984" s="17"/>
      <c r="V984" s="17"/>
    </row>
    <row r="985" spans="1:22" ht="15" hidden="1" customHeight="1" x14ac:dyDescent="0.2">
      <c r="A985" s="17" t="str">
        <f t="shared" si="102"/>
        <v>Hybride e Antriebssysteme31312015K57Zimmermanns</v>
      </c>
      <c r="B985" s="17" t="s">
        <v>1123</v>
      </c>
      <c r="C985" s="18" t="s">
        <v>1217</v>
      </c>
      <c r="D985" s="18" t="s">
        <v>32</v>
      </c>
      <c r="E985" s="18" t="s">
        <v>33</v>
      </c>
      <c r="F985" s="19" t="s">
        <v>41</v>
      </c>
      <c r="G985" s="18" t="s">
        <v>42</v>
      </c>
      <c r="H985" s="20">
        <v>2015</v>
      </c>
      <c r="I985" s="21">
        <v>8</v>
      </c>
      <c r="J985" s="21">
        <v>3131</v>
      </c>
      <c r="K985" s="18" t="s">
        <v>469</v>
      </c>
      <c r="L985" s="18" t="s">
        <v>469</v>
      </c>
      <c r="M985" s="145" t="s">
        <v>311</v>
      </c>
      <c r="N985" s="22">
        <f>VLOOKUP($B985,$A$2:$T$3999,14,FALSE)</f>
        <v>44748</v>
      </c>
      <c r="O985" s="35">
        <f>VLOOKUP($B985,$A$2:$T$3999,15,FALSE)</f>
        <v>0</v>
      </c>
      <c r="P985" s="82">
        <f>VLOOKUP($B985,$A$2:$T$3999,16,FALSE)</f>
        <v>0.39583333333333331</v>
      </c>
      <c r="Q985" s="36">
        <v>180</v>
      </c>
      <c r="R985" s="36"/>
      <c r="S985" s="17">
        <v>0</v>
      </c>
      <c r="T985" s="15"/>
      <c r="U985" s="196"/>
      <c r="V985" s="196"/>
    </row>
    <row r="986" spans="1:22" ht="15" customHeight="1" x14ac:dyDescent="0.2">
      <c r="A986" s="6" t="str">
        <f t="shared" si="102"/>
        <v>Hydro- and Geochemistry16312018UMMWelsch/Exner</v>
      </c>
      <c r="B986" s="6"/>
      <c r="C986" s="26" t="s">
        <v>2223</v>
      </c>
      <c r="D986" s="26" t="s">
        <v>102</v>
      </c>
      <c r="E986" s="26" t="s">
        <v>18</v>
      </c>
      <c r="F986" s="27" t="s">
        <v>103</v>
      </c>
      <c r="G986" s="26" t="s">
        <v>104</v>
      </c>
      <c r="H986" s="28">
        <v>2018</v>
      </c>
      <c r="I986" s="29">
        <v>2</v>
      </c>
      <c r="J986" s="29">
        <v>1631</v>
      </c>
      <c r="K986" s="26" t="s">
        <v>470</v>
      </c>
      <c r="L986" s="26" t="s">
        <v>470</v>
      </c>
      <c r="M986" s="26" t="s">
        <v>2099</v>
      </c>
      <c r="N986" s="14"/>
      <c r="O986" s="30" t="s">
        <v>256</v>
      </c>
      <c r="P986" s="31"/>
      <c r="Q986" s="6">
        <v>60</v>
      </c>
      <c r="R986" s="6"/>
      <c r="S986" s="6"/>
      <c r="T986" s="15"/>
      <c r="U986" s="6"/>
      <c r="V986" s="6"/>
    </row>
    <row r="987" spans="1:22" s="1" customFormat="1" ht="15" customHeight="1" x14ac:dyDescent="0.2">
      <c r="A987" s="17" t="str">
        <f t="shared" si="102"/>
        <v>Identifikationst.-RFID39102015748Bosselmann</v>
      </c>
      <c r="B987" s="17" t="s">
        <v>1972</v>
      </c>
      <c r="C987" s="18" t="s">
        <v>1234</v>
      </c>
      <c r="D987" s="39" t="s">
        <v>46</v>
      </c>
      <c r="E987" s="18" t="s">
        <v>33</v>
      </c>
      <c r="F987" s="19">
        <v>748</v>
      </c>
      <c r="G987" s="18" t="s">
        <v>52</v>
      </c>
      <c r="H987" s="20">
        <v>2015</v>
      </c>
      <c r="I987" s="21">
        <v>5</v>
      </c>
      <c r="J987" s="21">
        <v>3910</v>
      </c>
      <c r="K987" s="18" t="s">
        <v>471</v>
      </c>
      <c r="L987" s="18" t="s">
        <v>471</v>
      </c>
      <c r="M987" s="18" t="s">
        <v>63</v>
      </c>
      <c r="N987" s="22">
        <f>VLOOKUP($B987,$A$2:$T$3999,14,FALSE)</f>
        <v>44809</v>
      </c>
      <c r="O987" s="41" t="str">
        <f>VLOOKUP($B987,$A$2:$T$3999,15,FALSE)</f>
        <v>D3-16</v>
      </c>
      <c r="P987" s="23">
        <f>VLOOKUP($B987,$A$2:$T$3999,16,FALSE)</f>
        <v>0.41666666666666669</v>
      </c>
      <c r="Q987" s="36">
        <v>90</v>
      </c>
      <c r="R987" s="36"/>
      <c r="S987" s="17">
        <v>0</v>
      </c>
      <c r="T987" s="17"/>
      <c r="U987" s="24"/>
      <c r="V987" s="24"/>
    </row>
    <row r="988" spans="1:22" ht="15" customHeight="1" x14ac:dyDescent="0.2">
      <c r="A988" s="196" t="str">
        <f t="shared" si="102"/>
        <v>Identifikationst.-RFID42512019748Bosselmann</v>
      </c>
      <c r="B988" s="196"/>
      <c r="C988" s="246" t="s">
        <v>1234</v>
      </c>
      <c r="D988" s="246" t="s">
        <v>46</v>
      </c>
      <c r="E988" s="246" t="s">
        <v>33</v>
      </c>
      <c r="F988" s="304">
        <v>748</v>
      </c>
      <c r="G988" s="246" t="s">
        <v>52</v>
      </c>
      <c r="H988" s="248">
        <v>2019</v>
      </c>
      <c r="I988" s="249">
        <v>6</v>
      </c>
      <c r="J988" s="249">
        <v>4251</v>
      </c>
      <c r="K988" s="246" t="s">
        <v>471</v>
      </c>
      <c r="L988" s="246" t="s">
        <v>471</v>
      </c>
      <c r="M988" s="246" t="s">
        <v>63</v>
      </c>
      <c r="N988" s="250">
        <v>44809</v>
      </c>
      <c r="O988" s="234" t="s">
        <v>1540</v>
      </c>
      <c r="P988" s="251">
        <v>0.41666666666666669</v>
      </c>
      <c r="Q988" s="259">
        <v>90</v>
      </c>
      <c r="R988" s="259"/>
      <c r="S988" s="196">
        <v>0</v>
      </c>
      <c r="T988" s="196"/>
      <c r="U988" s="15"/>
      <c r="V988" s="15"/>
    </row>
    <row r="989" spans="1:22" ht="15" customHeight="1" x14ac:dyDescent="0.2">
      <c r="A989" s="194" t="str">
        <f t="shared" si="102"/>
        <v>Identifikationst.-RFID39102015P48Bosselmann</v>
      </c>
      <c r="B989" s="194" t="s">
        <v>1972</v>
      </c>
      <c r="C989" s="254" t="s">
        <v>1234</v>
      </c>
      <c r="D989" s="254" t="s">
        <v>46</v>
      </c>
      <c r="E989" s="254" t="s">
        <v>33</v>
      </c>
      <c r="F989" s="268" t="s">
        <v>67</v>
      </c>
      <c r="G989" s="254" t="s">
        <v>68</v>
      </c>
      <c r="H989" s="264">
        <v>2015</v>
      </c>
      <c r="I989" s="265">
        <v>5</v>
      </c>
      <c r="J989" s="265">
        <v>3910</v>
      </c>
      <c r="K989" s="254" t="s">
        <v>471</v>
      </c>
      <c r="L989" s="254" t="s">
        <v>471</v>
      </c>
      <c r="M989" s="254" t="s">
        <v>63</v>
      </c>
      <c r="N989" s="229">
        <f t="shared" ref="N989:N995" si="104">VLOOKUP($B989,$A$2:$T$3999,14,FALSE)</f>
        <v>44809</v>
      </c>
      <c r="O989" s="230" t="str">
        <f t="shared" ref="O989:O995" si="105">VLOOKUP($B989,$A$2:$T$3999,15,FALSE)</f>
        <v>D3-16</v>
      </c>
      <c r="P989" s="231">
        <f t="shared" ref="P989:P995" si="106">VLOOKUP($B989,$A$2:$T$3999,16,FALSE)</f>
        <v>0.41666666666666669</v>
      </c>
      <c r="Q989" s="265">
        <v>90</v>
      </c>
      <c r="R989" s="269"/>
      <c r="S989" s="194">
        <v>0</v>
      </c>
      <c r="T989" s="194"/>
      <c r="U989" s="15"/>
      <c r="V989" s="15"/>
    </row>
    <row r="990" spans="1:22" s="252" customFormat="1" ht="15" customHeight="1" x14ac:dyDescent="0.2">
      <c r="A990" s="17" t="str">
        <f t="shared" si="102"/>
        <v>Identifikationst.-RFID39102015H48Bosselmann</v>
      </c>
      <c r="B990" s="17" t="s">
        <v>1972</v>
      </c>
      <c r="C990" s="18" t="s">
        <v>1234</v>
      </c>
      <c r="D990" s="18" t="s">
        <v>46</v>
      </c>
      <c r="E990" s="18" t="s">
        <v>33</v>
      </c>
      <c r="F990" s="19" t="s">
        <v>65</v>
      </c>
      <c r="G990" s="18" t="s">
        <v>66</v>
      </c>
      <c r="H990" s="20">
        <v>2015</v>
      </c>
      <c r="I990" s="21">
        <v>8</v>
      </c>
      <c r="J990" s="21">
        <v>3910</v>
      </c>
      <c r="K990" s="18" t="s">
        <v>471</v>
      </c>
      <c r="L990" s="18" t="s">
        <v>471</v>
      </c>
      <c r="M990" s="18" t="s">
        <v>63</v>
      </c>
      <c r="N990" s="22">
        <f t="shared" si="104"/>
        <v>44809</v>
      </c>
      <c r="O990" s="35" t="str">
        <f t="shared" si="105"/>
        <v>D3-16</v>
      </c>
      <c r="P990" s="23">
        <f t="shared" si="106"/>
        <v>0.41666666666666669</v>
      </c>
      <c r="Q990" s="21">
        <v>90</v>
      </c>
      <c r="R990" s="36"/>
      <c r="S990" s="17">
        <v>0</v>
      </c>
      <c r="T990" s="6"/>
      <c r="U990" s="15"/>
      <c r="V990" s="15"/>
    </row>
    <row r="991" spans="1:22" s="252" customFormat="1" ht="15" customHeight="1" x14ac:dyDescent="0.2">
      <c r="A991" s="194" t="str">
        <f t="shared" si="102"/>
        <v>Identifikationst.-RFID42512019H48Bosselmann</v>
      </c>
      <c r="B991" s="194" t="s">
        <v>1972</v>
      </c>
      <c r="C991" s="254" t="s">
        <v>1234</v>
      </c>
      <c r="D991" s="254" t="s">
        <v>46</v>
      </c>
      <c r="E991" s="254" t="s">
        <v>33</v>
      </c>
      <c r="F991" s="268" t="s">
        <v>65</v>
      </c>
      <c r="G991" s="254" t="s">
        <v>66</v>
      </c>
      <c r="H991" s="264">
        <v>2019</v>
      </c>
      <c r="I991" s="265">
        <v>8</v>
      </c>
      <c r="J991" s="265">
        <v>4251</v>
      </c>
      <c r="K991" s="254" t="s">
        <v>471</v>
      </c>
      <c r="L991" s="254" t="s">
        <v>471</v>
      </c>
      <c r="M991" s="254" t="s">
        <v>63</v>
      </c>
      <c r="N991" s="229">
        <f t="shared" si="104"/>
        <v>44809</v>
      </c>
      <c r="O991" s="230" t="str">
        <f t="shared" si="105"/>
        <v>D3-16</v>
      </c>
      <c r="P991" s="231">
        <f t="shared" si="106"/>
        <v>0.41666666666666669</v>
      </c>
      <c r="Q991" s="265">
        <v>90</v>
      </c>
      <c r="R991" s="269"/>
      <c r="S991" s="194">
        <v>1</v>
      </c>
      <c r="T991" s="267"/>
      <c r="U991" s="15"/>
      <c r="V991" s="15"/>
    </row>
    <row r="992" spans="1:22" ht="15" customHeight="1" x14ac:dyDescent="0.2">
      <c r="A992" s="194" t="str">
        <f t="shared" si="102"/>
        <v>Identifikationstechnik17222015757Bosselmann</v>
      </c>
      <c r="B992" s="194" t="s">
        <v>1972</v>
      </c>
      <c r="C992" s="254" t="s">
        <v>1234</v>
      </c>
      <c r="D992" s="321" t="s">
        <v>236</v>
      </c>
      <c r="E992" s="254" t="s">
        <v>33</v>
      </c>
      <c r="F992" s="268">
        <v>757</v>
      </c>
      <c r="G992" s="254" t="s">
        <v>37</v>
      </c>
      <c r="H992" s="264">
        <v>2015</v>
      </c>
      <c r="I992" s="265">
        <v>6</v>
      </c>
      <c r="J992" s="265">
        <v>1722</v>
      </c>
      <c r="K992" s="254" t="s">
        <v>472</v>
      </c>
      <c r="L992" s="254" t="s">
        <v>472</v>
      </c>
      <c r="M992" s="254" t="s">
        <v>63</v>
      </c>
      <c r="N992" s="229">
        <f t="shared" si="104"/>
        <v>44809</v>
      </c>
      <c r="O992" s="266" t="str">
        <f t="shared" si="105"/>
        <v>D3-16</v>
      </c>
      <c r="P992" s="231">
        <f t="shared" si="106"/>
        <v>0.41666666666666669</v>
      </c>
      <c r="Q992" s="255">
        <v>90</v>
      </c>
      <c r="R992" s="194"/>
      <c r="S992" s="194">
        <v>0</v>
      </c>
      <c r="T992" s="267"/>
      <c r="U992" s="196"/>
      <c r="V992" s="196"/>
    </row>
    <row r="993" spans="1:22" ht="15" customHeight="1" x14ac:dyDescent="0.2">
      <c r="A993" s="17" t="str">
        <f t="shared" si="102"/>
        <v>Identifikationstechnik17222015K57Bosselmann</v>
      </c>
      <c r="B993" s="17" t="s">
        <v>1972</v>
      </c>
      <c r="C993" s="18" t="s">
        <v>1234</v>
      </c>
      <c r="D993" s="18" t="s">
        <v>32</v>
      </c>
      <c r="E993" s="18" t="s">
        <v>33</v>
      </c>
      <c r="F993" s="19" t="s">
        <v>41</v>
      </c>
      <c r="G993" s="18" t="s">
        <v>42</v>
      </c>
      <c r="H993" s="20">
        <v>2015</v>
      </c>
      <c r="I993" s="21">
        <v>8</v>
      </c>
      <c r="J993" s="21">
        <v>1722</v>
      </c>
      <c r="K993" s="18" t="s">
        <v>472</v>
      </c>
      <c r="L993" s="18" t="s">
        <v>472</v>
      </c>
      <c r="M993" s="18" t="s">
        <v>63</v>
      </c>
      <c r="N993" s="22">
        <f t="shared" si="104"/>
        <v>44809</v>
      </c>
      <c r="O993" s="35" t="str">
        <f t="shared" si="105"/>
        <v>D3-16</v>
      </c>
      <c r="P993" s="23">
        <f t="shared" si="106"/>
        <v>0.41666666666666669</v>
      </c>
      <c r="Q993" s="16">
        <v>90</v>
      </c>
      <c r="R993" s="17"/>
      <c r="S993" s="17">
        <v>0</v>
      </c>
      <c r="T993" s="17"/>
      <c r="U993" s="15"/>
      <c r="V993" s="15"/>
    </row>
    <row r="994" spans="1:22" ht="15" customHeight="1" x14ac:dyDescent="0.2">
      <c r="A994" s="194" t="str">
        <f t="shared" si="102"/>
        <v>Identifikationstechnik43412019K57Bosselmann</v>
      </c>
      <c r="B994" s="194" t="s">
        <v>1972</v>
      </c>
      <c r="C994" s="257" t="s">
        <v>2074</v>
      </c>
      <c r="D994" s="257" t="s">
        <v>32</v>
      </c>
      <c r="E994" s="257" t="s">
        <v>33</v>
      </c>
      <c r="F994" s="327" t="s">
        <v>41</v>
      </c>
      <c r="G994" s="257" t="s">
        <v>42</v>
      </c>
      <c r="H994" s="332">
        <v>2019</v>
      </c>
      <c r="I994" s="326">
        <v>8</v>
      </c>
      <c r="J994" s="326">
        <v>4341</v>
      </c>
      <c r="K994" s="257" t="s">
        <v>472</v>
      </c>
      <c r="L994" s="257" t="s">
        <v>472</v>
      </c>
      <c r="M994" s="257" t="s">
        <v>63</v>
      </c>
      <c r="N994" s="229">
        <f t="shared" si="104"/>
        <v>44809</v>
      </c>
      <c r="O994" s="230" t="str">
        <f t="shared" si="105"/>
        <v>D3-16</v>
      </c>
      <c r="P994" s="231">
        <f t="shared" si="106"/>
        <v>0.41666666666666669</v>
      </c>
      <c r="Q994" s="265">
        <v>90</v>
      </c>
      <c r="R994" s="269"/>
      <c r="S994" s="194">
        <v>2</v>
      </c>
      <c r="T994" s="194"/>
      <c r="U994" s="24"/>
      <c r="V994" s="24"/>
    </row>
    <row r="995" spans="1:22" ht="15" customHeight="1" x14ac:dyDescent="0.2">
      <c r="A995" s="194" t="str">
        <f t="shared" si="102"/>
        <v>Identifikationstechnik 43412019757Bosselmann</v>
      </c>
      <c r="B995" s="194" t="s">
        <v>1972</v>
      </c>
      <c r="C995" s="254" t="s">
        <v>2055</v>
      </c>
      <c r="D995" s="254" t="s">
        <v>32</v>
      </c>
      <c r="E995" s="254" t="s">
        <v>33</v>
      </c>
      <c r="F995" s="263">
        <v>757</v>
      </c>
      <c r="G995" s="254" t="s">
        <v>37</v>
      </c>
      <c r="H995" s="264">
        <v>2019</v>
      </c>
      <c r="I995" s="265">
        <v>6</v>
      </c>
      <c r="J995" s="265">
        <v>4341</v>
      </c>
      <c r="K995" s="254" t="s">
        <v>2054</v>
      </c>
      <c r="L995" s="254" t="s">
        <v>472</v>
      </c>
      <c r="M995" s="254" t="s">
        <v>63</v>
      </c>
      <c r="N995" s="229">
        <f t="shared" si="104"/>
        <v>44809</v>
      </c>
      <c r="O995" s="230" t="str">
        <f t="shared" si="105"/>
        <v>D3-16</v>
      </c>
      <c r="P995" s="231">
        <f t="shared" si="106"/>
        <v>0.41666666666666669</v>
      </c>
      <c r="Q995" s="265">
        <v>90</v>
      </c>
      <c r="R995" s="269"/>
      <c r="S995" s="194">
        <v>7</v>
      </c>
      <c r="T995" s="267"/>
      <c r="U995" s="17"/>
      <c r="V995" s="17"/>
    </row>
    <row r="996" spans="1:22" ht="15" customHeight="1" x14ac:dyDescent="0.2">
      <c r="A996" s="6" t="str">
        <f t="shared" si="102"/>
        <v>Immissionsschutz35912018758Seipel</v>
      </c>
      <c r="B996" s="6"/>
      <c r="C996" s="26" t="s">
        <v>1236</v>
      </c>
      <c r="D996" s="26" t="s">
        <v>102</v>
      </c>
      <c r="E996" s="26" t="s">
        <v>33</v>
      </c>
      <c r="F996" s="27">
        <v>758</v>
      </c>
      <c r="G996" s="26" t="s">
        <v>152</v>
      </c>
      <c r="H996" s="28">
        <v>2018</v>
      </c>
      <c r="I996" s="29">
        <v>6</v>
      </c>
      <c r="J996" s="29">
        <v>3591</v>
      </c>
      <c r="K996" s="26" t="s">
        <v>473</v>
      </c>
      <c r="L996" s="26" t="s">
        <v>473</v>
      </c>
      <c r="M996" s="26" t="s">
        <v>148</v>
      </c>
      <c r="N996" s="14"/>
      <c r="O996" s="30" t="s">
        <v>1236</v>
      </c>
      <c r="P996" s="31"/>
      <c r="Q996" s="29"/>
      <c r="R996" s="32"/>
      <c r="S996" s="6"/>
      <c r="T996" s="17"/>
      <c r="U996" s="17"/>
      <c r="V996" s="17"/>
    </row>
    <row r="997" spans="1:22" ht="15" customHeight="1" x14ac:dyDescent="0.2">
      <c r="A997" s="17" t="str">
        <f t="shared" si="102"/>
        <v>Immissionsschutz35812011758Seipel</v>
      </c>
      <c r="B997" s="17" t="s">
        <v>1449</v>
      </c>
      <c r="C997" s="18" t="s">
        <v>1236</v>
      </c>
      <c r="D997" s="18" t="s">
        <v>102</v>
      </c>
      <c r="E997" s="18" t="s">
        <v>33</v>
      </c>
      <c r="F997" s="19">
        <v>758</v>
      </c>
      <c r="G997" s="18" t="s">
        <v>152</v>
      </c>
      <c r="H997" s="20">
        <v>2011</v>
      </c>
      <c r="I997" s="21">
        <v>5</v>
      </c>
      <c r="J997" s="21">
        <v>3581</v>
      </c>
      <c r="K997" s="18" t="s">
        <v>473</v>
      </c>
      <c r="L997" s="18" t="s">
        <v>473</v>
      </c>
      <c r="M997" s="18" t="s">
        <v>148</v>
      </c>
      <c r="N997" s="22"/>
      <c r="O997" s="37" t="str">
        <f t="shared" ref="O997:O1003" si="107">VLOOKUP($B997,$A$2:$T$2446,15,FALSE)</f>
        <v>Hausarbeit mit Kolloquium</v>
      </c>
      <c r="P997" s="23"/>
      <c r="Q997" s="36"/>
      <c r="R997" s="36"/>
      <c r="S997" s="17"/>
      <c r="T997" s="6"/>
      <c r="U997" s="185"/>
      <c r="V997" s="185"/>
    </row>
    <row r="998" spans="1:22" s="293" customFormat="1" ht="15" customHeight="1" x14ac:dyDescent="0.2">
      <c r="A998" s="17" t="str">
        <f t="shared" si="102"/>
        <v>Immissionsschutz35912018K58Seipel</v>
      </c>
      <c r="B998" s="17" t="s">
        <v>1449</v>
      </c>
      <c r="C998" s="18" t="s">
        <v>1236</v>
      </c>
      <c r="D998" s="18" t="s">
        <v>102</v>
      </c>
      <c r="E998" s="18" t="s">
        <v>33</v>
      </c>
      <c r="F998" s="19" t="s">
        <v>150</v>
      </c>
      <c r="G998" s="18" t="s">
        <v>151</v>
      </c>
      <c r="H998" s="20">
        <v>2018</v>
      </c>
      <c r="I998" s="21">
        <v>8</v>
      </c>
      <c r="J998" s="21">
        <v>3591</v>
      </c>
      <c r="K998" s="18" t="s">
        <v>473</v>
      </c>
      <c r="L998" s="18" t="s">
        <v>473</v>
      </c>
      <c r="M998" s="18" t="s">
        <v>148</v>
      </c>
      <c r="N998" s="22"/>
      <c r="O998" s="37" t="str">
        <f t="shared" si="107"/>
        <v>Hausarbeit mit Kolloquium</v>
      </c>
      <c r="P998" s="23"/>
      <c r="Q998" s="17"/>
      <c r="R998" s="17"/>
      <c r="S998" s="17"/>
      <c r="T998" s="17"/>
      <c r="U998" s="185"/>
      <c r="V998" s="185"/>
    </row>
    <row r="999" spans="1:22" s="293" customFormat="1" ht="15" customHeight="1" x14ac:dyDescent="0.2">
      <c r="A999" s="17" t="str">
        <f t="shared" si="102"/>
        <v>Immissionsschutz35812011K58Seipel</v>
      </c>
      <c r="B999" s="17" t="s">
        <v>1449</v>
      </c>
      <c r="C999" s="18" t="s">
        <v>1236</v>
      </c>
      <c r="D999" s="18" t="s">
        <v>102</v>
      </c>
      <c r="E999" s="18" t="s">
        <v>33</v>
      </c>
      <c r="F999" s="19" t="s">
        <v>150</v>
      </c>
      <c r="G999" s="18" t="s">
        <v>151</v>
      </c>
      <c r="H999" s="20">
        <v>2011</v>
      </c>
      <c r="I999" s="21">
        <v>5</v>
      </c>
      <c r="J999" s="21">
        <v>3581</v>
      </c>
      <c r="K999" s="18" t="s">
        <v>473</v>
      </c>
      <c r="L999" s="18" t="s">
        <v>473</v>
      </c>
      <c r="M999" s="18" t="s">
        <v>148</v>
      </c>
      <c r="N999" s="22"/>
      <c r="O999" s="35" t="str">
        <f t="shared" si="107"/>
        <v>Hausarbeit mit Kolloquium</v>
      </c>
      <c r="P999" s="23"/>
      <c r="Q999" s="16"/>
      <c r="R999" s="17"/>
      <c r="S999" s="17"/>
      <c r="T999" s="17"/>
      <c r="U999" s="67"/>
      <c r="V999" s="67"/>
    </row>
    <row r="1000" spans="1:22" ht="15" customHeight="1" x14ac:dyDescent="0.2">
      <c r="A1000" s="17" t="str">
        <f t="shared" si="102"/>
        <v>Immissionsschutz35812016F04Seipel</v>
      </c>
      <c r="B1000" s="17" t="s">
        <v>1449</v>
      </c>
      <c r="C1000" s="16" t="s">
        <v>1249</v>
      </c>
      <c r="D1000" s="19" t="s">
        <v>46</v>
      </c>
      <c r="E1000" s="48" t="s">
        <v>33</v>
      </c>
      <c r="F1000" s="19" t="s">
        <v>59</v>
      </c>
      <c r="G1000" s="19" t="s">
        <v>60</v>
      </c>
      <c r="H1000" s="20">
        <v>2016</v>
      </c>
      <c r="I1000" s="49">
        <v>5</v>
      </c>
      <c r="J1000" s="49">
        <v>3581</v>
      </c>
      <c r="K1000" s="18" t="s">
        <v>473</v>
      </c>
      <c r="L1000" s="18" t="s">
        <v>473</v>
      </c>
      <c r="M1000" s="18" t="s">
        <v>148</v>
      </c>
      <c r="N1000" s="55"/>
      <c r="O1000" s="35" t="str">
        <f t="shared" si="107"/>
        <v>Hausarbeit mit Kolloquium</v>
      </c>
      <c r="P1000" s="56"/>
      <c r="Q1000" s="21"/>
      <c r="R1000" s="36"/>
      <c r="S1000" s="17"/>
      <c r="T1000" s="17"/>
      <c r="U1000" s="77"/>
      <c r="V1000" s="77"/>
    </row>
    <row r="1001" spans="1:22" ht="15" customHeight="1" x14ac:dyDescent="0.2">
      <c r="A1001" s="84" t="str">
        <f t="shared" ref="A1001:A1064" si="108">K1001&amp;J1001&amp;H1001&amp;F1001&amp;M1001</f>
        <v>Immissionsschutz35912018UMTSeipel</v>
      </c>
      <c r="B1001" s="84" t="s">
        <v>1449</v>
      </c>
      <c r="C1001" s="98" t="s">
        <v>1236</v>
      </c>
      <c r="D1001" s="98" t="s">
        <v>102</v>
      </c>
      <c r="E1001" s="98" t="s">
        <v>33</v>
      </c>
      <c r="F1001" s="187" t="s">
        <v>145</v>
      </c>
      <c r="G1001" s="98" t="s">
        <v>146</v>
      </c>
      <c r="H1001" s="98">
        <v>2018</v>
      </c>
      <c r="I1001" s="98">
        <v>6</v>
      </c>
      <c r="J1001" s="98">
        <v>3591</v>
      </c>
      <c r="K1001" s="98" t="s">
        <v>473</v>
      </c>
      <c r="L1001" s="98" t="s">
        <v>473</v>
      </c>
      <c r="M1001" s="98" t="s">
        <v>148</v>
      </c>
      <c r="N1001" s="84"/>
      <c r="O1001" s="84" t="str">
        <f t="shared" si="107"/>
        <v>Hausarbeit mit Kolloquium</v>
      </c>
      <c r="P1001" s="84"/>
      <c r="Q1001" s="98"/>
      <c r="R1001" s="84"/>
      <c r="S1001" s="17"/>
      <c r="T1001" s="17"/>
      <c r="U1001" s="17"/>
      <c r="V1001" s="17"/>
    </row>
    <row r="1002" spans="1:22" ht="15" customHeight="1" x14ac:dyDescent="0.2">
      <c r="A1002" s="194" t="str">
        <f t="shared" si="108"/>
        <v>Immissionsschutz - Lärmschutz und Luftschadstoffe43712019704Seipel</v>
      </c>
      <c r="B1002" s="84" t="s">
        <v>1449</v>
      </c>
      <c r="C1002" s="254" t="s">
        <v>1236</v>
      </c>
      <c r="D1002" s="254" t="s">
        <v>32</v>
      </c>
      <c r="E1002" s="254" t="s">
        <v>33</v>
      </c>
      <c r="F1002" s="263">
        <v>704</v>
      </c>
      <c r="G1002" s="254" t="s">
        <v>34</v>
      </c>
      <c r="H1002" s="264">
        <v>2019</v>
      </c>
      <c r="I1002" s="265">
        <v>6</v>
      </c>
      <c r="J1002" s="265">
        <v>4371</v>
      </c>
      <c r="K1002" s="254" t="s">
        <v>2041</v>
      </c>
      <c r="L1002" s="254" t="s">
        <v>2041</v>
      </c>
      <c r="M1002" s="254" t="s">
        <v>148</v>
      </c>
      <c r="N1002" s="229"/>
      <c r="O1002" s="296" t="str">
        <f t="shared" si="107"/>
        <v>Hausarbeit mit Kolloquium</v>
      </c>
      <c r="P1002" s="231"/>
      <c r="Q1002" s="255"/>
      <c r="R1002" s="194"/>
      <c r="S1002" s="194"/>
      <c r="T1002" s="194"/>
      <c r="U1002" s="17"/>
      <c r="V1002" s="17"/>
    </row>
    <row r="1003" spans="1:22" ht="15" customHeight="1" x14ac:dyDescent="0.2">
      <c r="A1003" s="194" t="str">
        <f t="shared" si="108"/>
        <v>Immissionsschutz - Lärm-schutz und Luftschadstoffe43712019K04Seipel</v>
      </c>
      <c r="B1003" s="84" t="s">
        <v>1449</v>
      </c>
      <c r="C1003" s="257" t="s">
        <v>1236</v>
      </c>
      <c r="D1003" s="254" t="s">
        <v>32</v>
      </c>
      <c r="E1003" s="254" t="s">
        <v>33</v>
      </c>
      <c r="F1003" s="268" t="s">
        <v>80</v>
      </c>
      <c r="G1003" s="254" t="s">
        <v>81</v>
      </c>
      <c r="H1003" s="332">
        <v>2019</v>
      </c>
      <c r="I1003" s="326">
        <v>8</v>
      </c>
      <c r="J1003" s="326">
        <v>4371</v>
      </c>
      <c r="K1003" s="257" t="s">
        <v>2070</v>
      </c>
      <c r="L1003" s="257" t="s">
        <v>2070</v>
      </c>
      <c r="M1003" s="257" t="s">
        <v>148</v>
      </c>
      <c r="N1003" s="229"/>
      <c r="O1003" s="412" t="str">
        <f t="shared" si="107"/>
        <v>Hausarbeit mit Kolloquium</v>
      </c>
      <c r="P1003" s="231"/>
      <c r="Q1003" s="265"/>
      <c r="R1003" s="269"/>
      <c r="S1003" s="194"/>
      <c r="T1003" s="194"/>
      <c r="U1003" s="17"/>
      <c r="V1003" s="17"/>
    </row>
    <row r="1004" spans="1:22" ht="15" hidden="1" customHeight="1" x14ac:dyDescent="0.2">
      <c r="A1004" s="300" t="str">
        <f t="shared" si="108"/>
        <v>Immobilienbewertung20712021719Weigt</v>
      </c>
      <c r="B1004" s="300" t="s">
        <v>1846</v>
      </c>
      <c r="C1004" s="253" t="s">
        <v>1662</v>
      </c>
      <c r="D1004" s="331" t="s">
        <v>93</v>
      </c>
      <c r="E1004" s="331" t="s">
        <v>18</v>
      </c>
      <c r="F1004" s="344">
        <v>719</v>
      </c>
      <c r="G1004" s="331" t="s">
        <v>1658</v>
      </c>
      <c r="H1004" s="331">
        <v>2021</v>
      </c>
      <c r="I1004" s="331">
        <v>1</v>
      </c>
      <c r="J1004" s="331">
        <v>2071</v>
      </c>
      <c r="K1004" s="331" t="s">
        <v>1661</v>
      </c>
      <c r="L1004" s="331" t="s">
        <v>1661</v>
      </c>
      <c r="M1004" s="331" t="s">
        <v>213</v>
      </c>
      <c r="N1004" s="348">
        <v>44747</v>
      </c>
      <c r="O1004" s="300" t="s">
        <v>1542</v>
      </c>
      <c r="P1004" s="334">
        <v>0.375</v>
      </c>
      <c r="Q1004" s="331">
        <v>120</v>
      </c>
      <c r="R1004" s="300"/>
      <c r="S1004" s="196">
        <v>1</v>
      </c>
      <c r="T1004" s="84"/>
      <c r="U1004" s="17"/>
      <c r="V1004" s="17"/>
    </row>
    <row r="1005" spans="1:22" ht="15" hidden="1" customHeight="1" x14ac:dyDescent="0.2">
      <c r="A1005" s="300" t="str">
        <f t="shared" si="108"/>
        <v>Immobilienwertermittlung u. Liegenschaftskataster32102019718Weigt</v>
      </c>
      <c r="B1005" s="300"/>
      <c r="C1005" s="253" t="s">
        <v>1258</v>
      </c>
      <c r="D1005" s="331" t="s">
        <v>93</v>
      </c>
      <c r="E1005" s="331" t="s">
        <v>33</v>
      </c>
      <c r="F1005" s="344">
        <v>718</v>
      </c>
      <c r="G1005" s="331" t="s">
        <v>211</v>
      </c>
      <c r="H1005" s="331">
        <v>2019</v>
      </c>
      <c r="I1005" s="331">
        <v>5</v>
      </c>
      <c r="J1005" s="331">
        <v>3210</v>
      </c>
      <c r="K1005" s="331" t="s">
        <v>1633</v>
      </c>
      <c r="L1005" s="331" t="s">
        <v>1633</v>
      </c>
      <c r="M1005" s="331" t="s">
        <v>213</v>
      </c>
      <c r="N1005" s="348">
        <v>44747</v>
      </c>
      <c r="O1005" s="300" t="s">
        <v>1542</v>
      </c>
      <c r="P1005" s="334">
        <v>0.375</v>
      </c>
      <c r="Q1005" s="331">
        <v>120</v>
      </c>
      <c r="R1005" s="300"/>
      <c r="S1005" s="196">
        <v>0</v>
      </c>
      <c r="T1005" s="300"/>
      <c r="U1005" s="17"/>
      <c r="V1005" s="17"/>
    </row>
    <row r="1006" spans="1:22" ht="15" hidden="1" customHeight="1" x14ac:dyDescent="0.2">
      <c r="A1006" s="17" t="str">
        <f t="shared" si="108"/>
        <v>Immobilienwirtschaft13102015719Weigt</v>
      </c>
      <c r="B1006" s="17" t="s">
        <v>1846</v>
      </c>
      <c r="C1006" s="63" t="s">
        <v>1388</v>
      </c>
      <c r="D1006" s="63" t="s">
        <v>93</v>
      </c>
      <c r="E1006" s="63" t="s">
        <v>18</v>
      </c>
      <c r="F1006" s="193">
        <v>719</v>
      </c>
      <c r="G1006" s="63" t="s">
        <v>111</v>
      </c>
      <c r="H1006" s="64">
        <v>2015</v>
      </c>
      <c r="I1006" s="64">
        <v>1</v>
      </c>
      <c r="J1006" s="64">
        <v>1310</v>
      </c>
      <c r="K1006" s="63" t="s">
        <v>474</v>
      </c>
      <c r="L1006" s="63" t="s">
        <v>474</v>
      </c>
      <c r="M1006" s="63" t="s">
        <v>213</v>
      </c>
      <c r="N1006" s="96">
        <f>VLOOKUP($B1006,$A$2:$T$2446,14,FALSE)</f>
        <v>44749</v>
      </c>
      <c r="O1006" s="88">
        <f>VLOOKUP($B1006,$A$2:$T$2446,15,FALSE)</f>
        <v>0</v>
      </c>
      <c r="P1006" s="97">
        <f>VLOOKUP($B1006,$A$2:$T$2446,16,FALSE)</f>
        <v>0.5</v>
      </c>
      <c r="Q1006" s="203">
        <v>120</v>
      </c>
      <c r="R1006" s="198"/>
      <c r="S1006" s="17">
        <v>0</v>
      </c>
      <c r="T1006" s="300"/>
      <c r="U1006" s="6"/>
      <c r="V1006" s="6"/>
    </row>
    <row r="1007" spans="1:22" s="179" customFormat="1" ht="15" hidden="1" customHeight="1" x14ac:dyDescent="0.2">
      <c r="A1007" s="17" t="str">
        <f t="shared" si="108"/>
        <v>Immobilienwirtschaft13102015273Weigt</v>
      </c>
      <c r="B1007" s="17" t="s">
        <v>1846</v>
      </c>
      <c r="C1007" s="63" t="s">
        <v>1388</v>
      </c>
      <c r="D1007" s="63" t="s">
        <v>93</v>
      </c>
      <c r="E1007" s="63" t="s">
        <v>18</v>
      </c>
      <c r="F1007" s="193">
        <v>273</v>
      </c>
      <c r="G1007" s="63" t="s">
        <v>114</v>
      </c>
      <c r="H1007" s="64">
        <v>2015</v>
      </c>
      <c r="I1007" s="64">
        <v>1</v>
      </c>
      <c r="J1007" s="64">
        <v>1310</v>
      </c>
      <c r="K1007" s="63" t="s">
        <v>474</v>
      </c>
      <c r="L1007" s="63" t="s">
        <v>474</v>
      </c>
      <c r="M1007" s="63" t="s">
        <v>213</v>
      </c>
      <c r="N1007" s="96">
        <f>VLOOKUP($B1007,$A$2:$T$2446,14,FALSE)</f>
        <v>44749</v>
      </c>
      <c r="O1007" s="88">
        <f>VLOOKUP($B1007,$A$2:$T$2446,15,FALSE)</f>
        <v>0</v>
      </c>
      <c r="P1007" s="97">
        <f>VLOOKUP($B1007,$A$2:$T$2446,16,FALSE)</f>
        <v>0.5</v>
      </c>
      <c r="Q1007" s="64">
        <v>120</v>
      </c>
      <c r="R1007" s="93"/>
      <c r="S1007" s="17">
        <v>0</v>
      </c>
      <c r="T1007" s="196"/>
      <c r="U1007" s="17"/>
      <c r="V1007" s="17"/>
    </row>
    <row r="1008" spans="1:22" s="252" customFormat="1" ht="15" hidden="1" customHeight="1" x14ac:dyDescent="0.2">
      <c r="A1008" s="196" t="str">
        <f t="shared" si="108"/>
        <v>Immobilienwirtschaft20512021719Weigt</v>
      </c>
      <c r="B1008" s="196"/>
      <c r="C1008" s="253" t="s">
        <v>1388</v>
      </c>
      <c r="D1008" s="253" t="s">
        <v>93</v>
      </c>
      <c r="E1008" s="253" t="s">
        <v>18</v>
      </c>
      <c r="F1008" s="328">
        <v>719</v>
      </c>
      <c r="G1008" s="253" t="s">
        <v>1658</v>
      </c>
      <c r="H1008" s="309">
        <v>2021</v>
      </c>
      <c r="I1008" s="309">
        <v>1</v>
      </c>
      <c r="J1008" s="309">
        <v>2051</v>
      </c>
      <c r="K1008" s="253" t="s">
        <v>474</v>
      </c>
      <c r="L1008" s="253" t="s">
        <v>474</v>
      </c>
      <c r="M1008" s="253" t="s">
        <v>213</v>
      </c>
      <c r="N1008" s="329">
        <v>44749</v>
      </c>
      <c r="O1008" s="333">
        <v>0</v>
      </c>
      <c r="P1008" s="334">
        <v>0.5</v>
      </c>
      <c r="Q1008" s="354">
        <v>120</v>
      </c>
      <c r="R1008" s="354"/>
      <c r="S1008" s="196">
        <v>0</v>
      </c>
      <c r="T1008" s="6"/>
      <c r="U1008" s="196"/>
      <c r="V1008" s="196"/>
    </row>
    <row r="1009" spans="1:22" ht="15" customHeight="1" x14ac:dyDescent="0.2">
      <c r="A1009" s="6" t="str">
        <f t="shared" si="108"/>
        <v>Industrial Big Data21612019MMTPomp</v>
      </c>
      <c r="B1009" s="6"/>
      <c r="C1009" s="43" t="s">
        <v>1210</v>
      </c>
      <c r="D1009" s="43" t="s">
        <v>236</v>
      </c>
      <c r="E1009" s="43" t="s">
        <v>18</v>
      </c>
      <c r="F1009" s="85" t="s">
        <v>48</v>
      </c>
      <c r="G1009" s="43" t="s">
        <v>37</v>
      </c>
      <c r="H1009" s="45">
        <v>2019</v>
      </c>
      <c r="I1009" s="45">
        <v>2</v>
      </c>
      <c r="J1009" s="45">
        <v>2161</v>
      </c>
      <c r="K1009" s="43" t="s">
        <v>475</v>
      </c>
      <c r="L1009" s="43" t="s">
        <v>475</v>
      </c>
      <c r="M1009" s="43" t="s">
        <v>1906</v>
      </c>
      <c r="N1009" s="99"/>
      <c r="O1009" s="94" t="s">
        <v>256</v>
      </c>
      <c r="P1009" s="100"/>
      <c r="Q1009" s="87">
        <v>120</v>
      </c>
      <c r="R1009" s="87"/>
      <c r="S1009" s="6"/>
      <c r="T1009" s="17"/>
      <c r="U1009" s="17"/>
      <c r="V1009" s="17"/>
    </row>
    <row r="1010" spans="1:22" ht="15" customHeight="1" x14ac:dyDescent="0.2">
      <c r="A1010" s="17" t="str">
        <f t="shared" si="108"/>
        <v>Industrial Big Data21612019MMBPomp</v>
      </c>
      <c r="B1010" s="17" t="s">
        <v>1907</v>
      </c>
      <c r="C1010" s="63" t="s">
        <v>1210</v>
      </c>
      <c r="D1010" s="63" t="s">
        <v>236</v>
      </c>
      <c r="E1010" s="63" t="s">
        <v>18</v>
      </c>
      <c r="F1010" s="83" t="s">
        <v>239</v>
      </c>
      <c r="G1010" s="63" t="s">
        <v>34</v>
      </c>
      <c r="H1010" s="64">
        <v>2019</v>
      </c>
      <c r="I1010" s="64">
        <v>2</v>
      </c>
      <c r="J1010" s="64">
        <v>2161</v>
      </c>
      <c r="K1010" s="63" t="s">
        <v>475</v>
      </c>
      <c r="L1010" s="63" t="s">
        <v>475</v>
      </c>
      <c r="M1010" s="63" t="s">
        <v>1906</v>
      </c>
      <c r="N1010" s="96"/>
      <c r="O1010" s="106" t="str">
        <f>VLOOKUP($B1010,$A$2:$T$2446,15,FALSE)</f>
        <v>wird nicht angeboten</v>
      </c>
      <c r="P1010" s="97">
        <f>VLOOKUP($B1010,$A$2:$T$2446,16,FALSE)</f>
        <v>0</v>
      </c>
      <c r="Q1010" s="98">
        <v>120</v>
      </c>
      <c r="R1010" s="84"/>
      <c r="S1010" s="17"/>
      <c r="T1010" s="6"/>
      <c r="U1010" s="17"/>
      <c r="V1010" s="17"/>
    </row>
    <row r="1011" spans="1:22" s="1" customFormat="1" ht="15" customHeight="1" x14ac:dyDescent="0.2">
      <c r="A1011" s="6" t="str">
        <f t="shared" si="108"/>
        <v>Industrielle Messtechik21512019METN.N</v>
      </c>
      <c r="B1011" s="6"/>
      <c r="C1011" s="43" t="s">
        <v>1212</v>
      </c>
      <c r="D1011" s="43" t="s">
        <v>46</v>
      </c>
      <c r="E1011" s="43" t="s">
        <v>18</v>
      </c>
      <c r="F1011" s="85" t="s">
        <v>47</v>
      </c>
      <c r="G1011" s="43" t="s">
        <v>52</v>
      </c>
      <c r="H1011" s="45">
        <v>2019</v>
      </c>
      <c r="I1011" s="45">
        <v>1</v>
      </c>
      <c r="J1011" s="45">
        <v>2151</v>
      </c>
      <c r="K1011" s="253" t="s">
        <v>476</v>
      </c>
      <c r="L1011" s="43" t="s">
        <v>477</v>
      </c>
      <c r="M1011" s="43" t="s">
        <v>255</v>
      </c>
      <c r="N1011" s="99"/>
      <c r="O1011" s="86" t="s">
        <v>256</v>
      </c>
      <c r="P1011" s="100"/>
      <c r="Q1011" s="87">
        <v>90</v>
      </c>
      <c r="R1011" s="87"/>
      <c r="S1011" s="6"/>
      <c r="T1011" s="6"/>
      <c r="U1011" s="194"/>
      <c r="V1011" s="194"/>
    </row>
    <row r="1012" spans="1:22" ht="15" hidden="1" customHeight="1" x14ac:dyDescent="0.2">
      <c r="A1012" s="6" t="str">
        <f t="shared" si="108"/>
        <v>Industrielle Messtechnik15102015719Greiwe</v>
      </c>
      <c r="B1012" s="6"/>
      <c r="C1012" s="43" t="s">
        <v>1258</v>
      </c>
      <c r="D1012" s="43" t="s">
        <v>93</v>
      </c>
      <c r="E1012" s="43" t="s">
        <v>18</v>
      </c>
      <c r="F1012" s="225">
        <v>719</v>
      </c>
      <c r="G1012" s="43" t="s">
        <v>111</v>
      </c>
      <c r="H1012" s="45">
        <v>2015</v>
      </c>
      <c r="I1012" s="45">
        <v>1</v>
      </c>
      <c r="J1012" s="45">
        <v>1510</v>
      </c>
      <c r="K1012" s="43" t="s">
        <v>477</v>
      </c>
      <c r="L1012" s="43" t="s">
        <v>477</v>
      </c>
      <c r="M1012" s="43" t="s">
        <v>478</v>
      </c>
      <c r="N1012" s="99">
        <v>44741</v>
      </c>
      <c r="O1012" s="94"/>
      <c r="P1012" s="100">
        <v>0.375</v>
      </c>
      <c r="Q1012" s="204">
        <v>120</v>
      </c>
      <c r="R1012" s="199"/>
      <c r="S1012" s="6">
        <v>0</v>
      </c>
      <c r="T1012" s="17"/>
      <c r="U1012" s="17"/>
      <c r="V1012" s="17"/>
    </row>
    <row r="1013" spans="1:22" ht="15" hidden="1" customHeight="1" x14ac:dyDescent="0.2">
      <c r="A1013" s="17" t="str">
        <f t="shared" si="108"/>
        <v>Industrielle Messtechnik15102015273Greiwe</v>
      </c>
      <c r="B1013" s="17" t="s">
        <v>1910</v>
      </c>
      <c r="C1013" s="63" t="s">
        <v>1258</v>
      </c>
      <c r="D1013" s="63" t="s">
        <v>93</v>
      </c>
      <c r="E1013" s="63" t="s">
        <v>18</v>
      </c>
      <c r="F1013" s="193">
        <v>273</v>
      </c>
      <c r="G1013" s="63" t="s">
        <v>114</v>
      </c>
      <c r="H1013" s="64">
        <v>2015</v>
      </c>
      <c r="I1013" s="64">
        <v>1</v>
      </c>
      <c r="J1013" s="64">
        <v>1510</v>
      </c>
      <c r="K1013" s="63" t="s">
        <v>477</v>
      </c>
      <c r="L1013" s="63" t="s">
        <v>477</v>
      </c>
      <c r="M1013" s="63" t="s">
        <v>478</v>
      </c>
      <c r="N1013" s="96">
        <f>VLOOKUP($B1013,$A$2:$T$2446,14,FALSE)</f>
        <v>44741</v>
      </c>
      <c r="O1013" s="88">
        <f>VLOOKUP($B1013,$A$2:$T$2446,15,FALSE)</f>
        <v>0</v>
      </c>
      <c r="P1013" s="97">
        <f>VLOOKUP($B1013,$A$2:$T$2446,16,FALSE)</f>
        <v>0.375</v>
      </c>
      <c r="Q1013" s="203">
        <v>120</v>
      </c>
      <c r="R1013" s="198"/>
      <c r="S1013" s="17">
        <v>0</v>
      </c>
      <c r="T1013" s="6"/>
      <c r="U1013" s="17"/>
      <c r="V1013" s="17"/>
    </row>
    <row r="1014" spans="1:22" ht="15" hidden="1" customHeight="1" x14ac:dyDescent="0.2">
      <c r="A1014" s="196" t="str">
        <f t="shared" si="108"/>
        <v>Industrielle Messtechnik 130512021719Lipkowski</v>
      </c>
      <c r="B1014" s="196"/>
      <c r="C1014" s="246" t="s">
        <v>1664</v>
      </c>
      <c r="D1014" s="345" t="s">
        <v>93</v>
      </c>
      <c r="E1014" s="246" t="s">
        <v>18</v>
      </c>
      <c r="F1014" s="304">
        <v>719</v>
      </c>
      <c r="G1014" s="246" t="s">
        <v>1658</v>
      </c>
      <c r="H1014" s="248">
        <v>2021</v>
      </c>
      <c r="I1014" s="249">
        <v>1</v>
      </c>
      <c r="J1014" s="249">
        <v>3051</v>
      </c>
      <c r="K1014" s="253" t="s">
        <v>1663</v>
      </c>
      <c r="L1014" s="253" t="s">
        <v>1663</v>
      </c>
      <c r="M1014" s="246" t="s">
        <v>1375</v>
      </c>
      <c r="N1014" s="329">
        <v>44740</v>
      </c>
      <c r="O1014" s="333" t="s">
        <v>2272</v>
      </c>
      <c r="P1014" s="334">
        <v>0.375</v>
      </c>
      <c r="Q1014" s="249"/>
      <c r="R1014" s="259"/>
      <c r="S1014" s="196">
        <v>0</v>
      </c>
      <c r="T1014" s="15"/>
      <c r="U1014" s="6"/>
      <c r="V1014" s="6"/>
    </row>
    <row r="1015" spans="1:22" ht="15" customHeight="1" x14ac:dyDescent="0.2">
      <c r="A1015" s="196" t="str">
        <f t="shared" si="108"/>
        <v>Industrielle Messtechnik 230612021719Greiwe</v>
      </c>
      <c r="B1015" s="196"/>
      <c r="C1015" s="246" t="s">
        <v>1664</v>
      </c>
      <c r="D1015" s="345" t="s">
        <v>93</v>
      </c>
      <c r="E1015" s="246" t="s">
        <v>18</v>
      </c>
      <c r="F1015" s="304">
        <v>719</v>
      </c>
      <c r="G1015" s="246" t="s">
        <v>1658</v>
      </c>
      <c r="H1015" s="248">
        <v>2021</v>
      </c>
      <c r="I1015" s="249">
        <v>1</v>
      </c>
      <c r="J1015" s="249">
        <v>3061</v>
      </c>
      <c r="K1015" s="253" t="s">
        <v>1665</v>
      </c>
      <c r="L1015" s="253" t="s">
        <v>1665</v>
      </c>
      <c r="M1015" s="246" t="s">
        <v>478</v>
      </c>
      <c r="N1015" s="250">
        <v>44820</v>
      </c>
      <c r="O1015" s="211" t="s">
        <v>1547</v>
      </c>
      <c r="P1015" s="251">
        <v>0.41666666666666669</v>
      </c>
      <c r="Q1015" s="259">
        <v>90</v>
      </c>
      <c r="R1015" s="259"/>
      <c r="S1015" s="196">
        <v>0</v>
      </c>
      <c r="T1015" s="276"/>
      <c r="U1015" s="6"/>
      <c r="V1015" s="6"/>
    </row>
    <row r="1016" spans="1:22" ht="15" hidden="1" customHeight="1" x14ac:dyDescent="0.2">
      <c r="A1016" s="17" t="str">
        <f t="shared" si="108"/>
        <v>Industrieroboter14002015748Biesenbach</v>
      </c>
      <c r="B1016" s="17" t="s">
        <v>1773</v>
      </c>
      <c r="C1016" s="18" t="s">
        <v>1202</v>
      </c>
      <c r="D1016" s="39" t="s">
        <v>46</v>
      </c>
      <c r="E1016" s="18" t="s">
        <v>33</v>
      </c>
      <c r="F1016" s="19">
        <v>748</v>
      </c>
      <c r="G1016" s="18" t="s">
        <v>52</v>
      </c>
      <c r="H1016" s="20">
        <v>2015</v>
      </c>
      <c r="I1016" s="21">
        <v>5</v>
      </c>
      <c r="J1016" s="21">
        <v>1400</v>
      </c>
      <c r="K1016" s="18" t="s">
        <v>479</v>
      </c>
      <c r="L1016" s="18" t="s">
        <v>479</v>
      </c>
      <c r="M1016" s="18" t="s">
        <v>634</v>
      </c>
      <c r="N1016" s="22">
        <f>VLOOKUP($B1016,$A$2:$T$2446,14,FALSE)</f>
        <v>44739</v>
      </c>
      <c r="O1016" s="41" t="str">
        <f>VLOOKUP($B1016,$A$2:$T$2446,15,FALSE)</f>
        <v>C5-07</v>
      </c>
      <c r="P1016" s="23">
        <f>VLOOKUP($B1016,$A$2:$T$2446,16,FALSE)</f>
        <v>0.375</v>
      </c>
      <c r="Q1016" s="21">
        <v>120</v>
      </c>
      <c r="R1016" s="36"/>
      <c r="S1016" s="17">
        <v>3</v>
      </c>
      <c r="T1016" s="276"/>
      <c r="U1016" s="17"/>
      <c r="V1016" s="17"/>
    </row>
    <row r="1017" spans="1:22" ht="15" hidden="1" customHeight="1" x14ac:dyDescent="0.2">
      <c r="A1017" s="17" t="str">
        <f t="shared" si="108"/>
        <v>Industrieroboter14002015P48Biesenbach</v>
      </c>
      <c r="B1017" s="17" t="s">
        <v>1773</v>
      </c>
      <c r="C1017" s="18" t="s">
        <v>1202</v>
      </c>
      <c r="D1017" s="18" t="s">
        <v>46</v>
      </c>
      <c r="E1017" s="18" t="s">
        <v>33</v>
      </c>
      <c r="F1017" s="19" t="s">
        <v>67</v>
      </c>
      <c r="G1017" s="18" t="s">
        <v>68</v>
      </c>
      <c r="H1017" s="20">
        <v>2015</v>
      </c>
      <c r="I1017" s="21">
        <v>5</v>
      </c>
      <c r="J1017" s="21">
        <v>1400</v>
      </c>
      <c r="K1017" s="18" t="s">
        <v>479</v>
      </c>
      <c r="L1017" s="18" t="s">
        <v>479</v>
      </c>
      <c r="M1017" s="18" t="s">
        <v>634</v>
      </c>
      <c r="N1017" s="22">
        <f>VLOOKUP($B1017,$A$2:$T$2446,14,FALSE)</f>
        <v>44739</v>
      </c>
      <c r="O1017" s="37" t="str">
        <f>VLOOKUP($B1017,$A$2:$T$2446,15,FALSE)</f>
        <v>C5-07</v>
      </c>
      <c r="P1017" s="23">
        <f>VLOOKUP($B1017,$A$2:$T$2446,16,FALSE)</f>
        <v>0.375</v>
      </c>
      <c r="Q1017" s="36">
        <v>120</v>
      </c>
      <c r="R1017" s="36"/>
      <c r="S1017" s="17">
        <v>0</v>
      </c>
      <c r="T1017" s="17"/>
      <c r="U1017" s="17"/>
      <c r="V1017" s="17"/>
    </row>
    <row r="1018" spans="1:22" ht="15" hidden="1" customHeight="1" x14ac:dyDescent="0.2">
      <c r="A1018" s="194" t="str">
        <f t="shared" si="108"/>
        <v>Industrieroboter14002015H48Biesenbach</v>
      </c>
      <c r="B1018" s="194" t="s">
        <v>1773</v>
      </c>
      <c r="C1018" s="254" t="s">
        <v>1202</v>
      </c>
      <c r="D1018" s="254" t="s">
        <v>46</v>
      </c>
      <c r="E1018" s="254" t="s">
        <v>33</v>
      </c>
      <c r="F1018" s="268" t="s">
        <v>65</v>
      </c>
      <c r="G1018" s="254" t="s">
        <v>66</v>
      </c>
      <c r="H1018" s="264">
        <v>2015</v>
      </c>
      <c r="I1018" s="265">
        <v>7</v>
      </c>
      <c r="J1018" s="265">
        <v>1400</v>
      </c>
      <c r="K1018" s="254" t="s">
        <v>479</v>
      </c>
      <c r="L1018" s="254" t="s">
        <v>479</v>
      </c>
      <c r="M1018" s="254" t="s">
        <v>634</v>
      </c>
      <c r="N1018" s="229">
        <f>VLOOKUP($B1018,$A$2:$T$2446,14,FALSE)</f>
        <v>44739</v>
      </c>
      <c r="O1018" s="230" t="str">
        <f>VLOOKUP($B1018,$A$2:$T$2446,15,FALSE)</f>
        <v>C5-07</v>
      </c>
      <c r="P1018" s="231">
        <f>VLOOKUP($B1018,$A$2:$T$2446,16,FALSE)</f>
        <v>0.375</v>
      </c>
      <c r="Q1018" s="269">
        <v>120</v>
      </c>
      <c r="R1018" s="269"/>
      <c r="S1018" s="194">
        <v>1</v>
      </c>
      <c r="T1018" s="6"/>
      <c r="U1018" s="17"/>
      <c r="V1018" s="17"/>
    </row>
    <row r="1019" spans="1:22" s="252" customFormat="1" ht="15" hidden="1" customHeight="1" x14ac:dyDescent="0.2">
      <c r="A1019" s="196" t="str">
        <f t="shared" si="108"/>
        <v>Industrieroboter40112019748Biesenbach</v>
      </c>
      <c r="B1019" s="196"/>
      <c r="C1019" s="246" t="s">
        <v>1416</v>
      </c>
      <c r="D1019" s="246" t="s">
        <v>46</v>
      </c>
      <c r="E1019" s="246" t="s">
        <v>33</v>
      </c>
      <c r="F1019" s="304">
        <v>748</v>
      </c>
      <c r="G1019" s="253" t="s">
        <v>52</v>
      </c>
      <c r="H1019" s="248">
        <v>2019</v>
      </c>
      <c r="I1019" s="249">
        <v>5</v>
      </c>
      <c r="J1019" s="249">
        <v>4011</v>
      </c>
      <c r="K1019" s="246" t="s">
        <v>479</v>
      </c>
      <c r="L1019" s="246" t="s">
        <v>479</v>
      </c>
      <c r="M1019" s="246" t="s">
        <v>634</v>
      </c>
      <c r="N1019" s="250">
        <v>44739</v>
      </c>
      <c r="O1019" s="234" t="s">
        <v>1549</v>
      </c>
      <c r="P1019" s="251">
        <v>0.375</v>
      </c>
      <c r="Q1019" s="259">
        <v>90</v>
      </c>
      <c r="R1019" s="259"/>
      <c r="S1019" s="196">
        <v>1</v>
      </c>
      <c r="T1019" s="267"/>
      <c r="U1019" s="17"/>
      <c r="V1019" s="17"/>
    </row>
    <row r="1020" spans="1:22" ht="15" hidden="1" customHeight="1" x14ac:dyDescent="0.2">
      <c r="A1020" s="194" t="str">
        <f t="shared" si="108"/>
        <v>Industrieroboter40112019H48Biesenbach</v>
      </c>
      <c r="B1020" s="194" t="s">
        <v>1773</v>
      </c>
      <c r="C1020" s="254" t="s">
        <v>1416</v>
      </c>
      <c r="D1020" s="254" t="s">
        <v>46</v>
      </c>
      <c r="E1020" s="254" t="s">
        <v>33</v>
      </c>
      <c r="F1020" s="268" t="s">
        <v>65</v>
      </c>
      <c r="G1020" s="254" t="s">
        <v>66</v>
      </c>
      <c r="H1020" s="264">
        <v>2019</v>
      </c>
      <c r="I1020" s="265">
        <v>7</v>
      </c>
      <c r="J1020" s="265">
        <v>4011</v>
      </c>
      <c r="K1020" s="254" t="s">
        <v>479</v>
      </c>
      <c r="L1020" s="254" t="s">
        <v>479</v>
      </c>
      <c r="M1020" s="254" t="s">
        <v>634</v>
      </c>
      <c r="N1020" s="229">
        <f>VLOOKUP($B1020,$A$2:$T$2446,14,FALSE)</f>
        <v>44739</v>
      </c>
      <c r="O1020" s="230" t="str">
        <f>VLOOKUP($B1020,$A$2:$T$2446,15,FALSE)</f>
        <v>C5-07</v>
      </c>
      <c r="P1020" s="231">
        <f>VLOOKUP($B1020,$A$2:$T$2446,16,FALSE)</f>
        <v>0.375</v>
      </c>
      <c r="Q1020" s="255">
        <v>90</v>
      </c>
      <c r="R1020" s="194"/>
      <c r="S1020" s="194">
        <v>0</v>
      </c>
      <c r="T1020" s="196"/>
      <c r="U1020" s="17"/>
      <c r="V1020" s="17"/>
    </row>
    <row r="1021" spans="1:22" ht="15" customHeight="1" x14ac:dyDescent="0.2">
      <c r="A1021" s="17" t="str">
        <f t="shared" si="108"/>
        <v>Inf. und Kommsysteme 240612011A67Brockmann/Schennonek</v>
      </c>
      <c r="B1021" s="17" t="s">
        <v>1753</v>
      </c>
      <c r="C1021" s="18" t="s">
        <v>1195</v>
      </c>
      <c r="D1021" s="18" t="s">
        <v>17</v>
      </c>
      <c r="E1021" s="18" t="s">
        <v>33</v>
      </c>
      <c r="F1021" s="19" t="s">
        <v>108</v>
      </c>
      <c r="G1021" s="18" t="s">
        <v>109</v>
      </c>
      <c r="H1021" s="20">
        <v>2011</v>
      </c>
      <c r="I1021" s="21">
        <v>6</v>
      </c>
      <c r="J1021" s="21">
        <v>4061</v>
      </c>
      <c r="K1021" s="18" t="s">
        <v>480</v>
      </c>
      <c r="L1021" s="18" t="s">
        <v>480</v>
      </c>
      <c r="M1021" s="18" t="s">
        <v>481</v>
      </c>
      <c r="N1021" s="22"/>
      <c r="O1021" s="420" t="str">
        <f>VLOOKUP($B1021,$A$2:$T$2446,15,FALSE)</f>
        <v>verbindlicher Anmeldezeitraum 04.04.2022 - 29.04.2022 Rücktritt bis 29.04.2022</v>
      </c>
      <c r="P1021" s="23"/>
      <c r="Q1021" s="16"/>
      <c r="R1021" s="17"/>
      <c r="S1021" s="17"/>
      <c r="T1021" s="194"/>
      <c r="U1021" s="17"/>
      <c r="V1021" s="17"/>
    </row>
    <row r="1022" spans="1:22" ht="15" customHeight="1" x14ac:dyDescent="0.2">
      <c r="A1022" s="196" t="str">
        <f t="shared" si="108"/>
        <v>Inf. und Kommsysteme 235612019A67Brockmann/Schennonek</v>
      </c>
      <c r="B1022" s="196"/>
      <c r="C1022" s="246" t="s">
        <v>1182</v>
      </c>
      <c r="D1022" s="246" t="s">
        <v>17</v>
      </c>
      <c r="E1022" s="246" t="s">
        <v>33</v>
      </c>
      <c r="F1022" s="247" t="s">
        <v>108</v>
      </c>
      <c r="G1022" s="246" t="s">
        <v>109</v>
      </c>
      <c r="H1022" s="248">
        <v>2019</v>
      </c>
      <c r="I1022" s="249">
        <v>6</v>
      </c>
      <c r="J1022" s="249">
        <v>3561</v>
      </c>
      <c r="K1022" s="246" t="s">
        <v>480</v>
      </c>
      <c r="L1022" s="246" t="s">
        <v>480</v>
      </c>
      <c r="M1022" s="246" t="s">
        <v>481</v>
      </c>
      <c r="N1022" s="250"/>
      <c r="O1022" s="419" t="s">
        <v>2158</v>
      </c>
      <c r="P1022" s="251"/>
      <c r="Q1022" s="261"/>
      <c r="R1022" s="196"/>
      <c r="S1022" s="196"/>
      <c r="T1022" s="17"/>
      <c r="U1022" s="6"/>
      <c r="V1022" s="6"/>
    </row>
    <row r="1023" spans="1:22" ht="15" customHeight="1" x14ac:dyDescent="0.2">
      <c r="A1023" s="194" t="str">
        <f t="shared" si="108"/>
        <v>Inf. und Kommsysteme 235612019IBMBrockmann/Schennonek</v>
      </c>
      <c r="B1023" s="194" t="s">
        <v>1753</v>
      </c>
      <c r="C1023" s="257" t="s">
        <v>1182</v>
      </c>
      <c r="D1023" s="255" t="s">
        <v>17</v>
      </c>
      <c r="E1023" s="255" t="s">
        <v>33</v>
      </c>
      <c r="F1023" s="289" t="s">
        <v>1412</v>
      </c>
      <c r="G1023" s="254" t="s">
        <v>1413</v>
      </c>
      <c r="H1023" s="284">
        <v>2019</v>
      </c>
      <c r="I1023" s="255">
        <v>8</v>
      </c>
      <c r="J1023" s="265">
        <v>3561</v>
      </c>
      <c r="K1023" s="254" t="s">
        <v>480</v>
      </c>
      <c r="L1023" s="254" t="s">
        <v>480</v>
      </c>
      <c r="M1023" s="254" t="s">
        <v>481</v>
      </c>
      <c r="N1023" s="229"/>
      <c r="O1023" s="437" t="str">
        <f>VLOOKUP($B1023,$A$2:$T$2446,15,FALSE)</f>
        <v>verbindlicher Anmeldezeitraum 04.04.2022 - 29.04.2022 Rücktritt bis 29.04.2022</v>
      </c>
      <c r="P1023" s="231"/>
      <c r="Q1023" s="255"/>
      <c r="R1023" s="194"/>
      <c r="S1023" s="194"/>
      <c r="T1023" s="194"/>
      <c r="U1023" s="17"/>
      <c r="V1023" s="17"/>
    </row>
    <row r="1024" spans="1:22" ht="15" customHeight="1" x14ac:dyDescent="0.2">
      <c r="A1024" s="17" t="str">
        <f t="shared" si="108"/>
        <v>Inf. und Kommsysteme 240612011IBMBrockmann/Schennonek</v>
      </c>
      <c r="B1024" s="17" t="s">
        <v>1753</v>
      </c>
      <c r="C1024" s="18" t="s">
        <v>1195</v>
      </c>
      <c r="D1024" s="18" t="s">
        <v>17</v>
      </c>
      <c r="E1024" s="18" t="s">
        <v>33</v>
      </c>
      <c r="F1024" s="19" t="s">
        <v>1412</v>
      </c>
      <c r="G1024" s="63" t="s">
        <v>1413</v>
      </c>
      <c r="H1024" s="20">
        <v>2011</v>
      </c>
      <c r="I1024" s="21">
        <v>7</v>
      </c>
      <c r="J1024" s="21">
        <v>4061</v>
      </c>
      <c r="K1024" s="18" t="s">
        <v>480</v>
      </c>
      <c r="L1024" s="18" t="s">
        <v>480</v>
      </c>
      <c r="M1024" s="18" t="s">
        <v>481</v>
      </c>
      <c r="N1024" s="22"/>
      <c r="O1024" s="420" t="str">
        <f>VLOOKUP($B1024,$A$2:$T$2446,15,FALSE)</f>
        <v>verbindlicher Anmeldezeitraum 04.04.2022 - 29.04.2022 Rücktritt bis 29.04.2022</v>
      </c>
      <c r="P1024" s="23"/>
      <c r="Q1024" s="17"/>
      <c r="R1024" s="17"/>
      <c r="S1024" s="17"/>
      <c r="T1024" s="196"/>
      <c r="U1024" s="17"/>
      <c r="V1024" s="17"/>
    </row>
    <row r="1025" spans="1:22" ht="15" customHeight="1" x14ac:dyDescent="0.2">
      <c r="A1025" s="17" t="str">
        <f t="shared" si="108"/>
        <v>Inf. und Kommsysteme 240612014WIIBrockmann/Schennonek</v>
      </c>
      <c r="B1025" s="17" t="s">
        <v>1753</v>
      </c>
      <c r="C1025" s="18" t="s">
        <v>1195</v>
      </c>
      <c r="D1025" s="18" t="s">
        <v>46</v>
      </c>
      <c r="E1025" s="18" t="s">
        <v>33</v>
      </c>
      <c r="F1025" s="19" t="s">
        <v>54</v>
      </c>
      <c r="G1025" s="18" t="s">
        <v>55</v>
      </c>
      <c r="H1025" s="20">
        <v>2014</v>
      </c>
      <c r="I1025" s="21">
        <v>6</v>
      </c>
      <c r="J1025" s="21">
        <v>4061</v>
      </c>
      <c r="K1025" s="18" t="s">
        <v>480</v>
      </c>
      <c r="L1025" s="18" t="s">
        <v>480</v>
      </c>
      <c r="M1025" s="18" t="s">
        <v>481</v>
      </c>
      <c r="N1025" s="22"/>
      <c r="O1025" s="420" t="str">
        <f>VLOOKUP($B1025,$A$2:$T$2446,15,FALSE)</f>
        <v>verbindlicher Anmeldezeitraum 04.04.2022 - 29.04.2022 Rücktritt bis 29.04.2022</v>
      </c>
      <c r="P1025" s="23"/>
      <c r="Q1025" s="16"/>
      <c r="R1025" s="17"/>
      <c r="S1025" s="17"/>
      <c r="T1025" s="17"/>
      <c r="U1025" s="1"/>
      <c r="V1025" s="1"/>
    </row>
    <row r="1026" spans="1:22" ht="15" customHeight="1" x14ac:dyDescent="0.2">
      <c r="A1026" s="17" t="str">
        <f t="shared" si="108"/>
        <v>Inf. und Kommsysteme 240612014WIEBrockmann/Schennonek</v>
      </c>
      <c r="B1026" s="17" t="s">
        <v>1753</v>
      </c>
      <c r="C1026" s="18" t="s">
        <v>1195</v>
      </c>
      <c r="D1026" s="18" t="s">
        <v>17</v>
      </c>
      <c r="E1026" s="18" t="s">
        <v>33</v>
      </c>
      <c r="F1026" s="19" t="s">
        <v>61</v>
      </c>
      <c r="G1026" s="18" t="s">
        <v>62</v>
      </c>
      <c r="H1026" s="20">
        <v>2014</v>
      </c>
      <c r="I1026" s="21">
        <v>6</v>
      </c>
      <c r="J1026" s="21">
        <v>4061</v>
      </c>
      <c r="K1026" s="65" t="s">
        <v>480</v>
      </c>
      <c r="L1026" s="18" t="s">
        <v>480</v>
      </c>
      <c r="M1026" s="18" t="s">
        <v>481</v>
      </c>
      <c r="N1026" s="22"/>
      <c r="O1026" s="420" t="str">
        <f>VLOOKUP($B1026,$A$2:$T$2446,15,FALSE)</f>
        <v>verbindlicher Anmeldezeitraum 04.04.2022 - 29.04.2022 Rücktritt bis 29.04.2022</v>
      </c>
      <c r="P1026" s="23"/>
      <c r="Q1026" s="17"/>
      <c r="R1026" s="17"/>
      <c r="S1026" s="17"/>
      <c r="T1026" s="6"/>
      <c r="U1026" s="17"/>
      <c r="V1026" s="17"/>
    </row>
    <row r="1027" spans="1:22" ht="15" customHeight="1" x14ac:dyDescent="0.2">
      <c r="A1027" s="17" t="str">
        <f t="shared" si="108"/>
        <v>Inf. und Kommsysteme 240612014WIMBrockmann/Schennonek</v>
      </c>
      <c r="B1027" s="17" t="s">
        <v>1753</v>
      </c>
      <c r="C1027" s="18" t="s">
        <v>1195</v>
      </c>
      <c r="D1027" s="18" t="s">
        <v>17</v>
      </c>
      <c r="E1027" s="18" t="s">
        <v>33</v>
      </c>
      <c r="F1027" s="19" t="s">
        <v>100</v>
      </c>
      <c r="G1027" s="18" t="s">
        <v>101</v>
      </c>
      <c r="H1027" s="20">
        <v>2014</v>
      </c>
      <c r="I1027" s="21">
        <v>6</v>
      </c>
      <c r="J1027" s="21">
        <v>4061</v>
      </c>
      <c r="K1027" s="65" t="s">
        <v>480</v>
      </c>
      <c r="L1027" s="18" t="s">
        <v>480</v>
      </c>
      <c r="M1027" s="18" t="s">
        <v>481</v>
      </c>
      <c r="N1027" s="22"/>
      <c r="O1027" s="420" t="str">
        <f>VLOOKUP($B1027,$A$2:$T$2446,15,FALSE)</f>
        <v>verbindlicher Anmeldezeitraum 04.04.2022 - 29.04.2022 Rücktritt bis 29.04.2022</v>
      </c>
      <c r="P1027" s="23"/>
      <c r="Q1027" s="17"/>
      <c r="R1027" s="17"/>
      <c r="S1027" s="17"/>
      <c r="T1027" s="17"/>
      <c r="U1027" s="6"/>
      <c r="V1027" s="6"/>
    </row>
    <row r="1028" spans="1:22" ht="15" hidden="1" customHeight="1" x14ac:dyDescent="0.2">
      <c r="A1028" s="196" t="str">
        <f t="shared" si="108"/>
        <v>Inform. u. Kom.-systeme 131612019A67Brockmann/Schennonek</v>
      </c>
      <c r="B1028" s="196"/>
      <c r="C1028" s="246" t="s">
        <v>1572</v>
      </c>
      <c r="D1028" s="246" t="s">
        <v>17</v>
      </c>
      <c r="E1028" s="246" t="s">
        <v>33</v>
      </c>
      <c r="F1028" s="247" t="s">
        <v>108</v>
      </c>
      <c r="G1028" s="246" t="s">
        <v>109</v>
      </c>
      <c r="H1028" s="248">
        <v>2019</v>
      </c>
      <c r="I1028" s="249">
        <v>5</v>
      </c>
      <c r="J1028" s="249">
        <v>3161</v>
      </c>
      <c r="K1028" s="270" t="s">
        <v>482</v>
      </c>
      <c r="L1028" s="246" t="s">
        <v>482</v>
      </c>
      <c r="M1028" s="246" t="s">
        <v>481</v>
      </c>
      <c r="N1028" s="250">
        <v>44742</v>
      </c>
      <c r="O1028" s="294" t="s">
        <v>2176</v>
      </c>
      <c r="P1028" s="251">
        <v>0.5625</v>
      </c>
      <c r="Q1028" s="196">
        <v>120</v>
      </c>
      <c r="R1028" s="196"/>
      <c r="S1028" s="196">
        <v>0</v>
      </c>
      <c r="T1028" s="17"/>
      <c r="U1028" s="17"/>
      <c r="V1028" s="17"/>
    </row>
    <row r="1029" spans="1:22" ht="15" hidden="1" customHeight="1" x14ac:dyDescent="0.2">
      <c r="A1029" s="194" t="str">
        <f t="shared" si="108"/>
        <v>Inform. u. Kom.-systeme 131612019IBMBrockmann/Schennonek</v>
      </c>
      <c r="B1029" s="194" t="s">
        <v>1752</v>
      </c>
      <c r="C1029" s="254" t="s">
        <v>1572</v>
      </c>
      <c r="D1029" s="255" t="s">
        <v>17</v>
      </c>
      <c r="E1029" s="255" t="s">
        <v>33</v>
      </c>
      <c r="F1029" s="289" t="s">
        <v>1412</v>
      </c>
      <c r="G1029" s="291" t="s">
        <v>1413</v>
      </c>
      <c r="H1029" s="284">
        <v>2019</v>
      </c>
      <c r="I1029" s="255">
        <v>7</v>
      </c>
      <c r="J1029" s="310">
        <v>3161</v>
      </c>
      <c r="K1029" s="296" t="s">
        <v>482</v>
      </c>
      <c r="L1029" s="254" t="s">
        <v>482</v>
      </c>
      <c r="M1029" s="254" t="s">
        <v>481</v>
      </c>
      <c r="N1029" s="229">
        <f t="shared" ref="N1029:N1038" si="109">VLOOKUP($B1029,$A$2:$T$2446,14,FALSE)</f>
        <v>44742</v>
      </c>
      <c r="O1029" s="299" t="str">
        <f t="shared" ref="O1029:O1039" si="110">VLOOKUP($B1029,$A$2:$T$2446,15,FALSE)</f>
        <v>AW01-36</v>
      </c>
      <c r="P1029" s="231">
        <f t="shared" ref="P1029:P1038" si="111">VLOOKUP($B1029,$A$2:$T$2446,16,FALSE)</f>
        <v>0.5625</v>
      </c>
      <c r="Q1029" s="255">
        <v>120</v>
      </c>
      <c r="R1029" s="194"/>
      <c r="S1029" s="194">
        <v>0</v>
      </c>
      <c r="T1029" s="196"/>
      <c r="U1029" s="17"/>
      <c r="V1029" s="17"/>
    </row>
    <row r="1030" spans="1:22" ht="15" hidden="1" customHeight="1" x14ac:dyDescent="0.2">
      <c r="A1030" s="17" t="str">
        <f t="shared" si="108"/>
        <v>Inform. u. Kom.-systeme 131612011A67Brockmann/Schennonek</v>
      </c>
      <c r="B1030" s="17" t="s">
        <v>1752</v>
      </c>
      <c r="C1030" s="18" t="s">
        <v>1196</v>
      </c>
      <c r="D1030" s="18" t="s">
        <v>17</v>
      </c>
      <c r="E1030" s="18" t="s">
        <v>33</v>
      </c>
      <c r="F1030" s="19" t="s">
        <v>108</v>
      </c>
      <c r="G1030" s="18" t="s">
        <v>109</v>
      </c>
      <c r="H1030" s="20">
        <v>2011</v>
      </c>
      <c r="I1030" s="21">
        <v>5</v>
      </c>
      <c r="J1030" s="21">
        <v>3161</v>
      </c>
      <c r="K1030" s="65" t="s">
        <v>482</v>
      </c>
      <c r="L1030" s="18" t="s">
        <v>482</v>
      </c>
      <c r="M1030" s="18" t="s">
        <v>481</v>
      </c>
      <c r="N1030" s="22">
        <f t="shared" si="109"/>
        <v>44742</v>
      </c>
      <c r="O1030" s="303" t="str">
        <f t="shared" si="110"/>
        <v>AW01-36</v>
      </c>
      <c r="P1030" s="23">
        <f t="shared" si="111"/>
        <v>0.5625</v>
      </c>
      <c r="Q1030" s="36">
        <v>120</v>
      </c>
      <c r="R1030" s="36"/>
      <c r="S1030" s="17">
        <v>1</v>
      </c>
      <c r="T1030" s="194"/>
      <c r="U1030" s="17"/>
      <c r="V1030" s="17"/>
    </row>
    <row r="1031" spans="1:22" ht="15" hidden="1" customHeight="1" x14ac:dyDescent="0.2">
      <c r="A1031" s="17" t="str">
        <f t="shared" si="108"/>
        <v>Inform. u. Kom.-systeme 131612011IBMBrockmann/Schennonek</v>
      </c>
      <c r="B1031" s="17" t="s">
        <v>1752</v>
      </c>
      <c r="C1031" s="18" t="s">
        <v>1196</v>
      </c>
      <c r="D1031" s="18" t="s">
        <v>17</v>
      </c>
      <c r="E1031" s="18" t="s">
        <v>33</v>
      </c>
      <c r="F1031" s="19" t="s">
        <v>1412</v>
      </c>
      <c r="G1031" s="63" t="s">
        <v>1413</v>
      </c>
      <c r="H1031" s="20">
        <v>2011</v>
      </c>
      <c r="I1031" s="21">
        <v>7</v>
      </c>
      <c r="J1031" s="21">
        <v>3161</v>
      </c>
      <c r="K1031" s="18" t="s">
        <v>482</v>
      </c>
      <c r="L1031" s="18" t="s">
        <v>482</v>
      </c>
      <c r="M1031" s="18" t="s">
        <v>481</v>
      </c>
      <c r="N1031" s="22">
        <f t="shared" si="109"/>
        <v>44742</v>
      </c>
      <c r="O1031" s="35" t="str">
        <f t="shared" si="110"/>
        <v>AW01-36</v>
      </c>
      <c r="P1031" s="23">
        <f t="shared" si="111"/>
        <v>0.5625</v>
      </c>
      <c r="Q1031" s="21">
        <v>120</v>
      </c>
      <c r="R1031" s="36"/>
      <c r="S1031" s="17">
        <v>0</v>
      </c>
      <c r="T1031" s="15"/>
      <c r="U1031" s="17"/>
      <c r="V1031" s="17"/>
    </row>
    <row r="1032" spans="1:22" ht="15" hidden="1" customHeight="1" x14ac:dyDescent="0.2">
      <c r="A1032" s="17" t="str">
        <f t="shared" si="108"/>
        <v>Inform. u. Kom.-systeme 131612014WIIBrockmann/Schennonek</v>
      </c>
      <c r="B1032" s="17" t="s">
        <v>1752</v>
      </c>
      <c r="C1032" s="18" t="s">
        <v>1196</v>
      </c>
      <c r="D1032" s="18" t="s">
        <v>46</v>
      </c>
      <c r="E1032" s="18" t="s">
        <v>33</v>
      </c>
      <c r="F1032" s="19" t="s">
        <v>54</v>
      </c>
      <c r="G1032" s="18" t="s">
        <v>55</v>
      </c>
      <c r="H1032" s="20">
        <v>2014</v>
      </c>
      <c r="I1032" s="21">
        <v>5</v>
      </c>
      <c r="J1032" s="21">
        <v>3161</v>
      </c>
      <c r="K1032" s="18" t="s">
        <v>482</v>
      </c>
      <c r="L1032" s="18" t="s">
        <v>482</v>
      </c>
      <c r="M1032" s="18" t="s">
        <v>481</v>
      </c>
      <c r="N1032" s="22">
        <f t="shared" si="109"/>
        <v>44742</v>
      </c>
      <c r="O1032" s="35" t="str">
        <f t="shared" si="110"/>
        <v>AW01-36</v>
      </c>
      <c r="P1032" s="23">
        <f t="shared" si="111"/>
        <v>0.5625</v>
      </c>
      <c r="Q1032" s="36">
        <v>120</v>
      </c>
      <c r="R1032" s="36"/>
      <c r="S1032" s="17">
        <v>4</v>
      </c>
      <c r="T1032" s="17"/>
      <c r="U1032" s="179"/>
      <c r="V1032" s="179"/>
    </row>
    <row r="1033" spans="1:22" ht="15" hidden="1" customHeight="1" x14ac:dyDescent="0.2">
      <c r="A1033" s="17" t="str">
        <f t="shared" si="108"/>
        <v>Inform. u. Kom.-systeme 131612014WIEBrockmann/Schennonek</v>
      </c>
      <c r="B1033" s="17" t="s">
        <v>1752</v>
      </c>
      <c r="C1033" s="18" t="s">
        <v>1196</v>
      </c>
      <c r="D1033" s="18" t="s">
        <v>17</v>
      </c>
      <c r="E1033" s="18" t="s">
        <v>33</v>
      </c>
      <c r="F1033" s="19" t="s">
        <v>61</v>
      </c>
      <c r="G1033" s="18" t="s">
        <v>62</v>
      </c>
      <c r="H1033" s="20">
        <v>2014</v>
      </c>
      <c r="I1033" s="21">
        <v>5</v>
      </c>
      <c r="J1033" s="21">
        <v>3161</v>
      </c>
      <c r="K1033" s="18" t="s">
        <v>482</v>
      </c>
      <c r="L1033" s="18" t="s">
        <v>482</v>
      </c>
      <c r="M1033" s="18" t="s">
        <v>481</v>
      </c>
      <c r="N1033" s="22">
        <f t="shared" si="109"/>
        <v>44742</v>
      </c>
      <c r="O1033" s="35" t="str">
        <f t="shared" si="110"/>
        <v>AW01-36</v>
      </c>
      <c r="P1033" s="23">
        <f t="shared" si="111"/>
        <v>0.5625</v>
      </c>
      <c r="Q1033" s="21">
        <v>120</v>
      </c>
      <c r="R1033" s="36"/>
      <c r="S1033" s="17">
        <v>0</v>
      </c>
      <c r="T1033" s="17"/>
      <c r="U1033" s="17"/>
      <c r="V1033" s="17"/>
    </row>
    <row r="1034" spans="1:22" s="1" customFormat="1" ht="15" hidden="1" customHeight="1" x14ac:dyDescent="0.2">
      <c r="A1034" s="17" t="str">
        <f t="shared" si="108"/>
        <v>Inform. u. Kom.-systeme 131612014WIMBrockmann/Schennonek</v>
      </c>
      <c r="B1034" s="17" t="s">
        <v>1752</v>
      </c>
      <c r="C1034" s="18" t="s">
        <v>1196</v>
      </c>
      <c r="D1034" s="18" t="s">
        <v>17</v>
      </c>
      <c r="E1034" s="18" t="s">
        <v>33</v>
      </c>
      <c r="F1034" s="19" t="s">
        <v>100</v>
      </c>
      <c r="G1034" s="18" t="s">
        <v>101</v>
      </c>
      <c r="H1034" s="20">
        <v>2014</v>
      </c>
      <c r="I1034" s="21">
        <v>5</v>
      </c>
      <c r="J1034" s="21">
        <v>3161</v>
      </c>
      <c r="K1034" s="18" t="s">
        <v>482</v>
      </c>
      <c r="L1034" s="18" t="s">
        <v>482</v>
      </c>
      <c r="M1034" s="18" t="s">
        <v>481</v>
      </c>
      <c r="N1034" s="22">
        <f t="shared" si="109"/>
        <v>44742</v>
      </c>
      <c r="O1034" s="35" t="str">
        <f t="shared" si="110"/>
        <v>AW01-36</v>
      </c>
      <c r="P1034" s="23">
        <f t="shared" si="111"/>
        <v>0.5625</v>
      </c>
      <c r="Q1034" s="17">
        <v>120</v>
      </c>
      <c r="R1034" s="17"/>
      <c r="S1034" s="17">
        <v>0</v>
      </c>
      <c r="T1034" s="17"/>
      <c r="U1034" s="17"/>
      <c r="V1034" s="17"/>
    </row>
    <row r="1035" spans="1:22" s="1" customFormat="1" ht="15" hidden="1" customHeight="1" x14ac:dyDescent="0.2">
      <c r="A1035" s="194" t="str">
        <f t="shared" si="108"/>
        <v>Inform. u. Kom.-systeme 131612019WIMBrockmann/Schennonek</v>
      </c>
      <c r="B1035" s="194" t="s">
        <v>1752</v>
      </c>
      <c r="C1035" s="254" t="s">
        <v>1572</v>
      </c>
      <c r="D1035" s="254" t="s">
        <v>17</v>
      </c>
      <c r="E1035" s="254" t="s">
        <v>33</v>
      </c>
      <c r="F1035" s="289" t="s">
        <v>100</v>
      </c>
      <c r="G1035" s="254" t="s">
        <v>101</v>
      </c>
      <c r="H1035" s="264">
        <v>2019</v>
      </c>
      <c r="I1035" s="265">
        <v>5</v>
      </c>
      <c r="J1035" s="265">
        <v>3161</v>
      </c>
      <c r="K1035" s="254" t="s">
        <v>482</v>
      </c>
      <c r="L1035" s="254" t="s">
        <v>482</v>
      </c>
      <c r="M1035" s="254" t="s">
        <v>481</v>
      </c>
      <c r="N1035" s="229">
        <f t="shared" si="109"/>
        <v>44742</v>
      </c>
      <c r="O1035" s="230" t="str">
        <f t="shared" si="110"/>
        <v>AW01-36</v>
      </c>
      <c r="P1035" s="231">
        <f t="shared" si="111"/>
        <v>0.5625</v>
      </c>
      <c r="Q1035" s="194">
        <v>120</v>
      </c>
      <c r="R1035" s="194"/>
      <c r="S1035" s="194">
        <v>0</v>
      </c>
      <c r="T1035" s="6"/>
      <c r="U1035" s="17"/>
      <c r="V1035" s="17"/>
    </row>
    <row r="1036" spans="1:22" ht="15" hidden="1" customHeight="1" x14ac:dyDescent="0.2">
      <c r="A1036" s="194" t="str">
        <f t="shared" si="108"/>
        <v>Inform. u. Kom.-systeme 131612019WIEBrockmann/Schennonek</v>
      </c>
      <c r="B1036" s="194" t="s">
        <v>1752</v>
      </c>
      <c r="C1036" s="254" t="s">
        <v>1572</v>
      </c>
      <c r="D1036" s="254" t="s">
        <v>17</v>
      </c>
      <c r="E1036" s="254" t="s">
        <v>33</v>
      </c>
      <c r="F1036" s="289" t="s">
        <v>61</v>
      </c>
      <c r="G1036" s="254" t="s">
        <v>62</v>
      </c>
      <c r="H1036" s="264">
        <v>2019</v>
      </c>
      <c r="I1036" s="265">
        <v>5</v>
      </c>
      <c r="J1036" s="265">
        <v>3161</v>
      </c>
      <c r="K1036" s="254" t="s">
        <v>482</v>
      </c>
      <c r="L1036" s="254" t="s">
        <v>482</v>
      </c>
      <c r="M1036" s="254" t="s">
        <v>481</v>
      </c>
      <c r="N1036" s="229">
        <f t="shared" si="109"/>
        <v>44742</v>
      </c>
      <c r="O1036" s="230" t="str">
        <f t="shared" si="110"/>
        <v>AW01-36</v>
      </c>
      <c r="P1036" s="231">
        <f t="shared" si="111"/>
        <v>0.5625</v>
      </c>
      <c r="Q1036" s="194">
        <v>120</v>
      </c>
      <c r="R1036" s="194"/>
      <c r="S1036" s="194">
        <v>0</v>
      </c>
      <c r="T1036" s="194"/>
      <c r="U1036" s="6"/>
      <c r="V1036" s="6"/>
    </row>
    <row r="1037" spans="1:22" s="1" customFormat="1" ht="15" hidden="1" customHeight="1" x14ac:dyDescent="0.2">
      <c r="A1037" s="194" t="str">
        <f t="shared" si="108"/>
        <v>Inform. u. Kom.-systeme 131612019WIBBrockmann/Schennonek</v>
      </c>
      <c r="B1037" s="194" t="s">
        <v>1752</v>
      </c>
      <c r="C1037" s="254" t="s">
        <v>1572</v>
      </c>
      <c r="D1037" s="254" t="s">
        <v>17</v>
      </c>
      <c r="E1037" s="254" t="s">
        <v>33</v>
      </c>
      <c r="F1037" s="289" t="s">
        <v>125</v>
      </c>
      <c r="G1037" s="254" t="s">
        <v>126</v>
      </c>
      <c r="H1037" s="264">
        <v>2019</v>
      </c>
      <c r="I1037" s="265">
        <v>5</v>
      </c>
      <c r="J1037" s="265">
        <v>3161</v>
      </c>
      <c r="K1037" s="254" t="s">
        <v>482</v>
      </c>
      <c r="L1037" s="254" t="s">
        <v>482</v>
      </c>
      <c r="M1037" s="254" t="s">
        <v>481</v>
      </c>
      <c r="N1037" s="229">
        <f t="shared" si="109"/>
        <v>44742</v>
      </c>
      <c r="O1037" s="230" t="str">
        <f t="shared" si="110"/>
        <v>AW01-36</v>
      </c>
      <c r="P1037" s="231">
        <f t="shared" si="111"/>
        <v>0.5625</v>
      </c>
      <c r="Q1037" s="194">
        <v>120</v>
      </c>
      <c r="R1037" s="194"/>
      <c r="S1037" s="194">
        <v>0</v>
      </c>
      <c r="T1037" s="194"/>
      <c r="U1037" s="194"/>
      <c r="V1037" s="194"/>
    </row>
    <row r="1038" spans="1:22" ht="15" hidden="1" customHeight="1" x14ac:dyDescent="0.2">
      <c r="A1038" s="194" t="str">
        <f t="shared" si="108"/>
        <v>Inform. u. Kom.-systeme 131612019WIIBrockmann/Schennonek</v>
      </c>
      <c r="B1038" s="194" t="s">
        <v>1752</v>
      </c>
      <c r="C1038" s="254" t="s">
        <v>1572</v>
      </c>
      <c r="D1038" s="254" t="s">
        <v>17</v>
      </c>
      <c r="E1038" s="254" t="s">
        <v>33</v>
      </c>
      <c r="F1038" s="289" t="s">
        <v>54</v>
      </c>
      <c r="G1038" s="254" t="s">
        <v>55</v>
      </c>
      <c r="H1038" s="264">
        <v>2019</v>
      </c>
      <c r="I1038" s="265">
        <v>5</v>
      </c>
      <c r="J1038" s="265">
        <v>3161</v>
      </c>
      <c r="K1038" s="254" t="s">
        <v>482</v>
      </c>
      <c r="L1038" s="254" t="s">
        <v>482</v>
      </c>
      <c r="M1038" s="254" t="s">
        <v>481</v>
      </c>
      <c r="N1038" s="229">
        <f t="shared" si="109"/>
        <v>44742</v>
      </c>
      <c r="O1038" s="230" t="str">
        <f t="shared" si="110"/>
        <v>AW01-36</v>
      </c>
      <c r="P1038" s="231">
        <f t="shared" si="111"/>
        <v>0.5625</v>
      </c>
      <c r="Q1038" s="194">
        <v>120</v>
      </c>
      <c r="R1038" s="194"/>
      <c r="S1038" s="194">
        <v>1</v>
      </c>
      <c r="T1038" s="194"/>
      <c r="U1038" s="194"/>
      <c r="V1038" s="194"/>
    </row>
    <row r="1039" spans="1:22" s="1" customFormat="1" ht="15" customHeight="1" x14ac:dyDescent="0.2">
      <c r="A1039" s="194" t="str">
        <f t="shared" si="108"/>
        <v>Inform. u. Kom.-systeme 230312019WIIBrockmann/Schennonek</v>
      </c>
      <c r="B1039" s="194" t="s">
        <v>1753</v>
      </c>
      <c r="C1039" s="257" t="s">
        <v>1182</v>
      </c>
      <c r="D1039" s="254" t="s">
        <v>17</v>
      </c>
      <c r="E1039" s="254" t="s">
        <v>33</v>
      </c>
      <c r="F1039" s="268" t="s">
        <v>54</v>
      </c>
      <c r="G1039" s="254" t="s">
        <v>55</v>
      </c>
      <c r="H1039" s="264">
        <v>2019</v>
      </c>
      <c r="I1039" s="265">
        <v>6</v>
      </c>
      <c r="J1039" s="265">
        <v>3031</v>
      </c>
      <c r="K1039" s="254" t="s">
        <v>2059</v>
      </c>
      <c r="L1039" s="254" t="s">
        <v>2059</v>
      </c>
      <c r="M1039" s="254" t="s">
        <v>481</v>
      </c>
      <c r="N1039" s="229"/>
      <c r="O1039" s="338" t="str">
        <f t="shared" si="110"/>
        <v>verbindlicher Anmeldezeitraum 04.04.2022 - 29.04.2022 Rücktritt bis 29.04.2022</v>
      </c>
      <c r="P1039" s="231"/>
      <c r="Q1039" s="194"/>
      <c r="R1039" s="194"/>
      <c r="S1039" s="194"/>
      <c r="T1039" s="194"/>
      <c r="U1039" s="17"/>
      <c r="V1039" s="17"/>
    </row>
    <row r="1040" spans="1:22" ht="15" customHeight="1" x14ac:dyDescent="0.2">
      <c r="A1040" s="6" t="str">
        <f t="shared" si="108"/>
        <v>Informatik10412018MBIBaitsch</v>
      </c>
      <c r="B1040" s="24"/>
      <c r="C1040" s="26" t="s">
        <v>1236</v>
      </c>
      <c r="D1040" s="26" t="s">
        <v>102</v>
      </c>
      <c r="E1040" s="26" t="s">
        <v>18</v>
      </c>
      <c r="F1040" s="27" t="s">
        <v>116</v>
      </c>
      <c r="G1040" s="26" t="s">
        <v>117</v>
      </c>
      <c r="H1040" s="28">
        <v>2018</v>
      </c>
      <c r="I1040" s="29">
        <v>1</v>
      </c>
      <c r="J1040" s="29">
        <v>1041</v>
      </c>
      <c r="K1040" s="26" t="s">
        <v>57</v>
      </c>
      <c r="L1040" s="26" t="s">
        <v>57</v>
      </c>
      <c r="M1040" s="26" t="s">
        <v>598</v>
      </c>
      <c r="N1040" s="14"/>
      <c r="O1040" s="25" t="s">
        <v>1236</v>
      </c>
      <c r="P1040" s="31"/>
      <c r="Q1040" s="6"/>
      <c r="R1040" s="6"/>
      <c r="S1040" s="6"/>
      <c r="T1040" s="17"/>
      <c r="U1040" s="17"/>
      <c r="V1040" s="17"/>
    </row>
    <row r="1041" spans="1:22" ht="15" hidden="1" customHeight="1" x14ac:dyDescent="0.2">
      <c r="A1041" s="17" t="str">
        <f t="shared" si="108"/>
        <v>Informatik11512019WIMEikelberg</v>
      </c>
      <c r="B1041" s="17" t="s">
        <v>483</v>
      </c>
      <c r="C1041" s="16" t="s">
        <v>1211</v>
      </c>
      <c r="D1041" s="70" t="s">
        <v>17</v>
      </c>
      <c r="E1041" s="16" t="s">
        <v>33</v>
      </c>
      <c r="F1041" s="71" t="s">
        <v>100</v>
      </c>
      <c r="G1041" s="18" t="s">
        <v>101</v>
      </c>
      <c r="H1041" s="72">
        <v>2019</v>
      </c>
      <c r="I1041" s="16">
        <v>1</v>
      </c>
      <c r="J1041" s="16">
        <v>1151</v>
      </c>
      <c r="K1041" s="16" t="s">
        <v>57</v>
      </c>
      <c r="L1041" s="16" t="s">
        <v>352</v>
      </c>
      <c r="M1041" s="16" t="s">
        <v>76</v>
      </c>
      <c r="N1041" s="96">
        <f>VLOOKUP($B1041,$A$2:$T$3163,14,FALSE)</f>
        <v>44743</v>
      </c>
      <c r="O1041" s="88" t="str">
        <f>VLOOKUP($B1041,$A$2:$T$3163,15,FALSE)</f>
        <v>C1-06</v>
      </c>
      <c r="P1041" s="113">
        <f>VLOOKUP($B1041,$A$2:$T$2446,16,FALSE)</f>
        <v>0.375</v>
      </c>
      <c r="Q1041" s="16">
        <v>60</v>
      </c>
      <c r="R1041" s="17"/>
      <c r="S1041" s="17">
        <v>4</v>
      </c>
      <c r="T1041" s="24"/>
      <c r="U1041" s="17"/>
      <c r="V1041" s="17"/>
    </row>
    <row r="1042" spans="1:22" ht="15" customHeight="1" x14ac:dyDescent="0.2">
      <c r="A1042" s="6" t="str">
        <f t="shared" si="108"/>
        <v>Informatik11212019METRitschel</v>
      </c>
      <c r="B1042" s="6"/>
      <c r="C1042" s="43" t="s">
        <v>1232</v>
      </c>
      <c r="D1042" s="43" t="s">
        <v>46</v>
      </c>
      <c r="E1042" s="43" t="s">
        <v>18</v>
      </c>
      <c r="F1042" s="85" t="s">
        <v>47</v>
      </c>
      <c r="G1042" s="43" t="s">
        <v>52</v>
      </c>
      <c r="H1042" s="44">
        <v>2019</v>
      </c>
      <c r="I1042" s="45">
        <v>1</v>
      </c>
      <c r="J1042" s="45">
        <v>1121</v>
      </c>
      <c r="K1042" s="253" t="s">
        <v>57</v>
      </c>
      <c r="L1042" s="43" t="s">
        <v>352</v>
      </c>
      <c r="M1042" s="43" t="s">
        <v>135</v>
      </c>
      <c r="N1042" s="214"/>
      <c r="O1042" s="46" t="s">
        <v>1232</v>
      </c>
      <c r="P1042" s="119"/>
      <c r="Q1042" s="379"/>
      <c r="R1042" s="42"/>
      <c r="S1042" s="6"/>
      <c r="T1042" s="194"/>
      <c r="U1042" s="213"/>
      <c r="V1042" s="213"/>
    </row>
    <row r="1043" spans="1:22" ht="15" hidden="1" customHeight="1" x14ac:dyDescent="0.2">
      <c r="A1043" s="6" t="str">
        <f t="shared" si="108"/>
        <v>Informatik  11212019704Eikelberg</v>
      </c>
      <c r="B1043" s="6"/>
      <c r="C1043" s="43" t="s">
        <v>1211</v>
      </c>
      <c r="D1043" s="43" t="s">
        <v>236</v>
      </c>
      <c r="E1043" s="43" t="s">
        <v>33</v>
      </c>
      <c r="F1043" s="85">
        <v>704</v>
      </c>
      <c r="G1043" s="43" t="s">
        <v>34</v>
      </c>
      <c r="H1043" s="44">
        <v>2019</v>
      </c>
      <c r="I1043" s="45">
        <v>1</v>
      </c>
      <c r="J1043" s="45">
        <v>1121</v>
      </c>
      <c r="K1043" s="43" t="s">
        <v>484</v>
      </c>
      <c r="L1043" s="43" t="s">
        <v>352</v>
      </c>
      <c r="M1043" s="43" t="s">
        <v>76</v>
      </c>
      <c r="N1043" s="14">
        <v>44743</v>
      </c>
      <c r="O1043" s="242" t="s">
        <v>2192</v>
      </c>
      <c r="P1043" s="31">
        <v>0.375</v>
      </c>
      <c r="Q1043" s="29">
        <v>60</v>
      </c>
      <c r="R1043" s="32"/>
      <c r="S1043" s="6">
        <v>14</v>
      </c>
      <c r="T1043" s="17"/>
      <c r="U1043" s="196"/>
      <c r="V1043" s="196"/>
    </row>
    <row r="1044" spans="1:22" ht="15" hidden="1" customHeight="1" x14ac:dyDescent="0.2">
      <c r="A1044" s="17" t="str">
        <f t="shared" si="108"/>
        <v>Informatik  11212019K04Eikelberg</v>
      </c>
      <c r="B1044" s="17" t="s">
        <v>483</v>
      </c>
      <c r="C1044" s="63" t="s">
        <v>1211</v>
      </c>
      <c r="D1044" s="63" t="s">
        <v>236</v>
      </c>
      <c r="E1044" s="63" t="s">
        <v>33</v>
      </c>
      <c r="F1044" s="83" t="s">
        <v>80</v>
      </c>
      <c r="G1044" s="63" t="s">
        <v>81</v>
      </c>
      <c r="H1044" s="95">
        <v>2019</v>
      </c>
      <c r="I1044" s="64">
        <v>1</v>
      </c>
      <c r="J1044" s="64">
        <v>1121</v>
      </c>
      <c r="K1044" s="63" t="s">
        <v>484</v>
      </c>
      <c r="L1044" s="63" t="s">
        <v>352</v>
      </c>
      <c r="M1044" s="63" t="s">
        <v>76</v>
      </c>
      <c r="N1044" s="22">
        <f>VLOOKUP($B1044,$A$2:$T$2446,14,FALSE)</f>
        <v>44743</v>
      </c>
      <c r="O1044" s="37" t="str">
        <f>VLOOKUP($B1044,$A$2:$T$2446,15,FALSE)</f>
        <v>C1-06</v>
      </c>
      <c r="P1044" s="23">
        <f>VLOOKUP($B1044,$A$2:$T$2446,16,FALSE)</f>
        <v>0.375</v>
      </c>
      <c r="Q1044" s="36">
        <v>60</v>
      </c>
      <c r="R1044" s="36"/>
      <c r="S1044" s="17">
        <v>0</v>
      </c>
      <c r="T1044" s="17"/>
      <c r="U1044" s="67"/>
      <c r="V1044" s="67"/>
    </row>
    <row r="1045" spans="1:22" ht="15" hidden="1" customHeight="1" x14ac:dyDescent="0.2">
      <c r="A1045" s="17" t="str">
        <f t="shared" si="108"/>
        <v>Informatik 120512019WIEBrabender</v>
      </c>
      <c r="B1045" s="17" t="s">
        <v>486</v>
      </c>
      <c r="C1045" s="16" t="s">
        <v>1326</v>
      </c>
      <c r="D1045" s="70" t="s">
        <v>17</v>
      </c>
      <c r="E1045" s="16" t="s">
        <v>33</v>
      </c>
      <c r="F1045" s="71" t="s">
        <v>61</v>
      </c>
      <c r="G1045" s="18" t="s">
        <v>62</v>
      </c>
      <c r="H1045" s="72">
        <v>2019</v>
      </c>
      <c r="I1045" s="16">
        <v>3</v>
      </c>
      <c r="J1045" s="16">
        <v>2051</v>
      </c>
      <c r="K1045" s="16" t="s">
        <v>485</v>
      </c>
      <c r="L1045" s="16" t="s">
        <v>485</v>
      </c>
      <c r="M1045" s="16" t="s">
        <v>258</v>
      </c>
      <c r="N1045" s="22">
        <f>VLOOKUP($B1045,$A$2:$T$2446,14,FALSE)</f>
        <v>44742</v>
      </c>
      <c r="O1045" s="35" t="str">
        <f>VLOOKUP($B1045,$A$2:$T$2446,15,FALSE)</f>
        <v>C5-11</v>
      </c>
      <c r="P1045" s="23">
        <f>VLOOKUP($B1045,$A$2:$T$2446,16,FALSE)</f>
        <v>0.39583333333333331</v>
      </c>
      <c r="Q1045" s="16">
        <v>120</v>
      </c>
      <c r="R1045" s="17"/>
      <c r="S1045" s="17">
        <v>2</v>
      </c>
      <c r="T1045" s="15"/>
      <c r="U1045" s="1"/>
      <c r="V1045" s="1"/>
    </row>
    <row r="1046" spans="1:22" ht="15" hidden="1" customHeight="1" x14ac:dyDescent="0.2">
      <c r="A1046" s="17" t="str">
        <f t="shared" si="108"/>
        <v>Informatik 111212019K57Eikelberg</v>
      </c>
      <c r="B1046" s="17" t="s">
        <v>483</v>
      </c>
      <c r="C1046" s="63" t="s">
        <v>1211</v>
      </c>
      <c r="D1046" s="63" t="s">
        <v>236</v>
      </c>
      <c r="E1046" s="63" t="s">
        <v>33</v>
      </c>
      <c r="F1046" s="83" t="s">
        <v>41</v>
      </c>
      <c r="G1046" s="63" t="s">
        <v>42</v>
      </c>
      <c r="H1046" s="95">
        <v>2019</v>
      </c>
      <c r="I1046" s="64">
        <v>1</v>
      </c>
      <c r="J1046" s="64">
        <v>1121</v>
      </c>
      <c r="K1046" s="63" t="s">
        <v>485</v>
      </c>
      <c r="L1046" s="63" t="s">
        <v>485</v>
      </c>
      <c r="M1046" s="63" t="s">
        <v>76</v>
      </c>
      <c r="N1046" s="22">
        <f>VLOOKUP($B1046,$A$2:$T$2446,14,FALSE)</f>
        <v>44743</v>
      </c>
      <c r="O1046" s="37" t="str">
        <f>VLOOKUP($B1046,$A$2:$T$2446,15,FALSE)</f>
        <v>C1-06</v>
      </c>
      <c r="P1046" s="23">
        <f>VLOOKUP($B1046,$A$2:$T$2446,16,FALSE)</f>
        <v>0.375</v>
      </c>
      <c r="Q1046" s="36">
        <v>60</v>
      </c>
      <c r="R1046" s="36"/>
      <c r="S1046" s="17">
        <v>0</v>
      </c>
      <c r="T1046" s="77"/>
      <c r="U1046" s="17"/>
      <c r="V1046" s="17"/>
    </row>
    <row r="1047" spans="1:22" ht="15" hidden="1" customHeight="1" x14ac:dyDescent="0.2">
      <c r="A1047" s="6" t="str">
        <f t="shared" si="108"/>
        <v>Informatik 1 11412019748Brabender</v>
      </c>
      <c r="B1047" s="6"/>
      <c r="C1047" s="43" t="s">
        <v>1326</v>
      </c>
      <c r="D1047" s="43" t="s">
        <v>46</v>
      </c>
      <c r="E1047" s="43" t="s">
        <v>33</v>
      </c>
      <c r="F1047" s="85">
        <v>748</v>
      </c>
      <c r="G1047" s="43" t="s">
        <v>52</v>
      </c>
      <c r="H1047" s="44">
        <v>2019</v>
      </c>
      <c r="I1047" s="45">
        <v>1</v>
      </c>
      <c r="J1047" s="45">
        <v>1141</v>
      </c>
      <c r="K1047" s="43" t="s">
        <v>487</v>
      </c>
      <c r="L1047" s="43" t="s">
        <v>485</v>
      </c>
      <c r="M1047" s="43" t="s">
        <v>258</v>
      </c>
      <c r="N1047" s="14">
        <v>44742</v>
      </c>
      <c r="O1047" s="434" t="s">
        <v>2286</v>
      </c>
      <c r="P1047" s="31">
        <v>0.39583333333333331</v>
      </c>
      <c r="Q1047" s="32">
        <v>120</v>
      </c>
      <c r="R1047" s="32"/>
      <c r="S1047" s="6">
        <v>13</v>
      </c>
      <c r="T1047" s="77"/>
      <c r="U1047" s="196"/>
      <c r="V1047" s="196"/>
    </row>
    <row r="1048" spans="1:22" ht="15" hidden="1" customHeight="1" x14ac:dyDescent="0.2">
      <c r="A1048" s="6" t="str">
        <f t="shared" si="108"/>
        <v>Informatik 1 11212019757Oesing</v>
      </c>
      <c r="B1048" s="6"/>
      <c r="C1048" s="43" t="s">
        <v>1212</v>
      </c>
      <c r="D1048" s="43" t="s">
        <v>236</v>
      </c>
      <c r="E1048" s="43" t="s">
        <v>33</v>
      </c>
      <c r="F1048" s="85">
        <v>757</v>
      </c>
      <c r="G1048" s="43" t="s">
        <v>453</v>
      </c>
      <c r="H1048" s="44">
        <v>2019</v>
      </c>
      <c r="I1048" s="45">
        <v>1</v>
      </c>
      <c r="J1048" s="45">
        <v>1121</v>
      </c>
      <c r="K1048" s="43" t="s">
        <v>487</v>
      </c>
      <c r="L1048" s="43" t="s">
        <v>485</v>
      </c>
      <c r="M1048" s="43" t="s">
        <v>438</v>
      </c>
      <c r="N1048" s="14">
        <v>44750</v>
      </c>
      <c r="O1048" s="242" t="s">
        <v>1537</v>
      </c>
      <c r="P1048" s="31">
        <v>0.60416666666666663</v>
      </c>
      <c r="Q1048" s="32">
        <v>90</v>
      </c>
      <c r="R1048" s="32"/>
      <c r="S1048" s="6">
        <v>16</v>
      </c>
      <c r="T1048" s="207"/>
      <c r="U1048" s="17"/>
      <c r="V1048" s="17"/>
    </row>
    <row r="1049" spans="1:22" ht="15" hidden="1" customHeight="1" x14ac:dyDescent="0.2">
      <c r="A1049" s="6" t="str">
        <f t="shared" si="108"/>
        <v>Informatik 211812019748Brabender</v>
      </c>
      <c r="B1049" s="6"/>
      <c r="C1049" s="43" t="s">
        <v>1326</v>
      </c>
      <c r="D1049" s="26" t="s">
        <v>46</v>
      </c>
      <c r="E1049" s="26" t="s">
        <v>33</v>
      </c>
      <c r="F1049" s="27">
        <v>748</v>
      </c>
      <c r="G1049" s="26" t="s">
        <v>52</v>
      </c>
      <c r="H1049" s="28">
        <v>2019</v>
      </c>
      <c r="I1049" s="29">
        <v>2</v>
      </c>
      <c r="J1049" s="29">
        <v>1181</v>
      </c>
      <c r="K1049" s="26" t="s">
        <v>488</v>
      </c>
      <c r="L1049" s="26" t="s">
        <v>490</v>
      </c>
      <c r="M1049" s="26" t="s">
        <v>258</v>
      </c>
      <c r="N1049" s="14">
        <v>44740</v>
      </c>
      <c r="O1049" s="30" t="s">
        <v>1991</v>
      </c>
      <c r="P1049" s="31">
        <v>0.375</v>
      </c>
      <c r="Q1049" s="6">
        <v>120</v>
      </c>
      <c r="R1049" s="6"/>
      <c r="S1049" s="6">
        <v>39</v>
      </c>
      <c r="T1049" s="6"/>
      <c r="U1049" s="196"/>
      <c r="V1049" s="196"/>
    </row>
    <row r="1050" spans="1:22" ht="15" hidden="1" customHeight="1" x14ac:dyDescent="0.2">
      <c r="A1050" s="17" t="str">
        <f t="shared" si="108"/>
        <v>Informatik 24202014WIEBrabender</v>
      </c>
      <c r="B1050" s="17" t="s">
        <v>489</v>
      </c>
      <c r="C1050" s="16" t="s">
        <v>1326</v>
      </c>
      <c r="D1050" s="18" t="s">
        <v>17</v>
      </c>
      <c r="E1050" s="18" t="s">
        <v>33</v>
      </c>
      <c r="F1050" s="19" t="s">
        <v>61</v>
      </c>
      <c r="G1050" s="18" t="s">
        <v>62</v>
      </c>
      <c r="H1050" s="20">
        <v>2014</v>
      </c>
      <c r="I1050" s="21">
        <v>4</v>
      </c>
      <c r="J1050" s="21">
        <v>420</v>
      </c>
      <c r="K1050" s="18" t="s">
        <v>488</v>
      </c>
      <c r="L1050" s="18" t="s">
        <v>488</v>
      </c>
      <c r="M1050" s="18" t="s">
        <v>258</v>
      </c>
      <c r="N1050" s="22">
        <f>VLOOKUP($B1050,$A$2:$T$2446,14,FALSE)</f>
        <v>44740</v>
      </c>
      <c r="O1050" s="35" t="str">
        <f>VLOOKUP($B1050,$A$2:$T$2446,15,FALSE)</f>
        <v>C0-07, C0-09</v>
      </c>
      <c r="P1050" s="23">
        <f>VLOOKUP($B1050,$A$2:$T$2446,16,FALSE)</f>
        <v>0.375</v>
      </c>
      <c r="Q1050" s="21">
        <v>120</v>
      </c>
      <c r="R1050" s="36"/>
      <c r="S1050" s="17">
        <v>0</v>
      </c>
      <c r="T1050" s="17"/>
      <c r="U1050" s="196"/>
      <c r="V1050" s="196"/>
    </row>
    <row r="1051" spans="1:22" ht="15" hidden="1" customHeight="1" x14ac:dyDescent="0.2">
      <c r="A1051" s="17" t="str">
        <f t="shared" si="108"/>
        <v>Informatik 220612019WIEBrabender</v>
      </c>
      <c r="B1051" s="17" t="s">
        <v>489</v>
      </c>
      <c r="C1051" s="16" t="s">
        <v>1326</v>
      </c>
      <c r="D1051" s="18" t="s">
        <v>17</v>
      </c>
      <c r="E1051" s="18" t="s">
        <v>33</v>
      </c>
      <c r="F1051" s="19" t="s">
        <v>61</v>
      </c>
      <c r="G1051" s="18" t="s">
        <v>62</v>
      </c>
      <c r="H1051" s="20">
        <v>2019</v>
      </c>
      <c r="I1051" s="21">
        <v>4</v>
      </c>
      <c r="J1051" s="21">
        <v>2061</v>
      </c>
      <c r="K1051" s="18" t="s">
        <v>488</v>
      </c>
      <c r="L1051" s="18" t="s">
        <v>488</v>
      </c>
      <c r="M1051" s="18" t="s">
        <v>258</v>
      </c>
      <c r="N1051" s="22">
        <f>VLOOKUP($B1051,$A$2:$T$2446,14,FALSE)</f>
        <v>44740</v>
      </c>
      <c r="O1051" s="35" t="str">
        <f>VLOOKUP($B1051,$A$2:$T$2446,15,FALSE)</f>
        <v>C0-07, C0-09</v>
      </c>
      <c r="P1051" s="23">
        <f>VLOOKUP($B1051,$A$2:$T$2446,16,FALSE)</f>
        <v>0.375</v>
      </c>
      <c r="Q1051" s="36">
        <v>120</v>
      </c>
      <c r="R1051" s="36"/>
      <c r="S1051" s="17">
        <v>4</v>
      </c>
      <c r="T1051" s="6"/>
      <c r="U1051" s="17"/>
      <c r="V1051" s="17"/>
    </row>
    <row r="1052" spans="1:22" ht="15" hidden="1" customHeight="1" x14ac:dyDescent="0.2">
      <c r="A1052" s="6" t="str">
        <f t="shared" si="108"/>
        <v>Informatik 211812019757Eikelberg</v>
      </c>
      <c r="B1052" s="6"/>
      <c r="C1052" s="26" t="s">
        <v>1211</v>
      </c>
      <c r="D1052" s="26" t="s">
        <v>32</v>
      </c>
      <c r="E1052" s="26" t="s">
        <v>33</v>
      </c>
      <c r="F1052" s="27">
        <v>757</v>
      </c>
      <c r="G1052" s="26" t="s">
        <v>37</v>
      </c>
      <c r="H1052" s="28">
        <v>2019</v>
      </c>
      <c r="I1052" s="29">
        <v>2</v>
      </c>
      <c r="J1052" s="29">
        <v>1181</v>
      </c>
      <c r="K1052" s="26" t="s">
        <v>488</v>
      </c>
      <c r="L1052" s="26" t="s">
        <v>490</v>
      </c>
      <c r="M1052" s="26" t="s">
        <v>76</v>
      </c>
      <c r="N1052" s="14">
        <v>44743</v>
      </c>
      <c r="O1052" s="242" t="s">
        <v>2182</v>
      </c>
      <c r="P1052" s="31">
        <v>0.45833333333333331</v>
      </c>
      <c r="Q1052" s="6">
        <v>60</v>
      </c>
      <c r="R1052" s="6"/>
      <c r="S1052" s="6">
        <v>53</v>
      </c>
      <c r="T1052" s="15"/>
      <c r="U1052" s="15"/>
      <c r="V1052" s="15"/>
    </row>
    <row r="1053" spans="1:22" ht="15" hidden="1" customHeight="1" x14ac:dyDescent="0.2">
      <c r="A1053" s="17" t="str">
        <f t="shared" si="108"/>
        <v>Informatik 2 (KIA)11812019K57Eikelberg</v>
      </c>
      <c r="B1053" s="17" t="s">
        <v>1272</v>
      </c>
      <c r="C1053" s="18" t="s">
        <v>1211</v>
      </c>
      <c r="D1053" s="18" t="s">
        <v>32</v>
      </c>
      <c r="E1053" s="18" t="s">
        <v>33</v>
      </c>
      <c r="F1053" s="19" t="s">
        <v>41</v>
      </c>
      <c r="G1053" s="18" t="s">
        <v>42</v>
      </c>
      <c r="H1053" s="20">
        <v>2019</v>
      </c>
      <c r="I1053" s="21">
        <v>2</v>
      </c>
      <c r="J1053" s="21">
        <v>1181</v>
      </c>
      <c r="K1053" s="18" t="s">
        <v>1891</v>
      </c>
      <c r="L1053" s="18" t="s">
        <v>488</v>
      </c>
      <c r="M1053" s="18" t="s">
        <v>76</v>
      </c>
      <c r="N1053" s="22">
        <f>VLOOKUP($B1053,$A$2:$T$2446,14,FALSE)</f>
        <v>44741</v>
      </c>
      <c r="O1053" s="35" t="str">
        <f>VLOOKUP($B1053,$A$2:$T$2446,15,FALSE)</f>
        <v>C1-06, C1-07</v>
      </c>
      <c r="P1053" s="23">
        <f>VLOOKUP($B1053,$A$2:$T$2446,16,FALSE)</f>
        <v>0.45833333333333331</v>
      </c>
      <c r="Q1053" s="17">
        <v>60</v>
      </c>
      <c r="R1053" s="17"/>
      <c r="S1053" s="17">
        <v>3</v>
      </c>
      <c r="T1053" s="6"/>
      <c r="U1053" s="6"/>
      <c r="V1053" s="6"/>
    </row>
    <row r="1054" spans="1:22" ht="15" customHeight="1" x14ac:dyDescent="0.2">
      <c r="A1054" s="6" t="str">
        <f t="shared" si="108"/>
        <v>Ing.methoden Brandschutz13212018MBIHöfker</v>
      </c>
      <c r="B1054" s="24"/>
      <c r="C1054" s="26" t="s">
        <v>547</v>
      </c>
      <c r="D1054" s="26" t="s">
        <v>102</v>
      </c>
      <c r="E1054" s="26" t="s">
        <v>18</v>
      </c>
      <c r="F1054" s="27" t="s">
        <v>116</v>
      </c>
      <c r="G1054" s="26" t="s">
        <v>117</v>
      </c>
      <c r="H1054" s="28">
        <v>2018</v>
      </c>
      <c r="I1054" s="29">
        <v>1</v>
      </c>
      <c r="J1054" s="29">
        <v>1321</v>
      </c>
      <c r="K1054" s="26" t="s">
        <v>492</v>
      </c>
      <c r="L1054" s="26" t="s">
        <v>492</v>
      </c>
      <c r="M1054" s="26" t="s">
        <v>159</v>
      </c>
      <c r="N1054" s="14"/>
      <c r="O1054" s="30" t="s">
        <v>547</v>
      </c>
      <c r="P1054" s="31"/>
      <c r="Q1054" s="6"/>
      <c r="R1054" s="6"/>
      <c r="S1054" s="6"/>
      <c r="T1054" s="17"/>
      <c r="U1054" s="17"/>
      <c r="V1054" s="17"/>
    </row>
    <row r="1055" spans="1:22" ht="15" customHeight="1" x14ac:dyDescent="0.2">
      <c r="A1055" s="17" t="str">
        <f t="shared" si="108"/>
        <v>Ing.methoden Brandschutz13212018UMMHöfker</v>
      </c>
      <c r="B1055" s="17" t="s">
        <v>491</v>
      </c>
      <c r="C1055" s="18" t="s">
        <v>547</v>
      </c>
      <c r="D1055" s="18" t="s">
        <v>102</v>
      </c>
      <c r="E1055" s="18" t="s">
        <v>18</v>
      </c>
      <c r="F1055" s="19" t="s">
        <v>103</v>
      </c>
      <c r="G1055" s="18" t="s">
        <v>104</v>
      </c>
      <c r="H1055" s="20">
        <v>2018</v>
      </c>
      <c r="I1055" s="21">
        <v>1</v>
      </c>
      <c r="J1055" s="21">
        <v>1321</v>
      </c>
      <c r="K1055" s="18" t="s">
        <v>492</v>
      </c>
      <c r="L1055" s="18" t="s">
        <v>492</v>
      </c>
      <c r="M1055" s="18" t="s">
        <v>159</v>
      </c>
      <c r="N1055" s="22"/>
      <c r="O1055" s="35" t="str">
        <f>VLOOKUP($B1055,$A$2:$T$2446,15,FALSE)</f>
        <v>mündl. Prüfung</v>
      </c>
      <c r="P1055" s="23"/>
      <c r="Q1055" s="16"/>
      <c r="R1055" s="17"/>
      <c r="S1055" s="17"/>
      <c r="T1055" s="17"/>
      <c r="U1055" s="196"/>
      <c r="V1055" s="196"/>
    </row>
    <row r="1056" spans="1:22" ht="15" hidden="1" customHeight="1" x14ac:dyDescent="0.2">
      <c r="A1056" s="17" t="str">
        <f t="shared" si="108"/>
        <v>Ingenieurholzbau11412018MBIGehlen</v>
      </c>
      <c r="B1056" s="17" t="s">
        <v>466</v>
      </c>
      <c r="C1056" s="18" t="s">
        <v>1212</v>
      </c>
      <c r="D1056" s="18" t="s">
        <v>102</v>
      </c>
      <c r="E1056" s="18" t="s">
        <v>18</v>
      </c>
      <c r="F1056" s="19" t="s">
        <v>116</v>
      </c>
      <c r="G1056" s="18" t="s">
        <v>117</v>
      </c>
      <c r="H1056" s="20">
        <v>2018</v>
      </c>
      <c r="I1056" s="21">
        <v>1</v>
      </c>
      <c r="J1056" s="21">
        <v>1141</v>
      </c>
      <c r="K1056" s="18" t="s">
        <v>493</v>
      </c>
      <c r="L1056" s="18" t="s">
        <v>493</v>
      </c>
      <c r="M1056" s="18" t="s">
        <v>1064</v>
      </c>
      <c r="N1056" s="22">
        <f>VLOOKUP($B1056,$A$2:$T$2446,14,FALSE)</f>
        <v>44750</v>
      </c>
      <c r="O1056" s="35" t="str">
        <f>VLOOKUP($B1056,$A$2:$T$2446,15,FALSE)</f>
        <v>H4-17, H4-18</v>
      </c>
      <c r="P1056" s="23">
        <f>VLOOKUP($B1056,$A$2:$T$2446,16,FALSE)</f>
        <v>0.5</v>
      </c>
      <c r="Q1056" s="21">
        <v>90</v>
      </c>
      <c r="R1056" s="36"/>
      <c r="S1056" s="17">
        <v>21</v>
      </c>
      <c r="T1056" s="6"/>
      <c r="U1056" s="6"/>
      <c r="V1056" s="6"/>
    </row>
    <row r="1057" spans="1:22" ht="15" hidden="1" customHeight="1" x14ac:dyDescent="0.2">
      <c r="A1057" s="6" t="str">
        <f t="shared" si="108"/>
        <v>Ingenieurhydrologie33312018758Mudersbach/Netzel</v>
      </c>
      <c r="B1057" s="6"/>
      <c r="C1057" s="26" t="s">
        <v>1234</v>
      </c>
      <c r="D1057" s="26" t="s">
        <v>102</v>
      </c>
      <c r="E1057" s="26" t="s">
        <v>33</v>
      </c>
      <c r="F1057" s="27">
        <v>758</v>
      </c>
      <c r="G1057" s="26" t="s">
        <v>152</v>
      </c>
      <c r="H1057" s="28">
        <v>2018</v>
      </c>
      <c r="I1057" s="29">
        <v>6</v>
      </c>
      <c r="J1057" s="29">
        <v>3331</v>
      </c>
      <c r="K1057" s="26" t="s">
        <v>494</v>
      </c>
      <c r="L1057" s="26" t="s">
        <v>494</v>
      </c>
      <c r="M1057" s="26" t="s">
        <v>458</v>
      </c>
      <c r="N1057" s="14">
        <v>44740</v>
      </c>
      <c r="O1057" s="30" t="s">
        <v>1860</v>
      </c>
      <c r="P1057" s="31">
        <v>0.33333333333333331</v>
      </c>
      <c r="Q1057" s="29">
        <v>120</v>
      </c>
      <c r="R1057" s="32"/>
      <c r="S1057" s="6">
        <v>5</v>
      </c>
      <c r="T1057" s="15"/>
      <c r="U1057" s="196"/>
      <c r="V1057" s="196"/>
    </row>
    <row r="1058" spans="1:22" ht="15" hidden="1" customHeight="1" x14ac:dyDescent="0.2">
      <c r="A1058" s="17" t="str">
        <f t="shared" si="108"/>
        <v>Ingenieurhydrologie32312011758Mudersbach/Netzel</v>
      </c>
      <c r="B1058" s="17" t="s">
        <v>1448</v>
      </c>
      <c r="C1058" s="18" t="s">
        <v>1234</v>
      </c>
      <c r="D1058" s="18" t="s">
        <v>102</v>
      </c>
      <c r="E1058" s="18" t="s">
        <v>33</v>
      </c>
      <c r="F1058" s="19">
        <v>758</v>
      </c>
      <c r="G1058" s="18" t="s">
        <v>152</v>
      </c>
      <c r="H1058" s="20">
        <v>2011</v>
      </c>
      <c r="I1058" s="21">
        <v>6</v>
      </c>
      <c r="J1058" s="21">
        <v>3231</v>
      </c>
      <c r="K1058" s="18" t="s">
        <v>494</v>
      </c>
      <c r="L1058" s="18" t="s">
        <v>494</v>
      </c>
      <c r="M1058" s="18" t="s">
        <v>458</v>
      </c>
      <c r="N1058" s="22">
        <f t="shared" ref="N1058:N1063" si="112">VLOOKUP($B1058,$A$2:$T$2446,14,FALSE)</f>
        <v>44740</v>
      </c>
      <c r="O1058" s="35" t="str">
        <f t="shared" ref="O1058:O1063" si="113">VLOOKUP($B1058,$A$2:$T$2446,15,FALSE)</f>
        <v>H4-17</v>
      </c>
      <c r="P1058" s="23">
        <f t="shared" ref="P1058:P1063" si="114">VLOOKUP($B1058,$A$2:$T$2446,16,FALSE)</f>
        <v>0.33333333333333331</v>
      </c>
      <c r="Q1058" s="21">
        <v>120</v>
      </c>
      <c r="R1058" s="36"/>
      <c r="S1058" s="17">
        <v>2</v>
      </c>
      <c r="T1058" s="17"/>
      <c r="U1058" s="207"/>
      <c r="V1058" s="207"/>
    </row>
    <row r="1059" spans="1:22" ht="15" hidden="1" customHeight="1" x14ac:dyDescent="0.2">
      <c r="A1059" s="17" t="str">
        <f t="shared" si="108"/>
        <v>Ingenieurhydrologie33312018K58Mudersbach/Netzel</v>
      </c>
      <c r="B1059" s="17" t="s">
        <v>1448</v>
      </c>
      <c r="C1059" s="18" t="s">
        <v>1234</v>
      </c>
      <c r="D1059" s="39" t="s">
        <v>102</v>
      </c>
      <c r="E1059" s="18" t="s">
        <v>33</v>
      </c>
      <c r="F1059" s="19" t="s">
        <v>150</v>
      </c>
      <c r="G1059" s="18" t="s">
        <v>151</v>
      </c>
      <c r="H1059" s="20">
        <v>2018</v>
      </c>
      <c r="I1059" s="21">
        <v>8</v>
      </c>
      <c r="J1059" s="21">
        <v>3331</v>
      </c>
      <c r="K1059" s="18" t="s">
        <v>494</v>
      </c>
      <c r="L1059" s="18" t="s">
        <v>494</v>
      </c>
      <c r="M1059" s="18" t="s">
        <v>458</v>
      </c>
      <c r="N1059" s="22">
        <f t="shared" si="112"/>
        <v>44740</v>
      </c>
      <c r="O1059" s="41" t="str">
        <f t="shared" si="113"/>
        <v>H4-17</v>
      </c>
      <c r="P1059" s="23">
        <f t="shared" si="114"/>
        <v>0.33333333333333331</v>
      </c>
      <c r="Q1059" s="21">
        <v>120</v>
      </c>
      <c r="R1059" s="36"/>
      <c r="S1059" s="17">
        <v>1</v>
      </c>
      <c r="T1059" s="17"/>
      <c r="U1059" s="17"/>
      <c r="V1059" s="17"/>
    </row>
    <row r="1060" spans="1:22" ht="15" hidden="1" customHeight="1" x14ac:dyDescent="0.2">
      <c r="A1060" s="17" t="str">
        <f t="shared" si="108"/>
        <v>Ingenieurhydrologie32312011K58Mudersbach/Netzel</v>
      </c>
      <c r="B1060" s="17" t="s">
        <v>1448</v>
      </c>
      <c r="C1060" s="18" t="s">
        <v>1234</v>
      </c>
      <c r="D1060" s="39" t="s">
        <v>102</v>
      </c>
      <c r="E1060" s="18" t="s">
        <v>33</v>
      </c>
      <c r="F1060" s="19" t="s">
        <v>150</v>
      </c>
      <c r="G1060" s="18" t="s">
        <v>151</v>
      </c>
      <c r="H1060" s="20">
        <v>2011</v>
      </c>
      <c r="I1060" s="21">
        <v>8</v>
      </c>
      <c r="J1060" s="21">
        <v>3231</v>
      </c>
      <c r="K1060" s="18" t="s">
        <v>494</v>
      </c>
      <c r="L1060" s="18" t="s">
        <v>494</v>
      </c>
      <c r="M1060" s="18" t="s">
        <v>458</v>
      </c>
      <c r="N1060" s="22">
        <f t="shared" si="112"/>
        <v>44740</v>
      </c>
      <c r="O1060" s="41" t="str">
        <f t="shared" si="113"/>
        <v>H4-17</v>
      </c>
      <c r="P1060" s="23">
        <f t="shared" si="114"/>
        <v>0.33333333333333331</v>
      </c>
      <c r="Q1060" s="36">
        <v>120</v>
      </c>
      <c r="R1060" s="36"/>
      <c r="S1060" s="17">
        <v>0</v>
      </c>
      <c r="T1060" s="15"/>
      <c r="U1060" s="6"/>
      <c r="V1060" s="6"/>
    </row>
    <row r="1061" spans="1:22" ht="15" hidden="1" customHeight="1" x14ac:dyDescent="0.2">
      <c r="A1061" s="17" t="str">
        <f t="shared" si="108"/>
        <v>Ingenieurhydrologie33312018298Mudersbach/Netzel</v>
      </c>
      <c r="B1061" s="17" t="s">
        <v>1448</v>
      </c>
      <c r="C1061" s="18" t="s">
        <v>1234</v>
      </c>
      <c r="D1061" s="39" t="s">
        <v>102</v>
      </c>
      <c r="E1061" s="18" t="s">
        <v>33</v>
      </c>
      <c r="F1061" s="19">
        <v>298</v>
      </c>
      <c r="G1061" s="18" t="s">
        <v>149</v>
      </c>
      <c r="H1061" s="20">
        <v>2018</v>
      </c>
      <c r="I1061" s="21">
        <v>6</v>
      </c>
      <c r="J1061" s="21">
        <v>3331</v>
      </c>
      <c r="K1061" s="18" t="s">
        <v>494</v>
      </c>
      <c r="L1061" s="18" t="s">
        <v>494</v>
      </c>
      <c r="M1061" s="18" t="s">
        <v>458</v>
      </c>
      <c r="N1061" s="22">
        <f t="shared" si="112"/>
        <v>44740</v>
      </c>
      <c r="O1061" s="35" t="str">
        <f t="shared" si="113"/>
        <v>H4-17</v>
      </c>
      <c r="P1061" s="23">
        <f t="shared" si="114"/>
        <v>0.33333333333333331</v>
      </c>
      <c r="Q1061" s="36">
        <v>120</v>
      </c>
      <c r="R1061" s="36"/>
      <c r="S1061" s="17">
        <v>6</v>
      </c>
      <c r="T1061" s="15"/>
      <c r="U1061" s="17"/>
      <c r="V1061" s="17"/>
    </row>
    <row r="1062" spans="1:22" ht="15" hidden="1" customHeight="1" x14ac:dyDescent="0.2">
      <c r="A1062" s="17" t="str">
        <f t="shared" si="108"/>
        <v>Ingenieurhydrologie32312013298Mudersbach/Netzel</v>
      </c>
      <c r="B1062" s="17" t="s">
        <v>1448</v>
      </c>
      <c r="C1062" s="18" t="s">
        <v>1234</v>
      </c>
      <c r="D1062" s="39" t="s">
        <v>102</v>
      </c>
      <c r="E1062" s="18" t="s">
        <v>33</v>
      </c>
      <c r="F1062" s="19">
        <v>298</v>
      </c>
      <c r="G1062" s="18" t="s">
        <v>149</v>
      </c>
      <c r="H1062" s="20">
        <v>2013</v>
      </c>
      <c r="I1062" s="21">
        <v>6</v>
      </c>
      <c r="J1062" s="21">
        <v>3231</v>
      </c>
      <c r="K1062" s="18" t="s">
        <v>494</v>
      </c>
      <c r="L1062" s="18" t="s">
        <v>494</v>
      </c>
      <c r="M1062" s="18" t="s">
        <v>458</v>
      </c>
      <c r="N1062" s="22">
        <f t="shared" si="112"/>
        <v>44740</v>
      </c>
      <c r="O1062" s="58" t="str">
        <f t="shared" si="113"/>
        <v>H4-17</v>
      </c>
      <c r="P1062" s="23">
        <f t="shared" si="114"/>
        <v>0.33333333333333331</v>
      </c>
      <c r="Q1062" s="21">
        <v>120</v>
      </c>
      <c r="R1062" s="36"/>
      <c r="S1062" s="17">
        <v>0</v>
      </c>
      <c r="T1062" s="6"/>
      <c r="U1062" s="17"/>
      <c r="V1062" s="17"/>
    </row>
    <row r="1063" spans="1:22" s="185" customFormat="1" ht="15" hidden="1" customHeight="1" x14ac:dyDescent="0.2">
      <c r="A1063" s="84" t="str">
        <f t="shared" si="108"/>
        <v>Ingenieurhydrologie33312018UMTMudersbach/Netzel</v>
      </c>
      <c r="B1063" s="84" t="s">
        <v>1448</v>
      </c>
      <c r="C1063" s="98" t="s">
        <v>1234</v>
      </c>
      <c r="D1063" s="98" t="s">
        <v>102</v>
      </c>
      <c r="E1063" s="98" t="s">
        <v>33</v>
      </c>
      <c r="F1063" s="187" t="s">
        <v>145</v>
      </c>
      <c r="G1063" s="18" t="s">
        <v>146</v>
      </c>
      <c r="H1063" s="98">
        <v>2018</v>
      </c>
      <c r="I1063" s="98">
        <v>6</v>
      </c>
      <c r="J1063" s="98">
        <v>3331</v>
      </c>
      <c r="K1063" s="98" t="s">
        <v>494</v>
      </c>
      <c r="L1063" s="98" t="s">
        <v>494</v>
      </c>
      <c r="M1063" s="98" t="s">
        <v>458</v>
      </c>
      <c r="N1063" s="110">
        <f t="shared" si="112"/>
        <v>44740</v>
      </c>
      <c r="O1063" s="111" t="str">
        <f t="shared" si="113"/>
        <v>H4-17</v>
      </c>
      <c r="P1063" s="97">
        <f t="shared" si="114"/>
        <v>0.33333333333333331</v>
      </c>
      <c r="Q1063" s="98">
        <v>90</v>
      </c>
      <c r="R1063" s="84"/>
      <c r="S1063" s="17">
        <v>5</v>
      </c>
      <c r="T1063" s="6"/>
      <c r="U1063" s="194"/>
      <c r="V1063" s="194"/>
    </row>
    <row r="1064" spans="1:22" s="185" customFormat="1" ht="15" hidden="1" customHeight="1" x14ac:dyDescent="0.2">
      <c r="A1064" s="6" t="str">
        <f t="shared" si="108"/>
        <v>Ingenieurinformatik 239112011758Vogel</v>
      </c>
      <c r="B1064" s="6"/>
      <c r="C1064" s="26" t="s">
        <v>31</v>
      </c>
      <c r="D1064" s="26" t="s">
        <v>102</v>
      </c>
      <c r="E1064" s="26" t="s">
        <v>33</v>
      </c>
      <c r="F1064" s="27">
        <v>758</v>
      </c>
      <c r="G1064" s="26" t="s">
        <v>152</v>
      </c>
      <c r="H1064" s="28">
        <v>2011</v>
      </c>
      <c r="I1064" s="29">
        <v>5</v>
      </c>
      <c r="J1064" s="29">
        <v>3911</v>
      </c>
      <c r="K1064" s="26" t="s">
        <v>496</v>
      </c>
      <c r="L1064" s="26" t="s">
        <v>496</v>
      </c>
      <c r="M1064" s="26" t="s">
        <v>157</v>
      </c>
      <c r="N1064" s="14">
        <v>44749</v>
      </c>
      <c r="O1064" s="30" t="s">
        <v>1550</v>
      </c>
      <c r="P1064" s="31"/>
      <c r="Q1064" s="29">
        <v>90</v>
      </c>
      <c r="R1064" s="32"/>
      <c r="S1064" s="6">
        <v>0</v>
      </c>
      <c r="T1064" s="84"/>
      <c r="U1064" s="15"/>
      <c r="V1064" s="15"/>
    </row>
    <row r="1065" spans="1:22" s="185" customFormat="1" ht="15" hidden="1" customHeight="1" x14ac:dyDescent="0.2">
      <c r="A1065" s="17" t="str">
        <f t="shared" ref="A1065:A1129" si="115">K1065&amp;J1065&amp;H1065&amp;F1065&amp;M1065</f>
        <v>Ingenieurinformatik 239112011K58Vogel</v>
      </c>
      <c r="B1065" s="17" t="s">
        <v>495</v>
      </c>
      <c r="C1065" s="18" t="s">
        <v>31</v>
      </c>
      <c r="D1065" s="39" t="s">
        <v>102</v>
      </c>
      <c r="E1065" s="18" t="s">
        <v>33</v>
      </c>
      <c r="F1065" s="19" t="s">
        <v>150</v>
      </c>
      <c r="G1065" s="18" t="s">
        <v>151</v>
      </c>
      <c r="H1065" s="20">
        <v>2011</v>
      </c>
      <c r="I1065" s="21">
        <v>7</v>
      </c>
      <c r="J1065" s="21">
        <v>3911</v>
      </c>
      <c r="K1065" s="18" t="s">
        <v>496</v>
      </c>
      <c r="L1065" s="18" t="s">
        <v>496</v>
      </c>
      <c r="M1065" s="18" t="s">
        <v>157</v>
      </c>
      <c r="N1065" s="22">
        <f>VLOOKUP($B1065,$A$2:$T$2446,14,FALSE)</f>
        <v>44749</v>
      </c>
      <c r="O1065" s="35" t="str">
        <f>VLOOKUP($B1065,$A$2:$T$2446,15,FALSE)</f>
        <v>Rechnerraum</v>
      </c>
      <c r="P1065" s="23"/>
      <c r="Q1065" s="36">
        <v>90</v>
      </c>
      <c r="R1065" s="36"/>
      <c r="S1065" s="17">
        <v>0</v>
      </c>
      <c r="T1065" s="17"/>
      <c r="U1065" s="17"/>
      <c r="V1065" s="17"/>
    </row>
    <row r="1066" spans="1:22" s="252" customFormat="1" ht="15" customHeight="1" x14ac:dyDescent="0.2">
      <c r="A1066" s="194" t="str">
        <f t="shared" si="115"/>
        <v>Ingenieurpädagogische Ausbildung 43212019K57Eckehard Müller/Radermacher</v>
      </c>
      <c r="B1066" s="194" t="s">
        <v>2111</v>
      </c>
      <c r="C1066" s="254" t="s">
        <v>2057</v>
      </c>
      <c r="D1066" s="254" t="s">
        <v>32</v>
      </c>
      <c r="E1066" s="254" t="s">
        <v>33</v>
      </c>
      <c r="F1066" s="263" t="s">
        <v>41</v>
      </c>
      <c r="G1066" s="254" t="s">
        <v>42</v>
      </c>
      <c r="H1066" s="264">
        <v>2019</v>
      </c>
      <c r="I1066" s="265">
        <v>8</v>
      </c>
      <c r="J1066" s="265">
        <v>4321</v>
      </c>
      <c r="K1066" s="254" t="s">
        <v>2045</v>
      </c>
      <c r="L1066" s="254" t="s">
        <v>2045</v>
      </c>
      <c r="M1066" s="254" t="s">
        <v>2076</v>
      </c>
      <c r="N1066" s="229"/>
      <c r="O1066" s="230" t="str">
        <f>VLOOKUP($B1066,$A$2:$T$2446,15,FALSE)</f>
        <v>Ausarbeitung und Präsentation einer Unterrichtssequenz, Portfolio, Kolloquium; Benotetes Portfolio</v>
      </c>
      <c r="P1066" s="231"/>
      <c r="Q1066" s="269"/>
      <c r="R1066" s="269"/>
      <c r="S1066" s="194"/>
      <c r="T1066" s="17"/>
      <c r="U1066" s="336"/>
      <c r="V1066" s="336"/>
    </row>
    <row r="1067" spans="1:22" s="281" customFormat="1" ht="15" customHeight="1" x14ac:dyDescent="0.2">
      <c r="A1067" s="6" t="str">
        <f t="shared" si="115"/>
        <v>Ingenieurpädagogische Ausbildung 43212019704Eckehard-Müller</v>
      </c>
      <c r="B1067" s="24"/>
      <c r="C1067" s="26" t="s">
        <v>2047</v>
      </c>
      <c r="D1067" s="246" t="s">
        <v>32</v>
      </c>
      <c r="E1067" s="246" t="s">
        <v>33</v>
      </c>
      <c r="F1067" s="304">
        <v>704</v>
      </c>
      <c r="G1067" s="246" t="s">
        <v>34</v>
      </c>
      <c r="H1067" s="248">
        <v>2019</v>
      </c>
      <c r="I1067" s="249">
        <v>6</v>
      </c>
      <c r="J1067" s="249">
        <v>4321</v>
      </c>
      <c r="K1067" s="246" t="s">
        <v>2045</v>
      </c>
      <c r="L1067" s="246" t="s">
        <v>2045</v>
      </c>
      <c r="M1067" s="246" t="s">
        <v>2046</v>
      </c>
      <c r="N1067" s="14"/>
      <c r="O1067" s="25" t="s">
        <v>2047</v>
      </c>
      <c r="P1067" s="31"/>
      <c r="Q1067" s="6"/>
      <c r="R1067" s="6"/>
      <c r="S1067" s="6"/>
      <c r="T1067" s="17"/>
      <c r="U1067" s="17"/>
      <c r="V1067" s="17"/>
    </row>
    <row r="1068" spans="1:22" ht="15" customHeight="1" x14ac:dyDescent="0.2">
      <c r="A1068" s="17" t="str">
        <f t="shared" si="115"/>
        <v>Ingenieurpädagogische Ausbildung 43212019757Eckehard-Müller</v>
      </c>
      <c r="B1068" s="17" t="s">
        <v>2111</v>
      </c>
      <c r="C1068" s="18" t="s">
        <v>2057</v>
      </c>
      <c r="D1068" s="254" t="s">
        <v>32</v>
      </c>
      <c r="E1068" s="254" t="s">
        <v>33</v>
      </c>
      <c r="F1068" s="263">
        <v>757</v>
      </c>
      <c r="G1068" s="254" t="s">
        <v>37</v>
      </c>
      <c r="H1068" s="264">
        <v>2019</v>
      </c>
      <c r="I1068" s="265">
        <v>6</v>
      </c>
      <c r="J1068" s="265">
        <v>4321</v>
      </c>
      <c r="K1068" s="254" t="s">
        <v>2045</v>
      </c>
      <c r="L1068" s="254" t="s">
        <v>2045</v>
      </c>
      <c r="M1068" s="254" t="s">
        <v>2046</v>
      </c>
      <c r="N1068" s="22"/>
      <c r="O1068" s="35" t="str">
        <f>VLOOKUP($B1068,$A$2:$T$2446,15,FALSE)</f>
        <v>Ausarbeitung und Präsentation einer Unterrichtssequenz, Portfolio, Kolloquium; Benotetes Portfolio</v>
      </c>
      <c r="P1068" s="23"/>
      <c r="Q1068" s="21"/>
      <c r="R1068" s="36"/>
      <c r="S1068" s="17"/>
      <c r="T1068" s="17"/>
      <c r="U1068" s="196"/>
      <c r="V1068" s="196"/>
    </row>
    <row r="1069" spans="1:22" ht="15" customHeight="1" x14ac:dyDescent="0.2">
      <c r="A1069" s="17" t="str">
        <f t="shared" si="115"/>
        <v>Ingenieurpädagogische Ausbildung 43212019K04Eckehard-Müller/ Radermacher</v>
      </c>
      <c r="B1069" s="17" t="s">
        <v>2111</v>
      </c>
      <c r="C1069" s="18" t="s">
        <v>2073</v>
      </c>
      <c r="D1069" s="254" t="s">
        <v>236</v>
      </c>
      <c r="E1069" s="254" t="s">
        <v>33</v>
      </c>
      <c r="F1069" s="268" t="s">
        <v>80</v>
      </c>
      <c r="G1069" s="254" t="s">
        <v>81</v>
      </c>
      <c r="H1069" s="264">
        <v>2019</v>
      </c>
      <c r="I1069" s="265">
        <v>8</v>
      </c>
      <c r="J1069" s="265">
        <v>4321</v>
      </c>
      <c r="K1069" s="254" t="s">
        <v>2045</v>
      </c>
      <c r="L1069" s="254" t="s">
        <v>2045</v>
      </c>
      <c r="M1069" s="254" t="s">
        <v>2072</v>
      </c>
      <c r="N1069" s="22"/>
      <c r="O1069" s="35" t="str">
        <f>VLOOKUP($B1069,$A$2:$T$2446,15,FALSE)</f>
        <v>Ausarbeitung und Präsentation einer Unterrichtssequenz, Portfolio, Kolloquium; Benotetes Portfolio</v>
      </c>
      <c r="P1069" s="23"/>
      <c r="Q1069" s="36"/>
      <c r="R1069" s="36"/>
      <c r="S1069" s="17"/>
      <c r="T1069" s="15"/>
      <c r="U1069" s="267"/>
      <c r="V1069" s="267"/>
    </row>
    <row r="1070" spans="1:22" ht="15" hidden="1" customHeight="1" x14ac:dyDescent="0.2">
      <c r="A1070" s="194" t="str">
        <f t="shared" si="115"/>
        <v>Ingenieurvermessung I16102012718Bäumker/Eling</v>
      </c>
      <c r="B1070" s="194" t="s">
        <v>1882</v>
      </c>
      <c r="C1070" s="257" t="s">
        <v>2395</v>
      </c>
      <c r="D1070" s="257" t="s">
        <v>93</v>
      </c>
      <c r="E1070" s="257" t="s">
        <v>33</v>
      </c>
      <c r="F1070" s="327">
        <v>718</v>
      </c>
      <c r="G1070" s="257" t="s">
        <v>211</v>
      </c>
      <c r="H1070" s="326">
        <v>2012</v>
      </c>
      <c r="I1070" s="326">
        <v>6</v>
      </c>
      <c r="J1070" s="326">
        <v>1610</v>
      </c>
      <c r="K1070" s="257" t="s">
        <v>497</v>
      </c>
      <c r="L1070" s="257" t="s">
        <v>497</v>
      </c>
      <c r="M1070" s="257" t="s">
        <v>1881</v>
      </c>
      <c r="N1070" s="318">
        <f>VLOOKUP($B1070,$A$2:$T$2446,14,FALSE)</f>
        <v>44743</v>
      </c>
      <c r="O1070" s="319" t="str">
        <f>VLOOKUP($B1070,$A$2:$T$2446,15,FALSE)</f>
        <v>mündl. Prüfung</v>
      </c>
      <c r="P1070" s="343">
        <f>VLOOKUP($B1070,$A$2:$T$2446,16,FALSE)</f>
        <v>0.54166666666666663</v>
      </c>
      <c r="Q1070" s="326"/>
      <c r="R1070" s="353"/>
      <c r="S1070" s="194">
        <v>2</v>
      </c>
      <c r="T1070" s="267"/>
      <c r="U1070" s="17"/>
      <c r="V1070" s="17"/>
    </row>
    <row r="1071" spans="1:22" ht="15" hidden="1" customHeight="1" x14ac:dyDescent="0.2">
      <c r="A1071" s="6" t="str">
        <f t="shared" si="115"/>
        <v>Ingenieurvermessung I16102016718Bäumker/Eling</v>
      </c>
      <c r="B1071" s="6"/>
      <c r="C1071" s="43" t="s">
        <v>2395</v>
      </c>
      <c r="D1071" s="43" t="s">
        <v>93</v>
      </c>
      <c r="E1071" s="43" t="s">
        <v>33</v>
      </c>
      <c r="F1071" s="85">
        <v>718</v>
      </c>
      <c r="G1071" s="43" t="s">
        <v>211</v>
      </c>
      <c r="H1071" s="45">
        <v>2016</v>
      </c>
      <c r="I1071" s="45">
        <v>6</v>
      </c>
      <c r="J1071" s="45">
        <v>1610</v>
      </c>
      <c r="K1071" s="43" t="s">
        <v>497</v>
      </c>
      <c r="L1071" s="43" t="s">
        <v>497</v>
      </c>
      <c r="M1071" s="43" t="s">
        <v>1881</v>
      </c>
      <c r="N1071" s="99">
        <v>44743</v>
      </c>
      <c r="O1071" s="371" t="s">
        <v>547</v>
      </c>
      <c r="P1071" s="100">
        <v>0.54166666666666663</v>
      </c>
      <c r="Q1071" s="45"/>
      <c r="R1071" s="105"/>
      <c r="S1071" s="6">
        <v>2</v>
      </c>
      <c r="T1071" s="15"/>
      <c r="U1071" s="6"/>
      <c r="V1071" s="6"/>
    </row>
    <row r="1072" spans="1:22" s="1" customFormat="1" ht="15" hidden="1" customHeight="1" x14ac:dyDescent="0.2">
      <c r="A1072" s="17" t="str">
        <f t="shared" si="115"/>
        <v>Ingenieurvermessung I16102016K18Bäumker/Eling</v>
      </c>
      <c r="B1072" s="17" t="s">
        <v>1882</v>
      </c>
      <c r="C1072" s="63" t="s">
        <v>2395</v>
      </c>
      <c r="D1072" s="63" t="s">
        <v>93</v>
      </c>
      <c r="E1072" s="63" t="s">
        <v>33</v>
      </c>
      <c r="F1072" s="83" t="s">
        <v>214</v>
      </c>
      <c r="G1072" s="63" t="s">
        <v>215</v>
      </c>
      <c r="H1072" s="64">
        <v>2016</v>
      </c>
      <c r="I1072" s="64">
        <v>8</v>
      </c>
      <c r="J1072" s="64">
        <v>1610</v>
      </c>
      <c r="K1072" s="63" t="s">
        <v>497</v>
      </c>
      <c r="L1072" s="63" t="s">
        <v>497</v>
      </c>
      <c r="M1072" s="63" t="s">
        <v>1881</v>
      </c>
      <c r="N1072" s="96">
        <f>VLOOKUP($B1072,$A$2:$T$2446,14,FALSE)</f>
        <v>44743</v>
      </c>
      <c r="O1072" s="92" t="str">
        <f>VLOOKUP($B1072,$A$2:$T$2446,15,FALSE)</f>
        <v>mündl. Prüfung</v>
      </c>
      <c r="P1072" s="97">
        <f>VLOOKUP($B1072,$A$2:$T$2446,16,FALSE)</f>
        <v>0.54166666666666663</v>
      </c>
      <c r="Q1072" s="93"/>
      <c r="R1072" s="93"/>
      <c r="S1072" s="17">
        <v>0</v>
      </c>
      <c r="T1072" s="15"/>
      <c r="U1072" s="194"/>
      <c r="V1072" s="194"/>
    </row>
    <row r="1073" spans="1:22" s="1" customFormat="1" ht="15" hidden="1" customHeight="1" x14ac:dyDescent="0.2">
      <c r="A1073" s="196" t="str">
        <f t="shared" ref="A1073" si="116">K1073&amp;J1073&amp;H1073&amp;F1073&amp;M1073</f>
        <v>Ingenieurvermessung I25412019718Bäumker/Gundlich</v>
      </c>
      <c r="B1073" s="196"/>
      <c r="C1073" s="253" t="s">
        <v>1202</v>
      </c>
      <c r="D1073" s="253" t="s">
        <v>93</v>
      </c>
      <c r="E1073" s="253" t="s">
        <v>33</v>
      </c>
      <c r="F1073" s="328">
        <v>718</v>
      </c>
      <c r="G1073" s="253" t="s">
        <v>211</v>
      </c>
      <c r="H1073" s="309">
        <v>2019</v>
      </c>
      <c r="I1073" s="309">
        <v>6</v>
      </c>
      <c r="J1073" s="309">
        <v>2541</v>
      </c>
      <c r="K1073" s="253" t="s">
        <v>497</v>
      </c>
      <c r="L1073" s="253" t="s">
        <v>497</v>
      </c>
      <c r="M1073" s="253" t="s">
        <v>377</v>
      </c>
      <c r="N1073" s="329">
        <v>44746</v>
      </c>
      <c r="O1073" s="347" t="s">
        <v>1551</v>
      </c>
      <c r="P1073" s="350" t="s">
        <v>2326</v>
      </c>
      <c r="Q1073" s="335">
        <v>120</v>
      </c>
      <c r="R1073" s="335"/>
      <c r="S1073" s="196">
        <v>15</v>
      </c>
      <c r="T1073" s="276"/>
      <c r="U1073" s="17"/>
      <c r="V1073" s="17"/>
    </row>
    <row r="1074" spans="1:22" s="185" customFormat="1" ht="15" hidden="1" customHeight="1" x14ac:dyDescent="0.2">
      <c r="A1074" s="194" t="str">
        <f t="shared" si="115"/>
        <v>Ingenieurvermessung I25412019K18Bäumker/Gundlich</v>
      </c>
      <c r="B1074" s="194" t="s">
        <v>2398</v>
      </c>
      <c r="C1074" s="257" t="s">
        <v>1202</v>
      </c>
      <c r="D1074" s="257" t="s">
        <v>93</v>
      </c>
      <c r="E1074" s="257" t="s">
        <v>33</v>
      </c>
      <c r="F1074" s="325" t="s">
        <v>214</v>
      </c>
      <c r="G1074" s="63" t="s">
        <v>215</v>
      </c>
      <c r="H1074" s="326">
        <v>2019</v>
      </c>
      <c r="I1074" s="326">
        <v>8</v>
      </c>
      <c r="J1074" s="326">
        <v>2541</v>
      </c>
      <c r="K1074" s="257" t="s">
        <v>497</v>
      </c>
      <c r="L1074" s="257" t="s">
        <v>497</v>
      </c>
      <c r="M1074" s="257" t="s">
        <v>377</v>
      </c>
      <c r="N1074" s="318">
        <f>VLOOKUP($B1074,$A$2:$T$2446,14,FALSE)</f>
        <v>44746</v>
      </c>
      <c r="O1074" s="472" t="str">
        <f>VLOOKUP($B1074,$A$2:$T$2446,15,FALSE)</f>
        <v>A0-20</v>
      </c>
      <c r="P1074" s="373" t="str">
        <f>VLOOKUP($B1074,$A$2:$T$2446,16,FALSE)</f>
        <v>9:00 +11:00</v>
      </c>
      <c r="Q1074" s="353">
        <v>120</v>
      </c>
      <c r="R1074" s="353"/>
      <c r="S1074" s="194">
        <v>9</v>
      </c>
      <c r="T1074" s="267"/>
      <c r="U1074" s="17"/>
      <c r="V1074" s="17"/>
    </row>
    <row r="1075" spans="1:22" ht="15" hidden="1" customHeight="1" x14ac:dyDescent="0.2">
      <c r="A1075" s="17" t="str">
        <f t="shared" si="115"/>
        <v>Ingenieurvermessung II31102012718Bäumker</v>
      </c>
      <c r="B1075" s="17" t="s">
        <v>498</v>
      </c>
      <c r="C1075" s="63" t="s">
        <v>1380</v>
      </c>
      <c r="D1075" s="63" t="s">
        <v>93</v>
      </c>
      <c r="E1075" s="63" t="s">
        <v>33</v>
      </c>
      <c r="F1075" s="83">
        <v>718</v>
      </c>
      <c r="G1075" s="63" t="s">
        <v>211</v>
      </c>
      <c r="H1075" s="64">
        <v>2012</v>
      </c>
      <c r="I1075" s="64">
        <v>5</v>
      </c>
      <c r="J1075" s="64">
        <v>3110</v>
      </c>
      <c r="K1075" s="63" t="s">
        <v>499</v>
      </c>
      <c r="L1075" s="63" t="s">
        <v>499</v>
      </c>
      <c r="M1075" s="63" t="s">
        <v>500</v>
      </c>
      <c r="N1075" s="96">
        <f>VLOOKUP($B1075,$A$2:$T$2446,14,FALSE)</f>
        <v>44742</v>
      </c>
      <c r="O1075" s="88" t="str">
        <f>VLOOKUP($B1075,$A$2:$T$2446,15,FALSE)</f>
        <v>A0-16</v>
      </c>
      <c r="P1075" s="97">
        <f>VLOOKUP($B1075,$A$2:$T$2446,16,FALSE)</f>
        <v>0.375</v>
      </c>
      <c r="Q1075" s="64">
        <v>120</v>
      </c>
      <c r="R1075" s="93"/>
      <c r="S1075" s="17">
        <v>0</v>
      </c>
      <c r="T1075" s="77"/>
      <c r="U1075" s="17"/>
      <c r="V1075" s="17"/>
    </row>
    <row r="1076" spans="1:22" ht="15" hidden="1" customHeight="1" x14ac:dyDescent="0.2">
      <c r="A1076" s="6" t="str">
        <f t="shared" si="115"/>
        <v>Ingenieurvermessung II31102016718Bäumker</v>
      </c>
      <c r="B1076" s="77"/>
      <c r="C1076" s="43" t="s">
        <v>1380</v>
      </c>
      <c r="D1076" s="43" t="s">
        <v>93</v>
      </c>
      <c r="E1076" s="43" t="s">
        <v>33</v>
      </c>
      <c r="F1076" s="85">
        <v>718</v>
      </c>
      <c r="G1076" s="43" t="s">
        <v>211</v>
      </c>
      <c r="H1076" s="45">
        <v>2016</v>
      </c>
      <c r="I1076" s="45">
        <v>5</v>
      </c>
      <c r="J1076" s="45">
        <v>3110</v>
      </c>
      <c r="K1076" s="43" t="s">
        <v>499</v>
      </c>
      <c r="L1076" s="43" t="s">
        <v>499</v>
      </c>
      <c r="M1076" s="43" t="s">
        <v>500</v>
      </c>
      <c r="N1076" s="99">
        <v>44742</v>
      </c>
      <c r="O1076" s="94" t="s">
        <v>1547</v>
      </c>
      <c r="P1076" s="100">
        <v>0.375</v>
      </c>
      <c r="Q1076" s="45">
        <v>120</v>
      </c>
      <c r="R1076" s="105"/>
      <c r="S1076" s="6">
        <v>0</v>
      </c>
      <c r="T1076" s="15"/>
      <c r="U1076" s="17"/>
      <c r="V1076" s="17"/>
    </row>
    <row r="1077" spans="1:22" ht="15" hidden="1" customHeight="1" x14ac:dyDescent="0.2">
      <c r="A1077" s="17" t="str">
        <f t="shared" si="115"/>
        <v>Ingenieurvermessung II31102016K18Bäumker</v>
      </c>
      <c r="B1077" s="17" t="s">
        <v>498</v>
      </c>
      <c r="C1077" s="63" t="s">
        <v>1380</v>
      </c>
      <c r="D1077" s="63" t="s">
        <v>93</v>
      </c>
      <c r="E1077" s="63" t="s">
        <v>33</v>
      </c>
      <c r="F1077" s="83" t="s">
        <v>214</v>
      </c>
      <c r="G1077" s="63" t="s">
        <v>215</v>
      </c>
      <c r="H1077" s="64">
        <v>2016</v>
      </c>
      <c r="I1077" s="64">
        <v>7</v>
      </c>
      <c r="J1077" s="64">
        <v>3110</v>
      </c>
      <c r="K1077" s="63" t="s">
        <v>499</v>
      </c>
      <c r="L1077" s="63" t="s">
        <v>499</v>
      </c>
      <c r="M1077" s="63" t="s">
        <v>500</v>
      </c>
      <c r="N1077" s="96">
        <f>VLOOKUP($B1077,$A$2:$T$2446,14,FALSE)</f>
        <v>44742</v>
      </c>
      <c r="O1077" s="88" t="str">
        <f>VLOOKUP($B1077,$A$2:$T$2446,15,FALSE)</f>
        <v>A0-16</v>
      </c>
      <c r="P1077" s="97">
        <f>VLOOKUP($B1077,$A$2:$T$2446,16,FALSE)</f>
        <v>0.375</v>
      </c>
      <c r="Q1077" s="93">
        <v>120</v>
      </c>
      <c r="R1077" s="93"/>
      <c r="S1077" s="17">
        <v>0</v>
      </c>
      <c r="T1077" s="15"/>
      <c r="U1077" s="17"/>
      <c r="V1077" s="17"/>
    </row>
    <row r="1078" spans="1:22" ht="15" hidden="1" customHeight="1" x14ac:dyDescent="0.2">
      <c r="A1078" s="17" t="str">
        <f t="shared" si="115"/>
        <v>Ingenieurvermessung III32102012718Eling/Steinhoff</v>
      </c>
      <c r="B1078" s="17" t="s">
        <v>1046</v>
      </c>
      <c r="C1078" s="62" t="s">
        <v>1202</v>
      </c>
      <c r="D1078" s="63" t="s">
        <v>93</v>
      </c>
      <c r="E1078" s="63" t="s">
        <v>33</v>
      </c>
      <c r="F1078" s="83">
        <v>718</v>
      </c>
      <c r="G1078" s="63" t="s">
        <v>211</v>
      </c>
      <c r="H1078" s="64">
        <v>2012</v>
      </c>
      <c r="I1078" s="64">
        <v>6</v>
      </c>
      <c r="J1078" s="64">
        <v>3210</v>
      </c>
      <c r="K1078" s="63" t="s">
        <v>501</v>
      </c>
      <c r="L1078" s="63" t="s">
        <v>501</v>
      </c>
      <c r="M1078" s="63" t="s">
        <v>1045</v>
      </c>
      <c r="N1078" s="96">
        <f>VLOOKUP($B1078,$A$2:$T$2446,14,FALSE)</f>
        <v>44746</v>
      </c>
      <c r="O1078" s="88" t="str">
        <f>VLOOKUP($B1078,$A$2:$T$2446,15,FALSE)</f>
        <v>A01-16</v>
      </c>
      <c r="P1078" s="97">
        <f>VLOOKUP($B1078,$A$2:$T$2446,16,FALSE)</f>
        <v>0.375</v>
      </c>
      <c r="Q1078" s="93">
        <v>120</v>
      </c>
      <c r="R1078" s="93"/>
      <c r="S1078" s="17">
        <v>0</v>
      </c>
      <c r="T1078" s="77"/>
      <c r="U1078" s="297"/>
      <c r="V1078" s="297"/>
    </row>
    <row r="1079" spans="1:22" ht="15" hidden="1" customHeight="1" x14ac:dyDescent="0.2">
      <c r="A1079" s="6" t="str">
        <f t="shared" si="115"/>
        <v>Ingenieurvermessung III32102016718Eling/Steinhoff</v>
      </c>
      <c r="B1079" s="77"/>
      <c r="C1079" s="46" t="s">
        <v>1202</v>
      </c>
      <c r="D1079" s="43" t="s">
        <v>93</v>
      </c>
      <c r="E1079" s="43" t="s">
        <v>33</v>
      </c>
      <c r="F1079" s="85">
        <v>718</v>
      </c>
      <c r="G1079" s="43" t="s">
        <v>211</v>
      </c>
      <c r="H1079" s="45">
        <v>2016</v>
      </c>
      <c r="I1079" s="45">
        <v>6</v>
      </c>
      <c r="J1079" s="45">
        <v>3210</v>
      </c>
      <c r="K1079" s="43" t="s">
        <v>501</v>
      </c>
      <c r="L1079" s="43" t="s">
        <v>501</v>
      </c>
      <c r="M1079" s="43" t="s">
        <v>1045</v>
      </c>
      <c r="N1079" s="99">
        <v>44746</v>
      </c>
      <c r="O1079" s="243" t="s">
        <v>1954</v>
      </c>
      <c r="P1079" s="100">
        <v>0.375</v>
      </c>
      <c r="Q1079" s="105">
        <v>120</v>
      </c>
      <c r="R1079" s="105"/>
      <c r="S1079" s="6">
        <v>0</v>
      </c>
      <c r="T1079" s="15"/>
      <c r="U1079" s="293"/>
      <c r="V1079" s="293"/>
    </row>
    <row r="1080" spans="1:22" ht="15" hidden="1" customHeight="1" x14ac:dyDescent="0.2">
      <c r="A1080" s="17" t="str">
        <f t="shared" si="115"/>
        <v>Ingenieurvermessung III32102016K18Eling/Steinhoff</v>
      </c>
      <c r="B1080" s="17" t="s">
        <v>1046</v>
      </c>
      <c r="C1080" s="62" t="s">
        <v>1202</v>
      </c>
      <c r="D1080" s="63" t="s">
        <v>93</v>
      </c>
      <c r="E1080" s="63" t="s">
        <v>33</v>
      </c>
      <c r="F1080" s="83" t="s">
        <v>214</v>
      </c>
      <c r="G1080" s="63" t="s">
        <v>215</v>
      </c>
      <c r="H1080" s="64">
        <v>2016</v>
      </c>
      <c r="I1080" s="64">
        <v>8</v>
      </c>
      <c r="J1080" s="64">
        <v>3210</v>
      </c>
      <c r="K1080" s="63" t="s">
        <v>501</v>
      </c>
      <c r="L1080" s="63" t="s">
        <v>501</v>
      </c>
      <c r="M1080" s="159" t="s">
        <v>1045</v>
      </c>
      <c r="N1080" s="96">
        <f>VLOOKUP($B1080,$A$2:$T$2446,14,FALSE)</f>
        <v>44746</v>
      </c>
      <c r="O1080" s="88" t="str">
        <f>VLOOKUP($B1080,$A$2:$T$2446,15,FALSE)</f>
        <v>A01-16</v>
      </c>
      <c r="P1080" s="97">
        <f>VLOOKUP($B1080,$A$2:$T$2446,16,FALSE)</f>
        <v>0.375</v>
      </c>
      <c r="Q1080" s="93">
        <v>120</v>
      </c>
      <c r="R1080" s="93"/>
      <c r="S1080" s="17">
        <v>0</v>
      </c>
      <c r="T1080" s="15"/>
      <c r="U1080" s="17"/>
      <c r="V1080" s="17"/>
    </row>
    <row r="1081" spans="1:22" ht="15" hidden="1" customHeight="1" x14ac:dyDescent="0.2">
      <c r="A1081" s="196" t="str">
        <f t="shared" si="115"/>
        <v>Innovationsmanagement 132912019A67Tappe</v>
      </c>
      <c r="B1081" s="196"/>
      <c r="C1081" s="246" t="s">
        <v>2392</v>
      </c>
      <c r="D1081" s="253" t="s">
        <v>17</v>
      </c>
      <c r="E1081" s="253" t="s">
        <v>33</v>
      </c>
      <c r="F1081" s="308" t="s">
        <v>108</v>
      </c>
      <c r="G1081" s="253" t="s">
        <v>109</v>
      </c>
      <c r="H1081" s="309">
        <v>2019</v>
      </c>
      <c r="I1081" s="309">
        <v>5</v>
      </c>
      <c r="J1081" s="309">
        <v>3291</v>
      </c>
      <c r="K1081" s="253" t="s">
        <v>503</v>
      </c>
      <c r="L1081" s="253" t="s">
        <v>503</v>
      </c>
      <c r="M1081" s="253" t="s">
        <v>302</v>
      </c>
      <c r="N1081" s="329">
        <v>44741</v>
      </c>
      <c r="O1081" s="333" t="s">
        <v>2372</v>
      </c>
      <c r="P1081" s="334">
        <v>0.35416666666666669</v>
      </c>
      <c r="Q1081" s="335">
        <v>90</v>
      </c>
      <c r="R1081" s="335"/>
      <c r="S1081" s="196">
        <v>16</v>
      </c>
      <c r="T1081" s="77"/>
      <c r="U1081" s="15"/>
      <c r="V1081" s="15"/>
    </row>
    <row r="1082" spans="1:22" ht="15" hidden="1" customHeight="1" x14ac:dyDescent="0.2">
      <c r="A1082" s="194" t="str">
        <f t="shared" si="115"/>
        <v>Innovationsmanagement 137712011A67Tappe</v>
      </c>
      <c r="B1082" s="194" t="s">
        <v>1754</v>
      </c>
      <c r="C1082" s="254" t="s">
        <v>2392</v>
      </c>
      <c r="D1082" s="254" t="s">
        <v>17</v>
      </c>
      <c r="E1082" s="254" t="s">
        <v>33</v>
      </c>
      <c r="F1082" s="268" t="s">
        <v>108</v>
      </c>
      <c r="G1082" s="254" t="s">
        <v>109</v>
      </c>
      <c r="H1082" s="264">
        <v>2011</v>
      </c>
      <c r="I1082" s="265">
        <v>5</v>
      </c>
      <c r="J1082" s="265">
        <v>3771</v>
      </c>
      <c r="K1082" s="254" t="s">
        <v>503</v>
      </c>
      <c r="L1082" s="254" t="s">
        <v>503</v>
      </c>
      <c r="M1082" s="254" t="s">
        <v>302</v>
      </c>
      <c r="N1082" s="229">
        <f>VLOOKUP($B1082,$A$2:$T$2446,14,FALSE)</f>
        <v>44741</v>
      </c>
      <c r="O1082" s="303" t="str">
        <f>VLOOKUP($B1082,$A$2:$T$2446,15,FALSE)</f>
        <v>AW01-36, AW01-37, AW01-39</v>
      </c>
      <c r="P1082" s="231">
        <f>VLOOKUP($B1082,$A$2:$T$2446,16,FALSE)</f>
        <v>0.35416666666666669</v>
      </c>
      <c r="Q1082" s="265">
        <v>90</v>
      </c>
      <c r="R1082" s="269"/>
      <c r="S1082" s="194">
        <v>10</v>
      </c>
      <c r="T1082" s="336"/>
      <c r="U1082" s="194"/>
      <c r="V1082" s="194"/>
    </row>
    <row r="1083" spans="1:22" s="185" customFormat="1" ht="15" hidden="1" customHeight="1" x14ac:dyDescent="0.2">
      <c r="A1083" s="17" t="str">
        <f t="shared" si="115"/>
        <v>Innovationsmanagement 137712011IBMTappe</v>
      </c>
      <c r="B1083" s="17" t="s">
        <v>1754</v>
      </c>
      <c r="C1083" s="18" t="s">
        <v>2392</v>
      </c>
      <c r="D1083" s="18" t="s">
        <v>17</v>
      </c>
      <c r="E1083" s="18" t="s">
        <v>33</v>
      </c>
      <c r="F1083" s="19" t="s">
        <v>1412</v>
      </c>
      <c r="G1083" s="63" t="s">
        <v>1413</v>
      </c>
      <c r="H1083" s="20">
        <v>2011</v>
      </c>
      <c r="I1083" s="21">
        <v>7</v>
      </c>
      <c r="J1083" s="21">
        <v>3771</v>
      </c>
      <c r="K1083" s="18" t="s">
        <v>503</v>
      </c>
      <c r="L1083" s="18" t="s">
        <v>503</v>
      </c>
      <c r="M1083" s="18" t="s">
        <v>302</v>
      </c>
      <c r="N1083" s="22">
        <f>VLOOKUP($B1083,$A$2:$T$2446,14,FALSE)</f>
        <v>44741</v>
      </c>
      <c r="O1083" s="35" t="str">
        <f>VLOOKUP($B1083,$A$2:$T$2446,15,FALSE)</f>
        <v>AW01-36, AW01-37, AW01-39</v>
      </c>
      <c r="P1083" s="23">
        <f>VLOOKUP($B1083,$A$2:$T$2446,16,FALSE)</f>
        <v>0.35416666666666669</v>
      </c>
      <c r="Q1083" s="21">
        <v>90</v>
      </c>
      <c r="R1083" s="36"/>
      <c r="S1083" s="17">
        <v>3</v>
      </c>
      <c r="T1083" s="194"/>
      <c r="U1083" s="194"/>
      <c r="V1083" s="194"/>
    </row>
    <row r="1084" spans="1:22" ht="15" hidden="1" customHeight="1" x14ac:dyDescent="0.2">
      <c r="A1084" s="194" t="str">
        <f t="shared" si="115"/>
        <v>Innovationsmanagement 132912019IBMTappe</v>
      </c>
      <c r="B1084" s="194" t="s">
        <v>1754</v>
      </c>
      <c r="C1084" s="254" t="s">
        <v>2392</v>
      </c>
      <c r="D1084" s="255" t="s">
        <v>17</v>
      </c>
      <c r="E1084" s="255" t="s">
        <v>33</v>
      </c>
      <c r="F1084" s="289" t="s">
        <v>1412</v>
      </c>
      <c r="G1084" s="291" t="s">
        <v>1413</v>
      </c>
      <c r="H1084" s="284">
        <v>2019</v>
      </c>
      <c r="I1084" s="255">
        <v>7</v>
      </c>
      <c r="J1084" s="310">
        <v>3291</v>
      </c>
      <c r="K1084" s="291" t="s">
        <v>503</v>
      </c>
      <c r="L1084" s="291" t="s">
        <v>503</v>
      </c>
      <c r="M1084" s="254" t="s">
        <v>302</v>
      </c>
      <c r="N1084" s="229">
        <f>VLOOKUP($B1084,$A$2:$T$2446,14,FALSE)</f>
        <v>44741</v>
      </c>
      <c r="O1084" s="230" t="str">
        <f>VLOOKUP($B1084,$A$2:$T$2446,15,FALSE)</f>
        <v>AW01-36, AW01-37, AW01-39</v>
      </c>
      <c r="P1084" s="231">
        <f>VLOOKUP($B1084,$A$2:$T$2446,16,FALSE)</f>
        <v>0.35416666666666669</v>
      </c>
      <c r="Q1084" s="194">
        <v>90</v>
      </c>
      <c r="R1084" s="194"/>
      <c r="S1084" s="194">
        <v>8</v>
      </c>
      <c r="T1084" s="17"/>
      <c r="U1084" s="178"/>
      <c r="V1084" s="178"/>
    </row>
    <row r="1085" spans="1:22" ht="15" customHeight="1" x14ac:dyDescent="0.2">
      <c r="A1085" s="196" t="str">
        <f t="shared" si="115"/>
        <v>Innovationsmanagement 236912019A67Tappe</v>
      </c>
      <c r="B1085" s="196"/>
      <c r="C1085" s="246" t="s">
        <v>1625</v>
      </c>
      <c r="D1085" s="246" t="s">
        <v>17</v>
      </c>
      <c r="E1085" s="246" t="s">
        <v>33</v>
      </c>
      <c r="F1085" s="247" t="s">
        <v>108</v>
      </c>
      <c r="G1085" s="253" t="s">
        <v>109</v>
      </c>
      <c r="H1085" s="248">
        <v>2019</v>
      </c>
      <c r="I1085" s="249">
        <v>6</v>
      </c>
      <c r="J1085" s="249">
        <v>3691</v>
      </c>
      <c r="K1085" s="246" t="s">
        <v>504</v>
      </c>
      <c r="L1085" s="246" t="s">
        <v>504</v>
      </c>
      <c r="M1085" s="246" t="s">
        <v>302</v>
      </c>
      <c r="N1085" s="250"/>
      <c r="O1085" s="270" t="s">
        <v>1625</v>
      </c>
      <c r="P1085" s="251"/>
      <c r="Q1085" s="259"/>
      <c r="R1085" s="259"/>
      <c r="S1085" s="196"/>
      <c r="T1085" s="194"/>
      <c r="U1085" s="17"/>
      <c r="V1085" s="17"/>
    </row>
    <row r="1086" spans="1:22" ht="15" customHeight="1" x14ac:dyDescent="0.2">
      <c r="A1086" s="17" t="str">
        <f t="shared" si="115"/>
        <v>Innovationsmanagement 236912019IBMTappe</v>
      </c>
      <c r="B1086" s="17" t="s">
        <v>1755</v>
      </c>
      <c r="C1086" s="254" t="s">
        <v>2014</v>
      </c>
      <c r="D1086" s="255" t="s">
        <v>17</v>
      </c>
      <c r="E1086" s="255" t="s">
        <v>33</v>
      </c>
      <c r="F1086" s="289" t="s">
        <v>1412</v>
      </c>
      <c r="G1086" s="254" t="s">
        <v>1413</v>
      </c>
      <c r="H1086" s="284">
        <v>2019</v>
      </c>
      <c r="I1086" s="255">
        <v>8</v>
      </c>
      <c r="J1086" s="265">
        <v>3691</v>
      </c>
      <c r="K1086" s="254" t="s">
        <v>504</v>
      </c>
      <c r="L1086" s="254" t="s">
        <v>504</v>
      </c>
      <c r="M1086" s="254" t="s">
        <v>302</v>
      </c>
      <c r="N1086" s="229"/>
      <c r="O1086" s="296" t="str">
        <f>VLOOKUP($B1086,$A$2:$T$2446,15,FALSE)</f>
        <v>Praxisprojekt mitProjektdokumentation sowie Präsentation</v>
      </c>
      <c r="P1086" s="302"/>
      <c r="Q1086" s="17"/>
      <c r="R1086" s="17"/>
      <c r="S1086" s="17"/>
      <c r="T1086" s="17"/>
      <c r="U1086" s="17"/>
      <c r="V1086" s="17"/>
    </row>
    <row r="1087" spans="1:22" ht="15" customHeight="1" x14ac:dyDescent="0.2">
      <c r="A1087" s="6" t="str">
        <f t="shared" si="115"/>
        <v>Innovationsmanagement 243312011A67Tappe</v>
      </c>
      <c r="B1087" s="17" t="s">
        <v>1755</v>
      </c>
      <c r="C1087" s="18" t="s">
        <v>1197</v>
      </c>
      <c r="D1087" s="18" t="s">
        <v>17</v>
      </c>
      <c r="E1087" s="18" t="s">
        <v>33</v>
      </c>
      <c r="F1087" s="19" t="s">
        <v>108</v>
      </c>
      <c r="G1087" s="18" t="s">
        <v>109</v>
      </c>
      <c r="H1087" s="20">
        <v>2011</v>
      </c>
      <c r="I1087" s="21">
        <v>6</v>
      </c>
      <c r="J1087" s="21">
        <v>4331</v>
      </c>
      <c r="K1087" s="18" t="s">
        <v>504</v>
      </c>
      <c r="L1087" s="18" t="s">
        <v>504</v>
      </c>
      <c r="M1087" s="18" t="s">
        <v>302</v>
      </c>
      <c r="N1087" s="22"/>
      <c r="O1087" s="35" t="str">
        <f>VLOOKUP($B1087,$A$2:$T$2446,15,FALSE)</f>
        <v>Praxisprojekt mitProjektdokumentation sowie Präsentation</v>
      </c>
      <c r="P1087" s="23"/>
      <c r="Q1087" s="17"/>
      <c r="R1087" s="6"/>
      <c r="S1087" s="6"/>
      <c r="T1087" s="196"/>
      <c r="U1087" s="15"/>
      <c r="V1087" s="15"/>
    </row>
    <row r="1088" spans="1:22" ht="15" customHeight="1" x14ac:dyDescent="0.2">
      <c r="A1088" s="17" t="str">
        <f t="shared" si="115"/>
        <v>Innovationsmanagement 243312011IBMTappe</v>
      </c>
      <c r="B1088" s="17" t="s">
        <v>1755</v>
      </c>
      <c r="C1088" s="18" t="s">
        <v>1197</v>
      </c>
      <c r="D1088" s="18" t="s">
        <v>17</v>
      </c>
      <c r="E1088" s="18" t="s">
        <v>33</v>
      </c>
      <c r="F1088" s="19" t="s">
        <v>1412</v>
      </c>
      <c r="G1088" s="63" t="s">
        <v>1413</v>
      </c>
      <c r="H1088" s="20">
        <v>2011</v>
      </c>
      <c r="I1088" s="21">
        <v>7</v>
      </c>
      <c r="J1088" s="21">
        <v>4331</v>
      </c>
      <c r="K1088" s="18" t="s">
        <v>504</v>
      </c>
      <c r="L1088" s="18" t="s">
        <v>504</v>
      </c>
      <c r="M1088" s="18" t="s">
        <v>302</v>
      </c>
      <c r="N1088" s="22"/>
      <c r="O1088" s="35" t="str">
        <f>VLOOKUP($B1088,$A$2:$T$2446,15,FALSE)</f>
        <v>Praxisprojekt mitProjektdokumentation sowie Präsentation</v>
      </c>
      <c r="P1088" s="23"/>
      <c r="Q1088" s="16"/>
      <c r="R1088" s="17"/>
      <c r="S1088" s="17"/>
      <c r="T1088" s="17"/>
      <c r="U1088" s="17"/>
      <c r="V1088" s="17"/>
    </row>
    <row r="1089" spans="1:22" ht="15" customHeight="1" x14ac:dyDescent="0.2">
      <c r="A1089" s="17" t="str">
        <f t="shared" si="115"/>
        <v>Innovationspolitik50312011A67Fuchs</v>
      </c>
      <c r="B1089" s="17" t="s">
        <v>1756</v>
      </c>
      <c r="C1089" s="18" t="s">
        <v>1198</v>
      </c>
      <c r="D1089" s="18" t="s">
        <v>17</v>
      </c>
      <c r="E1089" s="18" t="s">
        <v>33</v>
      </c>
      <c r="F1089" s="19" t="s">
        <v>108</v>
      </c>
      <c r="G1089" s="18" t="s">
        <v>109</v>
      </c>
      <c r="H1089" s="20">
        <v>2011</v>
      </c>
      <c r="I1089" s="21">
        <v>6</v>
      </c>
      <c r="J1089" s="21">
        <v>5031</v>
      </c>
      <c r="K1089" s="18" t="s">
        <v>505</v>
      </c>
      <c r="L1089" s="18" t="s">
        <v>505</v>
      </c>
      <c r="M1089" s="18" t="s">
        <v>506</v>
      </c>
      <c r="N1089" s="22"/>
      <c r="O1089" s="194" t="str">
        <f>VLOOKUP($B1089,$A$2:$T$2446,15,FALSE)</f>
        <v>Hausarbeit/Referat mit mündl. Prüfung</v>
      </c>
      <c r="P1089" s="302"/>
      <c r="Q1089" s="17"/>
      <c r="R1089" s="17"/>
      <c r="S1089" s="17"/>
      <c r="T1089" s="17"/>
      <c r="U1089" s="17"/>
      <c r="V1089" s="6"/>
    </row>
    <row r="1090" spans="1:22" ht="15" customHeight="1" x14ac:dyDescent="0.2">
      <c r="A1090" s="196" t="str">
        <f t="shared" si="115"/>
        <v>Innovationspolitik50312019A67Fuchs</v>
      </c>
      <c r="B1090" s="196"/>
      <c r="C1090" s="246" t="s">
        <v>1182</v>
      </c>
      <c r="D1090" s="246" t="s">
        <v>17</v>
      </c>
      <c r="E1090" s="246" t="s">
        <v>33</v>
      </c>
      <c r="F1090" s="247" t="s">
        <v>108</v>
      </c>
      <c r="G1090" s="246" t="s">
        <v>109</v>
      </c>
      <c r="H1090" s="248">
        <v>2019</v>
      </c>
      <c r="I1090" s="249">
        <v>5</v>
      </c>
      <c r="J1090" s="249">
        <v>5031</v>
      </c>
      <c r="K1090" s="246" t="s">
        <v>505</v>
      </c>
      <c r="L1090" s="246" t="s">
        <v>505</v>
      </c>
      <c r="M1090" s="246" t="s">
        <v>506</v>
      </c>
      <c r="N1090" s="250"/>
      <c r="O1090" s="196" t="s">
        <v>1182</v>
      </c>
      <c r="P1090" s="208"/>
      <c r="Q1090" s="196"/>
      <c r="R1090" s="196"/>
      <c r="S1090" s="196"/>
      <c r="T1090" s="17"/>
      <c r="U1090" s="17"/>
      <c r="V1090" s="17"/>
    </row>
    <row r="1091" spans="1:22" ht="15" customHeight="1" x14ac:dyDescent="0.2">
      <c r="A1091" s="17" t="str">
        <f t="shared" si="115"/>
        <v>Innovationspolitik50312011IBMFuchs</v>
      </c>
      <c r="B1091" s="17" t="s">
        <v>1756</v>
      </c>
      <c r="C1091" s="18" t="s">
        <v>1198</v>
      </c>
      <c r="D1091" s="18" t="s">
        <v>17</v>
      </c>
      <c r="E1091" s="18" t="s">
        <v>33</v>
      </c>
      <c r="F1091" s="19" t="s">
        <v>1412</v>
      </c>
      <c r="G1091" s="63" t="s">
        <v>1413</v>
      </c>
      <c r="H1091" s="20">
        <v>2011</v>
      </c>
      <c r="I1091" s="21">
        <v>7</v>
      </c>
      <c r="J1091" s="21">
        <v>5031</v>
      </c>
      <c r="K1091" s="18" t="s">
        <v>505</v>
      </c>
      <c r="L1091" s="18" t="s">
        <v>505</v>
      </c>
      <c r="M1091" s="18" t="s">
        <v>506</v>
      </c>
      <c r="N1091" s="22"/>
      <c r="O1091" s="194" t="str">
        <f>VLOOKUP($B1091,$A$2:$T$2446,15,FALSE)</f>
        <v>Hausarbeit/Referat mit mündl. Prüfung</v>
      </c>
      <c r="P1091" s="208"/>
      <c r="Q1091" s="17"/>
      <c r="R1091" s="17"/>
      <c r="S1091" s="17"/>
      <c r="T1091" s="196"/>
      <c r="U1091" s="17"/>
      <c r="V1091" s="17"/>
    </row>
    <row r="1092" spans="1:22" ht="15" customHeight="1" x14ac:dyDescent="0.2">
      <c r="A1092" s="194" t="str">
        <f t="shared" si="115"/>
        <v>Innovationspolitik50312019IBMFuchs</v>
      </c>
      <c r="B1092" s="194" t="s">
        <v>1756</v>
      </c>
      <c r="C1092" s="291" t="s">
        <v>1579</v>
      </c>
      <c r="D1092" s="255" t="s">
        <v>17</v>
      </c>
      <c r="E1092" s="255" t="s">
        <v>33</v>
      </c>
      <c r="F1092" s="289" t="s">
        <v>1412</v>
      </c>
      <c r="G1092" s="291" t="s">
        <v>1413</v>
      </c>
      <c r="H1092" s="284">
        <v>2019</v>
      </c>
      <c r="I1092" s="255">
        <v>7</v>
      </c>
      <c r="J1092" s="310">
        <v>5031</v>
      </c>
      <c r="K1092" s="291" t="s">
        <v>505</v>
      </c>
      <c r="L1092" s="291" t="s">
        <v>505</v>
      </c>
      <c r="M1092" s="254" t="s">
        <v>506</v>
      </c>
      <c r="N1092" s="229"/>
      <c r="O1092" s="230" t="str">
        <f>VLOOKUP($B1092,$A$2:$T$2446,15,FALSE)</f>
        <v>Hausarbeit/Referat mit mündl. Prüfung</v>
      </c>
      <c r="P1092" s="231"/>
      <c r="Q1092" s="255"/>
      <c r="R1092" s="194"/>
      <c r="S1092" s="194"/>
      <c r="T1092" s="6"/>
      <c r="U1092" s="17"/>
      <c r="V1092" s="17"/>
    </row>
    <row r="1093" spans="1:22" ht="15" customHeight="1" x14ac:dyDescent="0.2">
      <c r="A1093" s="6" t="str">
        <f t="shared" si="115"/>
        <v>Input-Output-Analayse23102020MNEKronenberg</v>
      </c>
      <c r="B1093" s="24"/>
      <c r="C1093" s="26" t="s">
        <v>1249</v>
      </c>
      <c r="D1093" s="26" t="s">
        <v>46</v>
      </c>
      <c r="E1093" s="26" t="s">
        <v>18</v>
      </c>
      <c r="F1093" s="27" t="s">
        <v>74</v>
      </c>
      <c r="G1093" s="26" t="s">
        <v>1100</v>
      </c>
      <c r="H1093" s="28">
        <v>2020</v>
      </c>
      <c r="I1093" s="29">
        <v>1</v>
      </c>
      <c r="J1093" s="29">
        <v>2310</v>
      </c>
      <c r="K1093" s="26" t="s">
        <v>1341</v>
      </c>
      <c r="L1093" s="26" t="s">
        <v>1341</v>
      </c>
      <c r="M1093" s="26" t="s">
        <v>265</v>
      </c>
      <c r="N1093" s="14"/>
      <c r="O1093" s="47" t="s">
        <v>1122</v>
      </c>
      <c r="P1093" s="31"/>
      <c r="Q1093" s="6"/>
      <c r="R1093" s="6"/>
      <c r="S1093" s="6"/>
      <c r="T1093" s="194"/>
      <c r="U1093" s="17"/>
      <c r="V1093" s="17"/>
    </row>
    <row r="1094" spans="1:22" ht="15" customHeight="1" x14ac:dyDescent="0.2">
      <c r="A1094" s="17" t="str">
        <f t="shared" si="115"/>
        <v>Input-Output-Analayse23102020MANKronenberg</v>
      </c>
      <c r="B1094" s="17" t="s">
        <v>1499</v>
      </c>
      <c r="C1094" s="18" t="s">
        <v>1249</v>
      </c>
      <c r="D1094" s="18" t="s">
        <v>46</v>
      </c>
      <c r="E1094" s="18" t="s">
        <v>18</v>
      </c>
      <c r="F1094" s="19" t="s">
        <v>70</v>
      </c>
      <c r="G1094" s="18" t="s">
        <v>71</v>
      </c>
      <c r="H1094" s="20">
        <v>2020</v>
      </c>
      <c r="I1094" s="21">
        <v>1</v>
      </c>
      <c r="J1094" s="21">
        <v>2310</v>
      </c>
      <c r="K1094" s="18" t="s">
        <v>1341</v>
      </c>
      <c r="L1094" s="18" t="s">
        <v>1341</v>
      </c>
      <c r="M1094" s="18" t="s">
        <v>265</v>
      </c>
      <c r="N1094" s="22"/>
      <c r="O1094" s="41" t="str">
        <f>VLOOKUP($B1094,$A$2:$T$2446,15,FALSE)</f>
        <v>Hausarbeit</v>
      </c>
      <c r="P1094" s="23"/>
      <c r="Q1094" s="17"/>
      <c r="R1094" s="17"/>
      <c r="S1094" s="17"/>
      <c r="T1094" s="15"/>
      <c r="U1094" s="17"/>
      <c r="V1094" s="17"/>
    </row>
    <row r="1095" spans="1:22" ht="15" customHeight="1" x14ac:dyDescent="0.2">
      <c r="A1095" s="196" t="str">
        <f t="shared" si="115"/>
        <v>Insolvenzrecht41012019A67Renner</v>
      </c>
      <c r="B1095" s="196"/>
      <c r="C1095" s="291" t="s">
        <v>1572</v>
      </c>
      <c r="D1095" s="255" t="s">
        <v>17</v>
      </c>
      <c r="E1095" s="255" t="s">
        <v>33</v>
      </c>
      <c r="F1095" s="289" t="s">
        <v>108</v>
      </c>
      <c r="G1095" s="291" t="s">
        <v>109</v>
      </c>
      <c r="H1095" s="284">
        <v>2019</v>
      </c>
      <c r="I1095" s="255">
        <v>5</v>
      </c>
      <c r="J1095" s="310">
        <v>4101</v>
      </c>
      <c r="K1095" s="291" t="s">
        <v>1585</v>
      </c>
      <c r="L1095" s="291" t="s">
        <v>1585</v>
      </c>
      <c r="M1095" s="246" t="s">
        <v>805</v>
      </c>
      <c r="N1095" s="250"/>
      <c r="O1095" s="211" t="s">
        <v>256</v>
      </c>
      <c r="P1095" s="251"/>
      <c r="Q1095" s="196"/>
      <c r="R1095" s="196"/>
      <c r="S1095" s="196"/>
      <c r="T1095" s="17"/>
      <c r="U1095" s="17"/>
      <c r="V1095" s="17"/>
    </row>
    <row r="1096" spans="1:22" ht="15" customHeight="1" x14ac:dyDescent="0.2">
      <c r="A1096" s="194" t="str">
        <f t="shared" si="115"/>
        <v>Insolvenzrecht41012019IBMRenner</v>
      </c>
      <c r="B1096" s="194" t="s">
        <v>1757</v>
      </c>
      <c r="C1096" s="291" t="s">
        <v>1572</v>
      </c>
      <c r="D1096" s="255" t="s">
        <v>17</v>
      </c>
      <c r="E1096" s="255" t="s">
        <v>33</v>
      </c>
      <c r="F1096" s="289" t="s">
        <v>1412</v>
      </c>
      <c r="G1096" s="291" t="s">
        <v>1413</v>
      </c>
      <c r="H1096" s="284">
        <v>2019</v>
      </c>
      <c r="I1096" s="255">
        <v>8</v>
      </c>
      <c r="J1096" s="310">
        <v>4101</v>
      </c>
      <c r="K1096" s="291" t="s">
        <v>1585</v>
      </c>
      <c r="L1096" s="291" t="s">
        <v>1585</v>
      </c>
      <c r="M1096" s="254" t="s">
        <v>805</v>
      </c>
      <c r="N1096" s="229"/>
      <c r="O1096" s="230" t="str">
        <f>VLOOKUP($B1096,$A$2:$T$2446,15,FALSE)</f>
        <v>wird nicht angeboten</v>
      </c>
      <c r="P1096" s="231"/>
      <c r="Q1096" s="194"/>
      <c r="R1096" s="194"/>
      <c r="S1096" s="194"/>
      <c r="T1096" s="196"/>
      <c r="U1096" s="17"/>
      <c r="V1096" s="17"/>
    </row>
    <row r="1097" spans="1:22" ht="15" hidden="1" customHeight="1" x14ac:dyDescent="0.2">
      <c r="A1097" s="6" t="str">
        <f t="shared" si="115"/>
        <v>Institutionsökonomik13012018MIMHaeder</v>
      </c>
      <c r="B1097" s="6"/>
      <c r="C1097" s="18" t="s">
        <v>2293</v>
      </c>
      <c r="D1097" s="26" t="s">
        <v>17</v>
      </c>
      <c r="E1097" s="26" t="s">
        <v>18</v>
      </c>
      <c r="F1097" s="27" t="s">
        <v>262</v>
      </c>
      <c r="G1097" s="26" t="s">
        <v>263</v>
      </c>
      <c r="H1097" s="28">
        <v>2018</v>
      </c>
      <c r="I1097" s="29">
        <v>1</v>
      </c>
      <c r="J1097" s="29">
        <v>1301</v>
      </c>
      <c r="K1097" s="26" t="s">
        <v>508</v>
      </c>
      <c r="L1097" s="26" t="s">
        <v>508</v>
      </c>
      <c r="M1097" s="26" t="s">
        <v>334</v>
      </c>
      <c r="N1097" s="14">
        <v>44748</v>
      </c>
      <c r="O1097" s="47" t="s">
        <v>2189</v>
      </c>
      <c r="P1097" s="31">
        <v>0.41666666666666669</v>
      </c>
      <c r="Q1097" s="32">
        <v>120</v>
      </c>
      <c r="R1097" s="32"/>
      <c r="S1097" s="6">
        <v>24</v>
      </c>
      <c r="T1097" s="194"/>
      <c r="U1097" s="17"/>
      <c r="V1097" s="17"/>
    </row>
    <row r="1098" spans="1:22" ht="15" hidden="1" customHeight="1" x14ac:dyDescent="0.2">
      <c r="A1098" s="17" t="str">
        <f t="shared" si="115"/>
        <v>Instrumententechnik6102012718Lipkowski</v>
      </c>
      <c r="B1098" s="17" t="s">
        <v>1992</v>
      </c>
      <c r="C1098" s="63" t="s">
        <v>1202</v>
      </c>
      <c r="D1098" s="63" t="s">
        <v>93</v>
      </c>
      <c r="E1098" s="63" t="s">
        <v>33</v>
      </c>
      <c r="F1098" s="193">
        <v>718</v>
      </c>
      <c r="G1098" s="63" t="s">
        <v>211</v>
      </c>
      <c r="H1098" s="64">
        <v>2012</v>
      </c>
      <c r="I1098" s="64">
        <v>2</v>
      </c>
      <c r="J1098" s="64">
        <v>610</v>
      </c>
      <c r="K1098" s="63" t="s">
        <v>509</v>
      </c>
      <c r="L1098" s="63" t="s">
        <v>509</v>
      </c>
      <c r="M1098" s="63" t="s">
        <v>1375</v>
      </c>
      <c r="N1098" s="107">
        <f>VLOOKUP($B1098,$A$2:$T$2446,14,FALSE)</f>
        <v>44747</v>
      </c>
      <c r="O1098" s="88" t="str">
        <f>VLOOKUP($B1098,$A$2:$T$2446,15,FALSE)</f>
        <v>A0-17</v>
      </c>
      <c r="P1098" s="97">
        <f>VLOOKUP($B1098,$A$2:$T$2446,16,FALSE)</f>
        <v>0.54166666666666663</v>
      </c>
      <c r="Q1098" s="64">
        <v>120</v>
      </c>
      <c r="R1098" s="93"/>
      <c r="S1098" s="17">
        <v>0</v>
      </c>
      <c r="T1098" s="17"/>
      <c r="U1098" s="17"/>
      <c r="V1098" s="17"/>
    </row>
    <row r="1099" spans="1:22" ht="15" hidden="1" customHeight="1" x14ac:dyDescent="0.2">
      <c r="A1099" s="17" t="str">
        <f t="shared" si="115"/>
        <v>Instrumententechnik6102016718Lipkowski</v>
      </c>
      <c r="B1099" s="17" t="s">
        <v>1992</v>
      </c>
      <c r="C1099" s="63" t="s">
        <v>1202</v>
      </c>
      <c r="D1099" s="63" t="s">
        <v>93</v>
      </c>
      <c r="E1099" s="63" t="s">
        <v>33</v>
      </c>
      <c r="F1099" s="193">
        <v>718</v>
      </c>
      <c r="G1099" s="63" t="s">
        <v>211</v>
      </c>
      <c r="H1099" s="64">
        <v>2016</v>
      </c>
      <c r="I1099" s="64">
        <v>2</v>
      </c>
      <c r="J1099" s="64">
        <v>610</v>
      </c>
      <c r="K1099" s="63" t="s">
        <v>509</v>
      </c>
      <c r="L1099" s="63" t="s">
        <v>509</v>
      </c>
      <c r="M1099" s="63" t="s">
        <v>1375</v>
      </c>
      <c r="N1099" s="96">
        <f>VLOOKUP($B1099,$A$2:$T$2446,14,FALSE)</f>
        <v>44747</v>
      </c>
      <c r="O1099" s="88" t="str">
        <f>VLOOKUP($B1099,$A$2:$T$2446,15,FALSE)</f>
        <v>A0-17</v>
      </c>
      <c r="P1099" s="97">
        <f>VLOOKUP($B1099,$A$2:$T$2446,16,FALSE)</f>
        <v>0.54166666666666663</v>
      </c>
      <c r="Q1099" s="93">
        <v>120</v>
      </c>
      <c r="R1099" s="93"/>
      <c r="S1099" s="17">
        <v>0</v>
      </c>
      <c r="T1099" s="17"/>
      <c r="U1099" s="17"/>
      <c r="V1099" s="17"/>
    </row>
    <row r="1100" spans="1:22" ht="15" hidden="1" customHeight="1" x14ac:dyDescent="0.2">
      <c r="A1100" s="6" t="str">
        <f t="shared" si="115"/>
        <v>Instrumententechnik20812019718Lipkowski</v>
      </c>
      <c r="B1100" s="6"/>
      <c r="C1100" s="52" t="s">
        <v>1202</v>
      </c>
      <c r="D1100" s="43" t="s">
        <v>93</v>
      </c>
      <c r="E1100" s="52" t="s">
        <v>33</v>
      </c>
      <c r="F1100" s="222">
        <v>718</v>
      </c>
      <c r="G1100" s="52" t="s">
        <v>211</v>
      </c>
      <c r="H1100" s="81">
        <v>2019</v>
      </c>
      <c r="I1100" s="52">
        <v>3</v>
      </c>
      <c r="J1100" s="52">
        <v>2081</v>
      </c>
      <c r="K1100" s="52" t="s">
        <v>509</v>
      </c>
      <c r="L1100" s="52" t="s">
        <v>509</v>
      </c>
      <c r="M1100" s="52" t="s">
        <v>1375</v>
      </c>
      <c r="N1100" s="14">
        <v>44747</v>
      </c>
      <c r="O1100" s="30" t="s">
        <v>1542</v>
      </c>
      <c r="P1100" s="31">
        <v>0.54166666666666663</v>
      </c>
      <c r="Q1100" s="6">
        <v>120</v>
      </c>
      <c r="R1100" s="6"/>
      <c r="S1100" s="6">
        <v>4</v>
      </c>
      <c r="T1100" s="17"/>
      <c r="U1100" s="17"/>
      <c r="V1100" s="17"/>
    </row>
    <row r="1101" spans="1:22" ht="15" hidden="1" customHeight="1" x14ac:dyDescent="0.2">
      <c r="A1101" s="17" t="str">
        <f t="shared" si="115"/>
        <v>Instrumententechnik12112019K18Lipkowski</v>
      </c>
      <c r="B1101" s="17" t="s">
        <v>1992</v>
      </c>
      <c r="C1101" s="63" t="s">
        <v>1202</v>
      </c>
      <c r="D1101" s="63" t="s">
        <v>93</v>
      </c>
      <c r="E1101" s="63" t="s">
        <v>33</v>
      </c>
      <c r="F1101" s="83" t="s">
        <v>214</v>
      </c>
      <c r="G1101" s="63" t="s">
        <v>215</v>
      </c>
      <c r="H1101" s="64">
        <v>2019</v>
      </c>
      <c r="I1101" s="64">
        <v>3</v>
      </c>
      <c r="J1101" s="64">
        <v>1211</v>
      </c>
      <c r="K1101" s="63" t="s">
        <v>509</v>
      </c>
      <c r="L1101" s="63" t="s">
        <v>509</v>
      </c>
      <c r="M1101" s="63" t="s">
        <v>1375</v>
      </c>
      <c r="N1101" s="96">
        <f>VLOOKUP($B1101,$A$2:$T$2446,14,FALSE)</f>
        <v>44747</v>
      </c>
      <c r="O1101" s="106" t="str">
        <f>VLOOKUP($B1101,$A$2:$T$2446,15,FALSE)</f>
        <v>A0-17</v>
      </c>
      <c r="P1101" s="97">
        <f>VLOOKUP($B1101,$A$2:$T$2446,16,FALSE)</f>
        <v>0.54166666666666663</v>
      </c>
      <c r="Q1101" s="93">
        <v>120</v>
      </c>
      <c r="R1101" s="93"/>
      <c r="S1101" s="17">
        <v>7</v>
      </c>
      <c r="T1101" s="213"/>
      <c r="U1101" s="17"/>
      <c r="V1101" s="17"/>
    </row>
    <row r="1102" spans="1:22" s="1" customFormat="1" ht="15" customHeight="1" x14ac:dyDescent="0.2">
      <c r="A1102" s="17" t="str">
        <f t="shared" si="115"/>
        <v>Int. Economic Policy50712011A67Sommer</v>
      </c>
      <c r="B1102" s="17" t="s">
        <v>1758</v>
      </c>
      <c r="C1102" s="18" t="s">
        <v>1182</v>
      </c>
      <c r="D1102" s="18" t="s">
        <v>17</v>
      </c>
      <c r="E1102" s="18" t="s">
        <v>33</v>
      </c>
      <c r="F1102" s="19" t="s">
        <v>108</v>
      </c>
      <c r="G1102" s="18" t="s">
        <v>109</v>
      </c>
      <c r="H1102" s="20">
        <v>2011</v>
      </c>
      <c r="I1102" s="21">
        <v>6</v>
      </c>
      <c r="J1102" s="21">
        <v>5071</v>
      </c>
      <c r="K1102" s="18" t="s">
        <v>512</v>
      </c>
      <c r="L1102" s="18" t="s">
        <v>512</v>
      </c>
      <c r="M1102" s="18" t="s">
        <v>217</v>
      </c>
      <c r="N1102" s="22"/>
      <c r="O1102" s="194" t="str">
        <f>VLOOKUP($B1102,$A$2:$T$2446,15,FALSE)</f>
        <v>Hausarbeit/Referat mit mündl. Prüfung</v>
      </c>
      <c r="P1102" s="23"/>
      <c r="Q1102" s="17"/>
      <c r="R1102" s="17"/>
      <c r="S1102" s="17"/>
      <c r="T1102" s="77"/>
      <c r="U1102" s="6"/>
      <c r="V1102" s="6"/>
    </row>
    <row r="1103" spans="1:22" ht="15" customHeight="1" x14ac:dyDescent="0.2">
      <c r="A1103" s="196" t="str">
        <f t="shared" si="115"/>
        <v>Int. Economic Policy50712019A67Sommer</v>
      </c>
      <c r="B1103" s="196"/>
      <c r="C1103" s="246" t="s">
        <v>1182</v>
      </c>
      <c r="D1103" s="246" t="s">
        <v>17</v>
      </c>
      <c r="E1103" s="246" t="s">
        <v>33</v>
      </c>
      <c r="F1103" s="247" t="s">
        <v>108</v>
      </c>
      <c r="G1103" s="246" t="s">
        <v>109</v>
      </c>
      <c r="H1103" s="248">
        <v>2019</v>
      </c>
      <c r="I1103" s="249">
        <v>5</v>
      </c>
      <c r="J1103" s="249">
        <v>5071</v>
      </c>
      <c r="K1103" s="246" t="s">
        <v>512</v>
      </c>
      <c r="L1103" s="246" t="s">
        <v>512</v>
      </c>
      <c r="M1103" s="246" t="s">
        <v>217</v>
      </c>
      <c r="N1103" s="250"/>
      <c r="O1103" s="196" t="s">
        <v>1182</v>
      </c>
      <c r="P1103" s="251"/>
      <c r="Q1103" s="196"/>
      <c r="R1103" s="196"/>
      <c r="S1103" s="196"/>
      <c r="T1103" s="17"/>
      <c r="U1103" s="137"/>
      <c r="V1103" s="137"/>
    </row>
    <row r="1104" spans="1:22" ht="15" customHeight="1" x14ac:dyDescent="0.2">
      <c r="A1104" s="194" t="str">
        <f t="shared" si="115"/>
        <v>Int. Economic Policy50712019IBMSommer</v>
      </c>
      <c r="B1104" s="194" t="s">
        <v>1758</v>
      </c>
      <c r="C1104" s="291" t="s">
        <v>1579</v>
      </c>
      <c r="D1104" s="255" t="s">
        <v>17</v>
      </c>
      <c r="E1104" s="255" t="s">
        <v>33</v>
      </c>
      <c r="F1104" s="289" t="s">
        <v>1412</v>
      </c>
      <c r="G1104" s="291" t="s">
        <v>1413</v>
      </c>
      <c r="H1104" s="284">
        <v>2019</v>
      </c>
      <c r="I1104" s="255">
        <v>7</v>
      </c>
      <c r="J1104" s="310">
        <v>5071</v>
      </c>
      <c r="K1104" s="254" t="s">
        <v>512</v>
      </c>
      <c r="L1104" s="254" t="s">
        <v>512</v>
      </c>
      <c r="M1104" s="254" t="s">
        <v>217</v>
      </c>
      <c r="N1104" s="229"/>
      <c r="O1104" s="230" t="str">
        <f>VLOOKUP($B1104,$A$2:$T$2446,15,FALSE)</f>
        <v>Hausarbeit/Referat mit mündl. Prüfung</v>
      </c>
      <c r="P1104" s="231"/>
      <c r="Q1104" s="194"/>
      <c r="R1104" s="194"/>
      <c r="S1104" s="194"/>
      <c r="T1104" s="196"/>
      <c r="U1104" s="207"/>
      <c r="V1104" s="207"/>
    </row>
    <row r="1105" spans="1:22" ht="15" customHeight="1" x14ac:dyDescent="0.2">
      <c r="A1105" s="17" t="str">
        <f t="shared" si="115"/>
        <v>Int. Economic Policy50712011IBMSommer</v>
      </c>
      <c r="B1105" s="17" t="s">
        <v>1758</v>
      </c>
      <c r="C1105" s="18" t="s">
        <v>1182</v>
      </c>
      <c r="D1105" s="18" t="s">
        <v>17</v>
      </c>
      <c r="E1105" s="18" t="s">
        <v>33</v>
      </c>
      <c r="F1105" s="19" t="s">
        <v>1412</v>
      </c>
      <c r="G1105" s="63" t="s">
        <v>1413</v>
      </c>
      <c r="H1105" s="20">
        <v>2011</v>
      </c>
      <c r="I1105" s="21">
        <v>7</v>
      </c>
      <c r="J1105" s="21">
        <v>5071</v>
      </c>
      <c r="K1105" s="18" t="s">
        <v>512</v>
      </c>
      <c r="L1105" s="18" t="s">
        <v>512</v>
      </c>
      <c r="M1105" s="18" t="s">
        <v>217</v>
      </c>
      <c r="N1105" s="22"/>
      <c r="O1105" s="230" t="str">
        <f>VLOOKUP($B1105,$A$2:$T$2446,15,FALSE)</f>
        <v>Hausarbeit/Referat mit mündl. Prüfung</v>
      </c>
      <c r="P1105" s="23"/>
      <c r="Q1105" s="17"/>
      <c r="R1105" s="17"/>
      <c r="S1105" s="17"/>
      <c r="T1105" s="194"/>
      <c r="U1105" s="137"/>
      <c r="V1105" s="137"/>
    </row>
    <row r="1106" spans="1:22" ht="15" customHeight="1" x14ac:dyDescent="0.2">
      <c r="A1106" s="17" t="str">
        <f t="shared" si="115"/>
        <v>Int. Management41912011IBMLetzing</v>
      </c>
      <c r="B1106" s="17" t="s">
        <v>1889</v>
      </c>
      <c r="C1106" s="18" t="s">
        <v>1199</v>
      </c>
      <c r="D1106" s="18" t="s">
        <v>17</v>
      </c>
      <c r="E1106" s="18" t="s">
        <v>33</v>
      </c>
      <c r="F1106" s="19" t="s">
        <v>1412</v>
      </c>
      <c r="G1106" s="18" t="s">
        <v>1413</v>
      </c>
      <c r="H1106" s="20">
        <v>2011</v>
      </c>
      <c r="I1106" s="21">
        <v>7</v>
      </c>
      <c r="J1106" s="21">
        <v>4191</v>
      </c>
      <c r="K1106" s="18" t="s">
        <v>513</v>
      </c>
      <c r="L1106" s="18" t="s">
        <v>513</v>
      </c>
      <c r="M1106" s="18" t="s">
        <v>1880</v>
      </c>
      <c r="N1106" s="22"/>
      <c r="O1106" s="58" t="str">
        <f>VLOOKUP($B1106,$A$2:$T$4045,15,FALSE)</f>
        <v>Hausarbeit und Referat</v>
      </c>
      <c r="P1106" s="23"/>
      <c r="Q1106" s="21"/>
      <c r="R1106" s="36"/>
      <c r="S1106" s="17"/>
      <c r="T1106" s="17"/>
      <c r="U1106" s="17"/>
      <c r="V1106" s="17"/>
    </row>
    <row r="1107" spans="1:22" ht="15" customHeight="1" x14ac:dyDescent="0.2">
      <c r="A1107" s="17" t="str">
        <f t="shared" si="115"/>
        <v>Int. Management41912011IBMPriesett</v>
      </c>
      <c r="B1107" s="17" t="s">
        <v>1890</v>
      </c>
      <c r="C1107" s="18" t="s">
        <v>1199</v>
      </c>
      <c r="D1107" s="18" t="s">
        <v>17</v>
      </c>
      <c r="E1107" s="18" t="s">
        <v>33</v>
      </c>
      <c r="F1107" s="19" t="s">
        <v>1412</v>
      </c>
      <c r="G1107" s="18" t="s">
        <v>1413</v>
      </c>
      <c r="H1107" s="20">
        <v>2011</v>
      </c>
      <c r="I1107" s="21">
        <v>7</v>
      </c>
      <c r="J1107" s="21">
        <v>4191</v>
      </c>
      <c r="K1107" s="18" t="s">
        <v>513</v>
      </c>
      <c r="L1107" s="18" t="s">
        <v>513</v>
      </c>
      <c r="M1107" s="18" t="s">
        <v>1787</v>
      </c>
      <c r="N1107" s="22"/>
      <c r="O1107" s="35" t="str">
        <f>VLOOKUP($B1107,$A$2:$T$4045,15,FALSE)</f>
        <v>Hausarbeit und Referat</v>
      </c>
      <c r="P1107" s="23"/>
      <c r="Q1107" s="21"/>
      <c r="R1107" s="36"/>
      <c r="S1107" s="17"/>
      <c r="T1107" s="17"/>
      <c r="U1107" s="17"/>
      <c r="V1107" s="17"/>
    </row>
    <row r="1108" spans="1:22" ht="15" customHeight="1" x14ac:dyDescent="0.2">
      <c r="A1108" s="6" t="str">
        <f t="shared" si="115"/>
        <v>Int. Personalmanagement21112018MIMGieselmann</v>
      </c>
      <c r="B1108" s="24"/>
      <c r="C1108" s="26" t="s">
        <v>1220</v>
      </c>
      <c r="D1108" s="26" t="s">
        <v>17</v>
      </c>
      <c r="E1108" s="26" t="s">
        <v>18</v>
      </c>
      <c r="F1108" s="27" t="s">
        <v>262</v>
      </c>
      <c r="G1108" s="26" t="s">
        <v>263</v>
      </c>
      <c r="H1108" s="28">
        <v>2018</v>
      </c>
      <c r="I1108" s="29" t="s">
        <v>1706</v>
      </c>
      <c r="J1108" s="29">
        <v>2111</v>
      </c>
      <c r="K1108" s="26" t="s">
        <v>514</v>
      </c>
      <c r="L1108" s="26" t="s">
        <v>514</v>
      </c>
      <c r="M1108" s="26" t="s">
        <v>122</v>
      </c>
      <c r="N1108" s="14"/>
      <c r="O1108" s="78" t="s">
        <v>1220</v>
      </c>
      <c r="P1108" s="31"/>
      <c r="Q1108" s="52"/>
      <c r="R1108" s="6"/>
      <c r="S1108" s="6"/>
      <c r="T1108" s="17"/>
      <c r="U1108" s="17"/>
      <c r="V1108" s="17"/>
    </row>
    <row r="1109" spans="1:22" ht="15" customHeight="1" x14ac:dyDescent="0.2">
      <c r="A1109" s="6" t="str">
        <f t="shared" si="115"/>
        <v>Int. Sales Management (E)20212018MIMSchlottmann/Börsig</v>
      </c>
      <c r="B1109" s="24"/>
      <c r="C1109" s="26" t="s">
        <v>1202</v>
      </c>
      <c r="D1109" s="26" t="s">
        <v>17</v>
      </c>
      <c r="E1109" s="26" t="s">
        <v>18</v>
      </c>
      <c r="F1109" s="27" t="s">
        <v>262</v>
      </c>
      <c r="G1109" s="26" t="s">
        <v>263</v>
      </c>
      <c r="H1109" s="28">
        <v>2018</v>
      </c>
      <c r="I1109" s="29" t="s">
        <v>1706</v>
      </c>
      <c r="J1109" s="29">
        <v>2021</v>
      </c>
      <c r="K1109" s="26" t="s">
        <v>515</v>
      </c>
      <c r="L1109" s="26" t="s">
        <v>515</v>
      </c>
      <c r="M1109" s="26" t="s">
        <v>516</v>
      </c>
      <c r="N1109" s="14"/>
      <c r="O1109" s="78" t="s">
        <v>1147</v>
      </c>
      <c r="P1109" s="31"/>
      <c r="Q1109" s="29">
        <v>120</v>
      </c>
      <c r="R1109" s="32"/>
      <c r="S1109" s="6"/>
      <c r="T1109" s="6"/>
      <c r="U1109" s="267"/>
      <c r="V1109" s="267"/>
    </row>
    <row r="1110" spans="1:22" ht="15" customHeight="1" x14ac:dyDescent="0.2">
      <c r="A1110" s="196" t="str">
        <f t="shared" si="115"/>
        <v>Integraltransformation und ihre Anwendung in den Ingenieurwissenschaften41812019757Eikelberg</v>
      </c>
      <c r="B1110" s="196"/>
      <c r="C1110" s="246" t="s">
        <v>1211</v>
      </c>
      <c r="D1110" s="246" t="s">
        <v>32</v>
      </c>
      <c r="E1110" s="246" t="s">
        <v>33</v>
      </c>
      <c r="F1110" s="304">
        <v>757</v>
      </c>
      <c r="G1110" s="246" t="s">
        <v>37</v>
      </c>
      <c r="H1110" s="248">
        <v>2019</v>
      </c>
      <c r="I1110" s="249">
        <v>5</v>
      </c>
      <c r="J1110" s="249">
        <v>4181</v>
      </c>
      <c r="K1110" s="246" t="s">
        <v>1679</v>
      </c>
      <c r="L1110" s="246" t="s">
        <v>1679</v>
      </c>
      <c r="M1110" s="246" t="s">
        <v>76</v>
      </c>
      <c r="N1110" s="250"/>
      <c r="O1110" s="294" t="s">
        <v>256</v>
      </c>
      <c r="P1110" s="251"/>
      <c r="Q1110" s="249">
        <v>60</v>
      </c>
      <c r="R1110" s="259"/>
      <c r="S1110" s="196"/>
      <c r="T1110" s="17"/>
      <c r="U1110" s="17"/>
      <c r="V1110" s="17"/>
    </row>
    <row r="1111" spans="1:22" ht="15" customHeight="1" x14ac:dyDescent="0.2">
      <c r="A1111" s="194" t="str">
        <f t="shared" si="115"/>
        <v>Integraltransformation und ihre Anwendung in den Ingenieurwissenschaften41812019K57Eikelberg</v>
      </c>
      <c r="B1111" s="194" t="s">
        <v>1774</v>
      </c>
      <c r="C1111" s="254" t="s">
        <v>1211</v>
      </c>
      <c r="D1111" s="254" t="s">
        <v>32</v>
      </c>
      <c r="E1111" s="254" t="s">
        <v>33</v>
      </c>
      <c r="F1111" s="268" t="s">
        <v>41</v>
      </c>
      <c r="G1111" s="254" t="s">
        <v>42</v>
      </c>
      <c r="H1111" s="264">
        <v>2019</v>
      </c>
      <c r="I1111" s="265">
        <v>7</v>
      </c>
      <c r="J1111" s="265">
        <v>4181</v>
      </c>
      <c r="K1111" s="254" t="s">
        <v>1679</v>
      </c>
      <c r="L1111" s="254" t="s">
        <v>1679</v>
      </c>
      <c r="M1111" s="254" t="s">
        <v>76</v>
      </c>
      <c r="N1111" s="229"/>
      <c r="O1111" s="299" t="str">
        <f>VLOOKUP($B1111,$A$2:$T$2446,15,FALSE)</f>
        <v>wird nicht angeboten</v>
      </c>
      <c r="P1111" s="231"/>
      <c r="Q1111" s="265">
        <v>60</v>
      </c>
      <c r="R1111" s="269"/>
      <c r="S1111" s="194"/>
      <c r="T1111" s="276"/>
      <c r="U1111" s="17"/>
      <c r="V1111" s="17"/>
    </row>
    <row r="1112" spans="1:22" ht="15" customHeight="1" x14ac:dyDescent="0.2">
      <c r="A1112" s="6" t="str">
        <f t="shared" si="115"/>
        <v>Inter. Arb.-Gese-R21212018MIMKohl</v>
      </c>
      <c r="B1112" s="24"/>
      <c r="C1112" s="26" t="s">
        <v>1195</v>
      </c>
      <c r="D1112" s="26" t="s">
        <v>17</v>
      </c>
      <c r="E1112" s="26" t="s">
        <v>18</v>
      </c>
      <c r="F1112" s="27" t="s">
        <v>262</v>
      </c>
      <c r="G1112" s="26" t="s">
        <v>263</v>
      </c>
      <c r="H1112" s="28">
        <v>2018</v>
      </c>
      <c r="I1112" s="29" t="s">
        <v>1706</v>
      </c>
      <c r="J1112" s="29">
        <v>2121</v>
      </c>
      <c r="K1112" s="26" t="s">
        <v>517</v>
      </c>
      <c r="L1112" s="26" t="s">
        <v>517</v>
      </c>
      <c r="M1112" s="26" t="s">
        <v>411</v>
      </c>
      <c r="N1112" s="14"/>
      <c r="O1112" s="25" t="s">
        <v>1195</v>
      </c>
      <c r="P1112" s="31"/>
      <c r="Q1112" s="52"/>
      <c r="R1112" s="6"/>
      <c r="S1112" s="6"/>
      <c r="T1112" s="267"/>
      <c r="U1112" s="207"/>
      <c r="V1112" s="207"/>
    </row>
    <row r="1113" spans="1:22" ht="15" customHeight="1" x14ac:dyDescent="0.2">
      <c r="A1113" s="17" t="str">
        <f t="shared" si="115"/>
        <v>Interdisziplinäres BIM-Seminar17212018UMMBaitsch</v>
      </c>
      <c r="B1113" s="17"/>
      <c r="C1113" s="18" t="s">
        <v>1236</v>
      </c>
      <c r="D1113" s="48" t="s">
        <v>102</v>
      </c>
      <c r="E1113" s="18" t="s">
        <v>18</v>
      </c>
      <c r="F1113" s="19" t="s">
        <v>103</v>
      </c>
      <c r="G1113" s="18" t="s">
        <v>104</v>
      </c>
      <c r="H1113" s="20">
        <v>2018</v>
      </c>
      <c r="I1113" s="21">
        <v>1</v>
      </c>
      <c r="J1113" s="21">
        <v>1721</v>
      </c>
      <c r="K1113" s="18" t="s">
        <v>1165</v>
      </c>
      <c r="L1113" s="18" t="s">
        <v>1165</v>
      </c>
      <c r="M1113" s="18" t="s">
        <v>598</v>
      </c>
      <c r="N1113" s="57"/>
      <c r="O1113" s="35" t="s">
        <v>1236</v>
      </c>
      <c r="P1113" s="23"/>
      <c r="Q1113" s="16"/>
      <c r="R1113" s="17"/>
      <c r="S1113" s="17"/>
      <c r="T1113" s="194"/>
      <c r="U1113" s="194"/>
      <c r="V1113" s="194"/>
    </row>
    <row r="1114" spans="1:22" ht="15" customHeight="1" x14ac:dyDescent="0.2">
      <c r="A1114" s="194" t="str">
        <f t="shared" si="115"/>
        <v>Interdisziplinäres BIM-Seminar40212021273Eling</v>
      </c>
      <c r="B1114" s="194" t="s">
        <v>1850</v>
      </c>
      <c r="C1114" s="254" t="s">
        <v>1651</v>
      </c>
      <c r="D1114" s="254" t="s">
        <v>93</v>
      </c>
      <c r="E1114" s="254" t="s">
        <v>18</v>
      </c>
      <c r="F1114" s="263">
        <v>273</v>
      </c>
      <c r="G1114" s="254" t="s">
        <v>114</v>
      </c>
      <c r="H1114" s="264">
        <v>2021</v>
      </c>
      <c r="I1114" s="265">
        <v>2</v>
      </c>
      <c r="J1114" s="265">
        <v>4021</v>
      </c>
      <c r="K1114" s="254" t="s">
        <v>1165</v>
      </c>
      <c r="L1114" s="254" t="s">
        <v>1165</v>
      </c>
      <c r="M1114" s="254" t="s">
        <v>1849</v>
      </c>
      <c r="N1114" s="313"/>
      <c r="O1114" s="266" t="str">
        <f>VLOOKUP($B1114,$A$2:$T$2446,15,FALSE)</f>
        <v>Hausarbeit und Kolloquium</v>
      </c>
      <c r="P1114" s="231"/>
      <c r="Q1114" s="269"/>
      <c r="R1114" s="269"/>
      <c r="S1114" s="194"/>
      <c r="T1114" s="6"/>
      <c r="U1114" s="194"/>
      <c r="V1114" s="194"/>
    </row>
    <row r="1115" spans="1:22" ht="15" customHeight="1" x14ac:dyDescent="0.2">
      <c r="A1115" s="196" t="str">
        <f t="shared" si="115"/>
        <v>Interdisziplinäres BIM-Seminar40212021719Eling</v>
      </c>
      <c r="B1115" s="196"/>
      <c r="C1115" s="246" t="s">
        <v>1651</v>
      </c>
      <c r="D1115" s="246" t="s">
        <v>93</v>
      </c>
      <c r="E1115" s="246" t="s">
        <v>18</v>
      </c>
      <c r="F1115" s="304">
        <v>719</v>
      </c>
      <c r="G1115" s="246" t="s">
        <v>1658</v>
      </c>
      <c r="H1115" s="248">
        <v>2021</v>
      </c>
      <c r="I1115" s="249">
        <v>2</v>
      </c>
      <c r="J1115" s="249">
        <v>4021</v>
      </c>
      <c r="K1115" s="246" t="s">
        <v>1165</v>
      </c>
      <c r="L1115" s="246" t="s">
        <v>1165</v>
      </c>
      <c r="M1115" s="246" t="s">
        <v>1849</v>
      </c>
      <c r="N1115" s="273"/>
      <c r="O1115" s="234" t="s">
        <v>1390</v>
      </c>
      <c r="P1115" s="251"/>
      <c r="Q1115" s="249"/>
      <c r="R1115" s="259"/>
      <c r="S1115" s="196"/>
      <c r="T1115" s="194"/>
      <c r="U1115" s="17"/>
      <c r="V1115" s="17"/>
    </row>
    <row r="1116" spans="1:22" ht="15" customHeight="1" x14ac:dyDescent="0.2">
      <c r="A1116" s="6" t="str">
        <f t="shared" si="115"/>
        <v>Interk. Kom. und Teamb11112018MIMFritsler</v>
      </c>
      <c r="B1116" s="24"/>
      <c r="C1116" s="26" t="s">
        <v>1430</v>
      </c>
      <c r="D1116" s="26" t="s">
        <v>17</v>
      </c>
      <c r="E1116" s="26" t="s">
        <v>18</v>
      </c>
      <c r="F1116" s="27" t="s">
        <v>262</v>
      </c>
      <c r="G1116" s="26" t="s">
        <v>263</v>
      </c>
      <c r="H1116" s="28">
        <v>2018</v>
      </c>
      <c r="I1116" s="29">
        <v>2</v>
      </c>
      <c r="J1116" s="29">
        <v>1111</v>
      </c>
      <c r="K1116" s="26" t="s">
        <v>518</v>
      </c>
      <c r="L1116" s="26" t="s">
        <v>518</v>
      </c>
      <c r="M1116" s="26" t="s">
        <v>348</v>
      </c>
      <c r="N1116" s="14"/>
      <c r="O1116" s="25" t="s">
        <v>1430</v>
      </c>
      <c r="P1116" s="31"/>
      <c r="Q1116" s="6"/>
      <c r="R1116" s="6"/>
      <c r="S1116" s="6"/>
      <c r="T1116" s="17"/>
      <c r="U1116" s="17"/>
      <c r="V1116" s="17"/>
    </row>
    <row r="1117" spans="1:22" ht="15" customHeight="1" x14ac:dyDescent="0.2">
      <c r="A1117" s="17" t="str">
        <f t="shared" si="115"/>
        <v>Interkulturelle Kommunikation21022019IBMLeuteritz/McKay/Rößer</v>
      </c>
      <c r="B1117" s="17" t="s">
        <v>2156</v>
      </c>
      <c r="C1117" s="18" t="s">
        <v>1182</v>
      </c>
      <c r="D1117" s="18" t="s">
        <v>17</v>
      </c>
      <c r="E1117" s="18" t="s">
        <v>33</v>
      </c>
      <c r="F1117" s="19" t="s">
        <v>1412</v>
      </c>
      <c r="G1117" s="18" t="s">
        <v>1413</v>
      </c>
      <c r="H1117" s="20">
        <v>2019</v>
      </c>
      <c r="I1117" s="21">
        <v>3</v>
      </c>
      <c r="J1117" s="21">
        <v>2102</v>
      </c>
      <c r="K1117" s="18" t="s">
        <v>1124</v>
      </c>
      <c r="L1117" s="18" t="s">
        <v>1124</v>
      </c>
      <c r="M1117" s="18" t="s">
        <v>2155</v>
      </c>
      <c r="N1117" s="22"/>
      <c r="O1117" s="35" t="str">
        <f>VLOOKUP($B1117,$A$2:$T$2446,15,FALSE)</f>
        <v>Hausarbeit/Referat mit mündl. Prüfung</v>
      </c>
      <c r="P1117" s="23"/>
      <c r="Q1117" s="16"/>
      <c r="R1117" s="17"/>
      <c r="S1117" s="17"/>
      <c r="T1117" s="17"/>
      <c r="U1117" s="267"/>
      <c r="V1117" s="194"/>
    </row>
    <row r="1118" spans="1:22" ht="15" customHeight="1" x14ac:dyDescent="0.2">
      <c r="A1118" s="6" t="str">
        <f t="shared" si="115"/>
        <v>Interkulturelle Kommunikation21022019A67Leuteritz/McKay/Rößer</v>
      </c>
      <c r="B1118" s="6"/>
      <c r="C1118" s="26" t="s">
        <v>1182</v>
      </c>
      <c r="D1118" s="26" t="s">
        <v>17</v>
      </c>
      <c r="E1118" s="26" t="s">
        <v>33</v>
      </c>
      <c r="F1118" s="27" t="s">
        <v>108</v>
      </c>
      <c r="G1118" s="26" t="s">
        <v>109</v>
      </c>
      <c r="H1118" s="28">
        <v>2019</v>
      </c>
      <c r="I1118" s="29">
        <v>3</v>
      </c>
      <c r="J1118" s="29">
        <v>2102</v>
      </c>
      <c r="K1118" s="26" t="s">
        <v>1124</v>
      </c>
      <c r="L1118" s="26" t="s">
        <v>1124</v>
      </c>
      <c r="M1118" s="26" t="s">
        <v>2155</v>
      </c>
      <c r="N1118" s="14"/>
      <c r="O1118" s="25" t="s">
        <v>1182</v>
      </c>
      <c r="P1118" s="31"/>
      <c r="Q1118" s="52"/>
      <c r="R1118" s="6"/>
      <c r="S1118" s="6"/>
      <c r="T1118" s="17"/>
      <c r="U1118" s="267"/>
      <c r="V1118" s="194"/>
    </row>
    <row r="1119" spans="1:22" ht="15" customHeight="1" x14ac:dyDescent="0.2">
      <c r="A1119" s="6" t="str">
        <f t="shared" si="115"/>
        <v>Interkulturelle Kompet.40062011IBMMeyer-Schwickerath</v>
      </c>
      <c r="B1119" s="6"/>
      <c r="C1119" s="26" t="s">
        <v>1182</v>
      </c>
      <c r="D1119" s="26" t="s">
        <v>17</v>
      </c>
      <c r="E1119" s="26" t="s">
        <v>33</v>
      </c>
      <c r="F1119" s="27" t="s">
        <v>1412</v>
      </c>
      <c r="G1119" s="26" t="s">
        <v>1413</v>
      </c>
      <c r="H1119" s="28">
        <v>2011</v>
      </c>
      <c r="I1119" s="29">
        <v>8</v>
      </c>
      <c r="J1119" s="29">
        <v>4006</v>
      </c>
      <c r="K1119" s="26" t="s">
        <v>519</v>
      </c>
      <c r="L1119" s="26" t="s">
        <v>519</v>
      </c>
      <c r="M1119" s="26" t="s">
        <v>522</v>
      </c>
      <c r="N1119" s="14"/>
      <c r="O1119" s="25" t="s">
        <v>1182</v>
      </c>
      <c r="P1119" s="31"/>
      <c r="Q1119" s="52"/>
      <c r="R1119" s="6"/>
      <c r="S1119" s="6"/>
      <c r="T1119" s="6"/>
      <c r="U1119" s="1"/>
      <c r="V1119" s="1"/>
    </row>
    <row r="1120" spans="1:22" ht="15" customHeight="1" x14ac:dyDescent="0.2">
      <c r="A1120" s="196" t="str">
        <f t="shared" si="115"/>
        <v>Interkulturelle Kompetenzen30212019IBMMeyer-Schwickerath</v>
      </c>
      <c r="B1120" s="196"/>
      <c r="C1120" s="254" t="s">
        <v>1609</v>
      </c>
      <c r="D1120" s="255" t="s">
        <v>17</v>
      </c>
      <c r="E1120" s="255" t="s">
        <v>33</v>
      </c>
      <c r="F1120" s="289" t="s">
        <v>1412</v>
      </c>
      <c r="G1120" s="291" t="s">
        <v>1413</v>
      </c>
      <c r="H1120" s="284">
        <v>2019</v>
      </c>
      <c r="I1120" s="310">
        <v>7</v>
      </c>
      <c r="J1120" s="310">
        <v>3021</v>
      </c>
      <c r="K1120" s="291" t="s">
        <v>1608</v>
      </c>
      <c r="L1120" s="291" t="s">
        <v>519</v>
      </c>
      <c r="M1120" s="254" t="s">
        <v>522</v>
      </c>
      <c r="N1120" s="229"/>
      <c r="O1120" s="296" t="s">
        <v>1609</v>
      </c>
      <c r="P1120" s="251"/>
      <c r="Q1120" s="196"/>
      <c r="R1120" s="196"/>
      <c r="S1120" s="196"/>
      <c r="T1120" s="17"/>
      <c r="U1120" s="194"/>
      <c r="V1120" s="194"/>
    </row>
    <row r="1121" spans="1:22" ht="15" customHeight="1" x14ac:dyDescent="0.2">
      <c r="A1121" s="196" t="str">
        <f t="shared" si="115"/>
        <v>Interkulturelles Management41112019A67Meyer-Schwickerath</v>
      </c>
      <c r="B1121" s="196"/>
      <c r="C1121" s="277" t="s">
        <v>1579</v>
      </c>
      <c r="D1121" s="261" t="s">
        <v>17</v>
      </c>
      <c r="E1121" s="261" t="s">
        <v>33</v>
      </c>
      <c r="F1121" s="286" t="s">
        <v>108</v>
      </c>
      <c r="G1121" s="277" t="s">
        <v>109</v>
      </c>
      <c r="H1121" s="287">
        <v>2019</v>
      </c>
      <c r="I1121" s="261">
        <v>5</v>
      </c>
      <c r="J1121" s="280">
        <v>4111</v>
      </c>
      <c r="K1121" s="277" t="s">
        <v>1586</v>
      </c>
      <c r="L1121" s="277" t="s">
        <v>1586</v>
      </c>
      <c r="M1121" s="246" t="s">
        <v>522</v>
      </c>
      <c r="N1121" s="250"/>
      <c r="O1121" s="311" t="s">
        <v>1579</v>
      </c>
      <c r="P1121" s="251"/>
      <c r="Q1121" s="196"/>
      <c r="R1121" s="196"/>
      <c r="S1121" s="196"/>
      <c r="T1121" s="194"/>
      <c r="U1121" s="194"/>
      <c r="V1121" s="194"/>
    </row>
    <row r="1122" spans="1:22" ht="15" customHeight="1" x14ac:dyDescent="0.2">
      <c r="A1122" s="194" t="str">
        <f t="shared" si="115"/>
        <v>Interkulturelles Management41112019IBMMeyer-Schwickerath</v>
      </c>
      <c r="B1122" s="194" t="s">
        <v>1759</v>
      </c>
      <c r="C1122" s="291" t="s">
        <v>1579</v>
      </c>
      <c r="D1122" s="255" t="s">
        <v>17</v>
      </c>
      <c r="E1122" s="255" t="s">
        <v>33</v>
      </c>
      <c r="F1122" s="289" t="s">
        <v>1412</v>
      </c>
      <c r="G1122" s="291" t="s">
        <v>1413</v>
      </c>
      <c r="H1122" s="284">
        <v>2019</v>
      </c>
      <c r="I1122" s="255">
        <v>8</v>
      </c>
      <c r="J1122" s="310">
        <v>4111</v>
      </c>
      <c r="K1122" s="291" t="s">
        <v>1586</v>
      </c>
      <c r="L1122" s="291" t="s">
        <v>1586</v>
      </c>
      <c r="M1122" s="254" t="s">
        <v>522</v>
      </c>
      <c r="N1122" s="229"/>
      <c r="O1122" s="230" t="str">
        <f>VLOOKUP($B1122,$A$2:$T$2446,15,FALSE)</f>
        <v>Hausarbeit/Referat mit mündlicher Prüfung</v>
      </c>
      <c r="P1122" s="231"/>
      <c r="Q1122" s="255"/>
      <c r="R1122" s="194"/>
      <c r="S1122" s="194"/>
      <c r="T1122" s="196"/>
      <c r="U1122" s="17"/>
      <c r="V1122" s="17"/>
    </row>
    <row r="1123" spans="1:22" ht="15" customHeight="1" x14ac:dyDescent="0.2">
      <c r="A1123" s="17" t="str">
        <f t="shared" si="115"/>
        <v>Interkulturelles Mmg31812011IBMMeyer-Schwickerath</v>
      </c>
      <c r="B1123" s="17" t="s">
        <v>520</v>
      </c>
      <c r="C1123" s="18" t="s">
        <v>1200</v>
      </c>
      <c r="D1123" s="18" t="s">
        <v>17</v>
      </c>
      <c r="E1123" s="18" t="s">
        <v>33</v>
      </c>
      <c r="F1123" s="19" t="s">
        <v>1412</v>
      </c>
      <c r="G1123" s="18" t="s">
        <v>1413</v>
      </c>
      <c r="H1123" s="20">
        <v>2011</v>
      </c>
      <c r="I1123" s="21">
        <v>7</v>
      </c>
      <c r="J1123" s="21">
        <v>3181</v>
      </c>
      <c r="K1123" s="18" t="s">
        <v>521</v>
      </c>
      <c r="L1123" s="18" t="s">
        <v>521</v>
      </c>
      <c r="M1123" s="18" t="s">
        <v>522</v>
      </c>
      <c r="N1123" s="22"/>
      <c r="O1123" s="35" t="str">
        <f>VLOOKUP($B1123,$A$2:$T$2446,15,FALSE)</f>
        <v>Hausarbeit/Referat mit mündlicher Prüfung</v>
      </c>
      <c r="P1123" s="23"/>
      <c r="Q1123" s="16"/>
      <c r="R1123" s="17"/>
      <c r="S1123" s="17"/>
      <c r="T1123" s="194"/>
      <c r="U1123" s="17"/>
      <c r="V1123" s="17"/>
    </row>
    <row r="1124" spans="1:22" ht="15" customHeight="1" x14ac:dyDescent="0.2">
      <c r="A1124" s="17" t="str">
        <f t="shared" si="115"/>
        <v>Interkulturelles Mmg31812011A67Meyer-Schwickerath</v>
      </c>
      <c r="B1124" s="17" t="s">
        <v>1759</v>
      </c>
      <c r="C1124" s="18" t="s">
        <v>1200</v>
      </c>
      <c r="D1124" s="18" t="s">
        <v>17</v>
      </c>
      <c r="E1124" s="18" t="s">
        <v>33</v>
      </c>
      <c r="F1124" s="19" t="s">
        <v>108</v>
      </c>
      <c r="G1124" s="18" t="s">
        <v>109</v>
      </c>
      <c r="H1124" s="20">
        <v>2011</v>
      </c>
      <c r="I1124" s="21">
        <v>5</v>
      </c>
      <c r="J1124" s="21">
        <v>3181</v>
      </c>
      <c r="K1124" s="18" t="s">
        <v>521</v>
      </c>
      <c r="L1124" s="18" t="s">
        <v>521</v>
      </c>
      <c r="M1124" s="18" t="s">
        <v>522</v>
      </c>
      <c r="N1124" s="22"/>
      <c r="O1124" s="35" t="str">
        <f>VLOOKUP($B1124,$A$2:$T$2446,15,FALSE)</f>
        <v>Hausarbeit/Referat mit mündlicher Prüfung</v>
      </c>
      <c r="P1124" s="23"/>
      <c r="Q1124" s="16"/>
      <c r="R1124" s="17"/>
      <c r="S1124" s="17"/>
      <c r="T1124" s="17"/>
      <c r="U1124" s="17"/>
      <c r="V1124" s="17"/>
    </row>
    <row r="1125" spans="1:22" ht="15" hidden="1" customHeight="1" x14ac:dyDescent="0.2">
      <c r="A1125" s="6" t="str">
        <f t="shared" si="115"/>
        <v>Intern. Wirt.-spolitik13112018MIMVogt/Lienhoop</v>
      </c>
      <c r="B1125" s="24"/>
      <c r="C1125" s="26" t="s">
        <v>1431</v>
      </c>
      <c r="D1125" s="26" t="s">
        <v>17</v>
      </c>
      <c r="E1125" s="26" t="s">
        <v>18</v>
      </c>
      <c r="F1125" s="27" t="s">
        <v>262</v>
      </c>
      <c r="G1125" s="26" t="s">
        <v>263</v>
      </c>
      <c r="H1125" s="28">
        <v>2018</v>
      </c>
      <c r="I1125" s="29">
        <v>2</v>
      </c>
      <c r="J1125" s="29">
        <v>1311</v>
      </c>
      <c r="K1125" s="26" t="s">
        <v>523</v>
      </c>
      <c r="L1125" s="26" t="s">
        <v>523</v>
      </c>
      <c r="M1125" s="26" t="s">
        <v>1707</v>
      </c>
      <c r="N1125" s="14">
        <v>44739</v>
      </c>
      <c r="O1125" s="47" t="s">
        <v>2189</v>
      </c>
      <c r="P1125" s="31">
        <v>0.375</v>
      </c>
      <c r="Q1125" s="29">
        <v>120</v>
      </c>
      <c r="R1125" s="32"/>
      <c r="S1125" s="6">
        <v>20</v>
      </c>
      <c r="T1125" s="17"/>
      <c r="U1125" s="17"/>
      <c r="V1125" s="17"/>
    </row>
    <row r="1126" spans="1:22" ht="15" hidden="1" customHeight="1" x14ac:dyDescent="0.2">
      <c r="A1126" s="6" t="str">
        <f t="shared" si="115"/>
        <v>Internat Controlling22112018MIMWeiß</v>
      </c>
      <c r="B1126" s="24"/>
      <c r="C1126" s="26" t="s">
        <v>1202</v>
      </c>
      <c r="D1126" s="26" t="s">
        <v>17</v>
      </c>
      <c r="E1126" s="26" t="s">
        <v>18</v>
      </c>
      <c r="F1126" s="27" t="s">
        <v>262</v>
      </c>
      <c r="G1126" s="26" t="s">
        <v>263</v>
      </c>
      <c r="H1126" s="28">
        <v>2018</v>
      </c>
      <c r="I1126" s="29" t="s">
        <v>1706</v>
      </c>
      <c r="J1126" s="29">
        <v>2211</v>
      </c>
      <c r="K1126" s="26" t="s">
        <v>524</v>
      </c>
      <c r="L1126" s="26" t="s">
        <v>524</v>
      </c>
      <c r="M1126" s="26" t="s">
        <v>251</v>
      </c>
      <c r="N1126" s="14">
        <v>44737</v>
      </c>
      <c r="O1126" s="30" t="s">
        <v>2198</v>
      </c>
      <c r="P1126" s="31">
        <v>0.54166666666666663</v>
      </c>
      <c r="Q1126" s="29">
        <v>120</v>
      </c>
      <c r="R1126" s="32"/>
      <c r="S1126" s="6">
        <v>0</v>
      </c>
      <c r="T1126" s="6"/>
      <c r="U1126" s="17"/>
      <c r="V1126" s="17"/>
    </row>
    <row r="1127" spans="1:22" ht="15" hidden="1" customHeight="1" x14ac:dyDescent="0.2">
      <c r="A1127" s="6" t="str">
        <f t="shared" si="115"/>
        <v>International Finance22312018MIMKlönne</v>
      </c>
      <c r="B1127" s="24"/>
      <c r="C1127" s="26" t="s">
        <v>1202</v>
      </c>
      <c r="D1127" s="26" t="s">
        <v>17</v>
      </c>
      <c r="E1127" s="26" t="s">
        <v>18</v>
      </c>
      <c r="F1127" s="27" t="s">
        <v>262</v>
      </c>
      <c r="G1127" s="26" t="s">
        <v>263</v>
      </c>
      <c r="H1127" s="28">
        <v>2018</v>
      </c>
      <c r="I1127" s="29" t="s">
        <v>1706</v>
      </c>
      <c r="J1127" s="29">
        <v>2231</v>
      </c>
      <c r="K1127" s="26" t="s">
        <v>525</v>
      </c>
      <c r="L1127" s="26" t="s">
        <v>525</v>
      </c>
      <c r="M1127" s="26" t="s">
        <v>526</v>
      </c>
      <c r="N1127" s="14">
        <v>44743</v>
      </c>
      <c r="O1127" s="47" t="s">
        <v>2198</v>
      </c>
      <c r="P1127" s="31">
        <v>0.54166666666666663</v>
      </c>
      <c r="Q1127" s="32">
        <v>120</v>
      </c>
      <c r="R1127" s="32"/>
      <c r="S1127" s="6">
        <v>14</v>
      </c>
      <c r="T1127" s="6"/>
      <c r="U1127" s="205"/>
      <c r="V1127" s="205"/>
    </row>
    <row r="1128" spans="1:22" ht="15" customHeight="1" x14ac:dyDescent="0.2">
      <c r="A1128" s="6" t="str">
        <f t="shared" si="115"/>
        <v>International Waste Management15612018UMMHense/Exner</v>
      </c>
      <c r="B1128" s="24"/>
      <c r="C1128" s="26" t="s">
        <v>1505</v>
      </c>
      <c r="D1128" s="26" t="s">
        <v>102</v>
      </c>
      <c r="E1128" s="26" t="s">
        <v>18</v>
      </c>
      <c r="F1128" s="27" t="s">
        <v>103</v>
      </c>
      <c r="G1128" s="26" t="s">
        <v>104</v>
      </c>
      <c r="H1128" s="28">
        <v>2018</v>
      </c>
      <c r="I1128" s="29">
        <v>1</v>
      </c>
      <c r="J1128" s="29">
        <v>1561</v>
      </c>
      <c r="K1128" s="26" t="s">
        <v>1504</v>
      </c>
      <c r="L1128" s="26" t="s">
        <v>1504</v>
      </c>
      <c r="M1128" s="26" t="s">
        <v>1525</v>
      </c>
      <c r="N1128" s="14"/>
      <c r="O1128" s="30" t="s">
        <v>2303</v>
      </c>
      <c r="P1128" s="31"/>
      <c r="Q1128" s="29"/>
      <c r="R1128" s="32"/>
      <c r="S1128" s="6"/>
      <c r="T1128" s="6"/>
      <c r="U1128" s="267"/>
      <c r="V1128" s="267"/>
    </row>
    <row r="1129" spans="1:22" ht="15" customHeight="1" x14ac:dyDescent="0.2">
      <c r="A1129" s="17" t="str">
        <f t="shared" si="115"/>
        <v>International Waste Management15612018MBIHense/Exner</v>
      </c>
      <c r="B1129" s="17" t="s">
        <v>1529</v>
      </c>
      <c r="C1129" s="18" t="s">
        <v>1505</v>
      </c>
      <c r="D1129" s="18" t="s">
        <v>102</v>
      </c>
      <c r="E1129" s="18" t="s">
        <v>18</v>
      </c>
      <c r="F1129" s="19" t="s">
        <v>116</v>
      </c>
      <c r="G1129" s="18" t="s">
        <v>117</v>
      </c>
      <c r="H1129" s="20">
        <v>2018</v>
      </c>
      <c r="I1129" s="21">
        <v>1</v>
      </c>
      <c r="J1129" s="21">
        <v>1561</v>
      </c>
      <c r="K1129" s="18" t="s">
        <v>1504</v>
      </c>
      <c r="L1129" s="18" t="s">
        <v>1504</v>
      </c>
      <c r="M1129" s="18" t="s">
        <v>1525</v>
      </c>
      <c r="N1129" s="22"/>
      <c r="O1129" s="35" t="str">
        <f>VLOOKUP($B1129,$A$2:$T$2446,15,FALSE)</f>
        <v>Thesis with Kolloquium</v>
      </c>
      <c r="P1129" s="23"/>
      <c r="Q1129" s="36"/>
      <c r="R1129" s="36"/>
      <c r="S1129" s="17"/>
      <c r="T1129" s="17"/>
      <c r="U1129" s="77"/>
      <c r="V1129" s="77"/>
    </row>
    <row r="1130" spans="1:22" ht="15" customHeight="1" x14ac:dyDescent="0.2">
      <c r="A1130" s="196" t="str">
        <f t="shared" ref="A1130:A1193" si="117">K1130&amp;J1130&amp;H1130&amp;F1130&amp;M1130</f>
        <v>Internationale Summer School40512021719Keßler</v>
      </c>
      <c r="B1130" s="196"/>
      <c r="C1130" s="246" t="s">
        <v>1122</v>
      </c>
      <c r="D1130" s="246" t="s">
        <v>93</v>
      </c>
      <c r="E1130" s="246" t="s">
        <v>18</v>
      </c>
      <c r="F1130" s="304">
        <v>719</v>
      </c>
      <c r="G1130" s="246" t="s">
        <v>1658</v>
      </c>
      <c r="H1130" s="248">
        <v>2021</v>
      </c>
      <c r="I1130" s="249">
        <v>2</v>
      </c>
      <c r="J1130" s="249">
        <v>4051</v>
      </c>
      <c r="K1130" s="246" t="s">
        <v>1652</v>
      </c>
      <c r="L1130" s="246" t="s">
        <v>1652</v>
      </c>
      <c r="M1130" s="246" t="s">
        <v>1848</v>
      </c>
      <c r="N1130" s="250"/>
      <c r="O1130" s="211" t="s">
        <v>1122</v>
      </c>
      <c r="P1130" s="251"/>
      <c r="Q1130" s="196"/>
      <c r="R1130" s="196"/>
      <c r="S1130" s="196"/>
      <c r="T1130" s="17"/>
      <c r="U1130" s="17"/>
      <c r="V1130" s="17"/>
    </row>
    <row r="1131" spans="1:22" s="1" customFormat="1" ht="15" customHeight="1" x14ac:dyDescent="0.2">
      <c r="A1131" s="194" t="str">
        <f t="shared" si="117"/>
        <v>Internationale Summer School40512021273Keßler</v>
      </c>
      <c r="B1131" s="194" t="s">
        <v>2350</v>
      </c>
      <c r="C1131" s="254" t="s">
        <v>1122</v>
      </c>
      <c r="D1131" s="254" t="s">
        <v>93</v>
      </c>
      <c r="E1131" s="254" t="s">
        <v>18</v>
      </c>
      <c r="F1131" s="263">
        <v>273</v>
      </c>
      <c r="G1131" s="254" t="s">
        <v>114</v>
      </c>
      <c r="H1131" s="264">
        <v>2021</v>
      </c>
      <c r="I1131" s="265">
        <v>2</v>
      </c>
      <c r="J1131" s="265">
        <v>4051</v>
      </c>
      <c r="K1131" s="254" t="s">
        <v>1652</v>
      </c>
      <c r="L1131" s="254" t="s">
        <v>1652</v>
      </c>
      <c r="M1131" s="254" t="s">
        <v>1848</v>
      </c>
      <c r="N1131" s="229"/>
      <c r="O1131" s="230" t="str">
        <f>VLOOKUP($B1131,$A$2:$T$4010,15,FALSE)</f>
        <v>Hausarbeit</v>
      </c>
      <c r="P1131" s="231"/>
      <c r="Q1131" s="194"/>
      <c r="R1131" s="194"/>
      <c r="S1131" s="194"/>
      <c r="T1131" s="196"/>
      <c r="U1131" s="17"/>
      <c r="V1131" s="17"/>
    </row>
    <row r="1132" spans="1:22" ht="15" hidden="1" customHeight="1" x14ac:dyDescent="0.2">
      <c r="A1132" s="196" t="str">
        <f t="shared" si="117"/>
        <v>Internationales Management 131812019A67Austermann</v>
      </c>
      <c r="B1132" s="196"/>
      <c r="C1132" s="246" t="s">
        <v>1584</v>
      </c>
      <c r="D1132" s="246" t="s">
        <v>17</v>
      </c>
      <c r="E1132" s="246" t="s">
        <v>33</v>
      </c>
      <c r="F1132" s="247" t="s">
        <v>108</v>
      </c>
      <c r="G1132" s="246" t="s">
        <v>109</v>
      </c>
      <c r="H1132" s="248">
        <v>2019</v>
      </c>
      <c r="I1132" s="249">
        <v>5</v>
      </c>
      <c r="J1132" s="249">
        <v>3181</v>
      </c>
      <c r="K1132" s="246" t="s">
        <v>1583</v>
      </c>
      <c r="L1132" s="246" t="s">
        <v>1583</v>
      </c>
      <c r="M1132" s="246" t="s">
        <v>124</v>
      </c>
      <c r="N1132" s="250">
        <v>44737</v>
      </c>
      <c r="O1132" s="211" t="s">
        <v>209</v>
      </c>
      <c r="P1132" s="251">
        <v>0.54166666666666663</v>
      </c>
      <c r="Q1132" s="261">
        <v>90</v>
      </c>
      <c r="R1132" s="196"/>
      <c r="S1132" s="196">
        <v>15</v>
      </c>
      <c r="T1132" s="196"/>
      <c r="U1132" s="17"/>
      <c r="V1132" s="17"/>
    </row>
    <row r="1133" spans="1:22" ht="15" hidden="1" customHeight="1" x14ac:dyDescent="0.2">
      <c r="A1133" s="194" t="str">
        <f t="shared" si="117"/>
        <v>Internationales Management 131812019WIMAustermann</v>
      </c>
      <c r="B1133" s="194" t="s">
        <v>1723</v>
      </c>
      <c r="C1133" s="254" t="s">
        <v>1584</v>
      </c>
      <c r="D1133" s="254" t="s">
        <v>17</v>
      </c>
      <c r="E1133" s="254" t="s">
        <v>33</v>
      </c>
      <c r="F1133" s="268" t="s">
        <v>100</v>
      </c>
      <c r="G1133" s="254" t="s">
        <v>101</v>
      </c>
      <c r="H1133" s="264">
        <v>2019</v>
      </c>
      <c r="I1133" s="265">
        <v>5</v>
      </c>
      <c r="J1133" s="265">
        <v>3181</v>
      </c>
      <c r="K1133" s="254" t="s">
        <v>1583</v>
      </c>
      <c r="L1133" s="254" t="s">
        <v>1583</v>
      </c>
      <c r="M1133" s="254" t="s">
        <v>124</v>
      </c>
      <c r="N1133" s="229">
        <f>VLOOKUP($B1133,$A$2:$T$4010,14,FALSE)</f>
        <v>44737</v>
      </c>
      <c r="O1133" s="230" t="str">
        <f>VLOOKUP($B1133,$A$2:$T$4010,15,FALSE)</f>
        <v>H9</v>
      </c>
      <c r="P1133" s="231">
        <f>VLOOKUP($B1133,$A$2:$T$4010,16,FALSE)</f>
        <v>0.54166666666666663</v>
      </c>
      <c r="Q1133" s="255">
        <v>90</v>
      </c>
      <c r="R1133" s="194"/>
      <c r="S1133" s="194">
        <v>4</v>
      </c>
      <c r="T1133" s="196"/>
      <c r="U1133" s="17"/>
      <c r="V1133" s="17"/>
    </row>
    <row r="1134" spans="1:22" ht="15" hidden="1" customHeight="1" x14ac:dyDescent="0.2">
      <c r="A1134" s="194" t="str">
        <f t="shared" si="117"/>
        <v>Internationales Management 131812019WIEAustermann</v>
      </c>
      <c r="B1134" s="194" t="s">
        <v>1723</v>
      </c>
      <c r="C1134" s="254" t="s">
        <v>1584</v>
      </c>
      <c r="D1134" s="254" t="s">
        <v>17</v>
      </c>
      <c r="E1134" s="254" t="s">
        <v>33</v>
      </c>
      <c r="F1134" s="268" t="s">
        <v>61</v>
      </c>
      <c r="G1134" s="254" t="s">
        <v>62</v>
      </c>
      <c r="H1134" s="264">
        <v>2019</v>
      </c>
      <c r="I1134" s="265">
        <v>5</v>
      </c>
      <c r="J1134" s="265">
        <v>3181</v>
      </c>
      <c r="K1134" s="254" t="s">
        <v>1583</v>
      </c>
      <c r="L1134" s="254" t="s">
        <v>1583</v>
      </c>
      <c r="M1134" s="254" t="s">
        <v>124</v>
      </c>
      <c r="N1134" s="229">
        <f>VLOOKUP($B1134,$A$2:$T$4010,14,FALSE)</f>
        <v>44737</v>
      </c>
      <c r="O1134" s="230" t="str">
        <f>VLOOKUP($B1134,$A$2:$T$4010,15,FALSE)</f>
        <v>H9</v>
      </c>
      <c r="P1134" s="231">
        <f>VLOOKUP($B1134,$A$2:$T$4010,16,FALSE)</f>
        <v>0.54166666666666663</v>
      </c>
      <c r="Q1134" s="255">
        <v>90</v>
      </c>
      <c r="R1134" s="194"/>
      <c r="S1134" s="194">
        <v>0</v>
      </c>
      <c r="T1134" s="194"/>
      <c r="U1134" s="15"/>
      <c r="V1134" s="15"/>
    </row>
    <row r="1135" spans="1:22" ht="15" hidden="1" customHeight="1" x14ac:dyDescent="0.2">
      <c r="A1135" s="194" t="str">
        <f t="shared" si="117"/>
        <v>Internationales Management 131812019WIBAustermann</v>
      </c>
      <c r="B1135" s="194" t="s">
        <v>1723</v>
      </c>
      <c r="C1135" s="254" t="s">
        <v>1584</v>
      </c>
      <c r="D1135" s="254" t="s">
        <v>17</v>
      </c>
      <c r="E1135" s="254" t="s">
        <v>33</v>
      </c>
      <c r="F1135" s="268" t="s">
        <v>125</v>
      </c>
      <c r="G1135" s="254" t="s">
        <v>126</v>
      </c>
      <c r="H1135" s="264">
        <v>2019</v>
      </c>
      <c r="I1135" s="265">
        <v>5</v>
      </c>
      <c r="J1135" s="265">
        <v>3181</v>
      </c>
      <c r="K1135" s="254" t="s">
        <v>1583</v>
      </c>
      <c r="L1135" s="254" t="s">
        <v>1583</v>
      </c>
      <c r="M1135" s="254" t="s">
        <v>124</v>
      </c>
      <c r="N1135" s="229">
        <f>VLOOKUP($B1135,$A$2:$T$4010,14,FALSE)</f>
        <v>44737</v>
      </c>
      <c r="O1135" s="230" t="str">
        <f>VLOOKUP($B1135,$A$2:$T$4010,15,FALSE)</f>
        <v>H9</v>
      </c>
      <c r="P1135" s="231">
        <f>VLOOKUP($B1135,$A$2:$T$4010,16,FALSE)</f>
        <v>0.54166666666666663</v>
      </c>
      <c r="Q1135" s="255">
        <v>90</v>
      </c>
      <c r="R1135" s="194"/>
      <c r="S1135" s="194">
        <v>0</v>
      </c>
      <c r="T1135" s="194"/>
      <c r="U1135" s="17"/>
      <c r="V1135" s="17"/>
    </row>
    <row r="1136" spans="1:22" ht="15" hidden="1" customHeight="1" x14ac:dyDescent="0.2">
      <c r="A1136" s="194" t="str">
        <f t="shared" si="117"/>
        <v>Internationales Management 131812019WIIAustermann</v>
      </c>
      <c r="B1136" s="194" t="s">
        <v>1723</v>
      </c>
      <c r="C1136" s="254" t="s">
        <v>1584</v>
      </c>
      <c r="D1136" s="254" t="s">
        <v>17</v>
      </c>
      <c r="E1136" s="254" t="s">
        <v>33</v>
      </c>
      <c r="F1136" s="268" t="s">
        <v>54</v>
      </c>
      <c r="G1136" s="254" t="s">
        <v>55</v>
      </c>
      <c r="H1136" s="264">
        <v>2019</v>
      </c>
      <c r="I1136" s="265">
        <v>5</v>
      </c>
      <c r="J1136" s="265">
        <v>3181</v>
      </c>
      <c r="K1136" s="254" t="s">
        <v>1583</v>
      </c>
      <c r="L1136" s="254" t="s">
        <v>1583</v>
      </c>
      <c r="M1136" s="254" t="s">
        <v>124</v>
      </c>
      <c r="N1136" s="229">
        <f>VLOOKUP($B1136,$A$2:$T$4010,14,FALSE)</f>
        <v>44737</v>
      </c>
      <c r="O1136" s="230" t="str">
        <f>VLOOKUP($B1136,$A$2:$T$4010,15,FALSE)</f>
        <v>H9</v>
      </c>
      <c r="P1136" s="231">
        <f>VLOOKUP($B1136,$A$2:$T$4010,16,FALSE)</f>
        <v>0.54166666666666663</v>
      </c>
      <c r="Q1136" s="255">
        <v>90</v>
      </c>
      <c r="R1136" s="194"/>
      <c r="S1136" s="194">
        <v>0</v>
      </c>
      <c r="T1136" s="194"/>
      <c r="U1136" s="17"/>
      <c r="V1136" s="17"/>
    </row>
    <row r="1137" spans="1:22" s="1" customFormat="1" ht="15" hidden="1" customHeight="1" x14ac:dyDescent="0.2">
      <c r="A1137" s="194" t="str">
        <f t="shared" si="117"/>
        <v>Internationales Management 131812019IBMAustermann</v>
      </c>
      <c r="B1137" s="194" t="s">
        <v>1723</v>
      </c>
      <c r="C1137" s="254" t="s">
        <v>1584</v>
      </c>
      <c r="D1137" s="255" t="s">
        <v>17</v>
      </c>
      <c r="E1137" s="255" t="s">
        <v>33</v>
      </c>
      <c r="F1137" s="289" t="s">
        <v>1412</v>
      </c>
      <c r="G1137" s="291" t="s">
        <v>1413</v>
      </c>
      <c r="H1137" s="284">
        <v>2019</v>
      </c>
      <c r="I1137" s="255">
        <v>7</v>
      </c>
      <c r="J1137" s="310">
        <v>3181</v>
      </c>
      <c r="K1137" s="291" t="s">
        <v>1583</v>
      </c>
      <c r="L1137" s="291" t="s">
        <v>1583</v>
      </c>
      <c r="M1137" s="254" t="s">
        <v>124</v>
      </c>
      <c r="N1137" s="229">
        <f>VLOOKUP($B1137,$A$2:$T$4010,14,FALSE)</f>
        <v>44737</v>
      </c>
      <c r="O1137" s="230" t="str">
        <f>VLOOKUP($B1137,$A$2:$T$4010,15,FALSE)</f>
        <v>H9</v>
      </c>
      <c r="P1137" s="231">
        <f>VLOOKUP($B1137,$A$2:$T$4010,16,FALSE)</f>
        <v>0.54166666666666663</v>
      </c>
      <c r="Q1137" s="255">
        <v>90</v>
      </c>
      <c r="R1137" s="196"/>
      <c r="S1137" s="196">
        <v>0</v>
      </c>
      <c r="T1137" s="194"/>
      <c r="U1137" s="77"/>
      <c r="V1137" s="77"/>
    </row>
    <row r="1138" spans="1:22" s="252" customFormat="1" ht="15" customHeight="1" x14ac:dyDescent="0.2">
      <c r="A1138" s="196" t="str">
        <f t="shared" si="117"/>
        <v>Internationales Management 131812019A67Lucas</v>
      </c>
      <c r="B1138" s="196"/>
      <c r="C1138" s="246" t="s">
        <v>1584</v>
      </c>
      <c r="D1138" s="246" t="s">
        <v>17</v>
      </c>
      <c r="E1138" s="246" t="s">
        <v>33</v>
      </c>
      <c r="F1138" s="247" t="s">
        <v>108</v>
      </c>
      <c r="G1138" s="246" t="s">
        <v>109</v>
      </c>
      <c r="H1138" s="248">
        <v>2019</v>
      </c>
      <c r="I1138" s="249">
        <v>5</v>
      </c>
      <c r="J1138" s="249">
        <v>3181</v>
      </c>
      <c r="K1138" s="246" t="s">
        <v>1583</v>
      </c>
      <c r="L1138" s="246" t="s">
        <v>1583</v>
      </c>
      <c r="M1138" s="246" t="s">
        <v>128</v>
      </c>
      <c r="N1138" s="250"/>
      <c r="O1138" s="211" t="s">
        <v>1122</v>
      </c>
      <c r="P1138" s="251"/>
      <c r="Q1138" s="196"/>
      <c r="R1138" s="196"/>
      <c r="S1138" s="196"/>
      <c r="T1138" s="194"/>
      <c r="U1138" s="17"/>
      <c r="V1138" s="17"/>
    </row>
    <row r="1139" spans="1:22" s="252" customFormat="1" ht="15" customHeight="1" x14ac:dyDescent="0.2">
      <c r="A1139" s="194" t="str">
        <f t="shared" si="117"/>
        <v>Internationales Management 131812019IBMLucas</v>
      </c>
      <c r="B1139" s="194" t="s">
        <v>1922</v>
      </c>
      <c r="C1139" s="254" t="s">
        <v>1584</v>
      </c>
      <c r="D1139" s="255" t="s">
        <v>17</v>
      </c>
      <c r="E1139" s="255" t="s">
        <v>33</v>
      </c>
      <c r="F1139" s="289" t="s">
        <v>1412</v>
      </c>
      <c r="G1139" s="291" t="s">
        <v>1413</v>
      </c>
      <c r="H1139" s="284">
        <v>2019</v>
      </c>
      <c r="I1139" s="255">
        <v>7</v>
      </c>
      <c r="J1139" s="310">
        <v>3181</v>
      </c>
      <c r="K1139" s="291" t="s">
        <v>1583</v>
      </c>
      <c r="L1139" s="291" t="s">
        <v>1583</v>
      </c>
      <c r="M1139" s="254" t="s">
        <v>128</v>
      </c>
      <c r="N1139" s="250"/>
      <c r="O1139" s="211" t="str">
        <f>VLOOKUP($B1139,$A$2:$T$2446,15,FALSE)</f>
        <v>Hausarbeit</v>
      </c>
      <c r="P1139" s="251"/>
      <c r="Q1139" s="196"/>
      <c r="R1139" s="196"/>
      <c r="S1139" s="196"/>
      <c r="T1139" s="196"/>
      <c r="U1139" s="6"/>
      <c r="V1139" s="6"/>
    </row>
    <row r="1140" spans="1:22" s="1" customFormat="1" ht="15" hidden="1" customHeight="1" x14ac:dyDescent="0.2">
      <c r="A1140" s="196" t="str">
        <f t="shared" si="117"/>
        <v>Internationales Management 235812019A67Austermann</v>
      </c>
      <c r="B1140" s="196"/>
      <c r="C1140" s="246" t="s">
        <v>1627</v>
      </c>
      <c r="D1140" s="246" t="s">
        <v>17</v>
      </c>
      <c r="E1140" s="246" t="s">
        <v>33</v>
      </c>
      <c r="F1140" s="247" t="s">
        <v>108</v>
      </c>
      <c r="G1140" s="246" t="s">
        <v>109</v>
      </c>
      <c r="H1140" s="248">
        <v>2019</v>
      </c>
      <c r="I1140" s="249">
        <v>6</v>
      </c>
      <c r="J1140" s="249">
        <v>3581</v>
      </c>
      <c r="K1140" s="246" t="s">
        <v>1626</v>
      </c>
      <c r="L1140" s="246" t="s">
        <v>1626</v>
      </c>
      <c r="M1140" s="246" t="s">
        <v>124</v>
      </c>
      <c r="N1140" s="250">
        <v>44737</v>
      </c>
      <c r="O1140" s="211" t="s">
        <v>209</v>
      </c>
      <c r="P1140" s="251">
        <v>0.45833333333333331</v>
      </c>
      <c r="Q1140" s="196">
        <v>90</v>
      </c>
      <c r="R1140" s="196"/>
      <c r="S1140" s="196">
        <v>4</v>
      </c>
      <c r="T1140" s="196"/>
      <c r="U1140" s="194"/>
      <c r="V1140" s="194"/>
    </row>
    <row r="1141" spans="1:22" ht="15" hidden="1" customHeight="1" x14ac:dyDescent="0.2">
      <c r="A1141" s="194" t="str">
        <f t="shared" si="117"/>
        <v>Internationales Management 235812019IBMAustermann</v>
      </c>
      <c r="B1141" s="194" t="s">
        <v>1724</v>
      </c>
      <c r="C1141" s="291" t="s">
        <v>1572</v>
      </c>
      <c r="D1141" s="255" t="s">
        <v>17</v>
      </c>
      <c r="E1141" s="255" t="s">
        <v>33</v>
      </c>
      <c r="F1141" s="289" t="s">
        <v>1412</v>
      </c>
      <c r="G1141" s="254" t="s">
        <v>1413</v>
      </c>
      <c r="H1141" s="284">
        <v>2019</v>
      </c>
      <c r="I1141" s="255">
        <v>8</v>
      </c>
      <c r="J1141" s="265">
        <v>3581</v>
      </c>
      <c r="K1141" s="254" t="s">
        <v>1626</v>
      </c>
      <c r="L1141" s="254" t="s">
        <v>1626</v>
      </c>
      <c r="M1141" s="254" t="s">
        <v>124</v>
      </c>
      <c r="N1141" s="229">
        <f>VLOOKUP($B1141,$A$2:$T$4010,14,FALSE)</f>
        <v>44737</v>
      </c>
      <c r="O1141" s="230" t="str">
        <f>VLOOKUP($B1141,$A$2:$T$4010,15,FALSE)</f>
        <v>H9</v>
      </c>
      <c r="P1141" s="231">
        <f>VLOOKUP($B1141,$A$2:$T$4010,16,FALSE)</f>
        <v>0.45833333333333331</v>
      </c>
      <c r="Q1141" s="194">
        <v>90</v>
      </c>
      <c r="R1141" s="269"/>
      <c r="S1141" s="194">
        <v>7</v>
      </c>
      <c r="T1141" s="196"/>
      <c r="U1141" s="15"/>
      <c r="V1141" s="15"/>
    </row>
    <row r="1142" spans="1:22" ht="15" customHeight="1" x14ac:dyDescent="0.2">
      <c r="A1142" s="196" t="str">
        <f t="shared" si="117"/>
        <v>Internationales Management 235812019A67Lucas</v>
      </c>
      <c r="B1142" s="196"/>
      <c r="C1142" s="246" t="s">
        <v>1627</v>
      </c>
      <c r="D1142" s="246" t="s">
        <v>17</v>
      </c>
      <c r="E1142" s="246" t="s">
        <v>33</v>
      </c>
      <c r="F1142" s="247" t="s">
        <v>108</v>
      </c>
      <c r="G1142" s="246" t="s">
        <v>109</v>
      </c>
      <c r="H1142" s="248">
        <v>2019</v>
      </c>
      <c r="I1142" s="249">
        <v>6</v>
      </c>
      <c r="J1142" s="249">
        <v>3581</v>
      </c>
      <c r="K1142" s="246" t="s">
        <v>1626</v>
      </c>
      <c r="L1142" s="246" t="s">
        <v>1626</v>
      </c>
      <c r="M1142" s="246" t="s">
        <v>128</v>
      </c>
      <c r="N1142" s="250"/>
      <c r="O1142" s="211" t="s">
        <v>1122</v>
      </c>
      <c r="P1142" s="251"/>
      <c r="Q1142" s="261"/>
      <c r="R1142" s="196"/>
      <c r="S1142" s="196"/>
      <c r="T1142" s="196"/>
      <c r="U1142" s="17"/>
      <c r="V1142" s="17"/>
    </row>
    <row r="1143" spans="1:22" s="185" customFormat="1" ht="15" customHeight="1" x14ac:dyDescent="0.2">
      <c r="A1143" s="194" t="str">
        <f t="shared" si="117"/>
        <v>Internationales Management 235812019IBMLucas</v>
      </c>
      <c r="B1143" s="194" t="s">
        <v>2154</v>
      </c>
      <c r="C1143" s="291" t="s">
        <v>1572</v>
      </c>
      <c r="D1143" s="255" t="s">
        <v>17</v>
      </c>
      <c r="E1143" s="255" t="s">
        <v>33</v>
      </c>
      <c r="F1143" s="289" t="s">
        <v>1412</v>
      </c>
      <c r="G1143" s="254" t="s">
        <v>1413</v>
      </c>
      <c r="H1143" s="284">
        <v>2019</v>
      </c>
      <c r="I1143" s="255">
        <v>8</v>
      </c>
      <c r="J1143" s="265">
        <v>3581</v>
      </c>
      <c r="K1143" s="254" t="s">
        <v>1626</v>
      </c>
      <c r="L1143" s="254" t="s">
        <v>1626</v>
      </c>
      <c r="M1143" s="254" t="s">
        <v>128</v>
      </c>
      <c r="N1143" s="229"/>
      <c r="O1143" s="230" t="str">
        <f>VLOOKUP($B1143,$A$2:$T$4010,15,FALSE)</f>
        <v>Hausarbeit</v>
      </c>
      <c r="P1143" s="231"/>
      <c r="Q1143" s="194"/>
      <c r="R1143" s="269"/>
      <c r="S1143" s="194"/>
      <c r="T1143" s="196"/>
      <c r="U1143" s="77"/>
      <c r="V1143" s="77"/>
    </row>
    <row r="1144" spans="1:22" ht="15" customHeight="1" x14ac:dyDescent="0.2">
      <c r="A1144" s="6" t="str">
        <f t="shared" si="117"/>
        <v>Internationales Marketing20112018MIMStark</v>
      </c>
      <c r="B1144" s="24"/>
      <c r="C1144" s="26" t="s">
        <v>1202</v>
      </c>
      <c r="D1144" s="26" t="s">
        <v>17</v>
      </c>
      <c r="E1144" s="26" t="s">
        <v>18</v>
      </c>
      <c r="F1144" s="27" t="s">
        <v>262</v>
      </c>
      <c r="G1144" s="26" t="s">
        <v>263</v>
      </c>
      <c r="H1144" s="28">
        <v>2018</v>
      </c>
      <c r="I1144" s="29" t="s">
        <v>1706</v>
      </c>
      <c r="J1144" s="29">
        <v>2011</v>
      </c>
      <c r="K1144" s="26" t="s">
        <v>527</v>
      </c>
      <c r="L1144" s="26" t="s">
        <v>527</v>
      </c>
      <c r="M1144" s="26" t="s">
        <v>528</v>
      </c>
      <c r="N1144" s="14"/>
      <c r="O1144" s="78" t="s">
        <v>256</v>
      </c>
      <c r="P1144" s="31"/>
      <c r="Q1144" s="29">
        <v>120</v>
      </c>
      <c r="R1144" s="32"/>
      <c r="S1144" s="6"/>
      <c r="T1144" s="196"/>
      <c r="U1144" s="17"/>
      <c r="V1144" s="17"/>
    </row>
    <row r="1145" spans="1:22" ht="15" customHeight="1" x14ac:dyDescent="0.2">
      <c r="A1145" s="137" t="str">
        <f t="shared" si="117"/>
        <v>Internet der Dinge 21612019METN.N</v>
      </c>
      <c r="B1145" s="178"/>
      <c r="C1145" s="26" t="s">
        <v>1212</v>
      </c>
      <c r="D1145" s="138" t="s">
        <v>46</v>
      </c>
      <c r="E1145" s="138" t="s">
        <v>18</v>
      </c>
      <c r="F1145" s="139" t="s">
        <v>47</v>
      </c>
      <c r="G1145" s="138" t="s">
        <v>52</v>
      </c>
      <c r="H1145" s="140">
        <v>2019</v>
      </c>
      <c r="I1145" s="141">
        <v>1</v>
      </c>
      <c r="J1145" s="141">
        <v>2161</v>
      </c>
      <c r="K1145" s="256" t="s">
        <v>529</v>
      </c>
      <c r="L1145" s="138" t="s">
        <v>530</v>
      </c>
      <c r="M1145" s="138" t="s">
        <v>255</v>
      </c>
      <c r="N1145" s="142"/>
      <c r="O1145" s="157" t="s">
        <v>256</v>
      </c>
      <c r="P1145" s="143"/>
      <c r="Q1145" s="154">
        <v>90</v>
      </c>
      <c r="R1145" s="137"/>
      <c r="S1145" s="6"/>
      <c r="T1145" s="17"/>
      <c r="U1145" s="17"/>
      <c r="V1145" s="17"/>
    </row>
    <row r="1146" spans="1:22" s="252" customFormat="1" ht="15" hidden="1" customHeight="1" x14ac:dyDescent="0.2">
      <c r="A1146" s="196" t="str">
        <f t="shared" si="117"/>
        <v>Internet-Technik und web-basierte GIS-Technologien25812019771Schmidt</v>
      </c>
      <c r="B1146" s="196"/>
      <c r="C1146" s="246" t="s">
        <v>1280</v>
      </c>
      <c r="D1146" s="246" t="s">
        <v>93</v>
      </c>
      <c r="E1146" s="246" t="s">
        <v>33</v>
      </c>
      <c r="F1146" s="304">
        <v>771</v>
      </c>
      <c r="G1146" s="246" t="s">
        <v>94</v>
      </c>
      <c r="H1146" s="248">
        <v>2019</v>
      </c>
      <c r="I1146" s="249">
        <v>5</v>
      </c>
      <c r="J1146" s="249">
        <v>2581</v>
      </c>
      <c r="K1146" s="246" t="s">
        <v>1636</v>
      </c>
      <c r="L1146" s="246" t="s">
        <v>1636</v>
      </c>
      <c r="M1146" s="246" t="s">
        <v>224</v>
      </c>
      <c r="N1146" s="250">
        <v>44741</v>
      </c>
      <c r="O1146" s="234"/>
      <c r="P1146" s="251">
        <v>0.375</v>
      </c>
      <c r="Q1146" s="249">
        <v>120</v>
      </c>
      <c r="R1146" s="259"/>
      <c r="S1146" s="196">
        <v>0</v>
      </c>
      <c r="T1146" s="137"/>
      <c r="U1146" s="17"/>
      <c r="V1146" s="17"/>
    </row>
    <row r="1147" spans="1:22" ht="15.75" hidden="1" customHeight="1" x14ac:dyDescent="0.2">
      <c r="A1147" s="17" t="str">
        <f t="shared" si="117"/>
        <v>Investition und Finanzierung33212020F04Kaiser/Fuchs</v>
      </c>
      <c r="B1147" s="17" t="s">
        <v>531</v>
      </c>
      <c r="C1147" s="18" t="s">
        <v>1212</v>
      </c>
      <c r="D1147" s="18" t="s">
        <v>46</v>
      </c>
      <c r="E1147" s="18" t="s">
        <v>33</v>
      </c>
      <c r="F1147" s="19" t="s">
        <v>59</v>
      </c>
      <c r="G1147" s="18" t="s">
        <v>60</v>
      </c>
      <c r="H1147" s="20">
        <v>2020</v>
      </c>
      <c r="I1147" s="21">
        <v>4</v>
      </c>
      <c r="J1147" s="21">
        <v>3321</v>
      </c>
      <c r="K1147" s="18" t="s">
        <v>533</v>
      </c>
      <c r="L1147" s="18" t="s">
        <v>534</v>
      </c>
      <c r="M1147" s="18" t="s">
        <v>532</v>
      </c>
      <c r="N1147" s="22">
        <f>VLOOKUP($B1147,$A$2:$T$2446,14,FALSE)</f>
        <v>44757</v>
      </c>
      <c r="O1147" s="35" t="str">
        <f>VLOOKUP($B1147,$A$2:$T$2446,15,FALSE)</f>
        <v>Blue Box, H9</v>
      </c>
      <c r="P1147" s="23">
        <f>VLOOKUP($B1147,$A$2:$T$2446,16,FALSE)</f>
        <v>0.41666666666666669</v>
      </c>
      <c r="Q1147" s="255">
        <v>90</v>
      </c>
      <c r="R1147" s="194"/>
      <c r="S1147" s="17">
        <v>33</v>
      </c>
      <c r="T1147" s="17"/>
      <c r="U1147" s="6"/>
      <c r="V1147" s="6"/>
    </row>
    <row r="1148" spans="1:22" ht="15" hidden="1" customHeight="1" x14ac:dyDescent="0.2">
      <c r="A1148" s="6" t="str">
        <f t="shared" si="117"/>
        <v>Investition und Finanzierung11512019A67Kaiser/Fuchs</v>
      </c>
      <c r="B1148" s="6"/>
      <c r="C1148" s="26" t="s">
        <v>1212</v>
      </c>
      <c r="D1148" s="52" t="s">
        <v>17</v>
      </c>
      <c r="E1148" s="52" t="s">
        <v>33</v>
      </c>
      <c r="F1148" s="80" t="s">
        <v>108</v>
      </c>
      <c r="G1148" s="52" t="s">
        <v>109</v>
      </c>
      <c r="H1148" s="52">
        <v>2019</v>
      </c>
      <c r="I1148" s="52">
        <v>2</v>
      </c>
      <c r="J1148" s="52">
        <v>1151</v>
      </c>
      <c r="K1148" s="52" t="s">
        <v>533</v>
      </c>
      <c r="L1148" s="52" t="s">
        <v>534</v>
      </c>
      <c r="M1148" s="52" t="s">
        <v>532</v>
      </c>
      <c r="N1148" s="14">
        <v>44757</v>
      </c>
      <c r="O1148" s="6" t="s">
        <v>1990</v>
      </c>
      <c r="P1148" s="31">
        <v>0.41666666666666669</v>
      </c>
      <c r="Q1148" s="6">
        <v>90</v>
      </c>
      <c r="R1148" s="6"/>
      <c r="S1148" s="6">
        <v>79</v>
      </c>
      <c r="T1148" s="17"/>
      <c r="U1148" s="6"/>
      <c r="V1148" s="6"/>
    </row>
    <row r="1149" spans="1:22" ht="15" hidden="1" customHeight="1" x14ac:dyDescent="0.2">
      <c r="A1149" s="17" t="str">
        <f t="shared" si="117"/>
        <v>Investition und Finanzierung11512019IBMKaiser/Fuchs</v>
      </c>
      <c r="B1149" s="17" t="s">
        <v>531</v>
      </c>
      <c r="C1149" s="18" t="s">
        <v>1212</v>
      </c>
      <c r="D1149" s="18" t="s">
        <v>17</v>
      </c>
      <c r="E1149" s="18" t="s">
        <v>33</v>
      </c>
      <c r="F1149" s="19" t="s">
        <v>1412</v>
      </c>
      <c r="G1149" s="18" t="s">
        <v>1413</v>
      </c>
      <c r="H1149" s="20">
        <v>2019</v>
      </c>
      <c r="I1149" s="21">
        <v>2</v>
      </c>
      <c r="J1149" s="21">
        <v>1151</v>
      </c>
      <c r="K1149" s="18" t="s">
        <v>533</v>
      </c>
      <c r="L1149" s="18" t="s">
        <v>534</v>
      </c>
      <c r="M1149" s="18" t="s">
        <v>532</v>
      </c>
      <c r="N1149" s="22">
        <f>VLOOKUP($B1149,$A$2:$T$2446,14,FALSE)</f>
        <v>44757</v>
      </c>
      <c r="O1149" s="35" t="str">
        <f>VLOOKUP($B1149,$A$2:$T$2446,15,FALSE)</f>
        <v>Blue Box, H9</v>
      </c>
      <c r="P1149" s="23">
        <f>VLOOKUP($B1149,$A$2:$T$2446,16,FALSE)</f>
        <v>0.41666666666666669</v>
      </c>
      <c r="Q1149" s="17">
        <v>90</v>
      </c>
      <c r="R1149" s="17"/>
      <c r="S1149" s="17">
        <v>98</v>
      </c>
      <c r="T1149" s="17"/>
      <c r="U1149" s="17"/>
      <c r="V1149" s="17"/>
    </row>
    <row r="1150" spans="1:22" s="252" customFormat="1" ht="15" hidden="1" customHeight="1" x14ac:dyDescent="0.2">
      <c r="A1150" s="296" t="str">
        <f t="shared" si="117"/>
        <v>Investition und Finanzierung11712022MATKlönne</v>
      </c>
      <c r="B1150" s="194" t="s">
        <v>2096</v>
      </c>
      <c r="C1150" s="254" t="s">
        <v>1202</v>
      </c>
      <c r="D1150" s="254" t="s">
        <v>17</v>
      </c>
      <c r="E1150" s="254" t="s">
        <v>18</v>
      </c>
      <c r="F1150" s="268" t="s">
        <v>19</v>
      </c>
      <c r="G1150" s="254" t="s">
        <v>20</v>
      </c>
      <c r="H1150" s="264">
        <v>2022</v>
      </c>
      <c r="I1150" s="265">
        <v>1</v>
      </c>
      <c r="J1150" s="265">
        <v>1171</v>
      </c>
      <c r="K1150" s="254" t="s">
        <v>533</v>
      </c>
      <c r="L1150" s="254" t="s">
        <v>533</v>
      </c>
      <c r="M1150" s="254" t="s">
        <v>526</v>
      </c>
      <c r="N1150" s="229">
        <f>VLOOKUP($B1150,$A$2:$T$2446,14,FALSE)</f>
        <v>44746</v>
      </c>
      <c r="O1150" s="230" t="str">
        <f>VLOOKUP($B1150,$A$2:$T$2446,15,FALSE)</f>
        <v>H9</v>
      </c>
      <c r="P1150" s="231">
        <f>VLOOKUP($B1150,$A$2:$T$2446,16,FALSE)</f>
        <v>0.54166666666666663</v>
      </c>
      <c r="Q1150" s="265">
        <v>120</v>
      </c>
      <c r="S1150" s="252">
        <v>5</v>
      </c>
      <c r="U1150" s="276"/>
      <c r="V1150" s="276"/>
    </row>
    <row r="1151" spans="1:22" s="281" customFormat="1" ht="15" hidden="1" customHeight="1" x14ac:dyDescent="0.2">
      <c r="A1151" s="270" t="str">
        <f t="shared" si="117"/>
        <v>Investition und Finanzierung11512021ACCKlönne</v>
      </c>
      <c r="C1151" s="246" t="s">
        <v>1202</v>
      </c>
      <c r="D1151" s="246" t="s">
        <v>17</v>
      </c>
      <c r="E1151" s="246" t="s">
        <v>18</v>
      </c>
      <c r="F1151" s="247" t="s">
        <v>22</v>
      </c>
      <c r="G1151" s="246" t="s">
        <v>2018</v>
      </c>
      <c r="H1151" s="248">
        <v>2021</v>
      </c>
      <c r="I1151" s="249">
        <v>2</v>
      </c>
      <c r="J1151" s="249">
        <v>1151</v>
      </c>
      <c r="K1151" s="246" t="s">
        <v>533</v>
      </c>
      <c r="L1151" s="246" t="s">
        <v>533</v>
      </c>
      <c r="M1151" s="246" t="s">
        <v>526</v>
      </c>
      <c r="N1151" s="250">
        <v>44746</v>
      </c>
      <c r="O1151" s="211" t="s">
        <v>209</v>
      </c>
      <c r="P1151" s="251">
        <v>0.54166666666666663</v>
      </c>
      <c r="Q1151" s="249">
        <v>120</v>
      </c>
      <c r="S1151" s="281">
        <v>25</v>
      </c>
      <c r="U1151" s="194"/>
      <c r="V1151" s="194"/>
    </row>
    <row r="1152" spans="1:22" s="185" customFormat="1" ht="15" hidden="1" customHeight="1" x14ac:dyDescent="0.2">
      <c r="A1152" s="17" t="str">
        <f t="shared" si="117"/>
        <v>Investition und Finanzierung11812019WIIMerchiers</v>
      </c>
      <c r="B1152" s="17" t="s">
        <v>531</v>
      </c>
      <c r="C1152" s="18" t="s">
        <v>1212</v>
      </c>
      <c r="D1152" s="16" t="s">
        <v>17</v>
      </c>
      <c r="E1152" s="16" t="s">
        <v>33</v>
      </c>
      <c r="F1152" s="71" t="s">
        <v>54</v>
      </c>
      <c r="G1152" s="16" t="s">
        <v>55</v>
      </c>
      <c r="H1152" s="16">
        <v>2019</v>
      </c>
      <c r="I1152" s="16">
        <v>2</v>
      </c>
      <c r="J1152" s="16">
        <v>1181</v>
      </c>
      <c r="K1152" s="16" t="s">
        <v>533</v>
      </c>
      <c r="L1152" s="16" t="s">
        <v>534</v>
      </c>
      <c r="M1152" s="16" t="s">
        <v>741</v>
      </c>
      <c r="N1152" s="22">
        <f>VLOOKUP($B1152,$A$2:$T$2446,14,FALSE)</f>
        <v>44757</v>
      </c>
      <c r="O1152" s="17" t="str">
        <f>VLOOKUP($B1152,$A$2:$T$2446,15,FALSE)</f>
        <v>Blue Box, H9</v>
      </c>
      <c r="P1152" s="23">
        <f>VLOOKUP($B1152,$A$2:$T$2446,16,FALSE)</f>
        <v>0.41666666666666669</v>
      </c>
      <c r="Q1152" s="17">
        <v>90</v>
      </c>
      <c r="R1152" s="17"/>
      <c r="S1152" s="17">
        <v>25</v>
      </c>
      <c r="T1152" s="17"/>
      <c r="U1152" s="17"/>
      <c r="V1152" s="17"/>
    </row>
    <row r="1153" spans="1:22" s="179" customFormat="1" ht="15" hidden="1" customHeight="1" x14ac:dyDescent="0.2">
      <c r="A1153" s="17" t="str">
        <f t="shared" si="117"/>
        <v>Investition und Finanzierung11812019WIMMerchiers</v>
      </c>
      <c r="B1153" s="17" t="s">
        <v>531</v>
      </c>
      <c r="C1153" s="18" t="s">
        <v>1212</v>
      </c>
      <c r="D1153" s="16" t="s">
        <v>17</v>
      </c>
      <c r="E1153" s="16" t="s">
        <v>33</v>
      </c>
      <c r="F1153" s="71" t="s">
        <v>100</v>
      </c>
      <c r="G1153" s="16" t="s">
        <v>101</v>
      </c>
      <c r="H1153" s="16">
        <v>2019</v>
      </c>
      <c r="I1153" s="16">
        <v>2</v>
      </c>
      <c r="J1153" s="16">
        <v>1181</v>
      </c>
      <c r="K1153" s="16" t="s">
        <v>533</v>
      </c>
      <c r="L1153" s="16" t="s">
        <v>534</v>
      </c>
      <c r="M1153" s="16" t="s">
        <v>741</v>
      </c>
      <c r="N1153" s="22">
        <f>VLOOKUP($B1153,$A$2:$T$2446,14,FALSE)</f>
        <v>44757</v>
      </c>
      <c r="O1153" s="17" t="str">
        <f>VLOOKUP($B1153,$A$2:$T$2446,15,FALSE)</f>
        <v>Blue Box, H9</v>
      </c>
      <c r="P1153" s="23">
        <f>VLOOKUP($B1153,$A$2:$T$2446,16,FALSE)</f>
        <v>0.41666666666666669</v>
      </c>
      <c r="Q1153" s="17">
        <v>90</v>
      </c>
      <c r="R1153" s="17"/>
      <c r="S1153" s="17">
        <v>19</v>
      </c>
      <c r="T1153" s="17"/>
      <c r="U1153" s="17"/>
      <c r="V1153" s="17"/>
    </row>
    <row r="1154" spans="1:22" ht="15" hidden="1" customHeight="1" x14ac:dyDescent="0.2">
      <c r="A1154" s="17" t="str">
        <f t="shared" si="117"/>
        <v>Investition und Finanzierung11812019WIBMerchiers</v>
      </c>
      <c r="B1154" s="17" t="s">
        <v>531</v>
      </c>
      <c r="C1154" s="18" t="s">
        <v>1212</v>
      </c>
      <c r="D1154" s="16" t="s">
        <v>17</v>
      </c>
      <c r="E1154" s="16" t="s">
        <v>33</v>
      </c>
      <c r="F1154" s="71" t="s">
        <v>125</v>
      </c>
      <c r="G1154" s="16" t="s">
        <v>126</v>
      </c>
      <c r="H1154" s="16">
        <v>2019</v>
      </c>
      <c r="I1154" s="16">
        <v>2</v>
      </c>
      <c r="J1154" s="16">
        <v>1181</v>
      </c>
      <c r="K1154" s="16" t="s">
        <v>533</v>
      </c>
      <c r="L1154" s="16" t="s">
        <v>534</v>
      </c>
      <c r="M1154" s="16" t="s">
        <v>741</v>
      </c>
      <c r="N1154" s="22">
        <f>VLOOKUP($B1154,$A$2:$T$2446,14,FALSE)</f>
        <v>44757</v>
      </c>
      <c r="O1154" s="17" t="str">
        <f>VLOOKUP($B1154,$A$2:$T$2446,15,FALSE)</f>
        <v>Blue Box, H9</v>
      </c>
      <c r="P1154" s="23">
        <f>VLOOKUP($B1154,$A$2:$T$2446,16,FALSE)</f>
        <v>0.41666666666666669</v>
      </c>
      <c r="Q1154" s="17">
        <v>90</v>
      </c>
      <c r="R1154" s="17"/>
      <c r="S1154" s="17">
        <v>19</v>
      </c>
      <c r="T1154" s="17"/>
      <c r="U1154" s="194"/>
      <c r="V1154" s="194"/>
    </row>
    <row r="1155" spans="1:22" ht="15" hidden="1" customHeight="1" x14ac:dyDescent="0.2">
      <c r="A1155" s="17" t="str">
        <f t="shared" si="117"/>
        <v>Investition und Finanzierung11812019WIEMerchiers</v>
      </c>
      <c r="B1155" s="17" t="s">
        <v>531</v>
      </c>
      <c r="C1155" s="18" t="s">
        <v>1212</v>
      </c>
      <c r="D1155" s="16" t="s">
        <v>17</v>
      </c>
      <c r="E1155" s="16" t="s">
        <v>33</v>
      </c>
      <c r="F1155" s="71" t="s">
        <v>61</v>
      </c>
      <c r="G1155" s="16" t="s">
        <v>324</v>
      </c>
      <c r="H1155" s="16">
        <v>2019</v>
      </c>
      <c r="I1155" s="16">
        <v>2</v>
      </c>
      <c r="J1155" s="16">
        <v>1181</v>
      </c>
      <c r="K1155" s="16" t="s">
        <v>533</v>
      </c>
      <c r="L1155" s="16" t="s">
        <v>534</v>
      </c>
      <c r="M1155" s="16" t="s">
        <v>741</v>
      </c>
      <c r="N1155" s="22">
        <f>VLOOKUP($B1155,$A$2:$T$2446,14,FALSE)</f>
        <v>44757</v>
      </c>
      <c r="O1155" s="16" t="str">
        <f>VLOOKUP($B1155,$A$2:$T$2446,15,FALSE)</f>
        <v>Blue Box, H9</v>
      </c>
      <c r="P1155" s="23">
        <f>VLOOKUP($B1155,$A$2:$T$2446,16,FALSE)</f>
        <v>0.41666666666666669</v>
      </c>
      <c r="Q1155" s="17">
        <v>90</v>
      </c>
      <c r="R1155" s="17"/>
      <c r="S1155" s="17">
        <v>12</v>
      </c>
      <c r="T1155" s="17"/>
      <c r="U1155" s="194"/>
      <c r="V1155" s="194"/>
    </row>
    <row r="1156" spans="1:22" ht="15" customHeight="1" x14ac:dyDescent="0.2">
      <c r="A1156" s="65" t="str">
        <f t="shared" si="117"/>
        <v>IT-Plattformen Development und Digitale Zwillinge44102016MITMecit</v>
      </c>
      <c r="B1156" s="17" t="s">
        <v>2313</v>
      </c>
      <c r="C1156" s="18" t="s">
        <v>1520</v>
      </c>
      <c r="D1156" s="18" t="s">
        <v>46</v>
      </c>
      <c r="E1156" s="18" t="s">
        <v>18</v>
      </c>
      <c r="F1156" s="19" t="s">
        <v>197</v>
      </c>
      <c r="G1156" s="18" t="s">
        <v>57</v>
      </c>
      <c r="H1156" s="20">
        <v>2016</v>
      </c>
      <c r="I1156" s="21">
        <v>2</v>
      </c>
      <c r="J1156" s="21">
        <v>4410</v>
      </c>
      <c r="K1156" s="18" t="s">
        <v>1519</v>
      </c>
      <c r="L1156" s="18" t="s">
        <v>1519</v>
      </c>
      <c r="M1156" s="18" t="s">
        <v>546</v>
      </c>
      <c r="N1156" s="22"/>
      <c r="O1156" s="65" t="str">
        <f>VLOOKUP($B1156,$A$2:$T$4023,15,FALSE)</f>
        <v>Referat (mit schriftlicher Ausarbeitung "Handout")</v>
      </c>
      <c r="P1156" s="23"/>
      <c r="Q1156" s="16"/>
      <c r="R1156" s="17"/>
      <c r="S1156" s="17"/>
      <c r="T1156" s="17"/>
      <c r="U1156" s="6"/>
      <c r="V1156" s="6"/>
    </row>
    <row r="1157" spans="1:22" ht="15" customHeight="1" x14ac:dyDescent="0.2">
      <c r="A1157" s="25" t="str">
        <f t="shared" si="117"/>
        <v>IT-Plattformen Development und Digitale Zwillinge2019METMecit</v>
      </c>
      <c r="B1157" s="6"/>
      <c r="C1157" s="26" t="s">
        <v>1520</v>
      </c>
      <c r="D1157" s="26" t="s">
        <v>46</v>
      </c>
      <c r="E1157" s="26" t="s">
        <v>18</v>
      </c>
      <c r="F1157" s="27" t="s">
        <v>47</v>
      </c>
      <c r="G1157" s="26" t="s">
        <v>52</v>
      </c>
      <c r="H1157" s="28">
        <v>2019</v>
      </c>
      <c r="I1157" s="29">
        <v>1</v>
      </c>
      <c r="J1157" s="29"/>
      <c r="K1157" s="26" t="s">
        <v>1519</v>
      </c>
      <c r="L1157" s="26" t="s">
        <v>1519</v>
      </c>
      <c r="M1157" s="26" t="s">
        <v>546</v>
      </c>
      <c r="N1157" s="14"/>
      <c r="O1157" s="25" t="s">
        <v>1520</v>
      </c>
      <c r="P1157" s="31"/>
      <c r="Q1157" s="52"/>
      <c r="R1157" s="6"/>
      <c r="S1157" s="6"/>
      <c r="T1157" s="6"/>
      <c r="U1157" s="17"/>
      <c r="V1157" s="17"/>
    </row>
    <row r="1158" spans="1:22" ht="15" customHeight="1" x14ac:dyDescent="0.2">
      <c r="A1158" s="65" t="str">
        <f t="shared" si="117"/>
        <v>IT-Plattformen Development und Digitale Zwillinge2019MMTMecit</v>
      </c>
      <c r="B1158" s="17" t="s">
        <v>2313</v>
      </c>
      <c r="C1158" s="18" t="s">
        <v>1520</v>
      </c>
      <c r="D1158" s="18" t="s">
        <v>32</v>
      </c>
      <c r="E1158" s="18" t="s">
        <v>18</v>
      </c>
      <c r="F1158" s="19" t="s">
        <v>48</v>
      </c>
      <c r="G1158" s="18" t="s">
        <v>37</v>
      </c>
      <c r="H1158" s="20">
        <v>2019</v>
      </c>
      <c r="I1158" s="21">
        <v>1</v>
      </c>
      <c r="J1158" s="21"/>
      <c r="K1158" s="254" t="s">
        <v>1519</v>
      </c>
      <c r="L1158" s="18" t="s">
        <v>1519</v>
      </c>
      <c r="M1158" s="18" t="s">
        <v>546</v>
      </c>
      <c r="N1158" s="22"/>
      <c r="O1158" s="35" t="str">
        <f>VLOOKUP($B1158,$A$2:$T$4023,15,FALSE)</f>
        <v>Referat (mit schriftlicher Ausarbeitung "Handout")</v>
      </c>
      <c r="P1158" s="23"/>
      <c r="Q1158" s="21">
        <v>45</v>
      </c>
      <c r="R1158" s="36"/>
      <c r="S1158" s="17"/>
      <c r="T1158" s="194"/>
      <c r="U1158" s="17"/>
      <c r="V1158" s="17"/>
    </row>
    <row r="1159" spans="1:22" ht="15" hidden="1" customHeight="1" x14ac:dyDescent="0.2">
      <c r="A1159" s="25" t="str">
        <f t="shared" si="117"/>
        <v>IT-Sicherheit20912019779Scheffer</v>
      </c>
      <c r="B1159" s="24"/>
      <c r="C1159" s="26" t="s">
        <v>1212</v>
      </c>
      <c r="D1159" s="40" t="s">
        <v>46</v>
      </c>
      <c r="E1159" s="26" t="s">
        <v>33</v>
      </c>
      <c r="F1159" s="27">
        <v>779</v>
      </c>
      <c r="G1159" s="26" t="s">
        <v>57</v>
      </c>
      <c r="H1159" s="28">
        <v>2019</v>
      </c>
      <c r="I1159" s="29">
        <v>4</v>
      </c>
      <c r="J1159" s="29">
        <v>2091</v>
      </c>
      <c r="K1159" s="26" t="s">
        <v>535</v>
      </c>
      <c r="L1159" s="26" t="s">
        <v>535</v>
      </c>
      <c r="M1159" s="26" t="s">
        <v>1894</v>
      </c>
      <c r="N1159" s="14">
        <v>44748</v>
      </c>
      <c r="O1159" s="47" t="s">
        <v>2197</v>
      </c>
      <c r="P1159" s="31">
        <v>0.41666666666666669</v>
      </c>
      <c r="Q1159" s="32">
        <v>90</v>
      </c>
      <c r="R1159" s="32"/>
      <c r="S1159" s="6">
        <v>37</v>
      </c>
      <c r="T1159" s="17"/>
      <c r="U1159" s="150"/>
      <c r="V1159" s="150"/>
    </row>
    <row r="1160" spans="1:22" ht="15" hidden="1" customHeight="1" x14ac:dyDescent="0.2">
      <c r="A1160" s="65" t="str">
        <f t="shared" si="117"/>
        <v>IT-Sicherheit20712019WIIScheffer</v>
      </c>
      <c r="B1160" s="194" t="s">
        <v>2285</v>
      </c>
      <c r="C1160" s="254" t="s">
        <v>1212</v>
      </c>
      <c r="D1160" s="254" t="s">
        <v>46</v>
      </c>
      <c r="E1160" s="254" t="s">
        <v>33</v>
      </c>
      <c r="F1160" s="268" t="s">
        <v>54</v>
      </c>
      <c r="G1160" s="254" t="s">
        <v>55</v>
      </c>
      <c r="H1160" s="264">
        <v>2019</v>
      </c>
      <c r="I1160" s="265">
        <v>4</v>
      </c>
      <c r="J1160" s="265">
        <v>2071</v>
      </c>
      <c r="K1160" s="254" t="s">
        <v>535</v>
      </c>
      <c r="L1160" s="254" t="s">
        <v>535</v>
      </c>
      <c r="M1160" s="254" t="s">
        <v>1894</v>
      </c>
      <c r="N1160" s="229">
        <f>VLOOKUP($B1160,$A$2:$T$2446,14,FALSE)</f>
        <v>44748</v>
      </c>
      <c r="O1160" s="314" t="str">
        <f>VLOOKUP($B1160,$A$2:$T$2446,15,FALSE)</f>
        <v>C6-13, C7-09, C7-10</v>
      </c>
      <c r="P1160" s="231">
        <f>VLOOKUP($B1160,$A$2:$T$2446,16,FALSE)</f>
        <v>0.41666666666666669</v>
      </c>
      <c r="Q1160" s="265">
        <v>90</v>
      </c>
      <c r="R1160" s="269"/>
      <c r="S1160" s="194">
        <v>13</v>
      </c>
      <c r="T1160" s="194"/>
      <c r="U1160" s="194"/>
      <c r="V1160" s="194"/>
    </row>
    <row r="1161" spans="1:22" ht="15" hidden="1" customHeight="1" x14ac:dyDescent="0.2">
      <c r="A1161" s="65" t="str">
        <f t="shared" si="117"/>
        <v>IT-Sicherheit14102014WIIScheffer</v>
      </c>
      <c r="B1161" s="17" t="s">
        <v>2285</v>
      </c>
      <c r="C1161" s="18" t="s">
        <v>1212</v>
      </c>
      <c r="D1161" s="18" t="s">
        <v>46</v>
      </c>
      <c r="E1161" s="18" t="s">
        <v>33</v>
      </c>
      <c r="F1161" s="19" t="s">
        <v>54</v>
      </c>
      <c r="G1161" s="18" t="s">
        <v>55</v>
      </c>
      <c r="H1161" s="20">
        <v>2014</v>
      </c>
      <c r="I1161" s="21">
        <v>4</v>
      </c>
      <c r="J1161" s="21">
        <v>1410</v>
      </c>
      <c r="K1161" s="18" t="s">
        <v>535</v>
      </c>
      <c r="L1161" s="18" t="s">
        <v>535</v>
      </c>
      <c r="M1161" s="18" t="s">
        <v>1894</v>
      </c>
      <c r="N1161" s="22">
        <f>VLOOKUP($B1161,$A$2:$T$2446,14,FALSE)</f>
        <v>44748</v>
      </c>
      <c r="O1161" s="41" t="str">
        <f>VLOOKUP($B1161,$A$2:$T$2446,15,FALSE)</f>
        <v>C6-13, C7-09, C7-10</v>
      </c>
      <c r="P1161" s="23">
        <f>VLOOKUP($B1161,$A$2:$T$2446,16,FALSE)</f>
        <v>0.41666666666666669</v>
      </c>
      <c r="Q1161" s="21">
        <v>90</v>
      </c>
      <c r="R1161" s="36"/>
      <c r="S1161" s="17">
        <v>0</v>
      </c>
      <c r="T1161" s="6"/>
      <c r="U1161" s="6"/>
      <c r="V1161" s="6"/>
    </row>
    <row r="1162" spans="1:22" ht="15" hidden="1" customHeight="1" x14ac:dyDescent="0.2">
      <c r="A1162" s="65" t="str">
        <f t="shared" si="117"/>
        <v>Jahresabschl. u. Rating32112011A67Weiß</v>
      </c>
      <c r="B1162" s="17" t="s">
        <v>1760</v>
      </c>
      <c r="C1162" s="18" t="s">
        <v>1182</v>
      </c>
      <c r="D1162" s="18" t="s">
        <v>17</v>
      </c>
      <c r="E1162" s="18" t="s">
        <v>33</v>
      </c>
      <c r="F1162" s="19" t="s">
        <v>108</v>
      </c>
      <c r="G1162" s="18" t="s">
        <v>109</v>
      </c>
      <c r="H1162" s="20">
        <v>2011</v>
      </c>
      <c r="I1162" s="21">
        <v>5</v>
      </c>
      <c r="J1162" s="21">
        <v>3211</v>
      </c>
      <c r="K1162" s="18" t="s">
        <v>536</v>
      </c>
      <c r="L1162" s="18" t="s">
        <v>536</v>
      </c>
      <c r="M1162" s="18" t="s">
        <v>251</v>
      </c>
      <c r="N1162" s="22">
        <f>VLOOKUP($B1162,$A$2:$T$4010,14,FALSE)</f>
        <v>44742</v>
      </c>
      <c r="O1162" s="41" t="str">
        <f>VLOOKUP($B1162,$A$2:$T$4010,15,FALSE)</f>
        <v>AW3-35</v>
      </c>
      <c r="P1162" s="23">
        <f>VLOOKUP($B1162,$A$2:$T$4010,16,FALSE)</f>
        <v>0.54166666666666663</v>
      </c>
      <c r="Q1162" s="36">
        <v>120</v>
      </c>
      <c r="R1162" s="36"/>
      <c r="S1162" s="17">
        <v>0</v>
      </c>
      <c r="T1162" s="6"/>
      <c r="U1162" s="15"/>
      <c r="V1162" s="15"/>
    </row>
    <row r="1163" spans="1:22" ht="15" hidden="1" customHeight="1" x14ac:dyDescent="0.2">
      <c r="A1163" s="65" t="str">
        <f t="shared" si="117"/>
        <v>Jahresabschl. u. Rating41312019A67Weiß</v>
      </c>
      <c r="B1163" s="196"/>
      <c r="C1163" s="277" t="s">
        <v>1579</v>
      </c>
      <c r="D1163" s="246" t="s">
        <v>17</v>
      </c>
      <c r="E1163" s="246" t="s">
        <v>33</v>
      </c>
      <c r="F1163" s="247" t="s">
        <v>108</v>
      </c>
      <c r="G1163" s="246" t="s">
        <v>109</v>
      </c>
      <c r="H1163" s="248">
        <v>2019</v>
      </c>
      <c r="I1163" s="249">
        <v>5</v>
      </c>
      <c r="J1163" s="249">
        <v>4131</v>
      </c>
      <c r="K1163" s="246" t="s">
        <v>536</v>
      </c>
      <c r="L1163" s="246" t="s">
        <v>536</v>
      </c>
      <c r="M1163" s="246" t="s">
        <v>251</v>
      </c>
      <c r="N1163" s="250">
        <v>44742</v>
      </c>
      <c r="O1163" s="234" t="s">
        <v>2177</v>
      </c>
      <c r="P1163" s="251">
        <v>0.54166666666666663</v>
      </c>
      <c r="Q1163" s="249">
        <v>90</v>
      </c>
      <c r="R1163" s="259"/>
      <c r="S1163" s="196">
        <v>0</v>
      </c>
      <c r="T1163" s="17"/>
      <c r="U1163" s="15"/>
      <c r="V1163" s="15"/>
    </row>
    <row r="1164" spans="1:22" ht="15" hidden="1" customHeight="1" x14ac:dyDescent="0.2">
      <c r="A1164" s="65" t="str">
        <f t="shared" si="117"/>
        <v>Jahresabschl. u. Rating41312019IBMWeiß</v>
      </c>
      <c r="B1164" s="194" t="s">
        <v>1760</v>
      </c>
      <c r="C1164" s="291" t="s">
        <v>1579</v>
      </c>
      <c r="D1164" s="255" t="s">
        <v>17</v>
      </c>
      <c r="E1164" s="255" t="s">
        <v>33</v>
      </c>
      <c r="F1164" s="289" t="s">
        <v>1412</v>
      </c>
      <c r="G1164" s="291" t="s">
        <v>1413</v>
      </c>
      <c r="H1164" s="284">
        <v>2019</v>
      </c>
      <c r="I1164" s="255">
        <v>8</v>
      </c>
      <c r="J1164" s="265">
        <v>4131</v>
      </c>
      <c r="K1164" s="254" t="s">
        <v>536</v>
      </c>
      <c r="L1164" s="254" t="s">
        <v>1588</v>
      </c>
      <c r="M1164" s="254" t="s">
        <v>251</v>
      </c>
      <c r="N1164" s="229">
        <f>VLOOKUP($B1164,$A$2:$T$4010,14,FALSE)</f>
        <v>44742</v>
      </c>
      <c r="O1164" s="230" t="str">
        <f>VLOOKUP($B1164,$A$2:$T$4010,15,FALSE)</f>
        <v>AW3-35</v>
      </c>
      <c r="P1164" s="231">
        <f>VLOOKUP($B1164,$A$2:$T$4010,16,FALSE)</f>
        <v>0.54166666666666663</v>
      </c>
      <c r="Q1164" s="269">
        <v>90</v>
      </c>
      <c r="R1164" s="269"/>
      <c r="S1164" s="194">
        <v>0</v>
      </c>
      <c r="T1164" s="196"/>
      <c r="U1164" s="6"/>
      <c r="V1164" s="6"/>
    </row>
    <row r="1165" spans="1:22" ht="15" hidden="1" customHeight="1" x14ac:dyDescent="0.2">
      <c r="A1165" s="65" t="str">
        <f t="shared" si="117"/>
        <v>Jahresabschl. u. Rating32112011IBMWeiß</v>
      </c>
      <c r="B1165" s="17" t="s">
        <v>1760</v>
      </c>
      <c r="C1165" s="18" t="s">
        <v>1182</v>
      </c>
      <c r="D1165" s="18" t="s">
        <v>17</v>
      </c>
      <c r="E1165" s="18" t="s">
        <v>33</v>
      </c>
      <c r="F1165" s="19" t="s">
        <v>1412</v>
      </c>
      <c r="G1165" s="18" t="s">
        <v>1413</v>
      </c>
      <c r="H1165" s="20">
        <v>2011</v>
      </c>
      <c r="I1165" s="21">
        <v>7</v>
      </c>
      <c r="J1165" s="21">
        <v>3211</v>
      </c>
      <c r="K1165" s="18" t="s">
        <v>536</v>
      </c>
      <c r="L1165" s="18" t="s">
        <v>536</v>
      </c>
      <c r="M1165" s="18" t="s">
        <v>251</v>
      </c>
      <c r="N1165" s="22">
        <f>VLOOKUP($B1165,$A$2:$T$4010,14,FALSE)</f>
        <v>44742</v>
      </c>
      <c r="O1165" s="35" t="str">
        <f>VLOOKUP($B1165,$A$2:$T$4010,15,FALSE)</f>
        <v>AW3-35</v>
      </c>
      <c r="P1165" s="23">
        <f>VLOOKUP($B1165,$A$2:$T$4010,16,FALSE)</f>
        <v>0.54166666666666663</v>
      </c>
      <c r="Q1165" s="21">
        <v>120</v>
      </c>
      <c r="R1165" s="36"/>
      <c r="S1165" s="17">
        <v>0</v>
      </c>
      <c r="T1165" s="196"/>
      <c r="U1165" s="6"/>
      <c r="V1165" s="6"/>
    </row>
    <row r="1166" spans="1:22" ht="15" hidden="1" customHeight="1" x14ac:dyDescent="0.2">
      <c r="A1166" s="65" t="str">
        <f t="shared" si="117"/>
        <v>Jahresabschluss20512019A67Hannemann</v>
      </c>
      <c r="B1166" s="17" t="s">
        <v>1911</v>
      </c>
      <c r="C1166" s="16" t="s">
        <v>1353</v>
      </c>
      <c r="D1166" s="18" t="s">
        <v>17</v>
      </c>
      <c r="E1166" s="18" t="s">
        <v>33</v>
      </c>
      <c r="F1166" s="19" t="s">
        <v>108</v>
      </c>
      <c r="G1166" s="18" t="s">
        <v>109</v>
      </c>
      <c r="H1166" s="20">
        <v>2019</v>
      </c>
      <c r="I1166" s="21">
        <v>4</v>
      </c>
      <c r="J1166" s="21">
        <v>2051</v>
      </c>
      <c r="K1166" s="18" t="s">
        <v>537</v>
      </c>
      <c r="L1166" s="18" t="s">
        <v>537</v>
      </c>
      <c r="M1166" s="18" t="s">
        <v>888</v>
      </c>
      <c r="N1166" s="22">
        <f>VLOOKUP($B1166,$A$2:$T$2446,14,FALSE)</f>
        <v>44750</v>
      </c>
      <c r="O1166" s="41" t="str">
        <f>VLOOKUP($B1166,$A$2:$T$2446,15,FALSE)</f>
        <v>Blue Box, H9</v>
      </c>
      <c r="P1166" s="23">
        <f>VLOOKUP($B1166,$A$2:$T$2446,16,FALSE)</f>
        <v>0.64583333333333337</v>
      </c>
      <c r="Q1166" s="21">
        <v>135</v>
      </c>
      <c r="R1166" s="36"/>
      <c r="S1166" s="17">
        <v>126</v>
      </c>
      <c r="T1166" s="17"/>
      <c r="U1166" s="17"/>
      <c r="V1166" s="17"/>
    </row>
    <row r="1167" spans="1:22" ht="15" hidden="1" customHeight="1" x14ac:dyDescent="0.2">
      <c r="A1167" s="65" t="str">
        <f t="shared" si="117"/>
        <v>Jahresabschluss20312011A67Hannemann</v>
      </c>
      <c r="B1167" s="17" t="s">
        <v>1911</v>
      </c>
      <c r="C1167" s="18" t="s">
        <v>1149</v>
      </c>
      <c r="D1167" s="18" t="s">
        <v>17</v>
      </c>
      <c r="E1167" s="18" t="s">
        <v>33</v>
      </c>
      <c r="F1167" s="19" t="s">
        <v>108</v>
      </c>
      <c r="G1167" s="18" t="s">
        <v>109</v>
      </c>
      <c r="H1167" s="20">
        <v>2011</v>
      </c>
      <c r="I1167" s="21">
        <v>4</v>
      </c>
      <c r="J1167" s="21">
        <v>2031</v>
      </c>
      <c r="K1167" s="18" t="s">
        <v>537</v>
      </c>
      <c r="L1167" s="18" t="s">
        <v>537</v>
      </c>
      <c r="M1167" s="18" t="s">
        <v>888</v>
      </c>
      <c r="N1167" s="22">
        <f>VLOOKUP($B1167,$A$2:$T$2446,14,FALSE)</f>
        <v>44750</v>
      </c>
      <c r="O1167" s="41" t="str">
        <f>VLOOKUP($B1167,$A$2:$T$2446,15,FALSE)</f>
        <v>Blue Box, H9</v>
      </c>
      <c r="P1167" s="23">
        <f>VLOOKUP($B1167,$A$2:$T$2446,16,FALSE)</f>
        <v>0.64583333333333337</v>
      </c>
      <c r="Q1167" s="21">
        <v>135</v>
      </c>
      <c r="R1167" s="36"/>
      <c r="S1167" s="17">
        <v>52</v>
      </c>
      <c r="T1167" s="194"/>
      <c r="U1167" s="6"/>
      <c r="V1167" s="6"/>
    </row>
    <row r="1168" spans="1:22" s="179" customFormat="1" ht="15" hidden="1" customHeight="1" x14ac:dyDescent="0.2">
      <c r="A1168" s="65" t="str">
        <f t="shared" si="117"/>
        <v>Jahresabschluss20312011IBMHannemann</v>
      </c>
      <c r="B1168" s="17" t="s">
        <v>1911</v>
      </c>
      <c r="C1168" s="18" t="s">
        <v>1149</v>
      </c>
      <c r="D1168" s="18" t="s">
        <v>17</v>
      </c>
      <c r="E1168" s="18" t="s">
        <v>33</v>
      </c>
      <c r="F1168" s="19" t="s">
        <v>1412</v>
      </c>
      <c r="G1168" s="18" t="s">
        <v>1413</v>
      </c>
      <c r="H1168" s="20">
        <v>2011</v>
      </c>
      <c r="I1168" s="21">
        <v>4</v>
      </c>
      <c r="J1168" s="21">
        <v>2031</v>
      </c>
      <c r="K1168" s="18" t="s">
        <v>537</v>
      </c>
      <c r="L1168" s="18" t="s">
        <v>537</v>
      </c>
      <c r="M1168" s="18" t="s">
        <v>888</v>
      </c>
      <c r="N1168" s="22">
        <f>VLOOKUP($B1168,$A$2:$T$2446,14,FALSE)</f>
        <v>44750</v>
      </c>
      <c r="O1168" s="35" t="str">
        <f>VLOOKUP($B1168,$A$2:$T$2446,15,FALSE)</f>
        <v>Blue Box, H9</v>
      </c>
      <c r="P1168" s="23">
        <f>VLOOKUP($B1168,$A$2:$T$2446,16,FALSE)</f>
        <v>0.64583333333333337</v>
      </c>
      <c r="Q1168" s="21">
        <v>135</v>
      </c>
      <c r="R1168" s="36"/>
      <c r="S1168" s="17">
        <v>14</v>
      </c>
      <c r="T1168" s="194"/>
      <c r="U1168" s="17"/>
      <c r="V1168" s="17"/>
    </row>
    <row r="1169" spans="1:22" ht="15" hidden="1" customHeight="1" x14ac:dyDescent="0.2">
      <c r="A1169" s="65" t="str">
        <f t="shared" si="117"/>
        <v>Jahresabschluss20512019IBMHannemann</v>
      </c>
      <c r="B1169" s="17" t="s">
        <v>1911</v>
      </c>
      <c r="C1169" s="18" t="s">
        <v>1149</v>
      </c>
      <c r="D1169" s="18" t="s">
        <v>17</v>
      </c>
      <c r="E1169" s="18" t="s">
        <v>33</v>
      </c>
      <c r="F1169" s="19" t="s">
        <v>1412</v>
      </c>
      <c r="G1169" s="18" t="s">
        <v>1413</v>
      </c>
      <c r="H1169" s="20">
        <v>2019</v>
      </c>
      <c r="I1169" s="21">
        <v>4</v>
      </c>
      <c r="J1169" s="21">
        <v>2051</v>
      </c>
      <c r="K1169" s="18" t="s">
        <v>537</v>
      </c>
      <c r="L1169" s="18" t="s">
        <v>537</v>
      </c>
      <c r="M1169" s="18" t="s">
        <v>888</v>
      </c>
      <c r="N1169" s="22">
        <f>VLOOKUP($B1169,$A$2:$T$2446,14,FALSE)</f>
        <v>44750</v>
      </c>
      <c r="O1169" s="35" t="str">
        <f>VLOOKUP($B1169,$A$2:$T$2446,15,FALSE)</f>
        <v>Blue Box, H9</v>
      </c>
      <c r="P1169" s="23">
        <f>VLOOKUP($B1169,$A$2:$T$2446,16,FALSE)</f>
        <v>0.64583333333333337</v>
      </c>
      <c r="Q1169" s="21">
        <v>135</v>
      </c>
      <c r="R1169" s="36"/>
      <c r="S1169" s="17">
        <v>64</v>
      </c>
      <c r="T1169" s="17"/>
      <c r="U1169" s="17"/>
      <c r="V1169" s="17"/>
    </row>
    <row r="1170" spans="1:22" ht="15" hidden="1" customHeight="1" x14ac:dyDescent="0.2">
      <c r="A1170" s="65" t="str">
        <f t="shared" si="117"/>
        <v>Jahresabschluss20512019A67Hendler/Theile</v>
      </c>
      <c r="B1170" s="24"/>
      <c r="C1170" s="52" t="s">
        <v>1353</v>
      </c>
      <c r="D1170" s="26" t="s">
        <v>17</v>
      </c>
      <c r="E1170" s="26" t="s">
        <v>33</v>
      </c>
      <c r="F1170" s="27" t="s">
        <v>108</v>
      </c>
      <c r="G1170" s="26" t="s">
        <v>109</v>
      </c>
      <c r="H1170" s="28">
        <v>2019</v>
      </c>
      <c r="I1170" s="29">
        <v>4</v>
      </c>
      <c r="J1170" s="29">
        <v>2051</v>
      </c>
      <c r="K1170" s="26" t="s">
        <v>537</v>
      </c>
      <c r="L1170" s="26" t="s">
        <v>537</v>
      </c>
      <c r="M1170" s="26" t="s">
        <v>29</v>
      </c>
      <c r="N1170" s="14">
        <v>44750</v>
      </c>
      <c r="O1170" s="47" t="s">
        <v>1990</v>
      </c>
      <c r="P1170" s="31">
        <v>0.64583333333333337</v>
      </c>
      <c r="Q1170" s="29">
        <v>135</v>
      </c>
      <c r="R1170" s="32"/>
      <c r="S1170" s="6">
        <v>11</v>
      </c>
      <c r="T1170" s="6"/>
      <c r="U1170" s="17"/>
      <c r="V1170" s="17"/>
    </row>
    <row r="1171" spans="1:22" s="185" customFormat="1" ht="15" hidden="1" customHeight="1" x14ac:dyDescent="0.2">
      <c r="A1171" s="65" t="str">
        <f t="shared" si="117"/>
        <v>Jahresabschluss20312011A67Hendler/Theile</v>
      </c>
      <c r="B1171" s="17" t="s">
        <v>1911</v>
      </c>
      <c r="C1171" s="18" t="s">
        <v>1149</v>
      </c>
      <c r="D1171" s="18" t="s">
        <v>17</v>
      </c>
      <c r="E1171" s="18" t="s">
        <v>33</v>
      </c>
      <c r="F1171" s="19" t="s">
        <v>108</v>
      </c>
      <c r="G1171" s="18" t="s">
        <v>109</v>
      </c>
      <c r="H1171" s="20">
        <v>2011</v>
      </c>
      <c r="I1171" s="21">
        <v>4</v>
      </c>
      <c r="J1171" s="21">
        <v>2031</v>
      </c>
      <c r="K1171" s="18" t="s">
        <v>537</v>
      </c>
      <c r="L1171" s="18" t="s">
        <v>537</v>
      </c>
      <c r="M1171" s="18" t="s">
        <v>29</v>
      </c>
      <c r="N1171" s="22">
        <f>VLOOKUP($B1171,$A$2:$T$2446,14,FALSE)</f>
        <v>44750</v>
      </c>
      <c r="O1171" s="41" t="str">
        <f>VLOOKUP($B1171,$A$2:$T$2446,15,FALSE)</f>
        <v>Blue Box, H9</v>
      </c>
      <c r="P1171" s="23">
        <f>VLOOKUP($B1171,$A$2:$T$2446,16,FALSE)</f>
        <v>0.64583333333333337</v>
      </c>
      <c r="Q1171" s="21">
        <v>135</v>
      </c>
      <c r="R1171" s="36"/>
      <c r="S1171" s="17">
        <v>10</v>
      </c>
      <c r="T1171" s="194"/>
      <c r="U1171" s="17"/>
      <c r="V1171" s="17"/>
    </row>
    <row r="1172" spans="1:22" s="179" customFormat="1" ht="15" hidden="1" customHeight="1" x14ac:dyDescent="0.2">
      <c r="A1172" s="65" t="str">
        <f t="shared" si="117"/>
        <v>Jahresabschluss20312011IBMHendler/Theile</v>
      </c>
      <c r="B1172" s="17" t="s">
        <v>1911</v>
      </c>
      <c r="C1172" s="18" t="s">
        <v>1149</v>
      </c>
      <c r="D1172" s="18" t="s">
        <v>17</v>
      </c>
      <c r="E1172" s="18" t="s">
        <v>33</v>
      </c>
      <c r="F1172" s="19" t="s">
        <v>1412</v>
      </c>
      <c r="G1172" s="18" t="s">
        <v>1413</v>
      </c>
      <c r="H1172" s="20">
        <v>2011</v>
      </c>
      <c r="I1172" s="21">
        <v>4</v>
      </c>
      <c r="J1172" s="21">
        <v>2031</v>
      </c>
      <c r="K1172" s="18" t="s">
        <v>537</v>
      </c>
      <c r="L1172" s="18" t="s">
        <v>537</v>
      </c>
      <c r="M1172" s="18" t="s">
        <v>29</v>
      </c>
      <c r="N1172" s="22">
        <f>VLOOKUP($B1172,$A$2:$T$2446,14,FALSE)</f>
        <v>44750</v>
      </c>
      <c r="O1172" s="35" t="str">
        <f>VLOOKUP($B1172,$A$2:$T$2446,15,FALSE)</f>
        <v>Blue Box, H9</v>
      </c>
      <c r="P1172" s="23">
        <f>VLOOKUP($B1172,$A$2:$T$2446,16,FALSE)</f>
        <v>0.64583333333333337</v>
      </c>
      <c r="Q1172" s="21">
        <v>135</v>
      </c>
      <c r="R1172" s="36"/>
      <c r="S1172" s="17">
        <v>8</v>
      </c>
      <c r="T1172" s="194"/>
      <c r="U1172" s="6"/>
      <c r="V1172" s="6"/>
    </row>
    <row r="1173" spans="1:22" s="179" customFormat="1" ht="15" hidden="1" customHeight="1" x14ac:dyDescent="0.2">
      <c r="A1173" s="65" t="str">
        <f t="shared" si="117"/>
        <v>Jahresabschluss20512019IBMHendler/Theile</v>
      </c>
      <c r="B1173" s="17" t="s">
        <v>1911</v>
      </c>
      <c r="C1173" s="18" t="s">
        <v>1149</v>
      </c>
      <c r="D1173" s="18" t="s">
        <v>17</v>
      </c>
      <c r="E1173" s="18" t="s">
        <v>33</v>
      </c>
      <c r="F1173" s="19" t="s">
        <v>1412</v>
      </c>
      <c r="G1173" s="18" t="s">
        <v>1413</v>
      </c>
      <c r="H1173" s="20">
        <v>2019</v>
      </c>
      <c r="I1173" s="21">
        <v>4</v>
      </c>
      <c r="J1173" s="21">
        <v>2051</v>
      </c>
      <c r="K1173" s="18" t="s">
        <v>537</v>
      </c>
      <c r="L1173" s="18" t="s">
        <v>537</v>
      </c>
      <c r="M1173" s="18" t="s">
        <v>29</v>
      </c>
      <c r="N1173" s="22">
        <f>VLOOKUP($B1173,$A$2:$T$2446,14,FALSE)</f>
        <v>44750</v>
      </c>
      <c r="O1173" s="35" t="str">
        <f>VLOOKUP($B1173,$A$2:$T$2446,15,FALSE)</f>
        <v>Blue Box, H9</v>
      </c>
      <c r="P1173" s="23">
        <f>VLOOKUP($B1173,$A$2:$T$2446,16,FALSE)</f>
        <v>0.64583333333333337</v>
      </c>
      <c r="Q1173" s="21">
        <v>135</v>
      </c>
      <c r="R1173" s="36"/>
      <c r="S1173" s="17">
        <v>62</v>
      </c>
      <c r="T1173" s="17"/>
      <c r="U1173" s="17"/>
      <c r="V1173" s="17"/>
    </row>
    <row r="1174" spans="1:22" ht="15" customHeight="1" x14ac:dyDescent="0.2">
      <c r="A1174" s="25" t="str">
        <f t="shared" si="117"/>
        <v>Jahresabschluss: Ausgewählte Fragen der nationalen und inter-nationalen Rechnungslegung41212019A67Hendler/Theile</v>
      </c>
      <c r="B1174" s="196"/>
      <c r="C1174" s="277" t="s">
        <v>1579</v>
      </c>
      <c r="D1174" s="246" t="s">
        <v>17</v>
      </c>
      <c r="E1174" s="246" t="s">
        <v>33</v>
      </c>
      <c r="F1174" s="247" t="s">
        <v>108</v>
      </c>
      <c r="G1174" s="246" t="s">
        <v>109</v>
      </c>
      <c r="H1174" s="248">
        <v>2019</v>
      </c>
      <c r="I1174" s="249">
        <v>5</v>
      </c>
      <c r="J1174" s="249">
        <v>4121</v>
      </c>
      <c r="K1174" s="246" t="s">
        <v>1587</v>
      </c>
      <c r="L1174" s="246" t="s">
        <v>1587</v>
      </c>
      <c r="M1174" s="246" t="s">
        <v>29</v>
      </c>
      <c r="N1174" s="250"/>
      <c r="O1174" s="311" t="s">
        <v>1579</v>
      </c>
      <c r="P1174" s="251"/>
      <c r="Q1174" s="249"/>
      <c r="R1174" s="259"/>
      <c r="S1174" s="196"/>
      <c r="T1174" s="6"/>
      <c r="U1174" s="17"/>
      <c r="V1174" s="17"/>
    </row>
    <row r="1175" spans="1:22" ht="15" customHeight="1" x14ac:dyDescent="0.2">
      <c r="A1175" s="65" t="str">
        <f t="shared" si="117"/>
        <v>Jahresabschluss: Ausgewählte Fragen der nationalen und inter-nationalen Rechnungslegung41212019IBMHendler/Theile</v>
      </c>
      <c r="B1175" s="194" t="s">
        <v>1780</v>
      </c>
      <c r="C1175" s="291" t="s">
        <v>1579</v>
      </c>
      <c r="D1175" s="255" t="s">
        <v>17</v>
      </c>
      <c r="E1175" s="255" t="s">
        <v>33</v>
      </c>
      <c r="F1175" s="289" t="s">
        <v>1412</v>
      </c>
      <c r="G1175" s="291" t="s">
        <v>1413</v>
      </c>
      <c r="H1175" s="284">
        <v>2019</v>
      </c>
      <c r="I1175" s="255">
        <v>8</v>
      </c>
      <c r="J1175" s="310">
        <v>4121</v>
      </c>
      <c r="K1175" s="254" t="s">
        <v>1587</v>
      </c>
      <c r="L1175" s="254" t="s">
        <v>1587</v>
      </c>
      <c r="M1175" s="254" t="s">
        <v>29</v>
      </c>
      <c r="N1175" s="229"/>
      <c r="O1175" s="230" t="str">
        <f>VLOOKUP($B1175,$A$2:$T$2446,15,FALSE)</f>
        <v>Hausarbeit/Referat mit mündlicher Prüfung</v>
      </c>
      <c r="P1175" s="231"/>
      <c r="Q1175" s="265"/>
      <c r="R1175" s="269"/>
      <c r="S1175" s="194"/>
      <c r="T1175" s="196"/>
      <c r="U1175" s="17"/>
      <c r="V1175" s="17"/>
    </row>
    <row r="1176" spans="1:22" ht="15" customHeight="1" x14ac:dyDescent="0.2">
      <c r="A1176" s="65" t="str">
        <f t="shared" si="117"/>
        <v>Jahresabschluss:Ausgew Fragen der Rechnungslegung37212011A67Hendler/Theile</v>
      </c>
      <c r="B1176" s="17" t="s">
        <v>1780</v>
      </c>
      <c r="C1176" s="18" t="s">
        <v>1182</v>
      </c>
      <c r="D1176" s="18" t="s">
        <v>17</v>
      </c>
      <c r="E1176" s="18" t="s">
        <v>33</v>
      </c>
      <c r="F1176" s="19" t="s">
        <v>108</v>
      </c>
      <c r="G1176" s="18" t="s">
        <v>109</v>
      </c>
      <c r="H1176" s="20">
        <v>2011</v>
      </c>
      <c r="I1176" s="21">
        <v>5</v>
      </c>
      <c r="J1176" s="21">
        <v>3721</v>
      </c>
      <c r="K1176" s="18" t="s">
        <v>1779</v>
      </c>
      <c r="L1176" s="18" t="s">
        <v>119</v>
      </c>
      <c r="M1176" s="16" t="s">
        <v>29</v>
      </c>
      <c r="N1176" s="3"/>
      <c r="O1176" s="230" t="str">
        <f>VLOOKUP($B1176,$A$2:$T$2446,15,FALSE)</f>
        <v>Hausarbeit/Referat mit mündlicher Prüfung</v>
      </c>
      <c r="P1176" s="5"/>
      <c r="Q1176" s="66"/>
      <c r="R1176" s="2"/>
      <c r="S1176" s="17"/>
      <c r="T1176" s="196"/>
      <c r="U1176" s="17"/>
      <c r="V1176" s="17"/>
    </row>
    <row r="1177" spans="1:22" ht="15" customHeight="1" x14ac:dyDescent="0.2">
      <c r="A1177" s="65" t="str">
        <f t="shared" si="117"/>
        <v>Jahresabschluss:Ausgew Fragen der Rechnungslegung37212011IBMHendler/Theile</v>
      </c>
      <c r="B1177" s="17" t="s">
        <v>1780</v>
      </c>
      <c r="C1177" s="16" t="s">
        <v>1182</v>
      </c>
      <c r="D1177" s="18" t="s">
        <v>17</v>
      </c>
      <c r="E1177" s="18" t="s">
        <v>33</v>
      </c>
      <c r="F1177" s="19" t="s">
        <v>1412</v>
      </c>
      <c r="G1177" s="18" t="s">
        <v>1413</v>
      </c>
      <c r="H1177" s="20">
        <v>2011</v>
      </c>
      <c r="I1177" s="21">
        <v>7</v>
      </c>
      <c r="J1177" s="21">
        <v>3721</v>
      </c>
      <c r="K1177" s="18" t="s">
        <v>1779</v>
      </c>
      <c r="L1177" s="18" t="s">
        <v>119</v>
      </c>
      <c r="M1177" s="16" t="s">
        <v>29</v>
      </c>
      <c r="N1177" s="3"/>
      <c r="O1177" s="230" t="str">
        <f>VLOOKUP($B1177,$A$2:$T$2446,15,FALSE)</f>
        <v>Hausarbeit/Referat mit mündlicher Prüfung</v>
      </c>
      <c r="P1177" s="5"/>
      <c r="Q1177" s="66"/>
      <c r="R1177" s="2"/>
      <c r="S1177" s="17"/>
      <c r="T1177" s="185"/>
      <c r="U1177" s="77"/>
      <c r="V1177" s="77"/>
    </row>
    <row r="1178" spans="1:22" s="179" customFormat="1" ht="15" customHeight="1" x14ac:dyDescent="0.2">
      <c r="A1178" s="25" t="str">
        <f t="shared" si="117"/>
        <v>Kinematische Messtechnik30312021719Gundlich</v>
      </c>
      <c r="B1178" s="196"/>
      <c r="C1178" s="246" t="s">
        <v>1666</v>
      </c>
      <c r="D1178" s="345" t="s">
        <v>93</v>
      </c>
      <c r="E1178" s="246" t="s">
        <v>18</v>
      </c>
      <c r="F1178" s="304">
        <v>719</v>
      </c>
      <c r="G1178" s="246" t="s">
        <v>1658</v>
      </c>
      <c r="H1178" s="248">
        <v>2021</v>
      </c>
      <c r="I1178" s="249">
        <v>2</v>
      </c>
      <c r="J1178" s="249">
        <v>3031</v>
      </c>
      <c r="K1178" s="253" t="s">
        <v>1847</v>
      </c>
      <c r="L1178" s="253" t="s">
        <v>1847</v>
      </c>
      <c r="M1178" s="246" t="s">
        <v>562</v>
      </c>
      <c r="N1178" s="250"/>
      <c r="O1178" s="211" t="s">
        <v>547</v>
      </c>
      <c r="P1178" s="251"/>
      <c r="Q1178" s="249">
        <v>25</v>
      </c>
      <c r="R1178" s="259"/>
      <c r="S1178" s="196"/>
      <c r="U1178" s="17"/>
      <c r="V1178" s="17"/>
    </row>
    <row r="1179" spans="1:22" s="1" customFormat="1" ht="15" customHeight="1" x14ac:dyDescent="0.2">
      <c r="A1179" s="25" t="str">
        <f t="shared" si="117"/>
        <v>Kommunikationspolitik41412019A67Stark</v>
      </c>
      <c r="B1179" s="196"/>
      <c r="C1179" s="277" t="s">
        <v>1572</v>
      </c>
      <c r="D1179" s="246" t="s">
        <v>17</v>
      </c>
      <c r="E1179" s="246" t="s">
        <v>33</v>
      </c>
      <c r="F1179" s="247" t="s">
        <v>108</v>
      </c>
      <c r="G1179" s="246" t="s">
        <v>109</v>
      </c>
      <c r="H1179" s="248">
        <v>2019</v>
      </c>
      <c r="I1179" s="249">
        <v>5</v>
      </c>
      <c r="J1179" s="249">
        <v>4141</v>
      </c>
      <c r="K1179" s="246" t="s">
        <v>539</v>
      </c>
      <c r="L1179" s="246" t="s">
        <v>539</v>
      </c>
      <c r="M1179" s="246" t="s">
        <v>528</v>
      </c>
      <c r="N1179" s="250"/>
      <c r="O1179" s="234" t="s">
        <v>2317</v>
      </c>
      <c r="P1179" s="251"/>
      <c r="Q1179" s="249"/>
      <c r="R1179" s="259"/>
      <c r="S1179" s="196"/>
      <c r="T1179" s="276"/>
      <c r="U1179" s="194"/>
      <c r="V1179" s="194"/>
    </row>
    <row r="1180" spans="1:22" ht="15" customHeight="1" x14ac:dyDescent="0.2">
      <c r="A1180" s="65" t="str">
        <f t="shared" si="117"/>
        <v>Kommunikationspolitik32212011A67Stark</v>
      </c>
      <c r="B1180" s="17" t="s">
        <v>1761</v>
      </c>
      <c r="C1180" s="18" t="s">
        <v>1201</v>
      </c>
      <c r="D1180" s="18" t="s">
        <v>17</v>
      </c>
      <c r="E1180" s="18" t="s">
        <v>33</v>
      </c>
      <c r="F1180" s="19" t="s">
        <v>108</v>
      </c>
      <c r="G1180" s="18" t="s">
        <v>109</v>
      </c>
      <c r="H1180" s="20">
        <v>2011</v>
      </c>
      <c r="I1180" s="21">
        <v>5</v>
      </c>
      <c r="J1180" s="21">
        <v>3221</v>
      </c>
      <c r="K1180" s="18" t="s">
        <v>539</v>
      </c>
      <c r="L1180" s="18" t="s">
        <v>539</v>
      </c>
      <c r="M1180" s="18" t="s">
        <v>528</v>
      </c>
      <c r="N1180" s="22"/>
      <c r="O1180" s="35" t="str">
        <f>VLOOKUP($B1180,$A$2:$T$2446,15,FALSE)</f>
        <v>mündl. Prüfung Termin nach Vereinbarung</v>
      </c>
      <c r="P1180" s="23"/>
      <c r="Q1180" s="21"/>
      <c r="R1180" s="36"/>
      <c r="S1180" s="17"/>
      <c r="T1180" s="196"/>
      <c r="U1180" s="24"/>
      <c r="V1180" s="24"/>
    </row>
    <row r="1181" spans="1:22" ht="15" customHeight="1" x14ac:dyDescent="0.2">
      <c r="A1181" s="65" t="str">
        <f t="shared" si="117"/>
        <v>Kommunikationspolitik32212011IBMStark</v>
      </c>
      <c r="B1181" s="17" t="s">
        <v>1761</v>
      </c>
      <c r="C1181" s="18" t="s">
        <v>1201</v>
      </c>
      <c r="D1181" s="18" t="s">
        <v>17</v>
      </c>
      <c r="E1181" s="18" t="s">
        <v>33</v>
      </c>
      <c r="F1181" s="19" t="s">
        <v>1412</v>
      </c>
      <c r="G1181" s="18" t="s">
        <v>1413</v>
      </c>
      <c r="H1181" s="20">
        <v>2011</v>
      </c>
      <c r="I1181" s="21">
        <v>7</v>
      </c>
      <c r="J1181" s="21">
        <v>3221</v>
      </c>
      <c r="K1181" s="18" t="s">
        <v>539</v>
      </c>
      <c r="L1181" s="18" t="s">
        <v>539</v>
      </c>
      <c r="M1181" s="18" t="s">
        <v>528</v>
      </c>
      <c r="N1181" s="22"/>
      <c r="O1181" s="35" t="str">
        <f>VLOOKUP($B1181,$A$2:$T$2446,15,FALSE)</f>
        <v>mündl. Prüfung Termin nach Vereinbarung</v>
      </c>
      <c r="P1181" s="23"/>
      <c r="Q1181" s="21"/>
      <c r="R1181" s="36"/>
      <c r="S1181" s="17"/>
      <c r="T1181" s="17"/>
      <c r="U1181" s="17"/>
      <c r="V1181" s="17"/>
    </row>
    <row r="1182" spans="1:22" ht="15" customHeight="1" x14ac:dyDescent="0.2">
      <c r="A1182" s="65" t="str">
        <f t="shared" si="117"/>
        <v>Kommunikationspolitik41412019IBMStark</v>
      </c>
      <c r="B1182" s="194" t="s">
        <v>1761</v>
      </c>
      <c r="C1182" s="291" t="s">
        <v>1572</v>
      </c>
      <c r="D1182" s="255" t="s">
        <v>17</v>
      </c>
      <c r="E1182" s="255" t="s">
        <v>33</v>
      </c>
      <c r="F1182" s="289" t="s">
        <v>1412</v>
      </c>
      <c r="G1182" s="291" t="s">
        <v>1413</v>
      </c>
      <c r="H1182" s="284">
        <v>2019</v>
      </c>
      <c r="I1182" s="255">
        <v>8</v>
      </c>
      <c r="J1182" s="310">
        <v>4141</v>
      </c>
      <c r="K1182" s="291" t="s">
        <v>539</v>
      </c>
      <c r="L1182" s="291" t="s">
        <v>539</v>
      </c>
      <c r="M1182" s="254" t="s">
        <v>528</v>
      </c>
      <c r="N1182" s="229"/>
      <c r="O1182" s="230" t="str">
        <f>VLOOKUP($B1182,$A$2:$T$2446,15,FALSE)</f>
        <v>mündl. Prüfung Termin nach Vereinbarung</v>
      </c>
      <c r="P1182" s="231"/>
      <c r="Q1182" s="265"/>
      <c r="R1182" s="269"/>
      <c r="S1182" s="194"/>
      <c r="T1182" s="6"/>
      <c r="U1182" s="207"/>
      <c r="V1182" s="207"/>
    </row>
    <row r="1183" spans="1:22" ht="15" customHeight="1" x14ac:dyDescent="0.2">
      <c r="A1183" s="65" t="str">
        <f t="shared" si="117"/>
        <v>Konst. Bau Elektroversuch12912019MMTSchugt</v>
      </c>
      <c r="B1183" s="17" t="s">
        <v>1948</v>
      </c>
      <c r="C1183" s="18" t="s">
        <v>1220</v>
      </c>
      <c r="D1183" s="18" t="s">
        <v>32</v>
      </c>
      <c r="E1183" s="18" t="s">
        <v>18</v>
      </c>
      <c r="F1183" s="19" t="s">
        <v>48</v>
      </c>
      <c r="G1183" s="18" t="s">
        <v>37</v>
      </c>
      <c r="H1183" s="20">
        <v>2019</v>
      </c>
      <c r="I1183" s="21">
        <v>1</v>
      </c>
      <c r="J1183" s="21">
        <v>1291</v>
      </c>
      <c r="K1183" s="18" t="s">
        <v>540</v>
      </c>
      <c r="L1183" s="18" t="s">
        <v>540</v>
      </c>
      <c r="M1183" s="18" t="s">
        <v>276</v>
      </c>
      <c r="N1183" s="229"/>
      <c r="O1183" s="230" t="str">
        <f>VLOOKUP($B1183,$A$2:$T$2446,15,FALSE)</f>
        <v>Hausarbeit mit mündl. Prüfung</v>
      </c>
      <c r="P1183" s="231"/>
      <c r="Q1183" s="255"/>
      <c r="R1183" s="194"/>
      <c r="S1183" s="17"/>
      <c r="T1183" s="196"/>
      <c r="U1183" s="194"/>
      <c r="V1183" s="194"/>
    </row>
    <row r="1184" spans="1:22" s="252" customFormat="1" ht="15" customHeight="1" x14ac:dyDescent="0.2">
      <c r="A1184" s="25" t="str">
        <f t="shared" si="117"/>
        <v>Konst. Bau Elektroversuch12912019METSchugt</v>
      </c>
      <c r="B1184" s="6"/>
      <c r="C1184" s="26" t="s">
        <v>1220</v>
      </c>
      <c r="D1184" s="26" t="s">
        <v>32</v>
      </c>
      <c r="E1184" s="26" t="s">
        <v>18</v>
      </c>
      <c r="F1184" s="27" t="s">
        <v>47</v>
      </c>
      <c r="G1184" s="26" t="s">
        <v>52</v>
      </c>
      <c r="H1184" s="28">
        <v>2019</v>
      </c>
      <c r="I1184" s="29">
        <v>2</v>
      </c>
      <c r="J1184" s="29">
        <v>1291</v>
      </c>
      <c r="K1184" s="26" t="s">
        <v>540</v>
      </c>
      <c r="L1184" s="26" t="s">
        <v>540</v>
      </c>
      <c r="M1184" s="26" t="s">
        <v>276</v>
      </c>
      <c r="N1184" s="250"/>
      <c r="O1184" s="211" t="s">
        <v>1220</v>
      </c>
      <c r="P1184" s="251"/>
      <c r="Q1184" s="261"/>
      <c r="R1184" s="196"/>
      <c r="S1184" s="6"/>
      <c r="T1184" s="6"/>
      <c r="U1184" s="267"/>
      <c r="V1184" s="267"/>
    </row>
    <row r="1185" spans="1:22" ht="15" hidden="1" customHeight="1" x14ac:dyDescent="0.2">
      <c r="A1185" s="25" t="str">
        <f t="shared" si="117"/>
        <v>Konst.-syst. u. CA-Tech.30312016F04Neumann</v>
      </c>
      <c r="B1185" s="6"/>
      <c r="C1185" s="26" t="s">
        <v>1217</v>
      </c>
      <c r="D1185" s="26" t="s">
        <v>46</v>
      </c>
      <c r="E1185" s="26" t="s">
        <v>33</v>
      </c>
      <c r="F1185" s="27" t="s">
        <v>59</v>
      </c>
      <c r="G1185" s="26" t="s">
        <v>60</v>
      </c>
      <c r="H1185" s="28">
        <v>2016</v>
      </c>
      <c r="I1185" s="29">
        <v>4</v>
      </c>
      <c r="J1185" s="29">
        <v>3031</v>
      </c>
      <c r="K1185" s="26" t="s">
        <v>541</v>
      </c>
      <c r="L1185" s="26" t="s">
        <v>541</v>
      </c>
      <c r="M1185" s="26" t="s">
        <v>371</v>
      </c>
      <c r="N1185" s="14">
        <v>44746</v>
      </c>
      <c r="O1185" s="30" t="s">
        <v>1535</v>
      </c>
      <c r="P1185" s="31">
        <v>0.35416666666666669</v>
      </c>
      <c r="Q1185" s="32">
        <v>120</v>
      </c>
      <c r="R1185" s="32"/>
      <c r="S1185" s="6">
        <v>0</v>
      </c>
      <c r="T1185" s="6"/>
      <c r="U1185" s="17"/>
      <c r="V1185" s="17"/>
    </row>
    <row r="1186" spans="1:22" ht="15" hidden="1" customHeight="1" x14ac:dyDescent="0.2">
      <c r="A1186" s="65" t="str">
        <f t="shared" si="117"/>
        <v>Konstruktionstechnik36212015704Lützig</v>
      </c>
      <c r="B1186" s="17" t="s">
        <v>1794</v>
      </c>
      <c r="C1186" s="18" t="s">
        <v>1217</v>
      </c>
      <c r="D1186" s="18" t="s">
        <v>32</v>
      </c>
      <c r="E1186" s="18" t="s">
        <v>33</v>
      </c>
      <c r="F1186" s="19">
        <v>704</v>
      </c>
      <c r="G1186" s="18" t="s">
        <v>34</v>
      </c>
      <c r="H1186" s="20">
        <v>2015</v>
      </c>
      <c r="I1186" s="21">
        <v>6</v>
      </c>
      <c r="J1186" s="21">
        <v>3621</v>
      </c>
      <c r="K1186" s="18" t="s">
        <v>542</v>
      </c>
      <c r="L1186" s="18" t="s">
        <v>543</v>
      </c>
      <c r="M1186" s="18" t="s">
        <v>363</v>
      </c>
      <c r="N1186" s="22">
        <f t="shared" ref="N1186:N1192" si="118">VLOOKUP($B1186,$A$2:$T$2446,14,FALSE)</f>
        <v>44746</v>
      </c>
      <c r="O1186" s="35" t="str">
        <f t="shared" ref="O1186:O1192" si="119">VLOOKUP($B1186,$A$2:$T$2446,15,FALSE)</f>
        <v>C3-10, C3-13</v>
      </c>
      <c r="P1186" s="23">
        <f t="shared" ref="P1186:P1192" si="120">VLOOKUP($B1186,$A$2:$T$2446,16,FALSE)</f>
        <v>0.35416666666666669</v>
      </c>
      <c r="Q1186" s="36">
        <v>180</v>
      </c>
      <c r="R1186" s="36"/>
      <c r="S1186" s="17">
        <v>0</v>
      </c>
      <c r="T1186" s="15"/>
      <c r="U1186" s="6"/>
      <c r="V1186" s="6"/>
    </row>
    <row r="1187" spans="1:22" ht="15" hidden="1" customHeight="1" x14ac:dyDescent="0.2">
      <c r="A1187" s="65" t="str">
        <f t="shared" si="117"/>
        <v>Konstruktionstechnik36212015K04Lützig</v>
      </c>
      <c r="B1187" s="17" t="s">
        <v>1794</v>
      </c>
      <c r="C1187" s="18" t="s">
        <v>1217</v>
      </c>
      <c r="D1187" s="18" t="s">
        <v>32</v>
      </c>
      <c r="E1187" s="18" t="s">
        <v>33</v>
      </c>
      <c r="F1187" s="19" t="s">
        <v>80</v>
      </c>
      <c r="G1187" s="18" t="s">
        <v>81</v>
      </c>
      <c r="H1187" s="20">
        <v>2015</v>
      </c>
      <c r="I1187" s="21">
        <v>8</v>
      </c>
      <c r="J1187" s="21">
        <v>3621</v>
      </c>
      <c r="K1187" s="18" t="s">
        <v>542</v>
      </c>
      <c r="L1187" s="18" t="s">
        <v>543</v>
      </c>
      <c r="M1187" s="18" t="s">
        <v>363</v>
      </c>
      <c r="N1187" s="22">
        <f t="shared" si="118"/>
        <v>44746</v>
      </c>
      <c r="O1187" s="35" t="str">
        <f t="shared" si="119"/>
        <v>C3-10, C3-13</v>
      </c>
      <c r="P1187" s="23">
        <f t="shared" si="120"/>
        <v>0.35416666666666669</v>
      </c>
      <c r="Q1187" s="16">
        <v>180</v>
      </c>
      <c r="R1187" s="17"/>
      <c r="S1187" s="17">
        <v>0</v>
      </c>
      <c r="T1187" s="17"/>
      <c r="U1187" s="17"/>
      <c r="V1187" s="17"/>
    </row>
    <row r="1188" spans="1:22" ht="15" hidden="1" customHeight="1" x14ac:dyDescent="0.2">
      <c r="A1188" s="65" t="str">
        <f t="shared" si="117"/>
        <v>Konstruktionstechnik36212019K04Lützig</v>
      </c>
      <c r="B1188" s="17" t="s">
        <v>1794</v>
      </c>
      <c r="C1188" s="18" t="s">
        <v>1217</v>
      </c>
      <c r="D1188" s="18" t="s">
        <v>32</v>
      </c>
      <c r="E1188" s="18" t="s">
        <v>33</v>
      </c>
      <c r="F1188" s="19" t="s">
        <v>80</v>
      </c>
      <c r="G1188" s="18" t="s">
        <v>81</v>
      </c>
      <c r="H1188" s="20">
        <v>2019</v>
      </c>
      <c r="I1188" s="21">
        <v>8</v>
      </c>
      <c r="J1188" s="21">
        <v>3621</v>
      </c>
      <c r="K1188" s="18" t="s">
        <v>542</v>
      </c>
      <c r="L1188" s="18" t="s">
        <v>544</v>
      </c>
      <c r="M1188" s="18" t="s">
        <v>363</v>
      </c>
      <c r="N1188" s="22">
        <f t="shared" si="118"/>
        <v>44746</v>
      </c>
      <c r="O1188" s="35" t="str">
        <f t="shared" si="119"/>
        <v>C3-10, C3-13</v>
      </c>
      <c r="P1188" s="23">
        <f t="shared" si="120"/>
        <v>0.35416666666666669</v>
      </c>
      <c r="Q1188" s="21">
        <v>180</v>
      </c>
      <c r="R1188" s="36"/>
      <c r="S1188" s="17">
        <v>0</v>
      </c>
      <c r="T1188" s="15"/>
      <c r="U1188" s="17"/>
      <c r="V1188" s="17"/>
    </row>
    <row r="1189" spans="1:22" s="179" customFormat="1" ht="15" hidden="1" customHeight="1" x14ac:dyDescent="0.2">
      <c r="A1189" s="65" t="str">
        <f t="shared" si="117"/>
        <v>Konstruktionstechnik36212015757Lützig</v>
      </c>
      <c r="B1189" s="17" t="s">
        <v>1794</v>
      </c>
      <c r="C1189" s="18" t="s">
        <v>1217</v>
      </c>
      <c r="D1189" s="39" t="s">
        <v>32</v>
      </c>
      <c r="E1189" s="18" t="s">
        <v>33</v>
      </c>
      <c r="F1189" s="19">
        <v>757</v>
      </c>
      <c r="G1189" s="18" t="s">
        <v>37</v>
      </c>
      <c r="H1189" s="20">
        <v>2015</v>
      </c>
      <c r="I1189" s="21">
        <v>6</v>
      </c>
      <c r="J1189" s="21">
        <v>3621</v>
      </c>
      <c r="K1189" s="18" t="s">
        <v>542</v>
      </c>
      <c r="L1189" s="18" t="s">
        <v>543</v>
      </c>
      <c r="M1189" s="18" t="s">
        <v>363</v>
      </c>
      <c r="N1189" s="22">
        <f t="shared" si="118"/>
        <v>44746</v>
      </c>
      <c r="O1189" s="35" t="str">
        <f t="shared" si="119"/>
        <v>C3-10, C3-13</v>
      </c>
      <c r="P1189" s="23">
        <f t="shared" si="120"/>
        <v>0.35416666666666669</v>
      </c>
      <c r="Q1189" s="36">
        <v>180</v>
      </c>
      <c r="R1189" s="36"/>
      <c r="S1189" s="17">
        <v>0</v>
      </c>
      <c r="T1189" s="15"/>
      <c r="U1189" s="17"/>
      <c r="V1189" s="17"/>
    </row>
    <row r="1190" spans="1:22" s="185" customFormat="1" ht="15" hidden="1" customHeight="1" x14ac:dyDescent="0.2">
      <c r="A1190" s="296" t="str">
        <f t="shared" si="117"/>
        <v>Konstruktionstechnik36212015757Lützig</v>
      </c>
      <c r="B1190" s="194" t="s">
        <v>1794</v>
      </c>
      <c r="C1190" s="254" t="s">
        <v>1217</v>
      </c>
      <c r="D1190" s="254" t="s">
        <v>32</v>
      </c>
      <c r="E1190" s="254" t="s">
        <v>33</v>
      </c>
      <c r="F1190" s="268" t="s">
        <v>1916</v>
      </c>
      <c r="G1190" s="254" t="s">
        <v>37</v>
      </c>
      <c r="H1190" s="264">
        <v>2015</v>
      </c>
      <c r="I1190" s="265">
        <v>6</v>
      </c>
      <c r="J1190" s="265">
        <v>3621</v>
      </c>
      <c r="K1190" s="254" t="s">
        <v>542</v>
      </c>
      <c r="L1190" s="254" t="s">
        <v>544</v>
      </c>
      <c r="M1190" s="254" t="s">
        <v>363</v>
      </c>
      <c r="N1190" s="229">
        <f t="shared" si="118"/>
        <v>44746</v>
      </c>
      <c r="O1190" s="230" t="str">
        <f t="shared" si="119"/>
        <v>C3-10, C3-13</v>
      </c>
      <c r="P1190" s="231">
        <f t="shared" si="120"/>
        <v>0.35416666666666669</v>
      </c>
      <c r="Q1190" s="255">
        <v>180</v>
      </c>
      <c r="R1190" s="194"/>
      <c r="S1190" s="194">
        <v>0</v>
      </c>
      <c r="T1190" s="267"/>
      <c r="U1190" s="196"/>
      <c r="V1190" s="196"/>
    </row>
    <row r="1191" spans="1:22" ht="15" hidden="1" customHeight="1" x14ac:dyDescent="0.2">
      <c r="A1191" s="65" t="str">
        <f t="shared" si="117"/>
        <v>Konstruktionstechnik36212015K57Lützig</v>
      </c>
      <c r="B1191" s="17" t="s">
        <v>1794</v>
      </c>
      <c r="C1191" s="18" t="s">
        <v>1217</v>
      </c>
      <c r="D1191" s="18" t="s">
        <v>32</v>
      </c>
      <c r="E1191" s="18" t="s">
        <v>33</v>
      </c>
      <c r="F1191" s="19" t="s">
        <v>41</v>
      </c>
      <c r="G1191" s="18" t="s">
        <v>42</v>
      </c>
      <c r="H1191" s="20">
        <v>2015</v>
      </c>
      <c r="I1191" s="21">
        <v>8</v>
      </c>
      <c r="J1191" s="21">
        <v>3621</v>
      </c>
      <c r="K1191" s="18" t="s">
        <v>542</v>
      </c>
      <c r="L1191" s="18" t="s">
        <v>543</v>
      </c>
      <c r="M1191" s="18" t="s">
        <v>363</v>
      </c>
      <c r="N1191" s="22">
        <f t="shared" si="118"/>
        <v>44746</v>
      </c>
      <c r="O1191" s="35" t="str">
        <f t="shared" si="119"/>
        <v>C3-10, C3-13</v>
      </c>
      <c r="P1191" s="23">
        <f t="shared" si="120"/>
        <v>0.35416666666666669</v>
      </c>
      <c r="Q1191" s="21">
        <v>180</v>
      </c>
      <c r="R1191" s="36"/>
      <c r="S1191" s="17">
        <v>0</v>
      </c>
      <c r="T1191" s="15"/>
      <c r="U1191" s="6"/>
      <c r="V1191" s="6"/>
    </row>
    <row r="1192" spans="1:22" ht="15" hidden="1" customHeight="1" x14ac:dyDescent="0.2">
      <c r="A1192" s="65" t="str">
        <f t="shared" si="117"/>
        <v>Konstruktionstechnik36212015K57Lützig</v>
      </c>
      <c r="B1192" s="17" t="s">
        <v>1794</v>
      </c>
      <c r="C1192" s="18" t="s">
        <v>1217</v>
      </c>
      <c r="D1192" s="18" t="s">
        <v>32</v>
      </c>
      <c r="E1192" s="18" t="s">
        <v>33</v>
      </c>
      <c r="F1192" s="19" t="s">
        <v>41</v>
      </c>
      <c r="G1192" s="18" t="s">
        <v>42</v>
      </c>
      <c r="H1192" s="20">
        <v>2015</v>
      </c>
      <c r="I1192" s="21">
        <v>8</v>
      </c>
      <c r="J1192" s="21">
        <v>3621</v>
      </c>
      <c r="K1192" s="18" t="s">
        <v>542</v>
      </c>
      <c r="L1192" s="18" t="s">
        <v>544</v>
      </c>
      <c r="M1192" s="18" t="s">
        <v>363</v>
      </c>
      <c r="N1192" s="22">
        <f t="shared" si="118"/>
        <v>44746</v>
      </c>
      <c r="O1192" s="35" t="str">
        <f t="shared" si="119"/>
        <v>C3-10, C3-13</v>
      </c>
      <c r="P1192" s="23">
        <f t="shared" si="120"/>
        <v>0.35416666666666669</v>
      </c>
      <c r="Q1192" s="36">
        <v>180</v>
      </c>
      <c r="R1192" s="36"/>
      <c r="S1192" s="17">
        <v>0</v>
      </c>
      <c r="T1192" s="15"/>
      <c r="U1192" s="17"/>
      <c r="V1192" s="17"/>
    </row>
    <row r="1193" spans="1:22" ht="15" hidden="1" customHeight="1" x14ac:dyDescent="0.2">
      <c r="A1193" s="25" t="str">
        <f t="shared" si="117"/>
        <v>Konstruktionstechnik41912019704Lützig</v>
      </c>
      <c r="B1193" s="196"/>
      <c r="C1193" s="246" t="s">
        <v>1202</v>
      </c>
      <c r="D1193" s="246" t="s">
        <v>32</v>
      </c>
      <c r="E1193" s="246" t="s">
        <v>33</v>
      </c>
      <c r="F1193" s="304">
        <v>704</v>
      </c>
      <c r="G1193" s="246" t="s">
        <v>34</v>
      </c>
      <c r="H1193" s="248">
        <v>2019</v>
      </c>
      <c r="I1193" s="249">
        <v>5</v>
      </c>
      <c r="J1193" s="249">
        <v>4191</v>
      </c>
      <c r="K1193" s="246" t="s">
        <v>542</v>
      </c>
      <c r="L1193" s="246" t="s">
        <v>542</v>
      </c>
      <c r="M1193" s="246" t="s">
        <v>363</v>
      </c>
      <c r="N1193" s="250">
        <v>44746</v>
      </c>
      <c r="O1193" s="234" t="s">
        <v>1994</v>
      </c>
      <c r="P1193" s="251">
        <v>0.35416666666666669</v>
      </c>
      <c r="Q1193" s="259">
        <v>120</v>
      </c>
      <c r="R1193" s="259"/>
      <c r="S1193" s="196">
        <v>2</v>
      </c>
      <c r="T1193" s="15"/>
      <c r="U1193" s="17"/>
      <c r="V1193" s="17"/>
    </row>
    <row r="1194" spans="1:22" ht="15" hidden="1" customHeight="1" x14ac:dyDescent="0.2">
      <c r="A1194" s="65" t="str">
        <f t="shared" ref="A1194:A1257" si="121">K1194&amp;J1194&amp;H1194&amp;F1194&amp;M1194</f>
        <v>Konstruktionstechnik41912019K04Lützig</v>
      </c>
      <c r="B1194" s="194" t="s">
        <v>1794</v>
      </c>
      <c r="C1194" s="254" t="s">
        <v>1202</v>
      </c>
      <c r="D1194" s="254" t="s">
        <v>32</v>
      </c>
      <c r="E1194" s="254" t="s">
        <v>33</v>
      </c>
      <c r="F1194" s="268" t="s">
        <v>80</v>
      </c>
      <c r="G1194" s="254" t="s">
        <v>81</v>
      </c>
      <c r="H1194" s="264">
        <v>2019</v>
      </c>
      <c r="I1194" s="265">
        <v>5</v>
      </c>
      <c r="J1194" s="265">
        <v>4191</v>
      </c>
      <c r="K1194" s="254" t="s">
        <v>542</v>
      </c>
      <c r="L1194" s="254" t="s">
        <v>542</v>
      </c>
      <c r="M1194" s="254" t="s">
        <v>363</v>
      </c>
      <c r="N1194" s="229">
        <f>VLOOKUP($B1194,$A$2:$T$2446,14,FALSE)</f>
        <v>44746</v>
      </c>
      <c r="O1194" s="266" t="str">
        <f>VLOOKUP($B1194,$A$2:$T$2446,15,FALSE)</f>
        <v>C3-10, C3-13</v>
      </c>
      <c r="P1194" s="231">
        <f>VLOOKUP($B1194,$A$2:$T$2446,16,FALSE)</f>
        <v>0.35416666666666669</v>
      </c>
      <c r="Q1194" s="269">
        <v>120</v>
      </c>
      <c r="R1194" s="269"/>
      <c r="S1194" s="194">
        <v>0</v>
      </c>
      <c r="T1194" s="276"/>
      <c r="U1194" s="17"/>
      <c r="V1194" s="17"/>
    </row>
    <row r="1195" spans="1:22" ht="15" customHeight="1" x14ac:dyDescent="0.2">
      <c r="A1195" s="25" t="str">
        <f t="shared" si="121"/>
        <v>Konzept. u. Entw. Smart City22112019METMecit</v>
      </c>
      <c r="B1195" s="137"/>
      <c r="C1195" s="26" t="s">
        <v>1231</v>
      </c>
      <c r="D1195" s="138" t="s">
        <v>46</v>
      </c>
      <c r="E1195" s="138" t="s">
        <v>18</v>
      </c>
      <c r="F1195" s="139" t="s">
        <v>47</v>
      </c>
      <c r="G1195" s="138" t="s">
        <v>52</v>
      </c>
      <c r="H1195" s="140">
        <v>2019</v>
      </c>
      <c r="I1195" s="141">
        <v>2</v>
      </c>
      <c r="J1195" s="141">
        <v>2211</v>
      </c>
      <c r="K1195" s="256" t="s">
        <v>545</v>
      </c>
      <c r="L1195" s="138" t="s">
        <v>545</v>
      </c>
      <c r="M1195" s="138" t="s">
        <v>546</v>
      </c>
      <c r="N1195" s="142"/>
      <c r="O1195" s="30" t="s">
        <v>1195</v>
      </c>
      <c r="P1195" s="143"/>
      <c r="Q1195" s="162">
        <v>45</v>
      </c>
      <c r="R1195" s="162"/>
      <c r="S1195" s="6"/>
      <c r="T1195" s="196"/>
      <c r="U1195" s="17"/>
      <c r="V1195" s="17"/>
    </row>
    <row r="1196" spans="1:22" ht="15" customHeight="1" x14ac:dyDescent="0.2">
      <c r="A1196" s="65" t="str">
        <f t="shared" si="121"/>
        <v>Konzept. u. Entw. Smart City42102016MITMecit</v>
      </c>
      <c r="B1196" s="17" t="s">
        <v>1230</v>
      </c>
      <c r="C1196" s="18" t="s">
        <v>1231</v>
      </c>
      <c r="D1196" s="18" t="s">
        <v>46</v>
      </c>
      <c r="E1196" s="18" t="s">
        <v>18</v>
      </c>
      <c r="F1196" s="19" t="s">
        <v>197</v>
      </c>
      <c r="G1196" s="18" t="s">
        <v>57</v>
      </c>
      <c r="H1196" s="20">
        <v>2016</v>
      </c>
      <c r="I1196" s="21">
        <v>2</v>
      </c>
      <c r="J1196" s="21">
        <v>4210</v>
      </c>
      <c r="K1196" s="18" t="s">
        <v>545</v>
      </c>
      <c r="L1196" s="18" t="s">
        <v>545</v>
      </c>
      <c r="M1196" s="18" t="s">
        <v>546</v>
      </c>
      <c r="N1196" s="22"/>
      <c r="O1196" s="35" t="str">
        <f>VLOOKUP($B1196,$A$2:$T$2446,15,FALSE)</f>
        <v>Referat mit mündl. Prüfung</v>
      </c>
      <c r="P1196" s="23"/>
      <c r="Q1196" s="21">
        <v>45</v>
      </c>
      <c r="R1196" s="36"/>
      <c r="S1196" s="17"/>
      <c r="T1196" s="137"/>
      <c r="U1196" s="6"/>
      <c r="V1196" s="6"/>
    </row>
    <row r="1197" spans="1:22" ht="15" customHeight="1" x14ac:dyDescent="0.2">
      <c r="A1197" s="65" t="str">
        <f t="shared" si="121"/>
        <v>Konzeption und Entwicklung von Smart-City-Lösungen22112019MMTMecit</v>
      </c>
      <c r="B1197" s="17" t="s">
        <v>1230</v>
      </c>
      <c r="C1197" s="63" t="s">
        <v>1222</v>
      </c>
      <c r="D1197" s="63" t="s">
        <v>32</v>
      </c>
      <c r="E1197" s="63" t="s">
        <v>18</v>
      </c>
      <c r="F1197" s="83" t="s">
        <v>48</v>
      </c>
      <c r="G1197" s="63" t="s">
        <v>37</v>
      </c>
      <c r="H1197" s="95">
        <v>2019</v>
      </c>
      <c r="I1197" s="64">
        <v>1</v>
      </c>
      <c r="J1197" s="64">
        <v>2211</v>
      </c>
      <c r="K1197" s="63" t="s">
        <v>1221</v>
      </c>
      <c r="L1197" s="63" t="s">
        <v>1221</v>
      </c>
      <c r="M1197" s="63" t="s">
        <v>546</v>
      </c>
      <c r="N1197" s="96"/>
      <c r="O1197" s="88" t="str">
        <f>VLOOKUP($B1197,$A$2:$T$2446,15,FALSE)</f>
        <v>Referat mit mündl. Prüfung</v>
      </c>
      <c r="P1197" s="113"/>
      <c r="Q1197" s="16">
        <v>45</v>
      </c>
      <c r="R1197" s="17"/>
      <c r="S1197" s="17"/>
      <c r="T1197" s="17"/>
      <c r="U1197" s="194"/>
      <c r="V1197" s="194"/>
    </row>
    <row r="1198" spans="1:22" ht="15" hidden="1" customHeight="1" x14ac:dyDescent="0.2">
      <c r="A1198" s="65" t="str">
        <f t="shared" si="121"/>
        <v>Kostenmanagement 132412011A67Wiesmann</v>
      </c>
      <c r="B1198" s="17" t="s">
        <v>1782</v>
      </c>
      <c r="C1198" s="18" t="s">
        <v>1572</v>
      </c>
      <c r="D1198" s="18" t="s">
        <v>17</v>
      </c>
      <c r="E1198" s="18" t="s">
        <v>33</v>
      </c>
      <c r="F1198" s="19" t="s">
        <v>108</v>
      </c>
      <c r="G1198" s="18" t="s">
        <v>109</v>
      </c>
      <c r="H1198" s="20">
        <v>2011</v>
      </c>
      <c r="I1198" s="21">
        <v>5</v>
      </c>
      <c r="J1198" s="21">
        <v>3241</v>
      </c>
      <c r="K1198" s="18" t="s">
        <v>548</v>
      </c>
      <c r="L1198" s="18" t="s">
        <v>548</v>
      </c>
      <c r="M1198" s="18" t="s">
        <v>249</v>
      </c>
      <c r="N1198" s="22">
        <f>VLOOKUP($B1198,$A$2:$T$3999,14,FALSE)</f>
        <v>44755</v>
      </c>
      <c r="O1198" s="41" t="str">
        <f>VLOOKUP($B1198,$A$2:$T$3999,15,FALSE)</f>
        <v>AW1-41</v>
      </c>
      <c r="P1198" s="23">
        <f>VLOOKUP($B1198,$A$2:$T$3999,16,FALSE)</f>
        <v>0.58333333333333337</v>
      </c>
      <c r="Q1198" s="21">
        <v>90</v>
      </c>
      <c r="R1198" s="36"/>
      <c r="S1198" s="17">
        <v>5</v>
      </c>
      <c r="T1198" s="15"/>
      <c r="U1198" s="6"/>
      <c r="V1198" s="6"/>
    </row>
    <row r="1199" spans="1:22" ht="15" hidden="1" customHeight="1" x14ac:dyDescent="0.2">
      <c r="A1199" s="25" t="str">
        <f t="shared" si="121"/>
        <v>Kostenmanagement 131912019A67Wiesmann</v>
      </c>
      <c r="B1199" s="196"/>
      <c r="C1199" s="277" t="s">
        <v>1572</v>
      </c>
      <c r="D1199" s="261" t="s">
        <v>17</v>
      </c>
      <c r="E1199" s="261" t="s">
        <v>33</v>
      </c>
      <c r="F1199" s="286" t="s">
        <v>108</v>
      </c>
      <c r="G1199" s="277" t="s">
        <v>109</v>
      </c>
      <c r="H1199" s="287">
        <v>2019</v>
      </c>
      <c r="I1199" s="261">
        <v>5</v>
      </c>
      <c r="J1199" s="280">
        <v>3191</v>
      </c>
      <c r="K1199" s="277" t="s">
        <v>548</v>
      </c>
      <c r="L1199" s="277" t="s">
        <v>548</v>
      </c>
      <c r="M1199" s="246" t="s">
        <v>249</v>
      </c>
      <c r="N1199" s="250">
        <v>44755</v>
      </c>
      <c r="O1199" s="211" t="s">
        <v>2187</v>
      </c>
      <c r="P1199" s="251">
        <v>0.58333333333333337</v>
      </c>
      <c r="Q1199" s="249">
        <v>90</v>
      </c>
      <c r="R1199" s="259"/>
      <c r="S1199" s="196">
        <v>15</v>
      </c>
      <c r="T1199" s="17"/>
      <c r="U1199" s="17"/>
      <c r="V1199" s="17"/>
    </row>
    <row r="1200" spans="1:22" ht="15" hidden="1" customHeight="1" x14ac:dyDescent="0.2">
      <c r="A1200" s="65" t="str">
        <f t="shared" si="121"/>
        <v>Kostenmanagement 132412011IBMWiesmann</v>
      </c>
      <c r="B1200" s="17" t="s">
        <v>1782</v>
      </c>
      <c r="C1200" s="18" t="s">
        <v>1572</v>
      </c>
      <c r="D1200" s="18" t="s">
        <v>17</v>
      </c>
      <c r="E1200" s="18" t="s">
        <v>33</v>
      </c>
      <c r="F1200" s="19" t="s">
        <v>1412</v>
      </c>
      <c r="G1200" s="18" t="s">
        <v>1413</v>
      </c>
      <c r="H1200" s="20">
        <v>2011</v>
      </c>
      <c r="I1200" s="21">
        <v>7</v>
      </c>
      <c r="J1200" s="21">
        <v>3241</v>
      </c>
      <c r="K1200" s="18" t="s">
        <v>548</v>
      </c>
      <c r="L1200" s="18" t="s">
        <v>548</v>
      </c>
      <c r="M1200" s="18" t="s">
        <v>249</v>
      </c>
      <c r="N1200" s="22">
        <f t="shared" ref="N1200:N1209" si="122">VLOOKUP($B1200,$A$2:$T$3999,14,FALSE)</f>
        <v>44755</v>
      </c>
      <c r="O1200" s="58" t="str">
        <f t="shared" ref="O1200:O1210" si="123">VLOOKUP($B1200,$A$2:$T$3999,15,FALSE)</f>
        <v>AW1-41</v>
      </c>
      <c r="P1200" s="23">
        <f t="shared" ref="P1200:P1209" si="124">VLOOKUP($B1200,$A$2:$T$3999,16,FALSE)</f>
        <v>0.58333333333333337</v>
      </c>
      <c r="Q1200" s="21">
        <v>90</v>
      </c>
      <c r="R1200" s="36"/>
      <c r="S1200" s="17">
        <v>1</v>
      </c>
      <c r="T1200" s="196"/>
      <c r="U1200" s="24"/>
      <c r="V1200" s="24"/>
    </row>
    <row r="1201" spans="1:22" ht="15" hidden="1" customHeight="1" x14ac:dyDescent="0.2">
      <c r="A1201" s="65" t="str">
        <f t="shared" si="121"/>
        <v>Kostenmanagement 132412014WIIWiesmann</v>
      </c>
      <c r="B1201" s="17" t="s">
        <v>1782</v>
      </c>
      <c r="C1201" s="18" t="s">
        <v>1572</v>
      </c>
      <c r="D1201" s="18" t="s">
        <v>46</v>
      </c>
      <c r="E1201" s="18" t="s">
        <v>33</v>
      </c>
      <c r="F1201" s="19" t="s">
        <v>54</v>
      </c>
      <c r="G1201" s="18" t="s">
        <v>55</v>
      </c>
      <c r="H1201" s="20">
        <v>2014</v>
      </c>
      <c r="I1201" s="21">
        <v>5</v>
      </c>
      <c r="J1201" s="21">
        <v>3241</v>
      </c>
      <c r="K1201" s="18" t="s">
        <v>548</v>
      </c>
      <c r="L1201" s="18" t="s">
        <v>548</v>
      </c>
      <c r="M1201" s="18" t="s">
        <v>249</v>
      </c>
      <c r="N1201" s="22">
        <f t="shared" si="122"/>
        <v>44755</v>
      </c>
      <c r="O1201" s="35" t="str">
        <f t="shared" si="123"/>
        <v>AW1-41</v>
      </c>
      <c r="P1201" s="23">
        <f t="shared" si="124"/>
        <v>0.58333333333333337</v>
      </c>
      <c r="Q1201" s="21">
        <v>90</v>
      </c>
      <c r="R1201" s="36"/>
      <c r="S1201" s="17">
        <v>0</v>
      </c>
      <c r="T1201" s="17"/>
      <c r="U1201" s="17"/>
      <c r="V1201" s="17"/>
    </row>
    <row r="1202" spans="1:22" s="1" customFormat="1" ht="15" hidden="1" customHeight="1" x14ac:dyDescent="0.2">
      <c r="A1202" s="65" t="str">
        <f t="shared" si="121"/>
        <v>Kostenmanagement 132412014WIEWiesmann</v>
      </c>
      <c r="B1202" s="17" t="s">
        <v>1782</v>
      </c>
      <c r="C1202" s="18" t="s">
        <v>1572</v>
      </c>
      <c r="D1202" s="18" t="s">
        <v>17</v>
      </c>
      <c r="E1202" s="18" t="s">
        <v>33</v>
      </c>
      <c r="F1202" s="19" t="s">
        <v>61</v>
      </c>
      <c r="G1202" s="18" t="s">
        <v>62</v>
      </c>
      <c r="H1202" s="20">
        <v>2014</v>
      </c>
      <c r="I1202" s="21">
        <v>5</v>
      </c>
      <c r="J1202" s="21">
        <v>3241</v>
      </c>
      <c r="K1202" s="18" t="s">
        <v>548</v>
      </c>
      <c r="L1202" s="18" t="s">
        <v>548</v>
      </c>
      <c r="M1202" s="18" t="s">
        <v>249</v>
      </c>
      <c r="N1202" s="22">
        <f t="shared" si="122"/>
        <v>44755</v>
      </c>
      <c r="O1202" s="35" t="str">
        <f t="shared" si="123"/>
        <v>AW1-41</v>
      </c>
      <c r="P1202" s="23">
        <f t="shared" si="124"/>
        <v>0.58333333333333337</v>
      </c>
      <c r="Q1202" s="36">
        <v>90</v>
      </c>
      <c r="R1202" s="36"/>
      <c r="S1202" s="17">
        <v>0</v>
      </c>
      <c r="T1202" s="17"/>
      <c r="U1202" s="196"/>
      <c r="V1202" s="196"/>
    </row>
    <row r="1203" spans="1:22" ht="15" hidden="1" customHeight="1" x14ac:dyDescent="0.2">
      <c r="A1203" s="65" t="str">
        <f t="shared" si="121"/>
        <v>Kostenmanagement 132412014WIMWiesmann</v>
      </c>
      <c r="B1203" s="17" t="s">
        <v>1782</v>
      </c>
      <c r="C1203" s="18" t="s">
        <v>1572</v>
      </c>
      <c r="D1203" s="18" t="s">
        <v>17</v>
      </c>
      <c r="E1203" s="18" t="s">
        <v>33</v>
      </c>
      <c r="F1203" s="19" t="s">
        <v>100</v>
      </c>
      <c r="G1203" s="18" t="s">
        <v>101</v>
      </c>
      <c r="H1203" s="20">
        <v>2014</v>
      </c>
      <c r="I1203" s="21">
        <v>5</v>
      </c>
      <c r="J1203" s="21">
        <v>3241</v>
      </c>
      <c r="K1203" s="18" t="s">
        <v>548</v>
      </c>
      <c r="L1203" s="18" t="s">
        <v>548</v>
      </c>
      <c r="M1203" s="18" t="s">
        <v>249</v>
      </c>
      <c r="N1203" s="22">
        <f t="shared" si="122"/>
        <v>44755</v>
      </c>
      <c r="O1203" s="35" t="str">
        <f t="shared" si="123"/>
        <v>AW1-41</v>
      </c>
      <c r="P1203" s="23">
        <f t="shared" si="124"/>
        <v>0.58333333333333337</v>
      </c>
      <c r="Q1203" s="21">
        <v>90</v>
      </c>
      <c r="R1203" s="36"/>
      <c r="S1203" s="17">
        <v>0</v>
      </c>
      <c r="T1203" s="17"/>
      <c r="U1203" s="17"/>
      <c r="V1203" s="17"/>
    </row>
    <row r="1204" spans="1:22" ht="15" hidden="1" customHeight="1" x14ac:dyDescent="0.2">
      <c r="A1204" s="65" t="str">
        <f t="shared" si="121"/>
        <v>Kostenmanagement 132412014WIBWiesmann</v>
      </c>
      <c r="B1204" s="17" t="s">
        <v>1782</v>
      </c>
      <c r="C1204" s="18" t="s">
        <v>1572</v>
      </c>
      <c r="D1204" s="18" t="s">
        <v>17</v>
      </c>
      <c r="E1204" s="18" t="s">
        <v>33</v>
      </c>
      <c r="F1204" s="19" t="s">
        <v>125</v>
      </c>
      <c r="G1204" s="18" t="s">
        <v>126</v>
      </c>
      <c r="H1204" s="20">
        <v>2014</v>
      </c>
      <c r="I1204" s="21">
        <v>5</v>
      </c>
      <c r="J1204" s="21">
        <v>3241</v>
      </c>
      <c r="K1204" s="18" t="s">
        <v>548</v>
      </c>
      <c r="L1204" s="18" t="s">
        <v>548</v>
      </c>
      <c r="M1204" s="18" t="s">
        <v>249</v>
      </c>
      <c r="N1204" s="22">
        <f t="shared" si="122"/>
        <v>44755</v>
      </c>
      <c r="O1204" s="35" t="str">
        <f t="shared" si="123"/>
        <v>AW1-41</v>
      </c>
      <c r="P1204" s="23">
        <f t="shared" si="124"/>
        <v>0.58333333333333337</v>
      </c>
      <c r="Q1204" s="16">
        <v>90</v>
      </c>
      <c r="R1204" s="17"/>
      <c r="S1204" s="17">
        <v>0</v>
      </c>
      <c r="T1204" s="17"/>
      <c r="U1204" s="17"/>
      <c r="V1204" s="17"/>
    </row>
    <row r="1205" spans="1:22" ht="15" hidden="1" customHeight="1" x14ac:dyDescent="0.2">
      <c r="A1205" s="65" t="str">
        <f t="shared" si="121"/>
        <v>Kostenmanagement 131912019WIIWiesmann</v>
      </c>
      <c r="B1205" s="194" t="s">
        <v>1782</v>
      </c>
      <c r="C1205" s="291" t="s">
        <v>1572</v>
      </c>
      <c r="D1205" s="255" t="s">
        <v>17</v>
      </c>
      <c r="E1205" s="255" t="s">
        <v>33</v>
      </c>
      <c r="F1205" s="289" t="s">
        <v>54</v>
      </c>
      <c r="G1205" s="291" t="s">
        <v>55</v>
      </c>
      <c r="H1205" s="284">
        <v>2019</v>
      </c>
      <c r="I1205" s="255">
        <v>5</v>
      </c>
      <c r="J1205" s="310">
        <v>3191</v>
      </c>
      <c r="K1205" s="291" t="s">
        <v>548</v>
      </c>
      <c r="L1205" s="291" t="s">
        <v>548</v>
      </c>
      <c r="M1205" s="254" t="s">
        <v>249</v>
      </c>
      <c r="N1205" s="229">
        <f t="shared" si="122"/>
        <v>44755</v>
      </c>
      <c r="O1205" s="230" t="str">
        <f t="shared" si="123"/>
        <v>AW1-41</v>
      </c>
      <c r="P1205" s="231">
        <f t="shared" si="124"/>
        <v>0.58333333333333337</v>
      </c>
      <c r="Q1205" s="265">
        <v>90</v>
      </c>
      <c r="R1205" s="269"/>
      <c r="S1205" s="194">
        <v>0</v>
      </c>
      <c r="T1205" s="6"/>
      <c r="U1205" s="17"/>
      <c r="V1205" s="17"/>
    </row>
    <row r="1206" spans="1:22" ht="15" hidden="1" customHeight="1" x14ac:dyDescent="0.2">
      <c r="A1206" s="65" t="str">
        <f t="shared" si="121"/>
        <v>Kostenmanagement 131912019WIMWiesmann</v>
      </c>
      <c r="B1206" s="194" t="s">
        <v>1782</v>
      </c>
      <c r="C1206" s="291" t="s">
        <v>1572</v>
      </c>
      <c r="D1206" s="255" t="s">
        <v>17</v>
      </c>
      <c r="E1206" s="255" t="s">
        <v>33</v>
      </c>
      <c r="F1206" s="289" t="s">
        <v>100</v>
      </c>
      <c r="G1206" s="291" t="s">
        <v>101</v>
      </c>
      <c r="H1206" s="284">
        <v>2019</v>
      </c>
      <c r="I1206" s="255">
        <v>5</v>
      </c>
      <c r="J1206" s="310">
        <v>3191</v>
      </c>
      <c r="K1206" s="291" t="s">
        <v>548</v>
      </c>
      <c r="L1206" s="291" t="s">
        <v>548</v>
      </c>
      <c r="M1206" s="254" t="s">
        <v>249</v>
      </c>
      <c r="N1206" s="229">
        <f t="shared" si="122"/>
        <v>44755</v>
      </c>
      <c r="O1206" s="230" t="str">
        <f t="shared" si="123"/>
        <v>AW1-41</v>
      </c>
      <c r="P1206" s="231">
        <f t="shared" si="124"/>
        <v>0.58333333333333337</v>
      </c>
      <c r="Q1206" s="265">
        <v>90</v>
      </c>
      <c r="R1206" s="269"/>
      <c r="S1206" s="194">
        <v>0</v>
      </c>
      <c r="T1206" s="196"/>
      <c r="U1206" s="1"/>
      <c r="V1206" s="1"/>
    </row>
    <row r="1207" spans="1:22" s="179" customFormat="1" ht="15" hidden="1" customHeight="1" x14ac:dyDescent="0.2">
      <c r="A1207" s="65" t="str">
        <f t="shared" si="121"/>
        <v>Kostenmanagement 131912019WIBWiesmann</v>
      </c>
      <c r="B1207" s="194" t="s">
        <v>1782</v>
      </c>
      <c r="C1207" s="291" t="s">
        <v>1572</v>
      </c>
      <c r="D1207" s="255" t="s">
        <v>17</v>
      </c>
      <c r="E1207" s="255" t="s">
        <v>33</v>
      </c>
      <c r="F1207" s="289" t="s">
        <v>125</v>
      </c>
      <c r="G1207" s="291" t="s">
        <v>126</v>
      </c>
      <c r="H1207" s="284">
        <v>2019</v>
      </c>
      <c r="I1207" s="255">
        <v>5</v>
      </c>
      <c r="J1207" s="310">
        <v>3191</v>
      </c>
      <c r="K1207" s="291" t="s">
        <v>548</v>
      </c>
      <c r="L1207" s="291" t="s">
        <v>548</v>
      </c>
      <c r="M1207" s="254" t="s">
        <v>249</v>
      </c>
      <c r="N1207" s="229">
        <f t="shared" si="122"/>
        <v>44755</v>
      </c>
      <c r="O1207" s="230" t="str">
        <f t="shared" si="123"/>
        <v>AW1-41</v>
      </c>
      <c r="P1207" s="231">
        <f t="shared" si="124"/>
        <v>0.58333333333333337</v>
      </c>
      <c r="Q1207" s="269">
        <v>90</v>
      </c>
      <c r="R1207" s="269"/>
      <c r="S1207" s="194">
        <v>0</v>
      </c>
      <c r="T1207" s="196"/>
      <c r="U1207" s="194"/>
      <c r="V1207" s="194"/>
    </row>
    <row r="1208" spans="1:22" ht="15" hidden="1" customHeight="1" x14ac:dyDescent="0.2">
      <c r="A1208" s="65" t="str">
        <f t="shared" si="121"/>
        <v>Kostenmanagement 131912019WIEWiesmann</v>
      </c>
      <c r="B1208" s="194" t="s">
        <v>1782</v>
      </c>
      <c r="C1208" s="291" t="s">
        <v>1572</v>
      </c>
      <c r="D1208" s="255" t="s">
        <v>17</v>
      </c>
      <c r="E1208" s="255" t="s">
        <v>33</v>
      </c>
      <c r="F1208" s="289" t="s">
        <v>61</v>
      </c>
      <c r="G1208" s="16" t="s">
        <v>324</v>
      </c>
      <c r="H1208" s="284">
        <v>2019</v>
      </c>
      <c r="I1208" s="255">
        <v>5</v>
      </c>
      <c r="J1208" s="310">
        <v>3191</v>
      </c>
      <c r="K1208" s="291" t="s">
        <v>548</v>
      </c>
      <c r="L1208" s="291" t="s">
        <v>548</v>
      </c>
      <c r="M1208" s="254" t="s">
        <v>249</v>
      </c>
      <c r="N1208" s="229">
        <f t="shared" si="122"/>
        <v>44755</v>
      </c>
      <c r="O1208" s="230" t="str">
        <f t="shared" si="123"/>
        <v>AW1-41</v>
      </c>
      <c r="P1208" s="231">
        <f t="shared" si="124"/>
        <v>0.58333333333333337</v>
      </c>
      <c r="Q1208" s="265">
        <v>90</v>
      </c>
      <c r="R1208" s="269"/>
      <c r="S1208" s="194">
        <v>0</v>
      </c>
      <c r="T1208" s="196"/>
      <c r="U1208" s="196"/>
      <c r="V1208" s="196"/>
    </row>
    <row r="1209" spans="1:22" ht="15" hidden="1" customHeight="1" x14ac:dyDescent="0.2">
      <c r="A1209" s="65" t="str">
        <f t="shared" si="121"/>
        <v>Kostenmanagement 131912019IBMWiesmann</v>
      </c>
      <c r="B1209" s="194" t="s">
        <v>1782</v>
      </c>
      <c r="C1209" s="291" t="s">
        <v>1572</v>
      </c>
      <c r="D1209" s="255" t="s">
        <v>17</v>
      </c>
      <c r="E1209" s="255" t="s">
        <v>33</v>
      </c>
      <c r="F1209" s="289" t="s">
        <v>1412</v>
      </c>
      <c r="G1209" s="290" t="s">
        <v>1413</v>
      </c>
      <c r="H1209" s="284">
        <v>2019</v>
      </c>
      <c r="I1209" s="255">
        <v>7</v>
      </c>
      <c r="J1209" s="310">
        <v>3191</v>
      </c>
      <c r="K1209" s="291" t="s">
        <v>548</v>
      </c>
      <c r="L1209" s="291" t="s">
        <v>548</v>
      </c>
      <c r="M1209" s="254" t="s">
        <v>249</v>
      </c>
      <c r="N1209" s="229">
        <f t="shared" si="122"/>
        <v>44755</v>
      </c>
      <c r="O1209" s="230" t="str">
        <f t="shared" si="123"/>
        <v>AW1-41</v>
      </c>
      <c r="P1209" s="231">
        <f t="shared" si="124"/>
        <v>0.58333333333333337</v>
      </c>
      <c r="Q1209" s="269">
        <v>90</v>
      </c>
      <c r="R1209" s="269"/>
      <c r="S1209" s="194">
        <v>2</v>
      </c>
      <c r="T1209" s="196"/>
      <c r="U1209" s="6"/>
      <c r="V1209" s="6"/>
    </row>
    <row r="1210" spans="1:22" ht="15" customHeight="1" x14ac:dyDescent="0.2">
      <c r="A1210" s="65" t="str">
        <f t="shared" si="121"/>
        <v>Kostenmanagement 240812011A67Wiesmann</v>
      </c>
      <c r="B1210" s="17" t="s">
        <v>1781</v>
      </c>
      <c r="C1210" s="18" t="s">
        <v>1181</v>
      </c>
      <c r="D1210" s="18" t="s">
        <v>17</v>
      </c>
      <c r="E1210" s="18" t="s">
        <v>33</v>
      </c>
      <c r="F1210" s="19" t="s">
        <v>108</v>
      </c>
      <c r="G1210" s="18" t="s">
        <v>109</v>
      </c>
      <c r="H1210" s="20">
        <v>2011</v>
      </c>
      <c r="I1210" s="21">
        <v>6</v>
      </c>
      <c r="J1210" s="21">
        <v>4081</v>
      </c>
      <c r="K1210" s="18" t="s">
        <v>549</v>
      </c>
      <c r="L1210" s="18" t="s">
        <v>549</v>
      </c>
      <c r="M1210" s="18" t="s">
        <v>249</v>
      </c>
      <c r="N1210" s="22"/>
      <c r="O1210" s="35" t="str">
        <f t="shared" si="123"/>
        <v>wird nicht angeboten</v>
      </c>
      <c r="P1210" s="23"/>
      <c r="Q1210" s="17"/>
      <c r="R1210" s="17"/>
      <c r="S1210" s="17"/>
      <c r="T1210" s="196"/>
      <c r="U1210" s="17"/>
      <c r="V1210" s="17"/>
    </row>
    <row r="1211" spans="1:22" ht="15" customHeight="1" x14ac:dyDescent="0.2">
      <c r="A1211" s="25" t="str">
        <f t="shared" si="121"/>
        <v>Kostenmanagement 235912019A67Wiesmann</v>
      </c>
      <c r="B1211" s="196"/>
      <c r="C1211" s="277" t="s">
        <v>1572</v>
      </c>
      <c r="D1211" s="246" t="s">
        <v>17</v>
      </c>
      <c r="E1211" s="246" t="s">
        <v>33</v>
      </c>
      <c r="F1211" s="247" t="s">
        <v>108</v>
      </c>
      <c r="G1211" s="246" t="s">
        <v>109</v>
      </c>
      <c r="H1211" s="248">
        <v>2019</v>
      </c>
      <c r="I1211" s="249">
        <v>6</v>
      </c>
      <c r="J1211" s="249">
        <v>3591</v>
      </c>
      <c r="K1211" s="246" t="s">
        <v>549</v>
      </c>
      <c r="L1211" s="246" t="s">
        <v>549</v>
      </c>
      <c r="M1211" s="246" t="s">
        <v>249</v>
      </c>
      <c r="N1211" s="250"/>
      <c r="O1211" s="462" t="s">
        <v>256</v>
      </c>
      <c r="P1211" s="251"/>
      <c r="Q1211" s="261"/>
      <c r="R1211" s="196"/>
      <c r="S1211" s="196"/>
      <c r="T1211" s="6"/>
      <c r="U1211" s="17"/>
      <c r="V1211" s="17"/>
    </row>
    <row r="1212" spans="1:22" ht="15" customHeight="1" x14ac:dyDescent="0.2">
      <c r="A1212" s="65" t="str">
        <f t="shared" si="121"/>
        <v>Kostenmanagement 235912019IBMWiesmann</v>
      </c>
      <c r="B1212" s="17" t="s">
        <v>1781</v>
      </c>
      <c r="C1212" s="291" t="s">
        <v>1572</v>
      </c>
      <c r="D1212" s="255" t="s">
        <v>17</v>
      </c>
      <c r="E1212" s="255" t="s">
        <v>33</v>
      </c>
      <c r="F1212" s="289" t="s">
        <v>1412</v>
      </c>
      <c r="G1212" s="254" t="s">
        <v>1413</v>
      </c>
      <c r="H1212" s="284">
        <v>2019</v>
      </c>
      <c r="I1212" s="255">
        <v>8</v>
      </c>
      <c r="J1212" s="265">
        <v>3591</v>
      </c>
      <c r="K1212" s="254" t="s">
        <v>549</v>
      </c>
      <c r="L1212" s="254" t="s">
        <v>549</v>
      </c>
      <c r="M1212" s="254" t="s">
        <v>249</v>
      </c>
      <c r="N1212" s="229"/>
      <c r="O1212" s="296" t="str">
        <f t="shared" ref="O1212:O1217" si="125">VLOOKUP($B1212,$A$2:$T$3999,15,FALSE)</f>
        <v>wird nicht angeboten</v>
      </c>
      <c r="P1212" s="251"/>
      <c r="Q1212" s="259"/>
      <c r="R1212" s="259"/>
      <c r="S1212" s="6"/>
      <c r="T1212" s="17"/>
      <c r="U1212" s="6"/>
      <c r="V1212" s="6"/>
    </row>
    <row r="1213" spans="1:22" ht="15" customHeight="1" x14ac:dyDescent="0.2">
      <c r="A1213" s="65" t="str">
        <f t="shared" si="121"/>
        <v>Kostenmanagement 240812011IBMWiesmann</v>
      </c>
      <c r="B1213" s="17" t="s">
        <v>1781</v>
      </c>
      <c r="C1213" s="18" t="s">
        <v>1181</v>
      </c>
      <c r="D1213" s="18" t="s">
        <v>17</v>
      </c>
      <c r="E1213" s="18" t="s">
        <v>33</v>
      </c>
      <c r="F1213" s="19" t="s">
        <v>1412</v>
      </c>
      <c r="G1213" s="18" t="s">
        <v>1413</v>
      </c>
      <c r="H1213" s="20">
        <v>2011</v>
      </c>
      <c r="I1213" s="21">
        <v>8</v>
      </c>
      <c r="J1213" s="21">
        <v>4081</v>
      </c>
      <c r="K1213" s="18" t="s">
        <v>549</v>
      </c>
      <c r="L1213" s="18" t="s">
        <v>549</v>
      </c>
      <c r="M1213" s="18" t="s">
        <v>249</v>
      </c>
      <c r="N1213" s="22"/>
      <c r="O1213" s="35" t="str">
        <f t="shared" si="125"/>
        <v>wird nicht angeboten</v>
      </c>
      <c r="P1213" s="23"/>
      <c r="Q1213" s="17"/>
      <c r="R1213" s="17"/>
      <c r="S1213" s="17"/>
      <c r="T1213" s="194"/>
      <c r="U1213" s="17"/>
      <c r="V1213" s="17"/>
    </row>
    <row r="1214" spans="1:22" ht="15" customHeight="1" x14ac:dyDescent="0.2">
      <c r="A1214" s="65" t="str">
        <f t="shared" si="121"/>
        <v>Kostenmanagement 240812014WIIWiesmann</v>
      </c>
      <c r="B1214" s="17" t="s">
        <v>1781</v>
      </c>
      <c r="C1214" s="18" t="s">
        <v>1181</v>
      </c>
      <c r="D1214" s="18" t="s">
        <v>46</v>
      </c>
      <c r="E1214" s="18" t="s">
        <v>33</v>
      </c>
      <c r="F1214" s="19" t="s">
        <v>54</v>
      </c>
      <c r="G1214" s="18" t="s">
        <v>55</v>
      </c>
      <c r="H1214" s="20">
        <v>2014</v>
      </c>
      <c r="I1214" s="21">
        <v>6</v>
      </c>
      <c r="J1214" s="21">
        <v>4081</v>
      </c>
      <c r="K1214" s="18" t="s">
        <v>549</v>
      </c>
      <c r="L1214" s="18" t="s">
        <v>549</v>
      </c>
      <c r="M1214" s="18" t="s">
        <v>249</v>
      </c>
      <c r="N1214" s="22"/>
      <c r="O1214" s="35" t="str">
        <f t="shared" si="125"/>
        <v>wird nicht angeboten</v>
      </c>
      <c r="P1214" s="23"/>
      <c r="Q1214" s="17"/>
      <c r="R1214" s="17"/>
      <c r="S1214" s="17"/>
      <c r="T1214" s="17"/>
      <c r="U1214" s="84"/>
      <c r="V1214" s="84"/>
    </row>
    <row r="1215" spans="1:22" ht="15" customHeight="1" x14ac:dyDescent="0.2">
      <c r="A1215" s="65" t="str">
        <f t="shared" si="121"/>
        <v>Kostenmanagement 240812014WIEWiesmann</v>
      </c>
      <c r="B1215" s="17" t="s">
        <v>1781</v>
      </c>
      <c r="C1215" s="18" t="s">
        <v>1181</v>
      </c>
      <c r="D1215" s="18" t="s">
        <v>17</v>
      </c>
      <c r="E1215" s="18" t="s">
        <v>33</v>
      </c>
      <c r="F1215" s="19" t="s">
        <v>61</v>
      </c>
      <c r="G1215" s="18" t="s">
        <v>62</v>
      </c>
      <c r="H1215" s="20">
        <v>2014</v>
      </c>
      <c r="I1215" s="21">
        <v>6</v>
      </c>
      <c r="J1215" s="21">
        <v>4081</v>
      </c>
      <c r="K1215" s="18" t="s">
        <v>549</v>
      </c>
      <c r="L1215" s="18" t="s">
        <v>549</v>
      </c>
      <c r="M1215" s="18" t="s">
        <v>249</v>
      </c>
      <c r="N1215" s="22"/>
      <c r="O1215" s="35" t="str">
        <f t="shared" si="125"/>
        <v>wird nicht angeboten</v>
      </c>
      <c r="P1215" s="23"/>
      <c r="Q1215" s="17"/>
      <c r="R1215" s="17"/>
      <c r="S1215" s="17"/>
      <c r="T1215" s="17"/>
      <c r="U1215" s="17"/>
      <c r="V1215" s="17"/>
    </row>
    <row r="1216" spans="1:22" ht="15" customHeight="1" x14ac:dyDescent="0.2">
      <c r="A1216" s="65" t="str">
        <f t="shared" si="121"/>
        <v>Kostenmanagement 240812014WIMWiesmann</v>
      </c>
      <c r="B1216" s="17" t="s">
        <v>1781</v>
      </c>
      <c r="C1216" s="18" t="s">
        <v>1181</v>
      </c>
      <c r="D1216" s="18" t="s">
        <v>17</v>
      </c>
      <c r="E1216" s="18" t="s">
        <v>33</v>
      </c>
      <c r="F1216" s="19" t="s">
        <v>100</v>
      </c>
      <c r="G1216" s="18" t="s">
        <v>101</v>
      </c>
      <c r="H1216" s="20">
        <v>2014</v>
      </c>
      <c r="I1216" s="21">
        <v>6</v>
      </c>
      <c r="J1216" s="21">
        <v>4081</v>
      </c>
      <c r="K1216" s="18" t="s">
        <v>549</v>
      </c>
      <c r="L1216" s="18" t="s">
        <v>549</v>
      </c>
      <c r="M1216" s="18" t="s">
        <v>249</v>
      </c>
      <c r="N1216" s="57"/>
      <c r="O1216" s="58" t="str">
        <f t="shared" si="125"/>
        <v>wird nicht angeboten</v>
      </c>
      <c r="P1216" s="23"/>
      <c r="Q1216" s="16"/>
      <c r="R1216" s="17"/>
      <c r="S1216" s="17"/>
      <c r="T1216" s="17"/>
      <c r="U1216" s="17"/>
      <c r="V1216" s="17"/>
    </row>
    <row r="1217" spans="1:22" ht="15" customHeight="1" x14ac:dyDescent="0.2">
      <c r="A1217" s="65" t="str">
        <f t="shared" si="121"/>
        <v>Kostenmanagement 240812014WIBWiesmann</v>
      </c>
      <c r="B1217" s="17" t="s">
        <v>1781</v>
      </c>
      <c r="C1217" s="18" t="s">
        <v>1181</v>
      </c>
      <c r="D1217" s="18" t="s">
        <v>17</v>
      </c>
      <c r="E1217" s="18" t="s">
        <v>33</v>
      </c>
      <c r="F1217" s="19" t="s">
        <v>125</v>
      </c>
      <c r="G1217" s="18" t="s">
        <v>126</v>
      </c>
      <c r="H1217" s="20">
        <v>2014</v>
      </c>
      <c r="I1217" s="21">
        <v>6</v>
      </c>
      <c r="J1217" s="21">
        <v>4081</v>
      </c>
      <c r="K1217" s="18" t="s">
        <v>549</v>
      </c>
      <c r="L1217" s="18" t="s">
        <v>549</v>
      </c>
      <c r="M1217" s="18" t="s">
        <v>249</v>
      </c>
      <c r="N1217" s="57"/>
      <c r="O1217" s="58" t="str">
        <f t="shared" si="125"/>
        <v>wird nicht angeboten</v>
      </c>
      <c r="P1217" s="23"/>
      <c r="Q1217" s="16"/>
      <c r="R1217" s="17"/>
      <c r="S1217" s="17"/>
      <c r="T1217" s="17"/>
      <c r="U1217" s="6"/>
      <c r="V1217" s="6"/>
    </row>
    <row r="1218" spans="1:22" ht="15" hidden="1" customHeight="1" x14ac:dyDescent="0.2">
      <c r="A1218" s="65" t="str">
        <f t="shared" si="121"/>
        <v>Kostenrechnung20112011A67Türksch</v>
      </c>
      <c r="B1218" s="17" t="s">
        <v>1925</v>
      </c>
      <c r="C1218" s="18" t="s">
        <v>1212</v>
      </c>
      <c r="D1218" s="18" t="s">
        <v>17</v>
      </c>
      <c r="E1218" s="18" t="s">
        <v>33</v>
      </c>
      <c r="F1218" s="19" t="s">
        <v>108</v>
      </c>
      <c r="G1218" s="18" t="s">
        <v>109</v>
      </c>
      <c r="H1218" s="20">
        <v>2011</v>
      </c>
      <c r="I1218" s="21">
        <v>3</v>
      </c>
      <c r="J1218" s="21">
        <v>2011</v>
      </c>
      <c r="K1218" s="18" t="s">
        <v>550</v>
      </c>
      <c r="L1218" s="18" t="s">
        <v>550</v>
      </c>
      <c r="M1218" s="18" t="s">
        <v>551</v>
      </c>
      <c r="N1218" s="57">
        <f>VLOOKUP($B1218,$A$2:$T$2446,14,FALSE)</f>
        <v>44748</v>
      </c>
      <c r="O1218" s="58" t="str">
        <f>VLOOKUP($B1218,$A$2:$T$2446,15,FALSE)</f>
        <v>H9</v>
      </c>
      <c r="P1218" s="23">
        <f>VLOOKUP($B1218,$A$2:$T$2446,16,FALSE)</f>
        <v>0.33333333333333331</v>
      </c>
      <c r="Q1218" s="36">
        <v>90</v>
      </c>
      <c r="R1218" s="36"/>
      <c r="S1218" s="17">
        <v>13</v>
      </c>
      <c r="T1218" s="17"/>
      <c r="U1218" s="17"/>
      <c r="V1218" s="17"/>
    </row>
    <row r="1219" spans="1:22" ht="15" hidden="1" customHeight="1" x14ac:dyDescent="0.2">
      <c r="A1219" s="65" t="str">
        <f t="shared" si="121"/>
        <v>Kostenrechnung20112011A67Wiesmann</v>
      </c>
      <c r="B1219" s="194" t="s">
        <v>1925</v>
      </c>
      <c r="C1219" s="18" t="s">
        <v>1212</v>
      </c>
      <c r="D1219" s="18" t="s">
        <v>17</v>
      </c>
      <c r="E1219" s="18" t="s">
        <v>33</v>
      </c>
      <c r="F1219" s="19" t="s">
        <v>108</v>
      </c>
      <c r="G1219" s="18" t="s">
        <v>109</v>
      </c>
      <c r="H1219" s="20">
        <v>2011</v>
      </c>
      <c r="I1219" s="21">
        <v>3</v>
      </c>
      <c r="J1219" s="21">
        <v>2011</v>
      </c>
      <c r="K1219" s="18" t="s">
        <v>550</v>
      </c>
      <c r="L1219" s="18" t="s">
        <v>550</v>
      </c>
      <c r="M1219" s="18" t="s">
        <v>249</v>
      </c>
      <c r="N1219" s="22">
        <f>VLOOKUP($B1219,$A$2:$T$2446,14,FALSE)</f>
        <v>44748</v>
      </c>
      <c r="O1219" s="35" t="str">
        <f>VLOOKUP($B1219,$A$2:$T$2446,15,FALSE)</f>
        <v>H9</v>
      </c>
      <c r="P1219" s="23">
        <f>VLOOKUP($B1219,$A$2:$T$2446,16,FALSE)</f>
        <v>0.33333333333333331</v>
      </c>
      <c r="Q1219" s="36">
        <v>90</v>
      </c>
      <c r="R1219" s="36"/>
      <c r="S1219" s="17">
        <v>10</v>
      </c>
      <c r="T1219" s="17"/>
      <c r="U1219" s="17"/>
      <c r="V1219" s="17"/>
    </row>
    <row r="1220" spans="1:22" ht="15" hidden="1" customHeight="1" x14ac:dyDescent="0.2">
      <c r="A1220" s="25" t="str">
        <f t="shared" si="121"/>
        <v>Kostenrechnung und Controlling20312019WIESturm/Türksch</v>
      </c>
      <c r="B1220" s="6"/>
      <c r="C1220" s="26" t="s">
        <v>1353</v>
      </c>
      <c r="D1220" s="26" t="s">
        <v>17</v>
      </c>
      <c r="E1220" s="26" t="s">
        <v>33</v>
      </c>
      <c r="F1220" s="27" t="s">
        <v>61</v>
      </c>
      <c r="G1220" s="26" t="s">
        <v>62</v>
      </c>
      <c r="H1220" s="28">
        <v>2019</v>
      </c>
      <c r="I1220" s="29">
        <v>4</v>
      </c>
      <c r="J1220" s="29">
        <v>2031</v>
      </c>
      <c r="K1220" s="26" t="s">
        <v>1350</v>
      </c>
      <c r="L1220" s="26" t="s">
        <v>1350</v>
      </c>
      <c r="M1220" s="26" t="s">
        <v>1108</v>
      </c>
      <c r="N1220" s="14">
        <v>44739</v>
      </c>
      <c r="O1220" s="30" t="s">
        <v>1990</v>
      </c>
      <c r="P1220" s="31">
        <v>0.5</v>
      </c>
      <c r="Q1220" s="32">
        <v>135</v>
      </c>
      <c r="R1220" s="32"/>
      <c r="S1220" s="6">
        <v>9</v>
      </c>
      <c r="T1220" s="17"/>
      <c r="U1220" s="276"/>
      <c r="V1220" s="276"/>
    </row>
    <row r="1221" spans="1:22" ht="15" hidden="1" customHeight="1" x14ac:dyDescent="0.2">
      <c r="A1221" s="65" t="str">
        <f t="shared" si="121"/>
        <v>Kostenrechnung und Controlling20312019WIISturm/Türksch</v>
      </c>
      <c r="B1221" s="17" t="s">
        <v>1993</v>
      </c>
      <c r="C1221" s="18" t="s">
        <v>1353</v>
      </c>
      <c r="D1221" s="18" t="s">
        <v>17</v>
      </c>
      <c r="E1221" s="18" t="s">
        <v>33</v>
      </c>
      <c r="F1221" s="19" t="s">
        <v>54</v>
      </c>
      <c r="G1221" s="18" t="s">
        <v>55</v>
      </c>
      <c r="H1221" s="20">
        <v>2019</v>
      </c>
      <c r="I1221" s="21">
        <v>4</v>
      </c>
      <c r="J1221" s="21">
        <v>2031</v>
      </c>
      <c r="K1221" s="18" t="s">
        <v>1350</v>
      </c>
      <c r="L1221" s="18" t="s">
        <v>1350</v>
      </c>
      <c r="M1221" s="18" t="s">
        <v>1108</v>
      </c>
      <c r="N1221" s="57">
        <f t="shared" ref="N1221:N1227" si="126">VLOOKUP($B1221,$A$2:$T$2446,14,FALSE)</f>
        <v>44739</v>
      </c>
      <c r="O1221" s="58" t="str">
        <f t="shared" ref="O1221:O1227" si="127">VLOOKUP($B1221,$A$2:$T$2446,15,FALSE)</f>
        <v>Blue Box, H9</v>
      </c>
      <c r="P1221" s="23">
        <f t="shared" ref="P1221:P1227" si="128">VLOOKUP($B1221,$A$2:$T$2446,16,FALSE)</f>
        <v>0.5</v>
      </c>
      <c r="Q1221" s="21">
        <v>135</v>
      </c>
      <c r="R1221" s="36"/>
      <c r="S1221" s="17">
        <v>0</v>
      </c>
      <c r="T1221" s="15"/>
      <c r="U1221" s="207"/>
      <c r="V1221" s="207"/>
    </row>
    <row r="1222" spans="1:22" ht="15" hidden="1" customHeight="1" x14ac:dyDescent="0.2">
      <c r="A1222" s="65" t="str">
        <f t="shared" si="121"/>
        <v>Kostenrechnung und Controlling20312019WIBSturm/Türksch</v>
      </c>
      <c r="B1222" s="17" t="s">
        <v>1993</v>
      </c>
      <c r="C1222" s="18" t="s">
        <v>1353</v>
      </c>
      <c r="D1222" s="18" t="s">
        <v>17</v>
      </c>
      <c r="E1222" s="18" t="s">
        <v>33</v>
      </c>
      <c r="F1222" s="19" t="s">
        <v>125</v>
      </c>
      <c r="G1222" s="18" t="s">
        <v>126</v>
      </c>
      <c r="H1222" s="20">
        <v>2019</v>
      </c>
      <c r="I1222" s="21">
        <v>4</v>
      </c>
      <c r="J1222" s="21">
        <v>2031</v>
      </c>
      <c r="K1222" s="18" t="s">
        <v>1350</v>
      </c>
      <c r="L1222" s="18" t="s">
        <v>1350</v>
      </c>
      <c r="M1222" s="18" t="s">
        <v>1108</v>
      </c>
      <c r="N1222" s="57">
        <f t="shared" si="126"/>
        <v>44739</v>
      </c>
      <c r="O1222" s="58" t="str">
        <f t="shared" si="127"/>
        <v>Blue Box, H9</v>
      </c>
      <c r="P1222" s="23">
        <f t="shared" si="128"/>
        <v>0.5</v>
      </c>
      <c r="Q1222" s="36">
        <v>135</v>
      </c>
      <c r="R1222" s="36"/>
      <c r="S1222" s="17">
        <v>10</v>
      </c>
      <c r="T1222" s="17"/>
      <c r="U1222" s="17"/>
      <c r="V1222" s="17"/>
    </row>
    <row r="1223" spans="1:22" ht="15" hidden="1" customHeight="1" x14ac:dyDescent="0.2">
      <c r="A1223" s="65" t="str">
        <f t="shared" si="121"/>
        <v>Kostenrechnung und Controlling20312019WIMSturm/Türksch</v>
      </c>
      <c r="B1223" s="17" t="s">
        <v>1993</v>
      </c>
      <c r="C1223" s="18" t="s">
        <v>1353</v>
      </c>
      <c r="D1223" s="18" t="s">
        <v>17</v>
      </c>
      <c r="E1223" s="18" t="s">
        <v>33</v>
      </c>
      <c r="F1223" s="19" t="s">
        <v>100</v>
      </c>
      <c r="G1223" s="18" t="s">
        <v>101</v>
      </c>
      <c r="H1223" s="20">
        <v>2019</v>
      </c>
      <c r="I1223" s="21">
        <v>4</v>
      </c>
      <c r="J1223" s="21">
        <v>2031</v>
      </c>
      <c r="K1223" s="18" t="s">
        <v>1350</v>
      </c>
      <c r="L1223" s="18" t="s">
        <v>1350</v>
      </c>
      <c r="M1223" s="18" t="s">
        <v>1108</v>
      </c>
      <c r="N1223" s="22">
        <f t="shared" si="126"/>
        <v>44739</v>
      </c>
      <c r="O1223" s="35" t="str">
        <f t="shared" si="127"/>
        <v>Blue Box, H9</v>
      </c>
      <c r="P1223" s="23">
        <f t="shared" si="128"/>
        <v>0.5</v>
      </c>
      <c r="Q1223" s="36">
        <v>135</v>
      </c>
      <c r="R1223" s="36"/>
      <c r="S1223" s="17">
        <v>7</v>
      </c>
      <c r="T1223" s="17"/>
      <c r="U1223" s="6"/>
      <c r="V1223" s="6"/>
    </row>
    <row r="1224" spans="1:22" ht="15" hidden="1" customHeight="1" x14ac:dyDescent="0.2">
      <c r="A1224" s="65" t="str">
        <f t="shared" si="121"/>
        <v>Kostenrechnung und Controlling20312019WIESturm/Wiesmann</v>
      </c>
      <c r="B1224" s="17" t="s">
        <v>1993</v>
      </c>
      <c r="C1224" s="18" t="s">
        <v>1353</v>
      </c>
      <c r="D1224" s="18" t="s">
        <v>17</v>
      </c>
      <c r="E1224" s="18" t="s">
        <v>33</v>
      </c>
      <c r="F1224" s="19" t="s">
        <v>61</v>
      </c>
      <c r="G1224" s="18" t="s">
        <v>62</v>
      </c>
      <c r="H1224" s="20">
        <v>2019</v>
      </c>
      <c r="I1224" s="21">
        <v>4</v>
      </c>
      <c r="J1224" s="21">
        <v>2031</v>
      </c>
      <c r="K1224" s="18" t="s">
        <v>1350</v>
      </c>
      <c r="L1224" s="18" t="s">
        <v>1350</v>
      </c>
      <c r="M1224" s="18" t="s">
        <v>1106</v>
      </c>
      <c r="N1224" s="22">
        <f t="shared" si="126"/>
        <v>44739</v>
      </c>
      <c r="O1224" s="35" t="str">
        <f t="shared" si="127"/>
        <v>Blue Box, H9</v>
      </c>
      <c r="P1224" s="23">
        <f t="shared" si="128"/>
        <v>0.5</v>
      </c>
      <c r="Q1224" s="36">
        <v>135</v>
      </c>
      <c r="R1224" s="36"/>
      <c r="S1224" s="17">
        <v>5</v>
      </c>
      <c r="T1224" s="17"/>
      <c r="U1224" s="15"/>
      <c r="V1224" s="15"/>
    </row>
    <row r="1225" spans="1:22" ht="15" hidden="1" customHeight="1" x14ac:dyDescent="0.2">
      <c r="A1225" s="65" t="str">
        <f t="shared" si="121"/>
        <v>Kostenrechnung und Controlling20312019WIISturm/Wiesmann</v>
      </c>
      <c r="B1225" s="17" t="s">
        <v>1993</v>
      </c>
      <c r="C1225" s="18" t="s">
        <v>1353</v>
      </c>
      <c r="D1225" s="18" t="s">
        <v>17</v>
      </c>
      <c r="E1225" s="18" t="s">
        <v>33</v>
      </c>
      <c r="F1225" s="19" t="s">
        <v>54</v>
      </c>
      <c r="G1225" s="18" t="s">
        <v>55</v>
      </c>
      <c r="H1225" s="20">
        <v>2019</v>
      </c>
      <c r="I1225" s="21">
        <v>4</v>
      </c>
      <c r="J1225" s="21">
        <v>2031</v>
      </c>
      <c r="K1225" s="18" t="s">
        <v>1350</v>
      </c>
      <c r="L1225" s="18" t="s">
        <v>1350</v>
      </c>
      <c r="M1225" s="18" t="s">
        <v>1106</v>
      </c>
      <c r="N1225" s="22">
        <f t="shared" si="126"/>
        <v>44739</v>
      </c>
      <c r="O1225" s="35" t="str">
        <f t="shared" si="127"/>
        <v>Blue Box, H9</v>
      </c>
      <c r="P1225" s="23">
        <f t="shared" si="128"/>
        <v>0.5</v>
      </c>
      <c r="Q1225" s="36">
        <v>135</v>
      </c>
      <c r="R1225" s="36"/>
      <c r="S1225" s="17">
        <v>12</v>
      </c>
      <c r="T1225" s="17"/>
      <c r="U1225" s="137"/>
      <c r="V1225" s="137"/>
    </row>
    <row r="1226" spans="1:22" ht="15" hidden="1" customHeight="1" x14ac:dyDescent="0.2">
      <c r="A1226" s="65" t="str">
        <f t="shared" si="121"/>
        <v>Kostenrechnung und Controlling20312019WIBSturm/Wiesmann</v>
      </c>
      <c r="B1226" s="17" t="s">
        <v>1993</v>
      </c>
      <c r="C1226" s="18" t="s">
        <v>1353</v>
      </c>
      <c r="D1226" s="18" t="s">
        <v>17</v>
      </c>
      <c r="E1226" s="18" t="s">
        <v>33</v>
      </c>
      <c r="F1226" s="19" t="s">
        <v>125</v>
      </c>
      <c r="G1226" s="18" t="s">
        <v>126</v>
      </c>
      <c r="H1226" s="20">
        <v>2019</v>
      </c>
      <c r="I1226" s="21">
        <v>4</v>
      </c>
      <c r="J1226" s="21">
        <v>2031</v>
      </c>
      <c r="K1226" s="18" t="s">
        <v>1350</v>
      </c>
      <c r="L1226" s="18" t="s">
        <v>1350</v>
      </c>
      <c r="M1226" s="18" t="s">
        <v>1106</v>
      </c>
      <c r="N1226" s="22">
        <f t="shared" si="126"/>
        <v>44739</v>
      </c>
      <c r="O1226" s="35" t="str">
        <f t="shared" si="127"/>
        <v>Blue Box, H9</v>
      </c>
      <c r="P1226" s="23">
        <f t="shared" si="128"/>
        <v>0.5</v>
      </c>
      <c r="Q1226" s="36">
        <v>135</v>
      </c>
      <c r="R1226" s="36"/>
      <c r="S1226" s="17">
        <v>1</v>
      </c>
      <c r="T1226" s="17"/>
      <c r="U1226" s="336"/>
      <c r="V1226" s="336"/>
    </row>
    <row r="1227" spans="1:22" ht="15" hidden="1" customHeight="1" x14ac:dyDescent="0.2">
      <c r="A1227" s="65" t="str">
        <f t="shared" si="121"/>
        <v>Kostenrechnung und Controlling20312019WIMSturm/Wiesmann</v>
      </c>
      <c r="B1227" s="17" t="s">
        <v>1993</v>
      </c>
      <c r="C1227" s="18" t="s">
        <v>1353</v>
      </c>
      <c r="D1227" s="18" t="s">
        <v>17</v>
      </c>
      <c r="E1227" s="18" t="s">
        <v>33</v>
      </c>
      <c r="F1227" s="19" t="s">
        <v>100</v>
      </c>
      <c r="G1227" s="18" t="s">
        <v>101</v>
      </c>
      <c r="H1227" s="20">
        <v>2019</v>
      </c>
      <c r="I1227" s="21">
        <v>4</v>
      </c>
      <c r="J1227" s="21">
        <v>2031</v>
      </c>
      <c r="K1227" s="18" t="s">
        <v>1350</v>
      </c>
      <c r="L1227" s="18" t="s">
        <v>1350</v>
      </c>
      <c r="M1227" s="18" t="s">
        <v>1106</v>
      </c>
      <c r="N1227" s="22">
        <f t="shared" si="126"/>
        <v>44739</v>
      </c>
      <c r="O1227" s="35" t="str">
        <f t="shared" si="127"/>
        <v>Blue Box, H9</v>
      </c>
      <c r="P1227" s="23">
        <f t="shared" si="128"/>
        <v>0.5</v>
      </c>
      <c r="Q1227" s="36">
        <v>135</v>
      </c>
      <c r="R1227" s="36"/>
      <c r="S1227" s="17">
        <v>19</v>
      </c>
      <c r="T1227" s="17"/>
      <c r="U1227" s="194"/>
      <c r="V1227" s="194"/>
    </row>
    <row r="1228" spans="1:22" ht="15" hidden="1" customHeight="1" x14ac:dyDescent="0.2">
      <c r="A1228" s="25" t="str">
        <f t="shared" si="121"/>
        <v>Kranbahnen, Betriebsfest.12312018MBIRobra</v>
      </c>
      <c r="B1228" s="24"/>
      <c r="C1228" s="26" t="s">
        <v>1212</v>
      </c>
      <c r="D1228" s="26" t="s">
        <v>102</v>
      </c>
      <c r="E1228" s="26" t="s">
        <v>18</v>
      </c>
      <c r="F1228" s="27" t="s">
        <v>116</v>
      </c>
      <c r="G1228" s="26" t="s">
        <v>117</v>
      </c>
      <c r="H1228" s="28">
        <v>2018</v>
      </c>
      <c r="I1228" s="29">
        <v>1</v>
      </c>
      <c r="J1228" s="29">
        <v>1231</v>
      </c>
      <c r="K1228" s="26" t="s">
        <v>552</v>
      </c>
      <c r="L1228" s="26" t="s">
        <v>552</v>
      </c>
      <c r="M1228" s="26" t="s">
        <v>153</v>
      </c>
      <c r="N1228" s="14">
        <v>44748</v>
      </c>
      <c r="O1228" s="30" t="s">
        <v>2196</v>
      </c>
      <c r="P1228" s="31">
        <v>0.375</v>
      </c>
      <c r="Q1228" s="29">
        <v>90</v>
      </c>
      <c r="R1228" s="32"/>
      <c r="S1228" s="6">
        <v>2</v>
      </c>
      <c r="T1228" s="17"/>
      <c r="U1228" s="194"/>
      <c r="V1228" s="194"/>
    </row>
    <row r="1229" spans="1:22" ht="15" customHeight="1" x14ac:dyDescent="0.2">
      <c r="A1229" s="25" t="str">
        <f t="shared" si="121"/>
        <v>Kreditmanagement 132012019A67Weiß</v>
      </c>
      <c r="B1229" s="276"/>
      <c r="C1229" s="246" t="s">
        <v>1572</v>
      </c>
      <c r="D1229" s="246" t="s">
        <v>17</v>
      </c>
      <c r="E1229" s="246" t="s">
        <v>33</v>
      </c>
      <c r="F1229" s="247" t="s">
        <v>108</v>
      </c>
      <c r="G1229" s="246" t="s">
        <v>109</v>
      </c>
      <c r="H1229" s="248">
        <v>2019</v>
      </c>
      <c r="I1229" s="249">
        <v>5</v>
      </c>
      <c r="J1229" s="249">
        <v>3201</v>
      </c>
      <c r="K1229" s="246" t="s">
        <v>553</v>
      </c>
      <c r="L1229" s="246" t="s">
        <v>553</v>
      </c>
      <c r="M1229" s="246" t="s">
        <v>251</v>
      </c>
      <c r="N1229" s="273"/>
      <c r="O1229" s="294" t="s">
        <v>256</v>
      </c>
      <c r="P1229" s="251"/>
      <c r="Q1229" s="249">
        <v>90</v>
      </c>
      <c r="R1229" s="259"/>
      <c r="S1229" s="196"/>
      <c r="T1229" s="17"/>
      <c r="U1229" s="17"/>
      <c r="V1229" s="17"/>
    </row>
    <row r="1230" spans="1:22" ht="15" customHeight="1" x14ac:dyDescent="0.2">
      <c r="A1230" s="65" t="str">
        <f t="shared" si="121"/>
        <v>Kreditmanagement 132512011A67Weiß</v>
      </c>
      <c r="B1230" s="17" t="s">
        <v>1783</v>
      </c>
      <c r="C1230" s="18" t="s">
        <v>1186</v>
      </c>
      <c r="D1230" s="18" t="s">
        <v>17</v>
      </c>
      <c r="E1230" s="18" t="s">
        <v>33</v>
      </c>
      <c r="F1230" s="19" t="s">
        <v>108</v>
      </c>
      <c r="G1230" s="18" t="s">
        <v>109</v>
      </c>
      <c r="H1230" s="20">
        <v>2011</v>
      </c>
      <c r="I1230" s="21">
        <v>5</v>
      </c>
      <c r="J1230" s="21">
        <v>3251</v>
      </c>
      <c r="K1230" s="18" t="s">
        <v>553</v>
      </c>
      <c r="L1230" s="18" t="s">
        <v>553</v>
      </c>
      <c r="M1230" s="18" t="s">
        <v>251</v>
      </c>
      <c r="N1230" s="22"/>
      <c r="O1230" s="35" t="str">
        <f t="shared" ref="O1230:O1241" si="129">VLOOKUP($B1230,$A$2:$T$2446,15,FALSE)</f>
        <v>wird nicht angeboten</v>
      </c>
      <c r="P1230" s="23"/>
      <c r="Q1230" s="21">
        <v>120</v>
      </c>
      <c r="R1230" s="36"/>
      <c r="S1230" s="17"/>
      <c r="T1230" s="194"/>
      <c r="U1230" s="15"/>
      <c r="V1230" s="15"/>
    </row>
    <row r="1231" spans="1:22" ht="15" customHeight="1" x14ac:dyDescent="0.2">
      <c r="A1231" s="65" t="str">
        <f t="shared" si="121"/>
        <v>Kreditmanagement 132512011IBMWeiß</v>
      </c>
      <c r="B1231" s="17" t="s">
        <v>1783</v>
      </c>
      <c r="C1231" s="18" t="s">
        <v>1186</v>
      </c>
      <c r="D1231" s="18" t="s">
        <v>17</v>
      </c>
      <c r="E1231" s="18" t="s">
        <v>33</v>
      </c>
      <c r="F1231" s="19" t="s">
        <v>1412</v>
      </c>
      <c r="G1231" s="18" t="s">
        <v>1413</v>
      </c>
      <c r="H1231" s="20">
        <v>2011</v>
      </c>
      <c r="I1231" s="21">
        <v>7</v>
      </c>
      <c r="J1231" s="21">
        <v>3251</v>
      </c>
      <c r="K1231" s="18" t="s">
        <v>553</v>
      </c>
      <c r="L1231" s="18" t="s">
        <v>553</v>
      </c>
      <c r="M1231" s="18" t="s">
        <v>251</v>
      </c>
      <c r="N1231" s="57"/>
      <c r="O1231" s="58" t="str">
        <f t="shared" si="129"/>
        <v>wird nicht angeboten</v>
      </c>
      <c r="P1231" s="23"/>
      <c r="Q1231" s="21">
        <v>120</v>
      </c>
      <c r="R1231" s="36"/>
      <c r="S1231" s="17"/>
      <c r="T1231" s="17"/>
      <c r="U1231" s="207"/>
      <c r="V1231" s="207"/>
    </row>
    <row r="1232" spans="1:22" ht="15" customHeight="1" x14ac:dyDescent="0.2">
      <c r="A1232" s="65" t="str">
        <f t="shared" si="121"/>
        <v>Kreditmanagement 132012019WIEWeiß</v>
      </c>
      <c r="B1232" s="194" t="s">
        <v>1783</v>
      </c>
      <c r="C1232" s="254" t="s">
        <v>1572</v>
      </c>
      <c r="D1232" s="254" t="s">
        <v>17</v>
      </c>
      <c r="E1232" s="254" t="s">
        <v>33</v>
      </c>
      <c r="F1232" s="268" t="s">
        <v>61</v>
      </c>
      <c r="G1232" s="254" t="s">
        <v>62</v>
      </c>
      <c r="H1232" s="264">
        <v>2019</v>
      </c>
      <c r="I1232" s="265">
        <v>5</v>
      </c>
      <c r="J1232" s="265">
        <v>3201</v>
      </c>
      <c r="K1232" s="254" t="s">
        <v>553</v>
      </c>
      <c r="L1232" s="254" t="s">
        <v>553</v>
      </c>
      <c r="M1232" s="254" t="s">
        <v>251</v>
      </c>
      <c r="N1232" s="313"/>
      <c r="O1232" s="299" t="str">
        <f t="shared" si="129"/>
        <v>wird nicht angeboten</v>
      </c>
      <c r="P1232" s="231"/>
      <c r="Q1232" s="265">
        <v>90</v>
      </c>
      <c r="R1232" s="269"/>
      <c r="S1232" s="194"/>
      <c r="T1232" s="6"/>
      <c r="U1232" s="17"/>
      <c r="V1232" s="17"/>
    </row>
    <row r="1233" spans="1:22" s="1" customFormat="1" ht="15" customHeight="1" x14ac:dyDescent="0.2">
      <c r="A1233" s="65" t="str">
        <f t="shared" si="121"/>
        <v>Kreditmanagement 132012019WIIWeiß</v>
      </c>
      <c r="B1233" s="194" t="s">
        <v>1783</v>
      </c>
      <c r="C1233" s="254" t="s">
        <v>1572</v>
      </c>
      <c r="D1233" s="254" t="s">
        <v>17</v>
      </c>
      <c r="E1233" s="254" t="s">
        <v>33</v>
      </c>
      <c r="F1233" s="268" t="s">
        <v>54</v>
      </c>
      <c r="G1233" s="254" t="s">
        <v>55</v>
      </c>
      <c r="H1233" s="264">
        <v>2019</v>
      </c>
      <c r="I1233" s="265">
        <v>5</v>
      </c>
      <c r="J1233" s="265">
        <v>3201</v>
      </c>
      <c r="K1233" s="254" t="s">
        <v>553</v>
      </c>
      <c r="L1233" s="254" t="s">
        <v>553</v>
      </c>
      <c r="M1233" s="254" t="s">
        <v>251</v>
      </c>
      <c r="N1233" s="313"/>
      <c r="O1233" s="299" t="str">
        <f t="shared" si="129"/>
        <v>wird nicht angeboten</v>
      </c>
      <c r="P1233" s="231"/>
      <c r="Q1233" s="269">
        <v>90</v>
      </c>
      <c r="R1233" s="269"/>
      <c r="S1233" s="194"/>
      <c r="T1233" s="194"/>
      <c r="U1233" s="17"/>
      <c r="V1233" s="17"/>
    </row>
    <row r="1234" spans="1:22" ht="15" customHeight="1" x14ac:dyDescent="0.2">
      <c r="A1234" s="65" t="str">
        <f t="shared" si="121"/>
        <v>Kreditmanagement 132012019WIBWeiß</v>
      </c>
      <c r="B1234" s="194" t="s">
        <v>1783</v>
      </c>
      <c r="C1234" s="254" t="s">
        <v>1572</v>
      </c>
      <c r="D1234" s="254" t="s">
        <v>17</v>
      </c>
      <c r="E1234" s="254" t="s">
        <v>33</v>
      </c>
      <c r="F1234" s="268" t="s">
        <v>125</v>
      </c>
      <c r="G1234" s="254" t="s">
        <v>126</v>
      </c>
      <c r="H1234" s="264">
        <v>2019</v>
      </c>
      <c r="I1234" s="265">
        <v>5</v>
      </c>
      <c r="J1234" s="265">
        <v>3201</v>
      </c>
      <c r="K1234" s="254" t="s">
        <v>553</v>
      </c>
      <c r="L1234" s="296" t="s">
        <v>553</v>
      </c>
      <c r="M1234" s="254" t="s">
        <v>251</v>
      </c>
      <c r="N1234" s="313"/>
      <c r="O1234" s="299" t="str">
        <f t="shared" si="129"/>
        <v>wird nicht angeboten</v>
      </c>
      <c r="P1234" s="231"/>
      <c r="Q1234" s="269">
        <v>90</v>
      </c>
      <c r="R1234" s="269"/>
      <c r="S1234" s="194"/>
      <c r="T1234" s="194"/>
      <c r="U1234" s="24"/>
      <c r="V1234" s="24"/>
    </row>
    <row r="1235" spans="1:22" s="179" customFormat="1" ht="15" customHeight="1" x14ac:dyDescent="0.2">
      <c r="A1235" s="65" t="str">
        <f t="shared" si="121"/>
        <v>Kreditmanagement 132012019WIMWeiß</v>
      </c>
      <c r="B1235" s="194" t="s">
        <v>1783</v>
      </c>
      <c r="C1235" s="254" t="s">
        <v>1572</v>
      </c>
      <c r="D1235" s="254" t="s">
        <v>17</v>
      </c>
      <c r="E1235" s="254" t="s">
        <v>33</v>
      </c>
      <c r="F1235" s="268" t="s">
        <v>100</v>
      </c>
      <c r="G1235" s="254" t="s">
        <v>101</v>
      </c>
      <c r="H1235" s="264">
        <v>2019</v>
      </c>
      <c r="I1235" s="265">
        <v>5</v>
      </c>
      <c r="J1235" s="265">
        <v>3201</v>
      </c>
      <c r="K1235" s="254" t="s">
        <v>553</v>
      </c>
      <c r="L1235" s="254" t="s">
        <v>553</v>
      </c>
      <c r="M1235" s="254" t="s">
        <v>251</v>
      </c>
      <c r="N1235" s="313"/>
      <c r="O1235" s="299" t="str">
        <f t="shared" si="129"/>
        <v>wird nicht angeboten</v>
      </c>
      <c r="P1235" s="231"/>
      <c r="Q1235" s="265">
        <v>90</v>
      </c>
      <c r="R1235" s="269"/>
      <c r="S1235" s="194"/>
      <c r="T1235" s="194"/>
      <c r="U1235" s="17"/>
      <c r="V1235" s="17"/>
    </row>
    <row r="1236" spans="1:22" ht="15" customHeight="1" x14ac:dyDescent="0.2">
      <c r="A1236" s="65" t="str">
        <f t="shared" si="121"/>
        <v>Kreditmanagement 132012019IBMWeiß</v>
      </c>
      <c r="B1236" s="194" t="s">
        <v>1783</v>
      </c>
      <c r="C1236" s="291" t="s">
        <v>1572</v>
      </c>
      <c r="D1236" s="255" t="s">
        <v>17</v>
      </c>
      <c r="E1236" s="255" t="s">
        <v>33</v>
      </c>
      <c r="F1236" s="289" t="s">
        <v>1412</v>
      </c>
      <c r="G1236" s="291" t="s">
        <v>1413</v>
      </c>
      <c r="H1236" s="284">
        <v>2019</v>
      </c>
      <c r="I1236" s="255">
        <v>7</v>
      </c>
      <c r="J1236" s="310">
        <v>3201</v>
      </c>
      <c r="K1236" s="291" t="s">
        <v>553</v>
      </c>
      <c r="L1236" s="291" t="s">
        <v>553</v>
      </c>
      <c r="M1236" s="254" t="s">
        <v>251</v>
      </c>
      <c r="N1236" s="313"/>
      <c r="O1236" s="299" t="str">
        <f t="shared" si="129"/>
        <v>wird nicht angeboten</v>
      </c>
      <c r="P1236" s="231"/>
      <c r="Q1236" s="265">
        <v>90</v>
      </c>
      <c r="R1236" s="269"/>
      <c r="S1236" s="194"/>
      <c r="T1236" s="194"/>
      <c r="U1236" s="17"/>
      <c r="V1236" s="17"/>
    </row>
    <row r="1237" spans="1:22" ht="15" customHeight="1" x14ac:dyDescent="0.2">
      <c r="A1237" s="65" t="str">
        <f t="shared" si="121"/>
        <v>Kreditmanagement 1 (KM)32512014WIIWeiß</v>
      </c>
      <c r="B1237" s="17" t="s">
        <v>1783</v>
      </c>
      <c r="C1237" s="18" t="s">
        <v>1186</v>
      </c>
      <c r="D1237" s="18" t="s">
        <v>46</v>
      </c>
      <c r="E1237" s="18" t="s">
        <v>33</v>
      </c>
      <c r="F1237" s="19" t="s">
        <v>54</v>
      </c>
      <c r="G1237" s="18" t="s">
        <v>55</v>
      </c>
      <c r="H1237" s="20">
        <v>2014</v>
      </c>
      <c r="I1237" s="21">
        <v>5</v>
      </c>
      <c r="J1237" s="21">
        <v>3251</v>
      </c>
      <c r="K1237" s="18" t="s">
        <v>554</v>
      </c>
      <c r="L1237" s="18" t="s">
        <v>554</v>
      </c>
      <c r="M1237" s="18" t="s">
        <v>251</v>
      </c>
      <c r="N1237" s="22"/>
      <c r="O1237" s="35" t="str">
        <f t="shared" si="129"/>
        <v>wird nicht angeboten</v>
      </c>
      <c r="P1237" s="23"/>
      <c r="Q1237" s="21">
        <v>120</v>
      </c>
      <c r="R1237" s="36"/>
      <c r="S1237" s="17"/>
      <c r="T1237" s="196"/>
      <c r="U1237" s="77"/>
      <c r="V1237" s="77"/>
    </row>
    <row r="1238" spans="1:22" ht="15" customHeight="1" x14ac:dyDescent="0.2">
      <c r="A1238" s="65" t="str">
        <f t="shared" si="121"/>
        <v>Kreditmanagement 1 (KM)32512014WIEWeiß</v>
      </c>
      <c r="B1238" s="17" t="s">
        <v>1783</v>
      </c>
      <c r="C1238" s="18" t="s">
        <v>1186</v>
      </c>
      <c r="D1238" s="18" t="s">
        <v>17</v>
      </c>
      <c r="E1238" s="18" t="s">
        <v>33</v>
      </c>
      <c r="F1238" s="19" t="s">
        <v>61</v>
      </c>
      <c r="G1238" s="18" t="s">
        <v>62</v>
      </c>
      <c r="H1238" s="20">
        <v>2014</v>
      </c>
      <c r="I1238" s="21">
        <v>5</v>
      </c>
      <c r="J1238" s="21">
        <v>3251</v>
      </c>
      <c r="K1238" s="18" t="s">
        <v>554</v>
      </c>
      <c r="L1238" s="18" t="s">
        <v>554</v>
      </c>
      <c r="M1238" s="18" t="s">
        <v>251</v>
      </c>
      <c r="N1238" s="22"/>
      <c r="O1238" s="35" t="str">
        <f t="shared" si="129"/>
        <v>wird nicht angeboten</v>
      </c>
      <c r="P1238" s="23"/>
      <c r="Q1238" s="21">
        <v>120</v>
      </c>
      <c r="R1238" s="36"/>
      <c r="S1238" s="17"/>
      <c r="T1238" s="17"/>
      <c r="U1238" s="6"/>
      <c r="V1238" s="6"/>
    </row>
    <row r="1239" spans="1:22" ht="15" customHeight="1" x14ac:dyDescent="0.2">
      <c r="A1239" s="65" t="str">
        <f t="shared" si="121"/>
        <v>Kreditmanagement 1 (KM)32512014WIMWeiß</v>
      </c>
      <c r="B1239" s="17" t="s">
        <v>1783</v>
      </c>
      <c r="C1239" s="18" t="s">
        <v>1186</v>
      </c>
      <c r="D1239" s="18" t="s">
        <v>17</v>
      </c>
      <c r="E1239" s="18" t="s">
        <v>33</v>
      </c>
      <c r="F1239" s="19" t="s">
        <v>100</v>
      </c>
      <c r="G1239" s="18" t="s">
        <v>101</v>
      </c>
      <c r="H1239" s="20">
        <v>2014</v>
      </c>
      <c r="I1239" s="21">
        <v>5</v>
      </c>
      <c r="J1239" s="21">
        <v>3251</v>
      </c>
      <c r="K1239" s="18" t="s">
        <v>554</v>
      </c>
      <c r="L1239" s="18" t="s">
        <v>554</v>
      </c>
      <c r="M1239" s="18" t="s">
        <v>251</v>
      </c>
      <c r="N1239" s="22"/>
      <c r="O1239" s="35" t="str">
        <f t="shared" si="129"/>
        <v>wird nicht angeboten</v>
      </c>
      <c r="P1239" s="23"/>
      <c r="Q1239" s="21">
        <v>120</v>
      </c>
      <c r="R1239" s="36"/>
      <c r="S1239" s="17"/>
      <c r="T1239" s="17"/>
      <c r="U1239" s="6"/>
      <c r="V1239" s="6"/>
    </row>
    <row r="1240" spans="1:22" ht="15" customHeight="1" x14ac:dyDescent="0.2">
      <c r="A1240" s="65" t="str">
        <f t="shared" si="121"/>
        <v>Kreditmanagement 1 (KM)32512014WIBWeiß</v>
      </c>
      <c r="B1240" s="17" t="s">
        <v>1783</v>
      </c>
      <c r="C1240" s="18" t="s">
        <v>1186</v>
      </c>
      <c r="D1240" s="18" t="s">
        <v>17</v>
      </c>
      <c r="E1240" s="18" t="s">
        <v>33</v>
      </c>
      <c r="F1240" s="19" t="s">
        <v>125</v>
      </c>
      <c r="G1240" s="18" t="s">
        <v>126</v>
      </c>
      <c r="H1240" s="20">
        <v>2014</v>
      </c>
      <c r="I1240" s="21">
        <v>5</v>
      </c>
      <c r="J1240" s="21">
        <v>3251</v>
      </c>
      <c r="K1240" s="18" t="s">
        <v>554</v>
      </c>
      <c r="L1240" s="18" t="s">
        <v>554</v>
      </c>
      <c r="M1240" s="18" t="s">
        <v>251</v>
      </c>
      <c r="N1240" s="22"/>
      <c r="O1240" s="35" t="str">
        <f t="shared" si="129"/>
        <v>wird nicht angeboten</v>
      </c>
      <c r="P1240" s="23"/>
      <c r="Q1240" s="16">
        <v>120</v>
      </c>
      <c r="R1240" s="17"/>
      <c r="S1240" s="17"/>
      <c r="T1240" s="17"/>
      <c r="U1240" s="17"/>
      <c r="V1240" s="17"/>
    </row>
    <row r="1241" spans="1:22" ht="15" customHeight="1" x14ac:dyDescent="0.2">
      <c r="A1241" s="65" t="str">
        <f t="shared" si="121"/>
        <v>Kreditmanagement 240912011A67Weiß</v>
      </c>
      <c r="B1241" s="17" t="s">
        <v>1784</v>
      </c>
      <c r="C1241" s="18" t="s">
        <v>1182</v>
      </c>
      <c r="D1241" s="18" t="s">
        <v>17</v>
      </c>
      <c r="E1241" s="18" t="s">
        <v>33</v>
      </c>
      <c r="F1241" s="19" t="s">
        <v>108</v>
      </c>
      <c r="G1241" s="18" t="s">
        <v>109</v>
      </c>
      <c r="H1241" s="20">
        <v>2011</v>
      </c>
      <c r="I1241" s="21">
        <v>6</v>
      </c>
      <c r="J1241" s="21">
        <v>4091</v>
      </c>
      <c r="K1241" s="18" t="s">
        <v>555</v>
      </c>
      <c r="L1241" s="18" t="s">
        <v>555</v>
      </c>
      <c r="M1241" s="18" t="s">
        <v>251</v>
      </c>
      <c r="N1241" s="22"/>
      <c r="O1241" s="35" t="str">
        <f t="shared" si="129"/>
        <v>Hausarbeit/Referat mit mündl. Prüfung</v>
      </c>
      <c r="P1241" s="23"/>
      <c r="Q1241" s="17"/>
      <c r="R1241" s="17"/>
      <c r="S1241" s="17"/>
      <c r="T1241" s="17"/>
      <c r="U1241" s="150"/>
      <c r="V1241" s="150"/>
    </row>
    <row r="1242" spans="1:22" ht="15" customHeight="1" x14ac:dyDescent="0.2">
      <c r="A1242" s="25" t="str">
        <f t="shared" si="121"/>
        <v>Kreditmanagement 236012019A67Weiß</v>
      </c>
      <c r="B1242" s="6"/>
      <c r="C1242" s="26" t="s">
        <v>1182</v>
      </c>
      <c r="D1242" s="26" t="s">
        <v>17</v>
      </c>
      <c r="E1242" s="26" t="s">
        <v>33</v>
      </c>
      <c r="F1242" s="27" t="s">
        <v>108</v>
      </c>
      <c r="G1242" s="26" t="s">
        <v>109</v>
      </c>
      <c r="H1242" s="28">
        <v>2019</v>
      </c>
      <c r="I1242" s="29">
        <v>6</v>
      </c>
      <c r="J1242" s="29">
        <v>3601</v>
      </c>
      <c r="K1242" s="26" t="s">
        <v>555</v>
      </c>
      <c r="L1242" s="26" t="s">
        <v>555</v>
      </c>
      <c r="M1242" s="26" t="s">
        <v>251</v>
      </c>
      <c r="N1242" s="14"/>
      <c r="O1242" s="25" t="s">
        <v>1182</v>
      </c>
      <c r="P1242" s="31"/>
      <c r="Q1242" s="6"/>
      <c r="R1242" s="6"/>
      <c r="S1242" s="6"/>
      <c r="T1242" s="15"/>
      <c r="U1242" s="194"/>
      <c r="V1242" s="194"/>
    </row>
    <row r="1243" spans="1:22" ht="15" customHeight="1" x14ac:dyDescent="0.2">
      <c r="A1243" s="65" t="str">
        <f t="shared" si="121"/>
        <v>Kreditmanagement 236012019IBMWeiß</v>
      </c>
      <c r="B1243" s="17" t="s">
        <v>1784</v>
      </c>
      <c r="C1243" s="291" t="s">
        <v>1579</v>
      </c>
      <c r="D1243" s="255" t="s">
        <v>17</v>
      </c>
      <c r="E1243" s="255" t="s">
        <v>33</v>
      </c>
      <c r="F1243" s="289" t="s">
        <v>1412</v>
      </c>
      <c r="G1243" s="254" t="s">
        <v>1413</v>
      </c>
      <c r="H1243" s="284">
        <v>2019</v>
      </c>
      <c r="I1243" s="255">
        <v>8</v>
      </c>
      <c r="J1243" s="265">
        <v>3601</v>
      </c>
      <c r="K1243" s="254" t="s">
        <v>555</v>
      </c>
      <c r="L1243" s="254" t="s">
        <v>555</v>
      </c>
      <c r="M1243" s="254" t="s">
        <v>251</v>
      </c>
      <c r="N1243" s="313"/>
      <c r="O1243" s="254" t="str">
        <f>VLOOKUP($B1243,$A$2:$T$2446,15,FALSE)</f>
        <v>Hausarbeit/Referat mit mündl. Prüfung</v>
      </c>
      <c r="P1243" s="23"/>
      <c r="Q1243" s="36"/>
      <c r="R1243" s="36"/>
      <c r="S1243" s="17"/>
      <c r="T1243" s="15"/>
      <c r="U1243" s="17"/>
      <c r="V1243" s="17"/>
    </row>
    <row r="1244" spans="1:22" ht="15" customHeight="1" x14ac:dyDescent="0.2">
      <c r="A1244" s="65" t="str">
        <f t="shared" si="121"/>
        <v>Kreditmanagement 240912011IBMWeiß</v>
      </c>
      <c r="B1244" s="17" t="s">
        <v>1784</v>
      </c>
      <c r="C1244" s="18" t="s">
        <v>1182</v>
      </c>
      <c r="D1244" s="18" t="s">
        <v>17</v>
      </c>
      <c r="E1244" s="18" t="s">
        <v>33</v>
      </c>
      <c r="F1244" s="19" t="s">
        <v>1412</v>
      </c>
      <c r="G1244" s="18" t="s">
        <v>1413</v>
      </c>
      <c r="H1244" s="20">
        <v>2011</v>
      </c>
      <c r="I1244" s="21">
        <v>8</v>
      </c>
      <c r="J1244" s="21">
        <v>4091</v>
      </c>
      <c r="K1244" s="18" t="s">
        <v>555</v>
      </c>
      <c r="L1244" s="18" t="s">
        <v>555</v>
      </c>
      <c r="M1244" s="18" t="s">
        <v>251</v>
      </c>
      <c r="N1244" s="57"/>
      <c r="O1244" s="58" t="str">
        <f>VLOOKUP($B1244,$A$2:$T$2446,15,FALSE)</f>
        <v>Hausarbeit/Referat mit mündl. Prüfung</v>
      </c>
      <c r="P1244" s="23"/>
      <c r="Q1244" s="16"/>
      <c r="R1244" s="17"/>
      <c r="S1244" s="17"/>
      <c r="T1244" s="24"/>
      <c r="U1244" s="17"/>
      <c r="V1244" s="17"/>
    </row>
    <row r="1245" spans="1:22" ht="15" customHeight="1" x14ac:dyDescent="0.2">
      <c r="A1245" s="65" t="str">
        <f t="shared" si="121"/>
        <v>Kreditmanagement 240912014WIIWeiß</v>
      </c>
      <c r="B1245" s="17" t="s">
        <v>1784</v>
      </c>
      <c r="C1245" s="18" t="s">
        <v>1182</v>
      </c>
      <c r="D1245" s="18" t="s">
        <v>46</v>
      </c>
      <c r="E1245" s="18" t="s">
        <v>33</v>
      </c>
      <c r="F1245" s="19" t="s">
        <v>54</v>
      </c>
      <c r="G1245" s="18" t="s">
        <v>55</v>
      </c>
      <c r="H1245" s="20">
        <v>2014</v>
      </c>
      <c r="I1245" s="21">
        <v>6</v>
      </c>
      <c r="J1245" s="21">
        <v>4091</v>
      </c>
      <c r="K1245" s="18" t="s">
        <v>555</v>
      </c>
      <c r="L1245" s="18" t="s">
        <v>555</v>
      </c>
      <c r="M1245" s="18" t="s">
        <v>251</v>
      </c>
      <c r="N1245" s="57"/>
      <c r="O1245" s="58" t="str">
        <f>VLOOKUP($B1245,$A$2:$T$3999,15,FALSE)</f>
        <v>Hausarbeit/Referat mit mündl. Prüfung</v>
      </c>
      <c r="P1245" s="23"/>
      <c r="Q1245" s="16"/>
      <c r="R1245" s="17"/>
      <c r="S1245" s="17"/>
      <c r="T1245" s="17"/>
      <c r="U1245" s="196"/>
      <c r="V1245" s="196"/>
    </row>
    <row r="1246" spans="1:22" s="185" customFormat="1" ht="15" customHeight="1" x14ac:dyDescent="0.2">
      <c r="A1246" s="65" t="str">
        <f t="shared" si="121"/>
        <v>Kreditmanagement 240912014WIEWeiß</v>
      </c>
      <c r="B1246" s="17" t="s">
        <v>1784</v>
      </c>
      <c r="C1246" s="18" t="s">
        <v>1182</v>
      </c>
      <c r="D1246" s="18" t="s">
        <v>17</v>
      </c>
      <c r="E1246" s="18" t="s">
        <v>33</v>
      </c>
      <c r="F1246" s="19" t="s">
        <v>61</v>
      </c>
      <c r="G1246" s="18" t="s">
        <v>62</v>
      </c>
      <c r="H1246" s="20">
        <v>2014</v>
      </c>
      <c r="I1246" s="21">
        <v>6</v>
      </c>
      <c r="J1246" s="21">
        <v>4091</v>
      </c>
      <c r="K1246" s="18" t="s">
        <v>555</v>
      </c>
      <c r="L1246" s="18" t="s">
        <v>555</v>
      </c>
      <c r="M1246" s="18" t="s">
        <v>251</v>
      </c>
      <c r="N1246" s="57"/>
      <c r="O1246" s="58" t="str">
        <f>VLOOKUP($B1246,$A$2:$T$3999,15,FALSE)</f>
        <v>Hausarbeit/Referat mit mündl. Prüfung</v>
      </c>
      <c r="P1246" s="23"/>
      <c r="Q1246" s="17"/>
      <c r="R1246" s="17"/>
      <c r="S1246" s="17"/>
      <c r="T1246" s="15"/>
      <c r="U1246" s="194"/>
      <c r="V1246" s="194"/>
    </row>
    <row r="1247" spans="1:22" ht="15" customHeight="1" x14ac:dyDescent="0.2">
      <c r="A1247" s="65" t="str">
        <f t="shared" si="121"/>
        <v>Kreditmanagement 240912014WIMWeiß</v>
      </c>
      <c r="B1247" s="17" t="s">
        <v>1784</v>
      </c>
      <c r="C1247" s="18" t="s">
        <v>1182</v>
      </c>
      <c r="D1247" s="18" t="s">
        <v>17</v>
      </c>
      <c r="E1247" s="18" t="s">
        <v>33</v>
      </c>
      <c r="F1247" s="19" t="s">
        <v>100</v>
      </c>
      <c r="G1247" s="18" t="s">
        <v>101</v>
      </c>
      <c r="H1247" s="20">
        <v>2014</v>
      </c>
      <c r="I1247" s="21">
        <v>6</v>
      </c>
      <c r="J1247" s="21">
        <v>4091</v>
      </c>
      <c r="K1247" s="18" t="s">
        <v>555</v>
      </c>
      <c r="L1247" s="18" t="s">
        <v>555</v>
      </c>
      <c r="M1247" s="18" t="s">
        <v>251</v>
      </c>
      <c r="N1247" s="57"/>
      <c r="O1247" s="58" t="str">
        <f t="shared" ref="O1247:O1252" si="130">VLOOKUP($B1247,$A$2:$T$2446,15,FALSE)</f>
        <v>Hausarbeit/Referat mit mündl. Prüfung</v>
      </c>
      <c r="P1247" s="23"/>
      <c r="Q1247" s="16"/>
      <c r="R1247" s="17"/>
      <c r="S1247" s="17"/>
      <c r="T1247" s="17"/>
      <c r="U1247" s="6"/>
      <c r="V1247" s="6"/>
    </row>
    <row r="1248" spans="1:22" ht="15" customHeight="1" x14ac:dyDescent="0.2">
      <c r="A1248" s="65" t="str">
        <f t="shared" si="121"/>
        <v>Kreditmanagement 240912014WIBWeiß</v>
      </c>
      <c r="B1248" s="17" t="s">
        <v>1784</v>
      </c>
      <c r="C1248" s="18" t="s">
        <v>1182</v>
      </c>
      <c r="D1248" s="18" t="s">
        <v>17</v>
      </c>
      <c r="E1248" s="18" t="s">
        <v>33</v>
      </c>
      <c r="F1248" s="19" t="s">
        <v>125</v>
      </c>
      <c r="G1248" s="18" t="s">
        <v>126</v>
      </c>
      <c r="H1248" s="20">
        <v>2014</v>
      </c>
      <c r="I1248" s="21">
        <v>6</v>
      </c>
      <c r="J1248" s="21">
        <v>4091</v>
      </c>
      <c r="K1248" s="18" t="s">
        <v>555</v>
      </c>
      <c r="L1248" s="18" t="s">
        <v>555</v>
      </c>
      <c r="M1248" s="18" t="s">
        <v>251</v>
      </c>
      <c r="N1248" s="22"/>
      <c r="O1248" s="35" t="str">
        <f t="shared" si="130"/>
        <v>Hausarbeit/Referat mit mündl. Prüfung</v>
      </c>
      <c r="P1248" s="23"/>
      <c r="Q1248" s="36"/>
      <c r="R1248" s="36"/>
      <c r="S1248" s="17"/>
      <c r="T1248" s="17"/>
      <c r="U1248" s="6"/>
      <c r="V1248" s="6"/>
    </row>
    <row r="1249" spans="1:22" ht="15" hidden="1" customHeight="1" x14ac:dyDescent="0.2">
      <c r="A1249" s="65" t="str">
        <f t="shared" si="121"/>
        <v>Kreislaufwirtschaft34112011758Nierhoff/Hense</v>
      </c>
      <c r="B1249" s="17" t="s">
        <v>1527</v>
      </c>
      <c r="C1249" s="18" t="s">
        <v>1212</v>
      </c>
      <c r="D1249" s="18" t="s">
        <v>102</v>
      </c>
      <c r="E1249" s="18" t="s">
        <v>33</v>
      </c>
      <c r="F1249" s="19">
        <v>758</v>
      </c>
      <c r="G1249" s="18" t="s">
        <v>152</v>
      </c>
      <c r="H1249" s="20">
        <v>2011</v>
      </c>
      <c r="I1249" s="21">
        <v>6</v>
      </c>
      <c r="J1249" s="21">
        <v>3411</v>
      </c>
      <c r="K1249" s="18" t="s">
        <v>556</v>
      </c>
      <c r="L1249" s="18" t="s">
        <v>556</v>
      </c>
      <c r="M1249" s="18" t="s">
        <v>1398</v>
      </c>
      <c r="N1249" s="22">
        <f>VLOOKUP($B1249,$A$2:$T$2446,14,FALSE)</f>
        <v>44749</v>
      </c>
      <c r="O1249" s="35" t="str">
        <f t="shared" si="130"/>
        <v>H5-20, H5-21</v>
      </c>
      <c r="P1249" s="23">
        <f>VLOOKUP($B1249,$A$2:$T$2446,16,FALSE)</f>
        <v>0.375</v>
      </c>
      <c r="Q1249" s="21">
        <v>90</v>
      </c>
      <c r="R1249" s="36"/>
      <c r="S1249" s="17">
        <v>4</v>
      </c>
      <c r="T1249" s="6"/>
      <c r="U1249" s="15"/>
      <c r="V1249" s="15"/>
    </row>
    <row r="1250" spans="1:22" ht="15" hidden="1" customHeight="1" x14ac:dyDescent="0.2">
      <c r="A1250" s="65" t="str">
        <f t="shared" si="121"/>
        <v>Kreislaufwirtschaft34112011K58Nierhoff/Hense</v>
      </c>
      <c r="B1250" s="17" t="s">
        <v>1527</v>
      </c>
      <c r="C1250" s="18" t="s">
        <v>1212</v>
      </c>
      <c r="D1250" s="39" t="s">
        <v>102</v>
      </c>
      <c r="E1250" s="18" t="s">
        <v>33</v>
      </c>
      <c r="F1250" s="19" t="s">
        <v>150</v>
      </c>
      <c r="G1250" s="18" t="s">
        <v>151</v>
      </c>
      <c r="H1250" s="20">
        <v>2011</v>
      </c>
      <c r="I1250" s="21">
        <v>8</v>
      </c>
      <c r="J1250" s="21">
        <v>3411</v>
      </c>
      <c r="K1250" s="18" t="s">
        <v>556</v>
      </c>
      <c r="L1250" s="18" t="s">
        <v>556</v>
      </c>
      <c r="M1250" s="18" t="s">
        <v>1398</v>
      </c>
      <c r="N1250" s="22">
        <f>VLOOKUP($B1250,$A$2:$T$2446,14,FALSE)</f>
        <v>44749</v>
      </c>
      <c r="O1250" s="35" t="str">
        <f t="shared" si="130"/>
        <v>H5-20, H5-21</v>
      </c>
      <c r="P1250" s="23">
        <f>VLOOKUP($B1250,$A$2:$T$2446,16,FALSE)</f>
        <v>0.375</v>
      </c>
      <c r="Q1250" s="16">
        <v>90</v>
      </c>
      <c r="R1250" s="17"/>
      <c r="S1250" s="17">
        <v>0</v>
      </c>
      <c r="T1250" s="17"/>
      <c r="U1250" s="17"/>
      <c r="V1250" s="17"/>
    </row>
    <row r="1251" spans="1:22" ht="15" hidden="1" customHeight="1" x14ac:dyDescent="0.2">
      <c r="A1251" s="65" t="str">
        <f t="shared" si="121"/>
        <v>Kreislaufwirtschaft34112013298Nierhoff/Hense</v>
      </c>
      <c r="B1251" s="17" t="s">
        <v>1527</v>
      </c>
      <c r="C1251" s="18" t="s">
        <v>1212</v>
      </c>
      <c r="D1251" s="18" t="s">
        <v>102</v>
      </c>
      <c r="E1251" s="18" t="s">
        <v>33</v>
      </c>
      <c r="F1251" s="19">
        <v>298</v>
      </c>
      <c r="G1251" s="18" t="s">
        <v>149</v>
      </c>
      <c r="H1251" s="20">
        <v>2013</v>
      </c>
      <c r="I1251" s="21">
        <v>6</v>
      </c>
      <c r="J1251" s="21">
        <v>3411</v>
      </c>
      <c r="K1251" s="18" t="s">
        <v>556</v>
      </c>
      <c r="L1251" s="18" t="s">
        <v>556</v>
      </c>
      <c r="M1251" s="18" t="s">
        <v>1398</v>
      </c>
      <c r="N1251" s="22">
        <f>VLOOKUP($B1251,$A$2:$T$2446,14,FALSE)</f>
        <v>44749</v>
      </c>
      <c r="O1251" s="35" t="str">
        <f t="shared" si="130"/>
        <v>H5-20, H5-21</v>
      </c>
      <c r="P1251" s="23">
        <f>VLOOKUP($B1251,$A$2:$T$2446,16,FALSE)</f>
        <v>0.375</v>
      </c>
      <c r="Q1251" s="21">
        <v>90</v>
      </c>
      <c r="R1251" s="36"/>
      <c r="S1251" s="17">
        <v>0</v>
      </c>
      <c r="T1251" s="15"/>
      <c r="U1251" s="17"/>
      <c r="V1251" s="17"/>
    </row>
    <row r="1252" spans="1:22" ht="15" hidden="1" customHeight="1" x14ac:dyDescent="0.2">
      <c r="A1252" s="65" t="str">
        <f t="shared" si="121"/>
        <v>Kreislaufwirtschaft34412016F04Nierhoff/Hense</v>
      </c>
      <c r="B1252" s="17" t="s">
        <v>1527</v>
      </c>
      <c r="C1252" s="18" t="s">
        <v>1212</v>
      </c>
      <c r="D1252" s="19" t="s">
        <v>46</v>
      </c>
      <c r="E1252" s="18" t="s">
        <v>33</v>
      </c>
      <c r="F1252" s="19" t="s">
        <v>59</v>
      </c>
      <c r="G1252" s="18" t="s">
        <v>60</v>
      </c>
      <c r="H1252" s="20">
        <v>2016</v>
      </c>
      <c r="I1252" s="21">
        <v>6</v>
      </c>
      <c r="J1252" s="21">
        <v>3441</v>
      </c>
      <c r="K1252" s="18" t="s">
        <v>556</v>
      </c>
      <c r="L1252" s="18" t="s">
        <v>556</v>
      </c>
      <c r="M1252" s="18" t="s">
        <v>1398</v>
      </c>
      <c r="N1252" s="22">
        <f>VLOOKUP($B1252,$A$2:$T$2446,14,FALSE)</f>
        <v>44749</v>
      </c>
      <c r="O1252" s="35" t="str">
        <f t="shared" si="130"/>
        <v>H5-20, H5-21</v>
      </c>
      <c r="P1252" s="23">
        <f>VLOOKUP($B1252,$A$2:$T$2446,16,FALSE)</f>
        <v>0.375</v>
      </c>
      <c r="Q1252" s="21">
        <v>90</v>
      </c>
      <c r="R1252" s="36"/>
      <c r="S1252" s="17">
        <v>14</v>
      </c>
      <c r="T1252" s="6"/>
      <c r="U1252" s="24"/>
      <c r="V1252" s="24"/>
    </row>
    <row r="1253" spans="1:22" ht="15" customHeight="1" x14ac:dyDescent="0.2">
      <c r="A1253" s="25" t="str">
        <f t="shared" si="121"/>
        <v>Kunst/Ästhetik und Kreativität13322016F04Institut für Bildung, Kultur und Na</v>
      </c>
      <c r="B1253" s="6"/>
      <c r="C1253" s="52" t="s">
        <v>1255</v>
      </c>
      <c r="D1253" s="26" t="s">
        <v>46</v>
      </c>
      <c r="E1253" s="52" t="s">
        <v>33</v>
      </c>
      <c r="F1253" s="80" t="s">
        <v>59</v>
      </c>
      <c r="G1253" s="52" t="s">
        <v>60</v>
      </c>
      <c r="H1253" s="81">
        <v>2016</v>
      </c>
      <c r="I1253" s="52">
        <v>4</v>
      </c>
      <c r="J1253" s="52">
        <v>1332</v>
      </c>
      <c r="K1253" s="52" t="s">
        <v>557</v>
      </c>
      <c r="L1253" s="52" t="s">
        <v>558</v>
      </c>
      <c r="M1253" s="52" t="s">
        <v>199</v>
      </c>
      <c r="N1253" s="14"/>
      <c r="O1253" s="30" t="s">
        <v>823</v>
      </c>
      <c r="P1253" s="73"/>
      <c r="Q1253" s="52"/>
      <c r="R1253" s="6"/>
      <c r="S1253" s="6"/>
      <c r="T1253" s="6"/>
      <c r="U1253" s="194"/>
      <c r="V1253" s="194"/>
    </row>
    <row r="1254" spans="1:22" s="185" customFormat="1" ht="15" customHeight="1" x14ac:dyDescent="0.2">
      <c r="A1254" s="65" t="str">
        <f t="shared" si="121"/>
        <v>Künstliche Intelligenz20312021273Coersmeier</v>
      </c>
      <c r="B1254" s="194" t="s">
        <v>1928</v>
      </c>
      <c r="C1254" s="254" t="s">
        <v>1619</v>
      </c>
      <c r="D1254" s="254" t="s">
        <v>93</v>
      </c>
      <c r="E1254" s="254" t="s">
        <v>18</v>
      </c>
      <c r="F1254" s="263">
        <v>273</v>
      </c>
      <c r="G1254" s="254" t="s">
        <v>114</v>
      </c>
      <c r="H1254" s="264">
        <v>2021</v>
      </c>
      <c r="I1254" s="265"/>
      <c r="J1254" s="265">
        <v>2031</v>
      </c>
      <c r="K1254" s="254" t="s">
        <v>559</v>
      </c>
      <c r="L1254" s="254" t="s">
        <v>559</v>
      </c>
      <c r="M1254" s="254" t="s">
        <v>58</v>
      </c>
      <c r="N1254" s="229"/>
      <c r="O1254" s="230" t="str">
        <f>VLOOKUP($B1254,$A$2:$T$2446,15,FALSE)</f>
        <v>mündl. Prüfung</v>
      </c>
      <c r="P1254" s="231"/>
      <c r="Q1254" s="194"/>
      <c r="R1254" s="194"/>
      <c r="S1254" s="194"/>
      <c r="T1254" s="17"/>
      <c r="U1254" s="17"/>
      <c r="V1254" s="17"/>
    </row>
    <row r="1255" spans="1:22" ht="15" customHeight="1" x14ac:dyDescent="0.2">
      <c r="A1255" s="65" t="str">
        <f t="shared" si="121"/>
        <v>Künstliche Intelligenz20312021273Coersmeier</v>
      </c>
      <c r="B1255" s="17" t="s">
        <v>1928</v>
      </c>
      <c r="C1255" s="18" t="s">
        <v>547</v>
      </c>
      <c r="D1255" s="18" t="s">
        <v>46</v>
      </c>
      <c r="E1255" s="18" t="s">
        <v>18</v>
      </c>
      <c r="F1255" s="19" t="s">
        <v>1929</v>
      </c>
      <c r="G1255" s="18" t="s">
        <v>114</v>
      </c>
      <c r="H1255" s="20">
        <v>2021</v>
      </c>
      <c r="I1255" s="21">
        <v>2</v>
      </c>
      <c r="J1255" s="21">
        <v>2031</v>
      </c>
      <c r="K1255" s="18" t="s">
        <v>559</v>
      </c>
      <c r="L1255" s="18" t="s">
        <v>559</v>
      </c>
      <c r="M1255" s="57" t="s">
        <v>58</v>
      </c>
      <c r="N1255" s="35"/>
      <c r="O1255" s="23" t="str">
        <f>VLOOKUP($B1255,$A$2:$T$2446,15,FALSE)</f>
        <v>mündl. Prüfung</v>
      </c>
      <c r="P1255" s="17"/>
      <c r="Q1255" s="16"/>
      <c r="R1255" s="17"/>
      <c r="S1255" s="17"/>
      <c r="T1255" s="17"/>
      <c r="U1255" s="6"/>
      <c r="V1255" s="6"/>
    </row>
    <row r="1256" spans="1:22" s="185" customFormat="1" ht="15" customHeight="1" x14ac:dyDescent="0.2">
      <c r="A1256" s="65" t="str">
        <f t="shared" si="121"/>
        <v>Künstliche Intelligenz8102016MITCoersmeier</v>
      </c>
      <c r="B1256" s="6"/>
      <c r="C1256" s="26" t="s">
        <v>547</v>
      </c>
      <c r="D1256" s="26" t="s">
        <v>46</v>
      </c>
      <c r="E1256" s="26" t="s">
        <v>18</v>
      </c>
      <c r="F1256" s="27" t="s">
        <v>197</v>
      </c>
      <c r="G1256" s="26" t="s">
        <v>57</v>
      </c>
      <c r="H1256" s="28">
        <v>2016</v>
      </c>
      <c r="I1256" s="29">
        <v>2</v>
      </c>
      <c r="J1256" s="29">
        <v>810</v>
      </c>
      <c r="K1256" s="26" t="s">
        <v>559</v>
      </c>
      <c r="L1256" s="26" t="s">
        <v>559</v>
      </c>
      <c r="M1256" s="26" t="s">
        <v>58</v>
      </c>
      <c r="N1256" s="14"/>
      <c r="O1256" s="30" t="s">
        <v>547</v>
      </c>
      <c r="P1256" s="31"/>
      <c r="Q1256" s="52"/>
      <c r="R1256" s="6"/>
      <c r="S1256" s="6"/>
      <c r="T1256" s="17"/>
      <c r="U1256" s="6"/>
      <c r="V1256" s="6"/>
    </row>
    <row r="1257" spans="1:22" ht="15" hidden="1" customHeight="1" x14ac:dyDescent="0.2">
      <c r="A1257" s="65" t="str">
        <f t="shared" si="121"/>
        <v>Landes- u. Satellitenverm14102012718Gundlich</v>
      </c>
      <c r="B1257" s="17" t="s">
        <v>2321</v>
      </c>
      <c r="C1257" s="63" t="s">
        <v>1169</v>
      </c>
      <c r="D1257" s="63" t="s">
        <v>93</v>
      </c>
      <c r="E1257" s="63" t="s">
        <v>33</v>
      </c>
      <c r="F1257" s="193">
        <v>718</v>
      </c>
      <c r="G1257" s="63" t="s">
        <v>211</v>
      </c>
      <c r="H1257" s="64">
        <v>2012</v>
      </c>
      <c r="I1257" s="64">
        <v>5</v>
      </c>
      <c r="J1257" s="64">
        <v>1410</v>
      </c>
      <c r="K1257" s="63" t="s">
        <v>561</v>
      </c>
      <c r="L1257" s="63" t="s">
        <v>561</v>
      </c>
      <c r="M1257" s="63" t="s">
        <v>562</v>
      </c>
      <c r="N1257" s="22">
        <f t="shared" ref="N1257:N1262" si="131">VLOOKUP($B1257,$A$2:$T$2446,14,FALSE)</f>
        <v>44743</v>
      </c>
      <c r="O1257" s="35" t="str">
        <f t="shared" ref="O1257:O1262" si="132">VLOOKUP($B1257,$A$2:$T$2446,15,FALSE)</f>
        <v>A0-18/19</v>
      </c>
      <c r="P1257" s="23">
        <f t="shared" ref="P1257:P1262" si="133">VLOOKUP($B1257,$A$2:$T$2446,16,FALSE)</f>
        <v>0.375</v>
      </c>
      <c r="Q1257" s="93">
        <v>120</v>
      </c>
      <c r="R1257" s="93"/>
      <c r="S1257" s="17">
        <v>0</v>
      </c>
      <c r="T1257" s="194"/>
      <c r="U1257" s="194"/>
      <c r="V1257" s="194"/>
    </row>
    <row r="1258" spans="1:22" ht="15" hidden="1" customHeight="1" x14ac:dyDescent="0.2">
      <c r="A1258" s="65" t="str">
        <f t="shared" ref="A1258:A1321" si="134">K1258&amp;J1258&amp;H1258&amp;F1258&amp;M1258</f>
        <v>Landes- u. Satellitenverm14102016718Gundlich</v>
      </c>
      <c r="B1258" s="17" t="s">
        <v>2321</v>
      </c>
      <c r="C1258" s="63" t="s">
        <v>1169</v>
      </c>
      <c r="D1258" s="63" t="s">
        <v>93</v>
      </c>
      <c r="E1258" s="63" t="s">
        <v>33</v>
      </c>
      <c r="F1258" s="193">
        <v>718</v>
      </c>
      <c r="G1258" s="63" t="s">
        <v>211</v>
      </c>
      <c r="H1258" s="64">
        <v>2016</v>
      </c>
      <c r="I1258" s="64">
        <v>5</v>
      </c>
      <c r="J1258" s="64">
        <v>1410</v>
      </c>
      <c r="K1258" s="63" t="s">
        <v>561</v>
      </c>
      <c r="L1258" s="63" t="s">
        <v>561</v>
      </c>
      <c r="M1258" s="63" t="s">
        <v>562</v>
      </c>
      <c r="N1258" s="96">
        <f t="shared" si="131"/>
        <v>44743</v>
      </c>
      <c r="O1258" s="88" t="str">
        <f t="shared" si="132"/>
        <v>A0-18/19</v>
      </c>
      <c r="P1258" s="97">
        <f t="shared" si="133"/>
        <v>0.375</v>
      </c>
      <c r="Q1258" s="93">
        <v>120</v>
      </c>
      <c r="R1258" s="93"/>
      <c r="S1258" s="17">
        <v>0</v>
      </c>
      <c r="T1258" s="15"/>
      <c r="U1258" s="196"/>
      <c r="V1258" s="196"/>
    </row>
    <row r="1259" spans="1:22" ht="15" customHeight="1" x14ac:dyDescent="0.2">
      <c r="A1259" s="65" t="str">
        <f t="shared" si="134"/>
        <v>Landmanag.+ Geogr.20102012771Weigt</v>
      </c>
      <c r="B1259" s="17" t="s">
        <v>1795</v>
      </c>
      <c r="C1259" s="63" t="s">
        <v>1149</v>
      </c>
      <c r="D1259" s="63" t="s">
        <v>93</v>
      </c>
      <c r="E1259" s="63" t="s">
        <v>33</v>
      </c>
      <c r="F1259" s="193">
        <v>771</v>
      </c>
      <c r="G1259" s="63" t="s">
        <v>94</v>
      </c>
      <c r="H1259" s="64">
        <v>2012</v>
      </c>
      <c r="I1259" s="64">
        <v>6</v>
      </c>
      <c r="J1259" s="64">
        <v>2010</v>
      </c>
      <c r="K1259" s="63" t="s">
        <v>563</v>
      </c>
      <c r="L1259" s="63" t="s">
        <v>563</v>
      </c>
      <c r="M1259" s="63" t="s">
        <v>213</v>
      </c>
      <c r="N1259" s="96">
        <f t="shared" si="131"/>
        <v>44820</v>
      </c>
      <c r="O1259" s="88" t="str">
        <f t="shared" si="132"/>
        <v>A0-17</v>
      </c>
      <c r="P1259" s="97">
        <f t="shared" si="133"/>
        <v>0.54166666666666663</v>
      </c>
      <c r="Q1259" s="64">
        <v>120</v>
      </c>
      <c r="R1259" s="93"/>
      <c r="S1259" s="201">
        <v>0</v>
      </c>
      <c r="T1259" s="77"/>
      <c r="U1259" s="17"/>
      <c r="V1259" s="17"/>
    </row>
    <row r="1260" spans="1:22" s="185" customFormat="1" ht="15" customHeight="1" x14ac:dyDescent="0.2">
      <c r="A1260" s="65" t="str">
        <f t="shared" si="134"/>
        <v>Landmanag.+ Geogr.20102016771Weigt</v>
      </c>
      <c r="B1260" s="194" t="s">
        <v>1795</v>
      </c>
      <c r="C1260" s="63" t="s">
        <v>1149</v>
      </c>
      <c r="D1260" s="63" t="s">
        <v>93</v>
      </c>
      <c r="E1260" s="63" t="s">
        <v>33</v>
      </c>
      <c r="F1260" s="193">
        <v>771</v>
      </c>
      <c r="G1260" s="63" t="s">
        <v>94</v>
      </c>
      <c r="H1260" s="64">
        <v>2016</v>
      </c>
      <c r="I1260" s="64">
        <v>6</v>
      </c>
      <c r="J1260" s="64">
        <v>2010</v>
      </c>
      <c r="K1260" s="63" t="s">
        <v>563</v>
      </c>
      <c r="L1260" s="63" t="s">
        <v>563</v>
      </c>
      <c r="M1260" s="63" t="s">
        <v>213</v>
      </c>
      <c r="N1260" s="96">
        <f t="shared" si="131"/>
        <v>44820</v>
      </c>
      <c r="O1260" s="88" t="str">
        <f t="shared" si="132"/>
        <v>A0-17</v>
      </c>
      <c r="P1260" s="97">
        <f t="shared" si="133"/>
        <v>0.54166666666666663</v>
      </c>
      <c r="Q1260" s="64">
        <v>120</v>
      </c>
      <c r="R1260" s="105"/>
      <c r="S1260" s="202">
        <v>0</v>
      </c>
      <c r="T1260" s="17"/>
      <c r="U1260" s="194"/>
      <c r="V1260" s="194"/>
    </row>
    <row r="1261" spans="1:22" s="179" customFormat="1" ht="15" customHeight="1" x14ac:dyDescent="0.2">
      <c r="A1261" s="65" t="str">
        <f t="shared" si="134"/>
        <v>Landmanag.+ Geogr.20102012K71Weigt</v>
      </c>
      <c r="B1261" s="17" t="s">
        <v>1795</v>
      </c>
      <c r="C1261" s="63" t="s">
        <v>1149</v>
      </c>
      <c r="D1261" s="63" t="s">
        <v>93</v>
      </c>
      <c r="E1261" s="63" t="s">
        <v>33</v>
      </c>
      <c r="F1261" s="83" t="s">
        <v>97</v>
      </c>
      <c r="G1261" s="63" t="s">
        <v>98</v>
      </c>
      <c r="H1261" s="64">
        <v>2012</v>
      </c>
      <c r="I1261" s="64">
        <v>8</v>
      </c>
      <c r="J1261" s="64">
        <v>2010</v>
      </c>
      <c r="K1261" s="63" t="s">
        <v>563</v>
      </c>
      <c r="L1261" s="63" t="s">
        <v>563</v>
      </c>
      <c r="M1261" s="63" t="s">
        <v>213</v>
      </c>
      <c r="N1261" s="96">
        <f t="shared" si="131"/>
        <v>44820</v>
      </c>
      <c r="O1261" s="88" t="str">
        <f t="shared" si="132"/>
        <v>A0-17</v>
      </c>
      <c r="P1261" s="97">
        <f t="shared" si="133"/>
        <v>0.54166666666666663</v>
      </c>
      <c r="Q1261" s="64">
        <v>120</v>
      </c>
      <c r="R1261" s="93"/>
      <c r="S1261" s="17">
        <v>0</v>
      </c>
      <c r="T1261" s="17"/>
      <c r="U1261" s="17"/>
      <c r="V1261" s="17"/>
    </row>
    <row r="1262" spans="1:22" ht="15" customHeight="1" x14ac:dyDescent="0.2">
      <c r="A1262" s="65" t="str">
        <f t="shared" si="134"/>
        <v>Landmanagement u. Liegen12102015719Weigt</v>
      </c>
      <c r="B1262" s="17" t="s">
        <v>1795</v>
      </c>
      <c r="C1262" s="63" t="s">
        <v>1388</v>
      </c>
      <c r="D1262" s="63" t="s">
        <v>93</v>
      </c>
      <c r="E1262" s="63" t="s">
        <v>18</v>
      </c>
      <c r="F1262" s="193">
        <v>719</v>
      </c>
      <c r="G1262" s="63" t="s">
        <v>111</v>
      </c>
      <c r="H1262" s="64">
        <v>2015</v>
      </c>
      <c r="I1262" s="64">
        <v>1</v>
      </c>
      <c r="J1262" s="64">
        <v>1210</v>
      </c>
      <c r="K1262" s="63" t="s">
        <v>564</v>
      </c>
      <c r="L1262" s="63" t="s">
        <v>564</v>
      </c>
      <c r="M1262" s="63" t="s">
        <v>213</v>
      </c>
      <c r="N1262" s="96">
        <f t="shared" si="131"/>
        <v>44820</v>
      </c>
      <c r="O1262" s="106" t="str">
        <f t="shared" si="132"/>
        <v>A0-17</v>
      </c>
      <c r="P1262" s="97">
        <f t="shared" si="133"/>
        <v>0.54166666666666663</v>
      </c>
      <c r="Q1262" s="203">
        <v>120</v>
      </c>
      <c r="R1262" s="198"/>
      <c r="S1262" s="17">
        <v>0</v>
      </c>
      <c r="T1262" s="77"/>
      <c r="U1262" s="17"/>
      <c r="V1262" s="17"/>
    </row>
    <row r="1263" spans="1:22" s="179" customFormat="1" ht="15" customHeight="1" x14ac:dyDescent="0.2">
      <c r="A1263" s="25" t="str">
        <f t="shared" si="134"/>
        <v>Landmanagement u. Liegen12102015273Weigt</v>
      </c>
      <c r="B1263" s="77" t="s">
        <v>1795</v>
      </c>
      <c r="C1263" s="43" t="s">
        <v>1388</v>
      </c>
      <c r="D1263" s="43" t="s">
        <v>93</v>
      </c>
      <c r="E1263" s="43" t="s">
        <v>18</v>
      </c>
      <c r="F1263" s="225">
        <v>273</v>
      </c>
      <c r="G1263" s="43" t="s">
        <v>114</v>
      </c>
      <c r="H1263" s="45">
        <v>2015</v>
      </c>
      <c r="I1263" s="45">
        <v>1</v>
      </c>
      <c r="J1263" s="45">
        <v>1210</v>
      </c>
      <c r="K1263" s="43" t="s">
        <v>564</v>
      </c>
      <c r="L1263" s="43" t="s">
        <v>564</v>
      </c>
      <c r="M1263" s="43" t="s">
        <v>213</v>
      </c>
      <c r="N1263" s="99">
        <v>44820</v>
      </c>
      <c r="O1263" s="86" t="s">
        <v>1542</v>
      </c>
      <c r="P1263" s="100">
        <v>0.54166666666666663</v>
      </c>
      <c r="Q1263" s="199">
        <v>120</v>
      </c>
      <c r="R1263" s="199"/>
      <c r="S1263" s="6">
        <v>0</v>
      </c>
      <c r="T1263" s="6"/>
      <c r="U1263" s="17"/>
      <c r="V1263" s="17"/>
    </row>
    <row r="1264" spans="1:22" ht="15" customHeight="1" x14ac:dyDescent="0.2">
      <c r="A1264" s="65" t="str">
        <f t="shared" si="134"/>
        <v>Landmanagement u. Liegenschaftskataster25112019771Weigt</v>
      </c>
      <c r="B1264" s="194" t="s">
        <v>1795</v>
      </c>
      <c r="C1264" s="257" t="s">
        <v>1639</v>
      </c>
      <c r="D1264" s="257" t="s">
        <v>93</v>
      </c>
      <c r="E1264" s="257" t="s">
        <v>33</v>
      </c>
      <c r="F1264" s="325">
        <v>771</v>
      </c>
      <c r="G1264" s="257" t="s">
        <v>94</v>
      </c>
      <c r="H1264" s="326">
        <v>2019</v>
      </c>
      <c r="I1264" s="326">
        <v>5</v>
      </c>
      <c r="J1264" s="326">
        <v>2511</v>
      </c>
      <c r="K1264" s="257" t="s">
        <v>1638</v>
      </c>
      <c r="L1264" s="257" t="s">
        <v>1638</v>
      </c>
      <c r="M1264" s="257" t="s">
        <v>213</v>
      </c>
      <c r="N1264" s="318">
        <f>VLOOKUP($B1264,$A$2:$T$2446,14,FALSE)</f>
        <v>44820</v>
      </c>
      <c r="O1264" s="319" t="str">
        <f>VLOOKUP($B1264,$A$2:$T$2446,15,FALSE)</f>
        <v>A0-17</v>
      </c>
      <c r="P1264" s="343">
        <f>VLOOKUP($B1264,$A$2:$T$2446,16,FALSE)</f>
        <v>0.54166666666666663</v>
      </c>
      <c r="Q1264" s="389">
        <v>60</v>
      </c>
      <c r="R1264" s="355"/>
      <c r="S1264" s="194">
        <v>0</v>
      </c>
      <c r="T1264" s="15"/>
      <c r="U1264" s="6"/>
      <c r="V1264" s="6"/>
    </row>
    <row r="1265" spans="1:22" s="179" customFormat="1" ht="15" customHeight="1" x14ac:dyDescent="0.2">
      <c r="A1265" s="25" t="str">
        <f t="shared" si="134"/>
        <v>Landmanagement und Liegenschaftskataster I21412019718Weigt</v>
      </c>
      <c r="C1265" s="52" t="s">
        <v>1211</v>
      </c>
      <c r="D1265" s="43" t="s">
        <v>93</v>
      </c>
      <c r="E1265" s="52" t="s">
        <v>33</v>
      </c>
      <c r="F1265" s="222">
        <v>718</v>
      </c>
      <c r="G1265" s="52" t="s">
        <v>211</v>
      </c>
      <c r="H1265" s="81">
        <v>2019</v>
      </c>
      <c r="I1265" s="52">
        <v>3</v>
      </c>
      <c r="J1265" s="52">
        <v>2141</v>
      </c>
      <c r="K1265" s="52" t="s">
        <v>1082</v>
      </c>
      <c r="L1265" s="52" t="s">
        <v>1082</v>
      </c>
      <c r="M1265" s="52" t="s">
        <v>213</v>
      </c>
      <c r="N1265" s="14">
        <v>44820</v>
      </c>
      <c r="O1265" s="30" t="s">
        <v>1542</v>
      </c>
      <c r="P1265" s="31">
        <v>0.54166666666666663</v>
      </c>
      <c r="Q1265" s="6">
        <v>60</v>
      </c>
      <c r="R1265" s="6"/>
      <c r="S1265" s="6">
        <v>12</v>
      </c>
      <c r="T1265" s="336"/>
      <c r="U1265" s="6"/>
      <c r="V1265" s="6"/>
    </row>
    <row r="1266" spans="1:22" ht="15" customHeight="1" x14ac:dyDescent="0.2">
      <c r="A1266" s="65" t="str">
        <f t="shared" si="134"/>
        <v>Landmanagement und Liegenschaftskataster I21412019K18Weigt</v>
      </c>
      <c r="B1266" s="194" t="s">
        <v>1795</v>
      </c>
      <c r="C1266" s="255" t="s">
        <v>1211</v>
      </c>
      <c r="D1266" s="257" t="s">
        <v>93</v>
      </c>
      <c r="E1266" s="255" t="s">
        <v>33</v>
      </c>
      <c r="F1266" s="283" t="s">
        <v>214</v>
      </c>
      <c r="G1266" s="257" t="s">
        <v>215</v>
      </c>
      <c r="H1266" s="284">
        <v>2019</v>
      </c>
      <c r="I1266" s="255">
        <v>5</v>
      </c>
      <c r="J1266" s="255">
        <v>2141</v>
      </c>
      <c r="K1266" s="255" t="s">
        <v>1082</v>
      </c>
      <c r="L1266" s="255" t="s">
        <v>1082</v>
      </c>
      <c r="M1266" s="255" t="s">
        <v>213</v>
      </c>
      <c r="N1266" s="313">
        <f>VLOOKUP($B1266,$A$2:$T$2446,14,FALSE)</f>
        <v>44820</v>
      </c>
      <c r="O1266" s="299" t="str">
        <f>VLOOKUP($B1266,$A$2:$T$2446,15,FALSE)</f>
        <v>A0-17</v>
      </c>
      <c r="P1266" s="231">
        <f>VLOOKUP($B1266,$A$2:$T$2446,16,FALSE)</f>
        <v>0.54166666666666663</v>
      </c>
      <c r="Q1266" s="255">
        <v>60</v>
      </c>
      <c r="R1266" s="194"/>
      <c r="S1266" s="194">
        <v>2</v>
      </c>
      <c r="T1266" s="213"/>
      <c r="U1266" s="17"/>
      <c r="V1266" s="17"/>
    </row>
    <row r="1267" spans="1:22" s="281" customFormat="1" ht="15" hidden="1" customHeight="1" x14ac:dyDescent="0.2">
      <c r="A1267" s="25" t="str">
        <f t="shared" si="134"/>
        <v>Landmanagement und Liegenschaftskataster II21512019718Frielinghaus/Weigt</v>
      </c>
      <c r="B1267" s="6"/>
      <c r="C1267" s="52" t="s">
        <v>1202</v>
      </c>
      <c r="D1267" s="43" t="s">
        <v>93</v>
      </c>
      <c r="E1267" s="52" t="s">
        <v>33</v>
      </c>
      <c r="F1267" s="222">
        <v>718</v>
      </c>
      <c r="G1267" s="52" t="s">
        <v>211</v>
      </c>
      <c r="H1267" s="81">
        <v>2019</v>
      </c>
      <c r="I1267" s="52">
        <v>4</v>
      </c>
      <c r="J1267" s="52">
        <v>2151</v>
      </c>
      <c r="K1267" s="52" t="s">
        <v>1370</v>
      </c>
      <c r="L1267" s="52" t="s">
        <v>1370</v>
      </c>
      <c r="M1267" s="52" t="s">
        <v>2127</v>
      </c>
      <c r="N1267" s="60">
        <v>44746</v>
      </c>
      <c r="O1267" s="78" t="s">
        <v>1548</v>
      </c>
      <c r="P1267" s="31">
        <v>0.54166666666666663</v>
      </c>
      <c r="Q1267" s="52">
        <v>120</v>
      </c>
      <c r="R1267" s="6"/>
      <c r="S1267" s="6">
        <v>39</v>
      </c>
      <c r="T1267" s="301"/>
      <c r="U1267" s="194"/>
      <c r="V1267" s="194"/>
    </row>
    <row r="1268" spans="1:22" s="179" customFormat="1" ht="15" hidden="1" customHeight="1" x14ac:dyDescent="0.2">
      <c r="A1268" s="65" t="str">
        <f t="shared" si="134"/>
        <v>Landmanagement und Liegenschaftskataster II21512019K18Frielinghaus/Weigt</v>
      </c>
      <c r="B1268" s="17" t="s">
        <v>2267</v>
      </c>
      <c r="C1268" s="16" t="s">
        <v>1211</v>
      </c>
      <c r="D1268" s="63" t="s">
        <v>93</v>
      </c>
      <c r="E1268" s="16" t="s">
        <v>33</v>
      </c>
      <c r="F1268" s="221" t="s">
        <v>214</v>
      </c>
      <c r="G1268" s="63" t="s">
        <v>215</v>
      </c>
      <c r="H1268" s="72">
        <v>2019</v>
      </c>
      <c r="I1268" s="16">
        <v>4</v>
      </c>
      <c r="J1268" s="16">
        <v>2151</v>
      </c>
      <c r="K1268" s="16" t="s">
        <v>1370</v>
      </c>
      <c r="L1268" s="16" t="s">
        <v>1370</v>
      </c>
      <c r="M1268" s="16" t="s">
        <v>2127</v>
      </c>
      <c r="N1268" s="57">
        <f>VLOOKUP($B1268,$A$2:$T$2446,14,FALSE)</f>
        <v>44746</v>
      </c>
      <c r="O1268" s="58" t="str">
        <f>VLOOKUP($B1268,$A$2:$T$2446,15,FALSE)</f>
        <v>A1-19</v>
      </c>
      <c r="P1268" s="23">
        <f>VLOOKUP($B1268,$A$2:$T$2446,16,FALSE)</f>
        <v>0.54166666666666663</v>
      </c>
      <c r="Q1268" s="16">
        <v>60</v>
      </c>
      <c r="R1268" s="17"/>
      <c r="S1268" s="17">
        <v>7</v>
      </c>
      <c r="T1268" s="213"/>
      <c r="U1268" s="77"/>
      <c r="V1268" s="77"/>
    </row>
    <row r="1269" spans="1:22" ht="15" customHeight="1" x14ac:dyDescent="0.2">
      <c r="A1269" s="25" t="str">
        <f t="shared" si="134"/>
        <v>Landmanagement und nachhaltiges Flächenmanagement20312021719Weigt</v>
      </c>
      <c r="B1269" s="196"/>
      <c r="C1269" s="253" t="s">
        <v>1388</v>
      </c>
      <c r="D1269" s="262" t="s">
        <v>93</v>
      </c>
      <c r="E1269" s="261" t="s">
        <v>18</v>
      </c>
      <c r="F1269" s="315">
        <v>719</v>
      </c>
      <c r="G1269" s="261" t="s">
        <v>1658</v>
      </c>
      <c r="H1269" s="287">
        <v>2021</v>
      </c>
      <c r="I1269" s="261">
        <v>2</v>
      </c>
      <c r="J1269" s="261">
        <v>2031</v>
      </c>
      <c r="K1269" s="261" t="s">
        <v>1667</v>
      </c>
      <c r="L1269" s="261" t="s">
        <v>1667</v>
      </c>
      <c r="M1269" s="261" t="s">
        <v>213</v>
      </c>
      <c r="N1269" s="459">
        <v>44813</v>
      </c>
      <c r="O1269" s="347" t="s">
        <v>2171</v>
      </c>
      <c r="P1269" s="330">
        <v>0.375</v>
      </c>
      <c r="Q1269" s="261">
        <v>120</v>
      </c>
      <c r="R1269" s="196"/>
      <c r="S1269" s="196">
        <v>12</v>
      </c>
      <c r="T1269" s="213"/>
      <c r="U1269" s="17"/>
      <c r="V1269" s="17"/>
    </row>
    <row r="1270" spans="1:22" ht="15" customHeight="1" x14ac:dyDescent="0.2">
      <c r="A1270" s="25" t="str">
        <f t="shared" si="134"/>
        <v>Landschafts- und Stadtökologie34412018UMTMudersbach</v>
      </c>
      <c r="B1270" s="213"/>
      <c r="C1270" s="52" t="s">
        <v>1212</v>
      </c>
      <c r="D1270" s="79" t="s">
        <v>102</v>
      </c>
      <c r="E1270" s="26" t="s">
        <v>33</v>
      </c>
      <c r="F1270" s="80" t="s">
        <v>145</v>
      </c>
      <c r="G1270" s="52" t="s">
        <v>146</v>
      </c>
      <c r="H1270" s="81">
        <v>2018</v>
      </c>
      <c r="I1270" s="52">
        <v>5</v>
      </c>
      <c r="J1270" s="52">
        <v>3441</v>
      </c>
      <c r="K1270" s="52" t="s">
        <v>1069</v>
      </c>
      <c r="L1270" s="52" t="s">
        <v>1069</v>
      </c>
      <c r="M1270" s="52" t="s">
        <v>971</v>
      </c>
      <c r="N1270" s="60"/>
      <c r="O1270" s="78" t="s">
        <v>256</v>
      </c>
      <c r="P1270" s="31"/>
      <c r="Q1270" s="52">
        <v>90</v>
      </c>
      <c r="R1270" s="6"/>
      <c r="S1270" s="6"/>
      <c r="T1270" s="196"/>
      <c r="U1270" s="17"/>
      <c r="V1270" s="17"/>
    </row>
    <row r="1271" spans="1:22" ht="15" hidden="1" customHeight="1" x14ac:dyDescent="0.2">
      <c r="A1271" s="270" t="str">
        <f t="shared" si="134"/>
        <v>Landvermessung/Positionsbest. GNSS25312019718Gundlich</v>
      </c>
      <c r="B1271" s="196"/>
      <c r="C1271" s="246" t="s">
        <v>1202</v>
      </c>
      <c r="D1271" s="246" t="s">
        <v>93</v>
      </c>
      <c r="E1271" s="246" t="s">
        <v>33</v>
      </c>
      <c r="F1271" s="247" t="s">
        <v>2078</v>
      </c>
      <c r="G1271" s="246" t="s">
        <v>211</v>
      </c>
      <c r="H1271" s="248">
        <v>2019</v>
      </c>
      <c r="I1271" s="249">
        <v>6</v>
      </c>
      <c r="J1271" s="249">
        <v>2531</v>
      </c>
      <c r="K1271" s="246" t="s">
        <v>2080</v>
      </c>
      <c r="L1271" s="246" t="s">
        <v>2080</v>
      </c>
      <c r="M1271" s="246" t="s">
        <v>562</v>
      </c>
      <c r="N1271" s="273">
        <v>44743</v>
      </c>
      <c r="O1271" s="294" t="s">
        <v>2171</v>
      </c>
      <c r="P1271" s="251">
        <v>0.375</v>
      </c>
      <c r="Q1271" s="261">
        <v>120</v>
      </c>
      <c r="R1271" s="196"/>
      <c r="S1271" s="288">
        <v>25</v>
      </c>
      <c r="T1271" s="196"/>
      <c r="U1271" s="15"/>
      <c r="V1271" s="15"/>
    </row>
    <row r="1272" spans="1:22" ht="15" customHeight="1" x14ac:dyDescent="0.2">
      <c r="A1272" s="25" t="str">
        <f t="shared" si="134"/>
        <v>Landwirtschaft. Wasserbau33312011758Mudersbach/Netzel</v>
      </c>
      <c r="B1272" s="6"/>
      <c r="C1272" s="26" t="s">
        <v>31</v>
      </c>
      <c r="D1272" s="26" t="s">
        <v>102</v>
      </c>
      <c r="E1272" s="26" t="s">
        <v>33</v>
      </c>
      <c r="F1272" s="27">
        <v>758</v>
      </c>
      <c r="G1272" s="26" t="s">
        <v>152</v>
      </c>
      <c r="H1272" s="28">
        <v>2011</v>
      </c>
      <c r="I1272" s="29">
        <v>5</v>
      </c>
      <c r="J1272" s="29">
        <v>3331</v>
      </c>
      <c r="K1272" s="26" t="s">
        <v>565</v>
      </c>
      <c r="L1272" s="26" t="s">
        <v>565</v>
      </c>
      <c r="M1272" s="26" t="s">
        <v>458</v>
      </c>
      <c r="N1272" s="114"/>
      <c r="O1272" s="86" t="s">
        <v>256</v>
      </c>
      <c r="P1272" s="100"/>
      <c r="Q1272" s="29"/>
      <c r="R1272" s="32"/>
      <c r="S1272" s="6"/>
      <c r="T1272" s="213"/>
      <c r="U1272" s="17"/>
      <c r="V1272" s="17"/>
    </row>
    <row r="1273" spans="1:22" ht="15" customHeight="1" x14ac:dyDescent="0.2">
      <c r="A1273" s="25" t="str">
        <f t="shared" si="134"/>
        <v>Laseranwendung21412019MMBRadscheit</v>
      </c>
      <c r="B1273" s="42"/>
      <c r="C1273" s="43" t="s">
        <v>1208</v>
      </c>
      <c r="D1273" s="43" t="s">
        <v>32</v>
      </c>
      <c r="E1273" s="43" t="s">
        <v>18</v>
      </c>
      <c r="F1273" s="85" t="s">
        <v>239</v>
      </c>
      <c r="G1273" s="43" t="s">
        <v>34</v>
      </c>
      <c r="H1273" s="44">
        <v>2019</v>
      </c>
      <c r="I1273" s="45">
        <v>1</v>
      </c>
      <c r="J1273" s="45">
        <v>2141</v>
      </c>
      <c r="K1273" s="43" t="s">
        <v>567</v>
      </c>
      <c r="L1273" s="43" t="s">
        <v>567</v>
      </c>
      <c r="M1273" s="43" t="s">
        <v>372</v>
      </c>
      <c r="N1273" s="114">
        <v>44810</v>
      </c>
      <c r="O1273" s="86" t="s">
        <v>1535</v>
      </c>
      <c r="P1273" s="104">
        <v>0.375</v>
      </c>
      <c r="Q1273" s="52">
        <v>90</v>
      </c>
      <c r="R1273" s="6"/>
      <c r="S1273" s="6">
        <v>5</v>
      </c>
      <c r="T1273" s="67"/>
      <c r="U1273" s="17"/>
      <c r="V1273" s="1"/>
    </row>
    <row r="1274" spans="1:22" s="252" customFormat="1" ht="15" customHeight="1" x14ac:dyDescent="0.2">
      <c r="A1274" s="65" t="str">
        <f t="shared" si="134"/>
        <v>Laseranwendung21412019MMTRadscheit</v>
      </c>
      <c r="B1274" s="17" t="s">
        <v>566</v>
      </c>
      <c r="C1274" s="63" t="s">
        <v>1208</v>
      </c>
      <c r="D1274" s="63" t="s">
        <v>236</v>
      </c>
      <c r="E1274" s="63" t="s">
        <v>18</v>
      </c>
      <c r="F1274" s="83" t="s">
        <v>48</v>
      </c>
      <c r="G1274" s="63" t="s">
        <v>37</v>
      </c>
      <c r="H1274" s="95">
        <v>2019</v>
      </c>
      <c r="I1274" s="64">
        <v>2</v>
      </c>
      <c r="J1274" s="64">
        <v>2141</v>
      </c>
      <c r="K1274" s="63" t="s">
        <v>567</v>
      </c>
      <c r="L1274" s="63" t="s">
        <v>567</v>
      </c>
      <c r="M1274" s="63" t="s">
        <v>372</v>
      </c>
      <c r="N1274" s="22">
        <f>VLOOKUP($B1274,$A$2:$T$2446,14,FALSE)</f>
        <v>44810</v>
      </c>
      <c r="O1274" s="35" t="str">
        <f>VLOOKUP($B1274,$A$2:$T$2446,15,FALSE)</f>
        <v>C3-09</v>
      </c>
      <c r="P1274" s="23">
        <f>VLOOKUP($B1274,$A$2:$T$2446,16,FALSE)</f>
        <v>0.375</v>
      </c>
      <c r="Q1274" s="21">
        <v>90</v>
      </c>
      <c r="R1274" s="36"/>
      <c r="S1274" s="17">
        <v>3</v>
      </c>
      <c r="T1274" s="15"/>
      <c r="U1274" s="17"/>
      <c r="V1274" s="1"/>
    </row>
    <row r="1275" spans="1:22" s="252" customFormat="1" ht="15" customHeight="1" x14ac:dyDescent="0.2">
      <c r="A1275" s="25" t="str">
        <f t="shared" si="134"/>
        <v>Lean Management und Logistikinnovationen41612019A67Toth</v>
      </c>
      <c r="B1275" s="196"/>
      <c r="C1275" s="277" t="s">
        <v>1579</v>
      </c>
      <c r="D1275" s="253" t="s">
        <v>17</v>
      </c>
      <c r="E1275" s="253" t="s">
        <v>33</v>
      </c>
      <c r="F1275" s="308" t="s">
        <v>108</v>
      </c>
      <c r="G1275" s="253" t="s">
        <v>109</v>
      </c>
      <c r="H1275" s="322">
        <v>2019</v>
      </c>
      <c r="I1275" s="309">
        <v>5</v>
      </c>
      <c r="J1275" s="309">
        <v>4161</v>
      </c>
      <c r="K1275" s="253" t="s">
        <v>568</v>
      </c>
      <c r="L1275" s="253" t="s">
        <v>568</v>
      </c>
      <c r="M1275" s="253" t="s">
        <v>569</v>
      </c>
      <c r="N1275" s="250"/>
      <c r="O1275" s="270" t="s">
        <v>1182</v>
      </c>
      <c r="P1275" s="251"/>
      <c r="Q1275" s="249"/>
      <c r="R1275" s="259"/>
      <c r="S1275" s="196"/>
      <c r="T1275" s="17"/>
      <c r="U1275" s="17"/>
      <c r="V1275" s="17"/>
    </row>
    <row r="1276" spans="1:22" s="252" customFormat="1" ht="15" customHeight="1" x14ac:dyDescent="0.2">
      <c r="A1276" s="65" t="str">
        <f t="shared" si="134"/>
        <v>Lean Management und Logistikinnovationen36912011A67Toth</v>
      </c>
      <c r="B1276" s="17" t="s">
        <v>1737</v>
      </c>
      <c r="C1276" s="18" t="s">
        <v>1182</v>
      </c>
      <c r="D1276" s="18" t="s">
        <v>17</v>
      </c>
      <c r="E1276" s="18" t="s">
        <v>33</v>
      </c>
      <c r="F1276" s="19" t="s">
        <v>108</v>
      </c>
      <c r="G1276" s="18" t="s">
        <v>109</v>
      </c>
      <c r="H1276" s="20">
        <v>2011</v>
      </c>
      <c r="I1276" s="21">
        <v>5</v>
      </c>
      <c r="J1276" s="21">
        <v>3691</v>
      </c>
      <c r="K1276" s="18" t="s">
        <v>568</v>
      </c>
      <c r="L1276" s="18" t="s">
        <v>568</v>
      </c>
      <c r="M1276" s="18" t="s">
        <v>569</v>
      </c>
      <c r="N1276" s="22"/>
      <c r="O1276" s="65" t="str">
        <f t="shared" ref="O1276:O1281" si="135">VLOOKUP($B1276,$A$2:$T$2446,15,FALSE)</f>
        <v>Hausarbeit/Referat mit mündl. Prüfung</v>
      </c>
      <c r="P1276" s="23"/>
      <c r="Q1276" s="21"/>
      <c r="R1276" s="36"/>
      <c r="S1276" s="17"/>
      <c r="T1276" s="196"/>
      <c r="U1276" s="194"/>
      <c r="V1276" s="194"/>
    </row>
    <row r="1277" spans="1:22" s="252" customFormat="1" ht="15" customHeight="1" x14ac:dyDescent="0.2">
      <c r="A1277" s="65" t="str">
        <f t="shared" si="134"/>
        <v>Lean Management und Logistikinnovationen36912011IBMToth</v>
      </c>
      <c r="B1277" s="17" t="s">
        <v>1737</v>
      </c>
      <c r="C1277" s="18" t="s">
        <v>1182</v>
      </c>
      <c r="D1277" s="18" t="s">
        <v>17</v>
      </c>
      <c r="E1277" s="18" t="s">
        <v>33</v>
      </c>
      <c r="F1277" s="19" t="s">
        <v>1412</v>
      </c>
      <c r="G1277" s="18" t="s">
        <v>1413</v>
      </c>
      <c r="H1277" s="20">
        <v>2011</v>
      </c>
      <c r="I1277" s="21">
        <v>7</v>
      </c>
      <c r="J1277" s="21">
        <v>3691</v>
      </c>
      <c r="K1277" s="18" t="s">
        <v>568</v>
      </c>
      <c r="L1277" s="18" t="s">
        <v>568</v>
      </c>
      <c r="M1277" s="18" t="s">
        <v>569</v>
      </c>
      <c r="N1277" s="22"/>
      <c r="O1277" s="35" t="str">
        <f t="shared" si="135"/>
        <v>Hausarbeit/Referat mit mündl. Prüfung</v>
      </c>
      <c r="P1277" s="23"/>
      <c r="Q1277" s="21"/>
      <c r="R1277" s="36"/>
      <c r="S1277" s="17"/>
      <c r="T1277" s="15"/>
      <c r="U1277" s="17"/>
      <c r="V1277" s="17"/>
    </row>
    <row r="1278" spans="1:22" ht="15" customHeight="1" x14ac:dyDescent="0.2">
      <c r="A1278" s="65" t="str">
        <f t="shared" si="134"/>
        <v>Lean Management und Logistikinnovationen41612019IBMToth</v>
      </c>
      <c r="B1278" s="194" t="s">
        <v>1737</v>
      </c>
      <c r="C1278" s="291" t="s">
        <v>1579</v>
      </c>
      <c r="D1278" s="255" t="s">
        <v>17</v>
      </c>
      <c r="E1278" s="255" t="s">
        <v>33</v>
      </c>
      <c r="F1278" s="289" t="s">
        <v>1412</v>
      </c>
      <c r="G1278" s="291" t="s">
        <v>1413</v>
      </c>
      <c r="H1278" s="284">
        <v>2019</v>
      </c>
      <c r="I1278" s="255">
        <v>8</v>
      </c>
      <c r="J1278" s="310">
        <v>4161</v>
      </c>
      <c r="K1278" s="291" t="s">
        <v>568</v>
      </c>
      <c r="L1278" s="291" t="s">
        <v>568</v>
      </c>
      <c r="M1278" s="254" t="s">
        <v>569</v>
      </c>
      <c r="N1278" s="229"/>
      <c r="O1278" s="230" t="str">
        <f t="shared" si="135"/>
        <v>Hausarbeit/Referat mit mündl. Prüfung</v>
      </c>
      <c r="P1278" s="231"/>
      <c r="Q1278" s="269"/>
      <c r="R1278" s="269"/>
      <c r="S1278" s="194"/>
      <c r="T1278" s="17"/>
      <c r="U1278" s="15"/>
      <c r="V1278" s="15"/>
    </row>
    <row r="1279" spans="1:22" ht="15" hidden="1" customHeight="1" x14ac:dyDescent="0.2">
      <c r="A1279" s="65" t="str">
        <f t="shared" si="134"/>
        <v>Leistungselektronik18002015H48Bock</v>
      </c>
      <c r="B1279" s="17" t="s">
        <v>1896</v>
      </c>
      <c r="C1279" s="18" t="s">
        <v>1212</v>
      </c>
      <c r="D1279" s="18" t="s">
        <v>46</v>
      </c>
      <c r="E1279" s="18" t="s">
        <v>33</v>
      </c>
      <c r="F1279" s="19" t="s">
        <v>65</v>
      </c>
      <c r="G1279" s="18" t="s">
        <v>66</v>
      </c>
      <c r="H1279" s="20">
        <v>2015</v>
      </c>
      <c r="I1279" s="21">
        <v>8</v>
      </c>
      <c r="J1279" s="21">
        <v>1800</v>
      </c>
      <c r="K1279" s="18" t="s">
        <v>289</v>
      </c>
      <c r="L1279" s="18" t="s">
        <v>289</v>
      </c>
      <c r="M1279" s="18" t="s">
        <v>49</v>
      </c>
      <c r="N1279" s="96">
        <f>VLOOKUP($B1279,$A$2:$T$2446,14,FALSE)</f>
        <v>44749</v>
      </c>
      <c r="O1279" s="88" t="str">
        <f t="shared" si="135"/>
        <v>C7-09</v>
      </c>
      <c r="P1279" s="97">
        <f>VLOOKUP($B1279,$A$2:$T$2446,16,FALSE)</f>
        <v>0.60416666666666663</v>
      </c>
      <c r="Q1279" s="36">
        <v>90</v>
      </c>
      <c r="R1279" s="36"/>
      <c r="S1279" s="17">
        <v>2</v>
      </c>
      <c r="T1279" s="196"/>
      <c r="U1279" s="17"/>
      <c r="V1279" s="17"/>
    </row>
    <row r="1280" spans="1:22" ht="15" hidden="1" customHeight="1" x14ac:dyDescent="0.2">
      <c r="A1280" s="65" t="str">
        <f t="shared" si="134"/>
        <v>Leistungselektronik18002015748Bock</v>
      </c>
      <c r="B1280" s="17" t="s">
        <v>1896</v>
      </c>
      <c r="C1280" s="18" t="s">
        <v>1212</v>
      </c>
      <c r="D1280" s="39" t="s">
        <v>46</v>
      </c>
      <c r="E1280" s="18" t="s">
        <v>33</v>
      </c>
      <c r="F1280" s="19">
        <v>748</v>
      </c>
      <c r="G1280" s="18" t="s">
        <v>52</v>
      </c>
      <c r="H1280" s="20">
        <v>2015</v>
      </c>
      <c r="I1280" s="21">
        <v>6</v>
      </c>
      <c r="J1280" s="21">
        <v>1800</v>
      </c>
      <c r="K1280" s="18" t="s">
        <v>289</v>
      </c>
      <c r="L1280" s="18" t="s">
        <v>289</v>
      </c>
      <c r="M1280" s="18" t="s">
        <v>49</v>
      </c>
      <c r="N1280" s="22">
        <f>VLOOKUP($B1280,$A$2:$T$2446,14,FALSE)</f>
        <v>44749</v>
      </c>
      <c r="O1280" s="88" t="str">
        <f t="shared" si="135"/>
        <v>C7-09</v>
      </c>
      <c r="P1280" s="23">
        <f>VLOOKUP($B1280,$A$2:$T$2446,16,FALSE)</f>
        <v>0.60416666666666663</v>
      </c>
      <c r="Q1280" s="36">
        <v>90</v>
      </c>
      <c r="R1280" s="36"/>
      <c r="S1280" s="17">
        <v>8</v>
      </c>
      <c r="T1280" s="15"/>
      <c r="U1280" s="17"/>
      <c r="V1280" s="17"/>
    </row>
    <row r="1281" spans="1:22" ht="15" hidden="1" customHeight="1" x14ac:dyDescent="0.2">
      <c r="A1281" s="65" t="str">
        <f t="shared" si="134"/>
        <v>Leistungselektronik18002015P48Bock</v>
      </c>
      <c r="B1281" s="17" t="s">
        <v>1896</v>
      </c>
      <c r="C1281" s="18" t="s">
        <v>1212</v>
      </c>
      <c r="D1281" s="18" t="s">
        <v>46</v>
      </c>
      <c r="E1281" s="18" t="s">
        <v>33</v>
      </c>
      <c r="F1281" s="19" t="s">
        <v>67</v>
      </c>
      <c r="G1281" s="18" t="s">
        <v>68</v>
      </c>
      <c r="H1281" s="20">
        <v>2015</v>
      </c>
      <c r="I1281" s="21">
        <v>6</v>
      </c>
      <c r="J1281" s="21">
        <v>1800</v>
      </c>
      <c r="K1281" s="18" t="s">
        <v>289</v>
      </c>
      <c r="L1281" s="18" t="s">
        <v>289</v>
      </c>
      <c r="M1281" s="18" t="s">
        <v>49</v>
      </c>
      <c r="N1281" s="96">
        <f>VLOOKUP($B1281,$A$2:$T$2446,14,FALSE)</f>
        <v>44749</v>
      </c>
      <c r="O1281" s="88" t="str">
        <f t="shared" si="135"/>
        <v>C7-09</v>
      </c>
      <c r="P1281" s="97">
        <f>VLOOKUP($B1281,$A$2:$T$2446,16,FALSE)</f>
        <v>0.60416666666666663</v>
      </c>
      <c r="Q1281" s="36">
        <v>90</v>
      </c>
      <c r="R1281" s="36"/>
      <c r="S1281" s="17">
        <v>1</v>
      </c>
      <c r="T1281" s="17"/>
      <c r="U1281" s="17"/>
      <c r="V1281" s="17"/>
    </row>
    <row r="1282" spans="1:22" ht="15" hidden="1" customHeight="1" x14ac:dyDescent="0.2">
      <c r="A1282" s="25" t="str">
        <f t="shared" si="134"/>
        <v>Leistungselektronik42012019757Bock</v>
      </c>
      <c r="B1282" s="6"/>
      <c r="C1282" s="26" t="s">
        <v>1212</v>
      </c>
      <c r="D1282" s="26" t="s">
        <v>32</v>
      </c>
      <c r="E1282" s="26" t="s">
        <v>33</v>
      </c>
      <c r="F1282" s="27">
        <v>757</v>
      </c>
      <c r="G1282" s="26" t="s">
        <v>37</v>
      </c>
      <c r="H1282" s="28">
        <v>2019</v>
      </c>
      <c r="I1282" s="29">
        <v>6</v>
      </c>
      <c r="J1282" s="29">
        <v>4201</v>
      </c>
      <c r="K1282" s="26" t="s">
        <v>289</v>
      </c>
      <c r="L1282" s="26" t="s">
        <v>289</v>
      </c>
      <c r="M1282" s="26" t="s">
        <v>49</v>
      </c>
      <c r="N1282" s="99">
        <v>44749</v>
      </c>
      <c r="O1282" s="94" t="s">
        <v>1534</v>
      </c>
      <c r="P1282" s="100">
        <v>0.60416666666666663</v>
      </c>
      <c r="Q1282" s="32">
        <v>90</v>
      </c>
      <c r="R1282" s="32"/>
      <c r="S1282" s="6">
        <v>7</v>
      </c>
      <c r="T1282" s="15"/>
      <c r="U1282" s="17"/>
      <c r="V1282" s="17"/>
    </row>
    <row r="1283" spans="1:22" ht="15" hidden="1" customHeight="1" x14ac:dyDescent="0.2">
      <c r="A1283" s="65" t="str">
        <f t="shared" si="134"/>
        <v>Leistungselektronik42012019K57Bock</v>
      </c>
      <c r="B1283" s="17" t="s">
        <v>1896</v>
      </c>
      <c r="C1283" s="18" t="s">
        <v>1212</v>
      </c>
      <c r="D1283" s="18" t="s">
        <v>32</v>
      </c>
      <c r="E1283" s="18" t="s">
        <v>33</v>
      </c>
      <c r="F1283" s="19" t="s">
        <v>41</v>
      </c>
      <c r="G1283" s="18" t="s">
        <v>42</v>
      </c>
      <c r="H1283" s="20">
        <v>2019</v>
      </c>
      <c r="I1283" s="21">
        <v>6</v>
      </c>
      <c r="J1283" s="21">
        <v>4201</v>
      </c>
      <c r="K1283" s="18" t="s">
        <v>289</v>
      </c>
      <c r="L1283" s="18" t="s">
        <v>289</v>
      </c>
      <c r="M1283" s="18" t="s">
        <v>49</v>
      </c>
      <c r="N1283" s="96">
        <f t="shared" ref="N1283:N1288" si="136">VLOOKUP($B1283,$A$2:$T$2446,14,FALSE)</f>
        <v>44749</v>
      </c>
      <c r="O1283" s="88" t="str">
        <f t="shared" ref="O1283:O1288" si="137">VLOOKUP($B1283,$A$2:$T$2446,15,FALSE)</f>
        <v>C7-09</v>
      </c>
      <c r="P1283" s="97">
        <f t="shared" ref="P1283:P1288" si="138">VLOOKUP($B1283,$A$2:$T$2446,16,FALSE)</f>
        <v>0.60416666666666663</v>
      </c>
      <c r="Q1283" s="36">
        <v>90</v>
      </c>
      <c r="R1283" s="36"/>
      <c r="S1283" s="17">
        <v>0</v>
      </c>
      <c r="T1283" s="24"/>
      <c r="U1283" s="17"/>
      <c r="V1283" s="17"/>
    </row>
    <row r="1284" spans="1:22" s="185" customFormat="1" ht="15" hidden="1" customHeight="1" x14ac:dyDescent="0.2">
      <c r="A1284" s="65" t="str">
        <f t="shared" si="134"/>
        <v>Leistungselektronik42612019748Bock</v>
      </c>
      <c r="B1284" s="194" t="s">
        <v>1896</v>
      </c>
      <c r="C1284" s="254" t="s">
        <v>1957</v>
      </c>
      <c r="D1284" s="254" t="s">
        <v>46</v>
      </c>
      <c r="E1284" s="254" t="s">
        <v>33</v>
      </c>
      <c r="F1284" s="268">
        <v>748</v>
      </c>
      <c r="G1284" s="254" t="s">
        <v>52</v>
      </c>
      <c r="H1284" s="264">
        <v>2019</v>
      </c>
      <c r="I1284" s="265">
        <v>6</v>
      </c>
      <c r="J1284" s="265">
        <v>4261</v>
      </c>
      <c r="K1284" s="254" t="s">
        <v>289</v>
      </c>
      <c r="L1284" s="254" t="s">
        <v>289</v>
      </c>
      <c r="M1284" s="254" t="s">
        <v>49</v>
      </c>
      <c r="N1284" s="318">
        <f t="shared" si="136"/>
        <v>44749</v>
      </c>
      <c r="O1284" s="319" t="str">
        <f t="shared" si="137"/>
        <v>C7-09</v>
      </c>
      <c r="P1284" s="343">
        <f t="shared" si="138"/>
        <v>0.60416666666666663</v>
      </c>
      <c r="Q1284" s="269">
        <v>90</v>
      </c>
      <c r="R1284" s="269"/>
      <c r="S1284" s="194">
        <v>0</v>
      </c>
      <c r="T1284" s="267"/>
      <c r="U1284" s="15"/>
      <c r="V1284" s="15"/>
    </row>
    <row r="1285" spans="1:22" s="252" customFormat="1" ht="15" hidden="1" customHeight="1" x14ac:dyDescent="0.2">
      <c r="A1285" s="65" t="str">
        <f t="shared" si="134"/>
        <v>Leistungselektronik42612019H48Bock</v>
      </c>
      <c r="B1285" s="194" t="s">
        <v>1896</v>
      </c>
      <c r="C1285" s="254" t="s">
        <v>1957</v>
      </c>
      <c r="D1285" s="254" t="s">
        <v>46</v>
      </c>
      <c r="E1285" s="254" t="s">
        <v>33</v>
      </c>
      <c r="F1285" s="268" t="s">
        <v>65</v>
      </c>
      <c r="G1285" s="254" t="s">
        <v>66</v>
      </c>
      <c r="H1285" s="264">
        <v>2019</v>
      </c>
      <c r="I1285" s="265">
        <v>8</v>
      </c>
      <c r="J1285" s="265">
        <v>4261</v>
      </c>
      <c r="K1285" s="254" t="s">
        <v>289</v>
      </c>
      <c r="L1285" s="254" t="s">
        <v>289</v>
      </c>
      <c r="M1285" s="254" t="s">
        <v>49</v>
      </c>
      <c r="N1285" s="318">
        <f t="shared" si="136"/>
        <v>44749</v>
      </c>
      <c r="O1285" s="319" t="str">
        <f t="shared" si="137"/>
        <v>C7-09</v>
      </c>
      <c r="P1285" s="343">
        <f t="shared" si="138"/>
        <v>0.60416666666666663</v>
      </c>
      <c r="Q1285" s="269">
        <v>90</v>
      </c>
      <c r="R1285" s="269"/>
      <c r="S1285" s="194">
        <v>1</v>
      </c>
      <c r="T1285" s="267"/>
      <c r="U1285" s="15"/>
      <c r="V1285" s="15"/>
    </row>
    <row r="1286" spans="1:22" ht="15" hidden="1" customHeight="1" x14ac:dyDescent="0.2">
      <c r="A1286" s="65" t="str">
        <f t="shared" si="134"/>
        <v>Leistungselektronik18002015757Bock</v>
      </c>
      <c r="B1286" s="194" t="s">
        <v>1896</v>
      </c>
      <c r="C1286" s="254" t="s">
        <v>1212</v>
      </c>
      <c r="D1286" s="254" t="s">
        <v>32</v>
      </c>
      <c r="E1286" s="254" t="s">
        <v>33</v>
      </c>
      <c r="F1286" s="268">
        <v>757</v>
      </c>
      <c r="G1286" s="254" t="s">
        <v>37</v>
      </c>
      <c r="H1286" s="264">
        <v>2015</v>
      </c>
      <c r="I1286" s="265">
        <v>6</v>
      </c>
      <c r="J1286" s="265">
        <v>1800</v>
      </c>
      <c r="K1286" s="254" t="s">
        <v>289</v>
      </c>
      <c r="L1286" s="254" t="s">
        <v>289</v>
      </c>
      <c r="M1286" s="254" t="s">
        <v>49</v>
      </c>
      <c r="N1286" s="318">
        <f t="shared" si="136"/>
        <v>44749</v>
      </c>
      <c r="O1286" s="319" t="str">
        <f t="shared" si="137"/>
        <v>C7-09</v>
      </c>
      <c r="P1286" s="343">
        <f t="shared" si="138"/>
        <v>0.60416666666666663</v>
      </c>
      <c r="Q1286" s="269">
        <v>90</v>
      </c>
      <c r="R1286" s="269"/>
      <c r="S1286" s="194">
        <v>0</v>
      </c>
      <c r="T1286" s="267"/>
      <c r="U1286" s="15"/>
      <c r="V1286" s="15"/>
    </row>
    <row r="1287" spans="1:22" ht="15" hidden="1" customHeight="1" x14ac:dyDescent="0.2">
      <c r="A1287" s="65" t="str">
        <f t="shared" si="134"/>
        <v>Leistungselektronik21612014WIEBock</v>
      </c>
      <c r="B1287" s="17" t="s">
        <v>1896</v>
      </c>
      <c r="C1287" s="18" t="s">
        <v>1212</v>
      </c>
      <c r="D1287" s="18" t="s">
        <v>17</v>
      </c>
      <c r="E1287" s="18" t="s">
        <v>33</v>
      </c>
      <c r="F1287" s="19" t="s">
        <v>61</v>
      </c>
      <c r="G1287" s="18" t="s">
        <v>62</v>
      </c>
      <c r="H1287" s="20">
        <v>2014</v>
      </c>
      <c r="I1287" s="21">
        <v>4</v>
      </c>
      <c r="J1287" s="21">
        <v>2161</v>
      </c>
      <c r="K1287" s="18" t="s">
        <v>289</v>
      </c>
      <c r="L1287" s="18" t="s">
        <v>289</v>
      </c>
      <c r="M1287" s="18" t="s">
        <v>49</v>
      </c>
      <c r="N1287" s="96">
        <f t="shared" si="136"/>
        <v>44749</v>
      </c>
      <c r="O1287" s="88" t="str">
        <f t="shared" si="137"/>
        <v>C7-09</v>
      </c>
      <c r="P1287" s="97">
        <f t="shared" si="138"/>
        <v>0.60416666666666663</v>
      </c>
      <c r="Q1287" s="36">
        <v>90</v>
      </c>
      <c r="R1287" s="36"/>
      <c r="S1287" s="17">
        <v>0</v>
      </c>
      <c r="T1287" s="15"/>
      <c r="U1287" s="267"/>
      <c r="V1287" s="267"/>
    </row>
    <row r="1288" spans="1:22" ht="15" hidden="1" customHeight="1" x14ac:dyDescent="0.2">
      <c r="A1288" s="65" t="str">
        <f t="shared" si="134"/>
        <v>Leistungselektronik42012019K57Bock</v>
      </c>
      <c r="B1288" s="17" t="s">
        <v>1896</v>
      </c>
      <c r="C1288" s="18" t="s">
        <v>1212</v>
      </c>
      <c r="D1288" s="254" t="s">
        <v>32</v>
      </c>
      <c r="E1288" s="254" t="s">
        <v>33</v>
      </c>
      <c r="F1288" s="263" t="s">
        <v>41</v>
      </c>
      <c r="G1288" s="254" t="s">
        <v>42</v>
      </c>
      <c r="H1288" s="264">
        <v>2019</v>
      </c>
      <c r="I1288" s="265">
        <v>8</v>
      </c>
      <c r="J1288" s="265">
        <v>4201</v>
      </c>
      <c r="K1288" s="254" t="s">
        <v>289</v>
      </c>
      <c r="L1288" s="254" t="s">
        <v>289</v>
      </c>
      <c r="M1288" s="254" t="s">
        <v>49</v>
      </c>
      <c r="N1288" s="22">
        <f t="shared" si="136"/>
        <v>44749</v>
      </c>
      <c r="O1288" s="41" t="str">
        <f t="shared" si="137"/>
        <v>C7-09</v>
      </c>
      <c r="P1288" s="56">
        <f t="shared" si="138"/>
        <v>0.60416666666666663</v>
      </c>
      <c r="Q1288" s="36">
        <v>90</v>
      </c>
      <c r="R1288" s="36"/>
      <c r="S1288" s="17">
        <v>0</v>
      </c>
      <c r="T1288" s="194"/>
      <c r="U1288" s="1"/>
      <c r="V1288" s="1"/>
    </row>
    <row r="1289" spans="1:22" ht="15" customHeight="1" x14ac:dyDescent="0.2">
      <c r="A1289" s="270" t="str">
        <f t="shared" si="134"/>
        <v>Leit- und informationssys14512018MBISeipel/Klar</v>
      </c>
      <c r="B1289" s="196"/>
      <c r="C1289" s="246" t="s">
        <v>547</v>
      </c>
      <c r="D1289" s="246" t="s">
        <v>102</v>
      </c>
      <c r="E1289" s="246" t="s">
        <v>18</v>
      </c>
      <c r="F1289" s="247" t="s">
        <v>116</v>
      </c>
      <c r="G1289" s="246" t="s">
        <v>117</v>
      </c>
      <c r="H1289" s="248">
        <v>2018</v>
      </c>
      <c r="I1289" s="249">
        <v>2</v>
      </c>
      <c r="J1289" s="249">
        <v>1451</v>
      </c>
      <c r="K1289" s="246" t="s">
        <v>570</v>
      </c>
      <c r="L1289" s="246" t="s">
        <v>570</v>
      </c>
      <c r="M1289" s="246" t="s">
        <v>1813</v>
      </c>
      <c r="N1289" s="250"/>
      <c r="O1289" s="211" t="s">
        <v>547</v>
      </c>
      <c r="P1289" s="251"/>
      <c r="Q1289" s="196"/>
      <c r="R1289" s="196"/>
      <c r="S1289" s="196"/>
      <c r="T1289" s="276"/>
      <c r="U1289" s="17"/>
      <c r="V1289" s="17"/>
    </row>
    <row r="1290" spans="1:22" ht="15" customHeight="1" x14ac:dyDescent="0.2">
      <c r="A1290" s="65" t="str">
        <f t="shared" si="134"/>
        <v>Leit- und informationssys14512018UMMSeipel/Klar</v>
      </c>
      <c r="B1290" s="17" t="s">
        <v>1814</v>
      </c>
      <c r="C1290" s="18" t="s">
        <v>547</v>
      </c>
      <c r="D1290" s="18" t="s">
        <v>102</v>
      </c>
      <c r="E1290" s="18" t="s">
        <v>18</v>
      </c>
      <c r="F1290" s="19" t="s">
        <v>103</v>
      </c>
      <c r="G1290" s="18" t="s">
        <v>104</v>
      </c>
      <c r="H1290" s="20">
        <v>2018</v>
      </c>
      <c r="I1290" s="21">
        <v>2</v>
      </c>
      <c r="J1290" s="21">
        <v>1451</v>
      </c>
      <c r="K1290" s="18" t="s">
        <v>570</v>
      </c>
      <c r="L1290" s="18" t="s">
        <v>570</v>
      </c>
      <c r="M1290" s="18" t="s">
        <v>1813</v>
      </c>
      <c r="N1290" s="22"/>
      <c r="O1290" s="35" t="str">
        <f>VLOOKUP($B1290,$A$2:$T$2446,15,FALSE)</f>
        <v>mündl. Prüfung</v>
      </c>
      <c r="P1290" s="23"/>
      <c r="Q1290" s="16"/>
      <c r="R1290" s="17"/>
      <c r="S1290" s="17"/>
      <c r="T1290" s="6"/>
      <c r="U1290" s="77"/>
      <c r="V1290" s="77"/>
    </row>
    <row r="1291" spans="1:22" ht="15" hidden="1" customHeight="1" x14ac:dyDescent="0.2">
      <c r="A1291" s="65" t="str">
        <f t="shared" si="134"/>
        <v>LiegeKat + Land100102012771Weigt</v>
      </c>
      <c r="B1291" s="17" t="s">
        <v>571</v>
      </c>
      <c r="C1291" s="63" t="s">
        <v>1217</v>
      </c>
      <c r="D1291" s="63" t="s">
        <v>93</v>
      </c>
      <c r="E1291" s="63" t="s">
        <v>33</v>
      </c>
      <c r="F1291" s="193">
        <v>771</v>
      </c>
      <c r="G1291" s="63" t="s">
        <v>94</v>
      </c>
      <c r="H1291" s="64">
        <v>2012</v>
      </c>
      <c r="I1291" s="64">
        <v>99</v>
      </c>
      <c r="J1291" s="64">
        <v>10010</v>
      </c>
      <c r="K1291" s="63" t="s">
        <v>572</v>
      </c>
      <c r="L1291" s="63" t="s">
        <v>572</v>
      </c>
      <c r="M1291" s="63" t="s">
        <v>213</v>
      </c>
      <c r="N1291" s="96">
        <f>VLOOKUP($B1291,$A$2:$T$2446,14,FALSE)</f>
        <v>44749</v>
      </c>
      <c r="O1291" s="88" t="str">
        <f>VLOOKUP($B1291,$A$2:$T$2446,15,FALSE)</f>
        <v>A0-17</v>
      </c>
      <c r="P1291" s="97">
        <f>VLOOKUP($B1291,$A$2:$T$2446,16,FALSE)</f>
        <v>0.54166666666666663</v>
      </c>
      <c r="Q1291" s="64">
        <v>180</v>
      </c>
      <c r="R1291" s="93"/>
      <c r="S1291" s="201">
        <v>0</v>
      </c>
      <c r="T1291" s="6"/>
      <c r="U1291" s="194"/>
      <c r="V1291" s="194"/>
    </row>
    <row r="1292" spans="1:22" ht="15" hidden="1" customHeight="1" x14ac:dyDescent="0.2">
      <c r="A1292" s="65" t="str">
        <f t="shared" si="134"/>
        <v>LiegeKat + Land100102016771Weigt</v>
      </c>
      <c r="B1292" s="17" t="s">
        <v>571</v>
      </c>
      <c r="C1292" s="63" t="s">
        <v>1217</v>
      </c>
      <c r="D1292" s="63" t="s">
        <v>93</v>
      </c>
      <c r="E1292" s="63" t="s">
        <v>33</v>
      </c>
      <c r="F1292" s="193">
        <v>771</v>
      </c>
      <c r="G1292" s="63" t="s">
        <v>94</v>
      </c>
      <c r="H1292" s="64">
        <v>2016</v>
      </c>
      <c r="I1292" s="64">
        <v>99</v>
      </c>
      <c r="J1292" s="64">
        <v>10010</v>
      </c>
      <c r="K1292" s="63" t="s">
        <v>572</v>
      </c>
      <c r="L1292" s="63" t="s">
        <v>572</v>
      </c>
      <c r="M1292" s="63" t="s">
        <v>213</v>
      </c>
      <c r="N1292" s="96">
        <f>VLOOKUP($B1292,$A$2:$T$2446,14,FALSE)</f>
        <v>44749</v>
      </c>
      <c r="O1292" s="88" t="str">
        <f>VLOOKUP($B1292,$A$2:$T$2446,15,FALSE)</f>
        <v>A0-17</v>
      </c>
      <c r="P1292" s="97">
        <f>VLOOKUP($B1292,$A$2:$T$2446,16,FALSE)</f>
        <v>0.54166666666666663</v>
      </c>
      <c r="Q1292" s="93">
        <v>180</v>
      </c>
      <c r="R1292" s="93"/>
      <c r="S1292" s="201">
        <v>0</v>
      </c>
      <c r="T1292" s="6"/>
      <c r="U1292" s="1"/>
      <c r="V1292" s="1"/>
    </row>
    <row r="1293" spans="1:22" ht="15" hidden="1" customHeight="1" x14ac:dyDescent="0.2">
      <c r="A1293" s="65" t="str">
        <f t="shared" si="134"/>
        <v>LiegeKat + Land100102012K71Weigt</v>
      </c>
      <c r="B1293" s="17" t="s">
        <v>571</v>
      </c>
      <c r="C1293" s="63" t="s">
        <v>1217</v>
      </c>
      <c r="D1293" s="63" t="s">
        <v>93</v>
      </c>
      <c r="E1293" s="63" t="s">
        <v>33</v>
      </c>
      <c r="F1293" s="83" t="s">
        <v>97</v>
      </c>
      <c r="G1293" s="63" t="s">
        <v>98</v>
      </c>
      <c r="H1293" s="64">
        <v>2012</v>
      </c>
      <c r="I1293" s="64">
        <v>99</v>
      </c>
      <c r="J1293" s="64">
        <v>10010</v>
      </c>
      <c r="K1293" s="63" t="s">
        <v>572</v>
      </c>
      <c r="L1293" s="63" t="s">
        <v>572</v>
      </c>
      <c r="M1293" s="63" t="s">
        <v>213</v>
      </c>
      <c r="N1293" s="96">
        <f>VLOOKUP($B1293,$A$2:$T$2446,14,FALSE)</f>
        <v>44749</v>
      </c>
      <c r="O1293" s="88" t="str">
        <f>VLOOKUP($B1293,$A$2:$T$2446,15,FALSE)</f>
        <v>A0-17</v>
      </c>
      <c r="P1293" s="97">
        <f>VLOOKUP($B1293,$A$2:$T$2446,16,FALSE)</f>
        <v>0.54166666666666663</v>
      </c>
      <c r="Q1293" s="93">
        <v>180</v>
      </c>
      <c r="R1293" s="93"/>
      <c r="S1293" s="17">
        <v>0</v>
      </c>
      <c r="T1293" s="17"/>
      <c r="U1293" s="6"/>
      <c r="V1293" s="6"/>
    </row>
    <row r="1294" spans="1:22" ht="15" hidden="1" customHeight="1" x14ac:dyDescent="0.2">
      <c r="A1294" s="65" t="str">
        <f t="shared" si="134"/>
        <v>LiegeKat + Land10102012718Weigt</v>
      </c>
      <c r="B1294" s="17" t="s">
        <v>571</v>
      </c>
      <c r="C1294" s="63" t="s">
        <v>1217</v>
      </c>
      <c r="D1294" s="63" t="s">
        <v>93</v>
      </c>
      <c r="E1294" s="63" t="s">
        <v>33</v>
      </c>
      <c r="F1294" s="193">
        <v>718</v>
      </c>
      <c r="G1294" s="63" t="s">
        <v>211</v>
      </c>
      <c r="H1294" s="64">
        <v>2012</v>
      </c>
      <c r="I1294" s="64">
        <v>4</v>
      </c>
      <c r="J1294" s="64">
        <v>1010</v>
      </c>
      <c r="K1294" s="63" t="s">
        <v>572</v>
      </c>
      <c r="L1294" s="63" t="s">
        <v>572</v>
      </c>
      <c r="M1294" s="63" t="s">
        <v>213</v>
      </c>
      <c r="N1294" s="96">
        <f>VLOOKUP($B1294,$A$2:$T$2446,14,FALSE)</f>
        <v>44749</v>
      </c>
      <c r="O1294" s="88" t="str">
        <f>VLOOKUP($B1294,$A$2:$T$2446,15,FALSE)</f>
        <v>A0-17</v>
      </c>
      <c r="P1294" s="97">
        <f>VLOOKUP($B1294,$A$2:$T$2446,16,FALSE)</f>
        <v>0.54166666666666663</v>
      </c>
      <c r="Q1294" s="93">
        <v>180</v>
      </c>
      <c r="R1294" s="93"/>
      <c r="S1294" s="17">
        <v>0</v>
      </c>
      <c r="T1294" s="77"/>
      <c r="U1294" s="194"/>
      <c r="V1294" s="194"/>
    </row>
    <row r="1295" spans="1:22" s="185" customFormat="1" ht="15" hidden="1" customHeight="1" x14ac:dyDescent="0.2">
      <c r="A1295" s="25" t="str">
        <f t="shared" si="134"/>
        <v>LiegeKat + Land10102016718Weigt</v>
      </c>
      <c r="B1295" s="77"/>
      <c r="C1295" s="43" t="s">
        <v>1217</v>
      </c>
      <c r="D1295" s="43" t="s">
        <v>93</v>
      </c>
      <c r="E1295" s="43" t="s">
        <v>33</v>
      </c>
      <c r="F1295" s="225">
        <v>718</v>
      </c>
      <c r="G1295" s="43" t="s">
        <v>211</v>
      </c>
      <c r="H1295" s="45">
        <v>2016</v>
      </c>
      <c r="I1295" s="45">
        <v>4</v>
      </c>
      <c r="J1295" s="45">
        <v>1010</v>
      </c>
      <c r="K1295" s="43" t="s">
        <v>572</v>
      </c>
      <c r="L1295" s="43" t="s">
        <v>572</v>
      </c>
      <c r="M1295" s="43" t="s">
        <v>213</v>
      </c>
      <c r="N1295" s="99">
        <v>44749</v>
      </c>
      <c r="O1295" s="94" t="s">
        <v>1542</v>
      </c>
      <c r="P1295" s="100">
        <v>0.54166666666666663</v>
      </c>
      <c r="Q1295" s="105">
        <v>180</v>
      </c>
      <c r="R1295" s="105"/>
      <c r="S1295" s="6">
        <v>3</v>
      </c>
      <c r="T1295" s="17"/>
      <c r="U1295" s="17"/>
      <c r="V1295" s="17"/>
    </row>
    <row r="1296" spans="1:22" ht="15" hidden="1" customHeight="1" x14ac:dyDescent="0.2">
      <c r="A1296" s="65" t="str">
        <f t="shared" si="134"/>
        <v>LiegeKat + Land10102016K18Weigt</v>
      </c>
      <c r="B1296" s="17" t="s">
        <v>571</v>
      </c>
      <c r="C1296" s="63" t="s">
        <v>1217</v>
      </c>
      <c r="D1296" s="63" t="s">
        <v>93</v>
      </c>
      <c r="E1296" s="63" t="s">
        <v>33</v>
      </c>
      <c r="F1296" s="83" t="s">
        <v>214</v>
      </c>
      <c r="G1296" s="63" t="s">
        <v>215</v>
      </c>
      <c r="H1296" s="64">
        <v>2016</v>
      </c>
      <c r="I1296" s="64">
        <v>6</v>
      </c>
      <c r="J1296" s="64">
        <v>1010</v>
      </c>
      <c r="K1296" s="63" t="s">
        <v>572</v>
      </c>
      <c r="L1296" s="63" t="s">
        <v>572</v>
      </c>
      <c r="M1296" s="63" t="s">
        <v>213</v>
      </c>
      <c r="N1296" s="96">
        <f>VLOOKUP($B1296,$A$2:$T$2446,14,FALSE)</f>
        <v>44749</v>
      </c>
      <c r="O1296" s="88" t="str">
        <f>VLOOKUP($B1296,$A$2:$T$2446,15,FALSE)</f>
        <v>A0-17</v>
      </c>
      <c r="P1296" s="97">
        <f>VLOOKUP($B1296,$A$2:$T$2446,16,FALSE)</f>
        <v>0.54166666666666663</v>
      </c>
      <c r="Q1296" s="64">
        <v>180</v>
      </c>
      <c r="R1296" s="93"/>
      <c r="S1296" s="17">
        <v>0</v>
      </c>
      <c r="T1296" s="17"/>
      <c r="U1296" s="17"/>
      <c r="V1296" s="17"/>
    </row>
    <row r="1297" spans="1:22" ht="15" hidden="1" customHeight="1" x14ac:dyDescent="0.2">
      <c r="A1297" s="25" t="str">
        <f t="shared" si="134"/>
        <v>Liegenschaftskataster20412021719Frielinghaus</v>
      </c>
      <c r="B1297" s="196"/>
      <c r="C1297" s="253" t="s">
        <v>1388</v>
      </c>
      <c r="D1297" s="262" t="s">
        <v>93</v>
      </c>
      <c r="E1297" s="261" t="s">
        <v>18</v>
      </c>
      <c r="F1297" s="315">
        <v>719</v>
      </c>
      <c r="G1297" s="261" t="s">
        <v>1658</v>
      </c>
      <c r="H1297" s="287">
        <v>2021</v>
      </c>
      <c r="I1297" s="261">
        <v>2</v>
      </c>
      <c r="J1297" s="261">
        <v>2041</v>
      </c>
      <c r="K1297" s="261" t="s">
        <v>1668</v>
      </c>
      <c r="L1297" s="261" t="s">
        <v>1668</v>
      </c>
      <c r="M1297" s="261" t="s">
        <v>2288</v>
      </c>
      <c r="N1297" s="329">
        <v>44750</v>
      </c>
      <c r="O1297" s="333" t="s">
        <v>2171</v>
      </c>
      <c r="P1297" s="330">
        <v>0.375</v>
      </c>
      <c r="Q1297" s="261">
        <v>120</v>
      </c>
      <c r="R1297" s="196"/>
      <c r="S1297" s="196">
        <v>15</v>
      </c>
      <c r="T1297" s="17"/>
      <c r="U1297" s="17"/>
      <c r="V1297" s="17"/>
    </row>
    <row r="1298" spans="1:22" ht="15" customHeight="1" x14ac:dyDescent="0.2">
      <c r="A1298" s="25" t="str">
        <f t="shared" si="134"/>
        <v>Life Cycle Assessment14102020MANLindner</v>
      </c>
      <c r="B1298" s="6"/>
      <c r="C1298" s="26" t="s">
        <v>1249</v>
      </c>
      <c r="D1298" s="26" t="s">
        <v>46</v>
      </c>
      <c r="E1298" s="26" t="s">
        <v>18</v>
      </c>
      <c r="F1298" s="27" t="s">
        <v>70</v>
      </c>
      <c r="G1298" s="26" t="s">
        <v>71</v>
      </c>
      <c r="H1298" s="28">
        <v>2020</v>
      </c>
      <c r="I1298" s="29">
        <v>1</v>
      </c>
      <c r="J1298" s="29">
        <v>1410</v>
      </c>
      <c r="K1298" s="26" t="s">
        <v>1098</v>
      </c>
      <c r="L1298" s="26" t="s">
        <v>1098</v>
      </c>
      <c r="M1298" s="26" t="s">
        <v>777</v>
      </c>
      <c r="N1298" s="14"/>
      <c r="O1298" s="25" t="s">
        <v>1249</v>
      </c>
      <c r="P1298" s="31"/>
      <c r="Q1298" s="52"/>
      <c r="R1298" s="6"/>
      <c r="S1298" s="6"/>
      <c r="T1298" s="196"/>
      <c r="U1298" s="267"/>
      <c r="V1298" s="267"/>
    </row>
    <row r="1299" spans="1:22" ht="15" hidden="1" customHeight="1" x14ac:dyDescent="0.2">
      <c r="A1299" s="65" t="str">
        <f t="shared" si="134"/>
        <v>Logistik 132612011A67Toth</v>
      </c>
      <c r="B1299" s="17" t="s">
        <v>2178</v>
      </c>
      <c r="C1299" s="18" t="s">
        <v>1212</v>
      </c>
      <c r="D1299" s="18" t="s">
        <v>17</v>
      </c>
      <c r="E1299" s="18" t="s">
        <v>33</v>
      </c>
      <c r="F1299" s="19" t="s">
        <v>108</v>
      </c>
      <c r="G1299" s="18" t="s">
        <v>109</v>
      </c>
      <c r="H1299" s="20">
        <v>2011</v>
      </c>
      <c r="I1299" s="21">
        <v>5</v>
      </c>
      <c r="J1299" s="21">
        <v>3261</v>
      </c>
      <c r="K1299" s="18" t="s">
        <v>573</v>
      </c>
      <c r="L1299" s="18" t="s">
        <v>573</v>
      </c>
      <c r="M1299" s="18" t="s">
        <v>569</v>
      </c>
      <c r="N1299" s="22">
        <f t="shared" ref="N1299:N1304" si="139">VLOOKUP($B1299,$A$2:$T$2446,14,FALSE)</f>
        <v>44743</v>
      </c>
      <c r="O1299" s="35" t="str">
        <f t="shared" ref="O1299:O1315" si="140">VLOOKUP($B1299,$A$2:$T$2446,15,FALSE)</f>
        <v>AW0-38</v>
      </c>
      <c r="P1299" s="23">
        <f t="shared" ref="P1299:P1304" si="141">VLOOKUP($B1299,$A$2:$T$2446,16,FALSE)</f>
        <v>0.58333333333333337</v>
      </c>
      <c r="Q1299" s="21">
        <v>90</v>
      </c>
      <c r="R1299" s="36"/>
      <c r="S1299" s="17">
        <v>7</v>
      </c>
      <c r="T1299" s="17"/>
      <c r="U1299" s="17"/>
      <c r="V1299" s="17"/>
    </row>
    <row r="1300" spans="1:22" ht="15" hidden="1" customHeight="1" x14ac:dyDescent="0.2">
      <c r="A1300" s="65" t="str">
        <f t="shared" si="134"/>
        <v>Logistik 132612011IBMToth</v>
      </c>
      <c r="B1300" s="17" t="s">
        <v>2178</v>
      </c>
      <c r="C1300" s="18" t="s">
        <v>1212</v>
      </c>
      <c r="D1300" s="18" t="s">
        <v>17</v>
      </c>
      <c r="E1300" s="18" t="s">
        <v>33</v>
      </c>
      <c r="F1300" s="19" t="s">
        <v>1412</v>
      </c>
      <c r="G1300" s="18" t="s">
        <v>1413</v>
      </c>
      <c r="H1300" s="20">
        <v>2011</v>
      </c>
      <c r="I1300" s="21">
        <v>7</v>
      </c>
      <c r="J1300" s="21">
        <v>3261</v>
      </c>
      <c r="K1300" s="18" t="s">
        <v>573</v>
      </c>
      <c r="L1300" s="18" t="s">
        <v>573</v>
      </c>
      <c r="M1300" s="18" t="s">
        <v>569</v>
      </c>
      <c r="N1300" s="22">
        <f t="shared" si="139"/>
        <v>44743</v>
      </c>
      <c r="O1300" s="35" t="str">
        <f t="shared" si="140"/>
        <v>AW0-38</v>
      </c>
      <c r="P1300" s="23">
        <f t="shared" si="141"/>
        <v>0.58333333333333337</v>
      </c>
      <c r="Q1300" s="21">
        <v>90</v>
      </c>
      <c r="R1300" s="36"/>
      <c r="S1300" s="17">
        <v>2</v>
      </c>
      <c r="T1300" s="6"/>
      <c r="U1300" s="336"/>
      <c r="V1300" s="336"/>
    </row>
    <row r="1301" spans="1:22" ht="15" hidden="1" customHeight="1" x14ac:dyDescent="0.2">
      <c r="A1301" s="65" t="str">
        <f t="shared" si="134"/>
        <v>Logistik 132612014WIIToth</v>
      </c>
      <c r="B1301" s="17" t="s">
        <v>2178</v>
      </c>
      <c r="C1301" s="18" t="s">
        <v>1212</v>
      </c>
      <c r="D1301" s="18" t="s">
        <v>46</v>
      </c>
      <c r="E1301" s="18" t="s">
        <v>33</v>
      </c>
      <c r="F1301" s="19" t="s">
        <v>54</v>
      </c>
      <c r="G1301" s="18" t="s">
        <v>55</v>
      </c>
      <c r="H1301" s="20">
        <v>2014</v>
      </c>
      <c r="I1301" s="21">
        <v>5</v>
      </c>
      <c r="J1301" s="21">
        <v>3261</v>
      </c>
      <c r="K1301" s="18" t="s">
        <v>573</v>
      </c>
      <c r="L1301" s="18" t="s">
        <v>573</v>
      </c>
      <c r="M1301" s="18" t="s">
        <v>569</v>
      </c>
      <c r="N1301" s="22">
        <f t="shared" si="139"/>
        <v>44743</v>
      </c>
      <c r="O1301" s="35" t="str">
        <f t="shared" si="140"/>
        <v>AW0-38</v>
      </c>
      <c r="P1301" s="23">
        <f t="shared" si="141"/>
        <v>0.58333333333333337</v>
      </c>
      <c r="Q1301" s="21">
        <v>90</v>
      </c>
      <c r="R1301" s="36"/>
      <c r="S1301" s="17">
        <v>0</v>
      </c>
      <c r="T1301" s="17"/>
      <c r="U1301" s="17"/>
      <c r="V1301" s="17"/>
    </row>
    <row r="1302" spans="1:22" ht="15" hidden="1" customHeight="1" x14ac:dyDescent="0.2">
      <c r="A1302" s="65" t="str">
        <f t="shared" si="134"/>
        <v>Logistik 132612014WIEToth</v>
      </c>
      <c r="B1302" s="17" t="s">
        <v>2178</v>
      </c>
      <c r="C1302" s="18" t="s">
        <v>1212</v>
      </c>
      <c r="D1302" s="18" t="s">
        <v>17</v>
      </c>
      <c r="E1302" s="18" t="s">
        <v>33</v>
      </c>
      <c r="F1302" s="19" t="s">
        <v>61</v>
      </c>
      <c r="G1302" s="18" t="s">
        <v>62</v>
      </c>
      <c r="H1302" s="20">
        <v>2014</v>
      </c>
      <c r="I1302" s="21">
        <v>5</v>
      </c>
      <c r="J1302" s="21">
        <v>3261</v>
      </c>
      <c r="K1302" s="18" t="s">
        <v>573</v>
      </c>
      <c r="L1302" s="18" t="s">
        <v>573</v>
      </c>
      <c r="M1302" s="18" t="s">
        <v>569</v>
      </c>
      <c r="N1302" s="22">
        <f t="shared" si="139"/>
        <v>44743</v>
      </c>
      <c r="O1302" s="35" t="str">
        <f t="shared" si="140"/>
        <v>AW0-38</v>
      </c>
      <c r="P1302" s="23">
        <f t="shared" si="141"/>
        <v>0.58333333333333337</v>
      </c>
      <c r="Q1302" s="21">
        <v>90</v>
      </c>
      <c r="R1302" s="36"/>
      <c r="S1302" s="17">
        <v>0</v>
      </c>
      <c r="T1302" s="17"/>
      <c r="U1302" s="17"/>
      <c r="V1302" s="17"/>
    </row>
    <row r="1303" spans="1:22" ht="15" hidden="1" customHeight="1" x14ac:dyDescent="0.2">
      <c r="A1303" s="65" t="str">
        <f t="shared" si="134"/>
        <v>Logistik 132612014WIMToth</v>
      </c>
      <c r="B1303" s="17" t="s">
        <v>2178</v>
      </c>
      <c r="C1303" s="18" t="s">
        <v>1212</v>
      </c>
      <c r="D1303" s="18" t="s">
        <v>17</v>
      </c>
      <c r="E1303" s="18" t="s">
        <v>33</v>
      </c>
      <c r="F1303" s="19" t="s">
        <v>100</v>
      </c>
      <c r="G1303" s="18" t="s">
        <v>101</v>
      </c>
      <c r="H1303" s="20">
        <v>2014</v>
      </c>
      <c r="I1303" s="21">
        <v>5</v>
      </c>
      <c r="J1303" s="21">
        <v>3261</v>
      </c>
      <c r="K1303" s="18" t="s">
        <v>573</v>
      </c>
      <c r="L1303" s="18" t="s">
        <v>573</v>
      </c>
      <c r="M1303" s="18" t="s">
        <v>569</v>
      </c>
      <c r="N1303" s="22">
        <f t="shared" si="139"/>
        <v>44743</v>
      </c>
      <c r="O1303" s="35" t="str">
        <f t="shared" si="140"/>
        <v>AW0-38</v>
      </c>
      <c r="P1303" s="23">
        <f t="shared" si="141"/>
        <v>0.58333333333333337</v>
      </c>
      <c r="Q1303" s="21">
        <v>90</v>
      </c>
      <c r="R1303" s="36"/>
      <c r="S1303" s="17">
        <v>0</v>
      </c>
      <c r="T1303" s="17"/>
      <c r="U1303" s="17"/>
      <c r="V1303" s="17"/>
    </row>
    <row r="1304" spans="1:22" ht="15" hidden="1" customHeight="1" x14ac:dyDescent="0.2">
      <c r="A1304" s="65" t="str">
        <f t="shared" si="134"/>
        <v>Logistik 132612014WIBToth</v>
      </c>
      <c r="B1304" s="17" t="s">
        <v>2178</v>
      </c>
      <c r="C1304" s="18" t="s">
        <v>1212</v>
      </c>
      <c r="D1304" s="18" t="s">
        <v>17</v>
      </c>
      <c r="E1304" s="18" t="s">
        <v>33</v>
      </c>
      <c r="F1304" s="19" t="s">
        <v>125</v>
      </c>
      <c r="G1304" s="18" t="s">
        <v>126</v>
      </c>
      <c r="H1304" s="20">
        <v>2014</v>
      </c>
      <c r="I1304" s="21">
        <v>5</v>
      </c>
      <c r="J1304" s="21">
        <v>3261</v>
      </c>
      <c r="K1304" s="18" t="s">
        <v>573</v>
      </c>
      <c r="L1304" s="18" t="s">
        <v>573</v>
      </c>
      <c r="M1304" s="18" t="s">
        <v>569</v>
      </c>
      <c r="N1304" s="22">
        <f t="shared" si="139"/>
        <v>44743</v>
      </c>
      <c r="O1304" s="35" t="str">
        <f t="shared" si="140"/>
        <v>AW0-38</v>
      </c>
      <c r="P1304" s="23">
        <f t="shared" si="141"/>
        <v>0.58333333333333337</v>
      </c>
      <c r="Q1304" s="21">
        <v>90</v>
      </c>
      <c r="R1304" s="36"/>
      <c r="S1304" s="17">
        <v>0</v>
      </c>
      <c r="T1304" s="17"/>
      <c r="U1304" s="336"/>
      <c r="V1304" s="336"/>
    </row>
    <row r="1305" spans="1:22" s="185" customFormat="1" ht="15" customHeight="1" x14ac:dyDescent="0.2">
      <c r="A1305" s="65" t="str">
        <f t="shared" si="134"/>
        <v>Logistik 241112011A67Schröter</v>
      </c>
      <c r="B1305" s="17" t="s">
        <v>1522</v>
      </c>
      <c r="C1305" s="18" t="s">
        <v>1122</v>
      </c>
      <c r="D1305" s="18" t="s">
        <v>17</v>
      </c>
      <c r="E1305" s="18" t="s">
        <v>33</v>
      </c>
      <c r="F1305" s="19" t="s">
        <v>108</v>
      </c>
      <c r="G1305" s="18" t="s">
        <v>109</v>
      </c>
      <c r="H1305" s="20">
        <v>2011</v>
      </c>
      <c r="I1305" s="21">
        <v>6</v>
      </c>
      <c r="J1305" s="21">
        <v>4111</v>
      </c>
      <c r="K1305" s="18" t="s">
        <v>575</v>
      </c>
      <c r="L1305" s="18" t="s">
        <v>575</v>
      </c>
      <c r="M1305" s="18" t="s">
        <v>574</v>
      </c>
      <c r="N1305" s="22"/>
      <c r="O1305" s="35" t="str">
        <f t="shared" si="140"/>
        <v>Hausarbeit</v>
      </c>
      <c r="P1305" s="23"/>
      <c r="Q1305" s="17"/>
      <c r="R1305" s="17"/>
      <c r="S1305" s="17"/>
      <c r="T1305" s="15"/>
      <c r="U1305" s="194"/>
      <c r="V1305" s="194"/>
    </row>
    <row r="1306" spans="1:22" s="185" customFormat="1" ht="15" customHeight="1" x14ac:dyDescent="0.2">
      <c r="A1306" s="65" t="str">
        <f t="shared" si="134"/>
        <v>Logistik 241112011IBMSchröter</v>
      </c>
      <c r="B1306" s="17" t="s">
        <v>1522</v>
      </c>
      <c r="C1306" s="18" t="s">
        <v>1122</v>
      </c>
      <c r="D1306" s="18" t="s">
        <v>17</v>
      </c>
      <c r="E1306" s="18" t="s">
        <v>33</v>
      </c>
      <c r="F1306" s="19" t="s">
        <v>1412</v>
      </c>
      <c r="G1306" s="18" t="s">
        <v>1413</v>
      </c>
      <c r="H1306" s="20">
        <v>2011</v>
      </c>
      <c r="I1306" s="21">
        <v>8</v>
      </c>
      <c r="J1306" s="21">
        <v>4111</v>
      </c>
      <c r="K1306" s="18" t="s">
        <v>575</v>
      </c>
      <c r="L1306" s="18" t="s">
        <v>575</v>
      </c>
      <c r="M1306" s="18" t="s">
        <v>574</v>
      </c>
      <c r="N1306" s="22"/>
      <c r="O1306" s="35" t="str">
        <f t="shared" si="140"/>
        <v>Hausarbeit</v>
      </c>
      <c r="P1306" s="23"/>
      <c r="Q1306" s="16"/>
      <c r="R1306" s="17"/>
      <c r="S1306" s="17"/>
      <c r="T1306" s="15"/>
      <c r="U1306" s="17"/>
      <c r="V1306" s="17"/>
    </row>
    <row r="1307" spans="1:22" ht="15" customHeight="1" x14ac:dyDescent="0.2">
      <c r="A1307" s="65" t="str">
        <f t="shared" si="134"/>
        <v>Logistik 241112014WIISchröter</v>
      </c>
      <c r="B1307" s="17" t="s">
        <v>1522</v>
      </c>
      <c r="C1307" s="18" t="s">
        <v>1122</v>
      </c>
      <c r="D1307" s="18" t="s">
        <v>46</v>
      </c>
      <c r="E1307" s="18" t="s">
        <v>33</v>
      </c>
      <c r="F1307" s="19" t="s">
        <v>54</v>
      </c>
      <c r="G1307" s="18" t="s">
        <v>55</v>
      </c>
      <c r="H1307" s="20">
        <v>2014</v>
      </c>
      <c r="I1307" s="21">
        <v>6</v>
      </c>
      <c r="J1307" s="21">
        <v>4111</v>
      </c>
      <c r="K1307" s="18" t="s">
        <v>575</v>
      </c>
      <c r="L1307" s="18" t="s">
        <v>575</v>
      </c>
      <c r="M1307" s="18" t="s">
        <v>574</v>
      </c>
      <c r="N1307" s="22"/>
      <c r="O1307" s="35" t="str">
        <f t="shared" si="140"/>
        <v>Hausarbeit</v>
      </c>
      <c r="P1307" s="23"/>
      <c r="Q1307" s="16"/>
      <c r="R1307" s="17"/>
      <c r="S1307" s="17"/>
      <c r="T1307" s="15"/>
      <c r="U1307" s="17"/>
      <c r="V1307" s="17"/>
    </row>
    <row r="1308" spans="1:22" ht="15" customHeight="1" x14ac:dyDescent="0.2">
      <c r="A1308" s="65" t="str">
        <f t="shared" si="134"/>
        <v>Logistik 241112014WIESchröter</v>
      </c>
      <c r="B1308" s="17" t="s">
        <v>1522</v>
      </c>
      <c r="C1308" s="18" t="s">
        <v>1122</v>
      </c>
      <c r="D1308" s="18" t="s">
        <v>17</v>
      </c>
      <c r="E1308" s="18" t="s">
        <v>33</v>
      </c>
      <c r="F1308" s="19" t="s">
        <v>61</v>
      </c>
      <c r="G1308" s="18" t="s">
        <v>62</v>
      </c>
      <c r="H1308" s="20">
        <v>2014</v>
      </c>
      <c r="I1308" s="21">
        <v>6</v>
      </c>
      <c r="J1308" s="21">
        <v>4111</v>
      </c>
      <c r="K1308" s="18" t="s">
        <v>575</v>
      </c>
      <c r="L1308" s="18" t="s">
        <v>575</v>
      </c>
      <c r="M1308" s="18" t="s">
        <v>574</v>
      </c>
      <c r="N1308" s="22"/>
      <c r="O1308" s="35" t="str">
        <f t="shared" si="140"/>
        <v>Hausarbeit</v>
      </c>
      <c r="P1308" s="23"/>
      <c r="Q1308" s="16"/>
      <c r="R1308" s="17"/>
      <c r="S1308" s="17"/>
      <c r="T1308" s="17"/>
      <c r="U1308" s="24"/>
      <c r="V1308" s="24"/>
    </row>
    <row r="1309" spans="1:22" ht="15" customHeight="1" x14ac:dyDescent="0.2">
      <c r="A1309" s="65" t="str">
        <f t="shared" si="134"/>
        <v>Logistik 241112014WIMSchröter</v>
      </c>
      <c r="B1309" s="17" t="s">
        <v>1522</v>
      </c>
      <c r="C1309" s="18" t="s">
        <v>1122</v>
      </c>
      <c r="D1309" s="18" t="s">
        <v>17</v>
      </c>
      <c r="E1309" s="18" t="s">
        <v>33</v>
      </c>
      <c r="F1309" s="19" t="s">
        <v>100</v>
      </c>
      <c r="G1309" s="18" t="s">
        <v>101</v>
      </c>
      <c r="H1309" s="20">
        <v>2014</v>
      </c>
      <c r="I1309" s="21">
        <v>6</v>
      </c>
      <c r="J1309" s="21">
        <v>4111</v>
      </c>
      <c r="K1309" s="18" t="s">
        <v>575</v>
      </c>
      <c r="L1309" s="18" t="s">
        <v>575</v>
      </c>
      <c r="M1309" s="18" t="s">
        <v>574</v>
      </c>
      <c r="N1309" s="22"/>
      <c r="O1309" s="35" t="str">
        <f t="shared" si="140"/>
        <v>Hausarbeit</v>
      </c>
      <c r="P1309" s="23"/>
      <c r="Q1309" s="16"/>
      <c r="R1309" s="17"/>
      <c r="S1309" s="17"/>
      <c r="T1309" s="17"/>
      <c r="U1309" s="17"/>
      <c r="V1309" s="17"/>
    </row>
    <row r="1310" spans="1:22" ht="15" customHeight="1" x14ac:dyDescent="0.2">
      <c r="A1310" s="65" t="str">
        <f t="shared" si="134"/>
        <v>Logistik 241112014WIBSchröter</v>
      </c>
      <c r="B1310" s="17" t="s">
        <v>1522</v>
      </c>
      <c r="C1310" s="18" t="s">
        <v>1122</v>
      </c>
      <c r="D1310" s="18" t="s">
        <v>17</v>
      </c>
      <c r="E1310" s="18" t="s">
        <v>33</v>
      </c>
      <c r="F1310" s="19" t="s">
        <v>125</v>
      </c>
      <c r="G1310" s="18" t="s">
        <v>126</v>
      </c>
      <c r="H1310" s="20">
        <v>2014</v>
      </c>
      <c r="I1310" s="21">
        <v>6</v>
      </c>
      <c r="J1310" s="21">
        <v>4111</v>
      </c>
      <c r="K1310" s="18" t="s">
        <v>575</v>
      </c>
      <c r="L1310" s="18" t="s">
        <v>575</v>
      </c>
      <c r="M1310" s="18" t="s">
        <v>574</v>
      </c>
      <c r="N1310" s="22"/>
      <c r="O1310" s="41" t="str">
        <f t="shared" si="140"/>
        <v>Hausarbeit</v>
      </c>
      <c r="P1310" s="23"/>
      <c r="Q1310" s="21"/>
      <c r="R1310" s="36"/>
      <c r="S1310" s="17"/>
      <c r="T1310" s="15"/>
      <c r="U1310" s="15"/>
      <c r="V1310" s="15"/>
    </row>
    <row r="1311" spans="1:22" ht="15" customHeight="1" x14ac:dyDescent="0.2">
      <c r="A1311" s="65" t="str">
        <f t="shared" si="134"/>
        <v>Logistik 241112014WIISprenger</v>
      </c>
      <c r="B1311" s="17" t="s">
        <v>1522</v>
      </c>
      <c r="C1311" s="18" t="s">
        <v>1122</v>
      </c>
      <c r="D1311" s="18" t="s">
        <v>46</v>
      </c>
      <c r="E1311" s="18" t="s">
        <v>33</v>
      </c>
      <c r="F1311" s="19" t="s">
        <v>54</v>
      </c>
      <c r="G1311" s="65" t="s">
        <v>55</v>
      </c>
      <c r="H1311" s="20">
        <v>2014</v>
      </c>
      <c r="I1311" s="21">
        <v>6</v>
      </c>
      <c r="J1311" s="21">
        <v>4111</v>
      </c>
      <c r="K1311" s="18" t="s">
        <v>575</v>
      </c>
      <c r="L1311" s="18" t="s">
        <v>575</v>
      </c>
      <c r="M1311" s="18" t="s">
        <v>1104</v>
      </c>
      <c r="N1311" s="22"/>
      <c r="O1311" s="35" t="str">
        <f t="shared" si="140"/>
        <v>Hausarbeit</v>
      </c>
      <c r="P1311" s="23"/>
      <c r="Q1311" s="16"/>
      <c r="R1311" s="17"/>
      <c r="S1311" s="17"/>
      <c r="T1311" s="15"/>
      <c r="U1311" s="6"/>
      <c r="V1311" s="6"/>
    </row>
    <row r="1312" spans="1:22" ht="15" customHeight="1" x14ac:dyDescent="0.2">
      <c r="A1312" s="65" t="str">
        <f t="shared" si="134"/>
        <v>Logistik 241112014WIESprenger</v>
      </c>
      <c r="B1312" s="17" t="s">
        <v>1522</v>
      </c>
      <c r="C1312" s="18" t="s">
        <v>1122</v>
      </c>
      <c r="D1312" s="18" t="s">
        <v>17</v>
      </c>
      <c r="E1312" s="18" t="s">
        <v>33</v>
      </c>
      <c r="F1312" s="19" t="s">
        <v>61</v>
      </c>
      <c r="G1312" s="18" t="s">
        <v>62</v>
      </c>
      <c r="H1312" s="20">
        <v>2014</v>
      </c>
      <c r="I1312" s="21">
        <v>6</v>
      </c>
      <c r="J1312" s="21">
        <v>4111</v>
      </c>
      <c r="K1312" s="18" t="s">
        <v>575</v>
      </c>
      <c r="L1312" s="18" t="s">
        <v>575</v>
      </c>
      <c r="M1312" s="18" t="s">
        <v>1104</v>
      </c>
      <c r="N1312" s="22"/>
      <c r="O1312" s="35" t="str">
        <f t="shared" si="140"/>
        <v>Hausarbeit</v>
      </c>
      <c r="P1312" s="23"/>
      <c r="Q1312" s="16"/>
      <c r="R1312" s="17"/>
      <c r="S1312" s="17"/>
      <c r="T1312" s="17"/>
      <c r="U1312" s="196"/>
      <c r="V1312" s="196"/>
    </row>
    <row r="1313" spans="1:22" ht="15" customHeight="1" x14ac:dyDescent="0.2">
      <c r="A1313" s="65" t="str">
        <f t="shared" si="134"/>
        <v>Logistik 241112014WIMSprenger</v>
      </c>
      <c r="B1313" s="17" t="s">
        <v>1522</v>
      </c>
      <c r="C1313" s="18" t="s">
        <v>1122</v>
      </c>
      <c r="D1313" s="18" t="s">
        <v>17</v>
      </c>
      <c r="E1313" s="18" t="s">
        <v>33</v>
      </c>
      <c r="F1313" s="19" t="s">
        <v>100</v>
      </c>
      <c r="G1313" s="18" t="s">
        <v>101</v>
      </c>
      <c r="H1313" s="20">
        <v>2014</v>
      </c>
      <c r="I1313" s="21">
        <v>6</v>
      </c>
      <c r="J1313" s="21">
        <v>4111</v>
      </c>
      <c r="K1313" s="18" t="s">
        <v>575</v>
      </c>
      <c r="L1313" s="18" t="s">
        <v>575</v>
      </c>
      <c r="M1313" s="18" t="s">
        <v>1104</v>
      </c>
      <c r="N1313" s="22"/>
      <c r="O1313" s="35" t="str">
        <f t="shared" si="140"/>
        <v>Hausarbeit</v>
      </c>
      <c r="P1313" s="23"/>
      <c r="Q1313" s="17"/>
      <c r="R1313" s="17"/>
      <c r="S1313" s="17"/>
      <c r="T1313" s="17"/>
      <c r="U1313" s="196"/>
      <c r="V1313" s="196"/>
    </row>
    <row r="1314" spans="1:22" ht="15" customHeight="1" x14ac:dyDescent="0.2">
      <c r="A1314" s="65" t="str">
        <f t="shared" si="134"/>
        <v>Logistik 241112014WIBSprenger</v>
      </c>
      <c r="B1314" s="17" t="s">
        <v>1522</v>
      </c>
      <c r="C1314" s="18" t="s">
        <v>1122</v>
      </c>
      <c r="D1314" s="18" t="s">
        <v>17</v>
      </c>
      <c r="E1314" s="18" t="s">
        <v>33</v>
      </c>
      <c r="F1314" s="19" t="s">
        <v>125</v>
      </c>
      <c r="G1314" s="18" t="s">
        <v>126</v>
      </c>
      <c r="H1314" s="20">
        <v>2014</v>
      </c>
      <c r="I1314" s="21">
        <v>6</v>
      </c>
      <c r="J1314" s="21">
        <v>4111</v>
      </c>
      <c r="K1314" s="18" t="s">
        <v>575</v>
      </c>
      <c r="L1314" s="18" t="s">
        <v>575</v>
      </c>
      <c r="M1314" s="18" t="s">
        <v>1104</v>
      </c>
      <c r="N1314" s="22"/>
      <c r="O1314" s="41" t="str">
        <f t="shared" si="140"/>
        <v>Hausarbeit</v>
      </c>
      <c r="P1314" s="23"/>
      <c r="Q1314" s="21"/>
      <c r="R1314" s="36"/>
      <c r="S1314" s="17"/>
      <c r="T1314" s="15"/>
      <c r="U1314" s="17"/>
      <c r="V1314" s="17"/>
    </row>
    <row r="1315" spans="1:22" ht="15" customHeight="1" x14ac:dyDescent="0.2">
      <c r="A1315" s="65" t="str">
        <f t="shared" si="134"/>
        <v>Logistik 241112011A67Sprenger</v>
      </c>
      <c r="B1315" s="17" t="s">
        <v>1522</v>
      </c>
      <c r="C1315" s="18" t="s">
        <v>1122</v>
      </c>
      <c r="D1315" s="18" t="s">
        <v>17</v>
      </c>
      <c r="E1315" s="18" t="s">
        <v>33</v>
      </c>
      <c r="F1315" s="19" t="s">
        <v>108</v>
      </c>
      <c r="G1315" s="18" t="s">
        <v>109</v>
      </c>
      <c r="H1315" s="20">
        <v>2011</v>
      </c>
      <c r="I1315" s="21">
        <v>6</v>
      </c>
      <c r="J1315" s="21">
        <v>4111</v>
      </c>
      <c r="K1315" s="18" t="s">
        <v>575</v>
      </c>
      <c r="L1315" s="18" t="s">
        <v>575</v>
      </c>
      <c r="M1315" s="18" t="s">
        <v>1104</v>
      </c>
      <c r="N1315" s="22"/>
      <c r="O1315" s="35" t="str">
        <f t="shared" si="140"/>
        <v>Hausarbeit</v>
      </c>
      <c r="P1315" s="23"/>
      <c r="Q1315" s="17"/>
      <c r="R1315" s="17"/>
      <c r="S1315" s="17"/>
      <c r="T1315" s="15"/>
      <c r="U1315" s="17"/>
      <c r="V1315" s="17"/>
    </row>
    <row r="1316" spans="1:22" ht="15" customHeight="1" x14ac:dyDescent="0.2">
      <c r="A1316" s="25" t="str">
        <f t="shared" si="134"/>
        <v>Logistik 241112011A67Toth</v>
      </c>
      <c r="B1316" s="6"/>
      <c r="C1316" s="26" t="s">
        <v>1122</v>
      </c>
      <c r="D1316" s="26" t="s">
        <v>17</v>
      </c>
      <c r="E1316" s="26" t="s">
        <v>33</v>
      </c>
      <c r="F1316" s="27" t="s">
        <v>108</v>
      </c>
      <c r="G1316" s="26" t="s">
        <v>109</v>
      </c>
      <c r="H1316" s="28">
        <v>2011</v>
      </c>
      <c r="I1316" s="29">
        <v>6</v>
      </c>
      <c r="J1316" s="29">
        <v>4111</v>
      </c>
      <c r="K1316" s="26" t="s">
        <v>575</v>
      </c>
      <c r="L1316" s="26" t="s">
        <v>575</v>
      </c>
      <c r="M1316" s="26" t="s">
        <v>569</v>
      </c>
      <c r="N1316" s="14"/>
      <c r="O1316" s="30" t="s">
        <v>1122</v>
      </c>
      <c r="P1316" s="31"/>
      <c r="Q1316" s="6"/>
      <c r="R1316" s="6"/>
      <c r="S1316" s="6"/>
      <c r="T1316" s="6"/>
      <c r="U1316" s="196"/>
      <c r="V1316" s="196"/>
    </row>
    <row r="1317" spans="1:22" ht="15" customHeight="1" x14ac:dyDescent="0.2">
      <c r="A1317" s="65" t="str">
        <f t="shared" si="134"/>
        <v>Logistik 241112011IBMToth</v>
      </c>
      <c r="B1317" s="17" t="s">
        <v>1522</v>
      </c>
      <c r="C1317" s="18" t="s">
        <v>1122</v>
      </c>
      <c r="D1317" s="18" t="s">
        <v>17</v>
      </c>
      <c r="E1317" s="18" t="s">
        <v>33</v>
      </c>
      <c r="F1317" s="19" t="s">
        <v>1412</v>
      </c>
      <c r="G1317" s="18" t="s">
        <v>1413</v>
      </c>
      <c r="H1317" s="20">
        <v>2011</v>
      </c>
      <c r="I1317" s="21">
        <v>7</v>
      </c>
      <c r="J1317" s="21">
        <v>4111</v>
      </c>
      <c r="K1317" s="18" t="s">
        <v>575</v>
      </c>
      <c r="L1317" s="18" t="s">
        <v>575</v>
      </c>
      <c r="M1317" s="18" t="s">
        <v>569</v>
      </c>
      <c r="N1317" s="22"/>
      <c r="O1317" s="35" t="str">
        <f t="shared" ref="O1317:O1327" si="142">VLOOKUP($B1317,$A$2:$T$2446,15,FALSE)</f>
        <v>Hausarbeit</v>
      </c>
      <c r="P1317" s="23"/>
      <c r="Q1317" s="21"/>
      <c r="R1317" s="36"/>
      <c r="S1317" s="17"/>
      <c r="T1317" s="15"/>
      <c r="U1317" s="17"/>
      <c r="V1317" s="17"/>
    </row>
    <row r="1318" spans="1:22" ht="15" customHeight="1" x14ac:dyDescent="0.2">
      <c r="A1318" s="65" t="str">
        <f t="shared" si="134"/>
        <v>Logistik 241112014WIBToth</v>
      </c>
      <c r="B1318" s="17" t="s">
        <v>1522</v>
      </c>
      <c r="C1318" s="18" t="s">
        <v>1122</v>
      </c>
      <c r="D1318" s="18" t="s">
        <v>17</v>
      </c>
      <c r="E1318" s="18" t="s">
        <v>33</v>
      </c>
      <c r="F1318" s="19" t="s">
        <v>125</v>
      </c>
      <c r="G1318" s="18" t="s">
        <v>126</v>
      </c>
      <c r="H1318" s="20">
        <v>2014</v>
      </c>
      <c r="I1318" s="21">
        <v>6</v>
      </c>
      <c r="J1318" s="21">
        <v>4111</v>
      </c>
      <c r="K1318" s="18" t="s">
        <v>575</v>
      </c>
      <c r="L1318" s="18" t="s">
        <v>575</v>
      </c>
      <c r="M1318" s="18" t="s">
        <v>569</v>
      </c>
      <c r="N1318" s="22"/>
      <c r="O1318" s="41" t="str">
        <f t="shared" si="142"/>
        <v>Hausarbeit</v>
      </c>
      <c r="P1318" s="23"/>
      <c r="Q1318" s="21"/>
      <c r="R1318" s="36"/>
      <c r="S1318" s="17"/>
      <c r="T1318" s="17"/>
      <c r="U1318" s="17"/>
      <c r="V1318" s="17"/>
    </row>
    <row r="1319" spans="1:22" ht="15" customHeight="1" x14ac:dyDescent="0.2">
      <c r="A1319" s="65" t="str">
        <f t="shared" si="134"/>
        <v>Logistik 241112014WIIToth</v>
      </c>
      <c r="B1319" s="17" t="s">
        <v>1522</v>
      </c>
      <c r="C1319" s="18" t="s">
        <v>1122</v>
      </c>
      <c r="D1319" s="18" t="s">
        <v>17</v>
      </c>
      <c r="E1319" s="18" t="s">
        <v>33</v>
      </c>
      <c r="F1319" s="19" t="s">
        <v>54</v>
      </c>
      <c r="G1319" s="18" t="s">
        <v>55</v>
      </c>
      <c r="H1319" s="20">
        <v>2014</v>
      </c>
      <c r="I1319" s="21">
        <v>6</v>
      </c>
      <c r="J1319" s="21">
        <v>4111</v>
      </c>
      <c r="K1319" s="18" t="s">
        <v>575</v>
      </c>
      <c r="L1319" s="18" t="s">
        <v>575</v>
      </c>
      <c r="M1319" s="18" t="s">
        <v>569</v>
      </c>
      <c r="N1319" s="22"/>
      <c r="O1319" s="41" t="str">
        <f t="shared" si="142"/>
        <v>Hausarbeit</v>
      </c>
      <c r="P1319" s="23"/>
      <c r="Q1319" s="36"/>
      <c r="R1319" s="36"/>
      <c r="S1319" s="17"/>
      <c r="T1319" s="17"/>
      <c r="U1319" s="17"/>
      <c r="V1319" s="17"/>
    </row>
    <row r="1320" spans="1:22" ht="15" customHeight="1" x14ac:dyDescent="0.2">
      <c r="A1320" s="65" t="str">
        <f t="shared" si="134"/>
        <v>Logistik 241112014WIEToth</v>
      </c>
      <c r="B1320" s="17" t="s">
        <v>1522</v>
      </c>
      <c r="C1320" s="18" t="s">
        <v>1122</v>
      </c>
      <c r="D1320" s="18" t="s">
        <v>17</v>
      </c>
      <c r="E1320" s="18" t="s">
        <v>33</v>
      </c>
      <c r="F1320" s="19" t="s">
        <v>61</v>
      </c>
      <c r="G1320" s="18" t="s">
        <v>62</v>
      </c>
      <c r="H1320" s="20">
        <v>2014</v>
      </c>
      <c r="I1320" s="21">
        <v>6</v>
      </c>
      <c r="J1320" s="21">
        <v>4111</v>
      </c>
      <c r="K1320" s="18" t="s">
        <v>575</v>
      </c>
      <c r="L1320" s="18" t="s">
        <v>575</v>
      </c>
      <c r="M1320" s="18" t="s">
        <v>569</v>
      </c>
      <c r="N1320" s="22"/>
      <c r="O1320" s="41" t="str">
        <f t="shared" si="142"/>
        <v>Hausarbeit</v>
      </c>
      <c r="P1320" s="23"/>
      <c r="Q1320" s="21"/>
      <c r="R1320" s="36"/>
      <c r="S1320" s="17"/>
      <c r="T1320" s="17"/>
      <c r="U1320" s="17"/>
      <c r="V1320" s="17"/>
    </row>
    <row r="1321" spans="1:22" ht="15" customHeight="1" x14ac:dyDescent="0.2">
      <c r="A1321" s="65" t="str">
        <f t="shared" si="134"/>
        <v>Logistik 241112014WIMToth</v>
      </c>
      <c r="B1321" s="17" t="s">
        <v>1522</v>
      </c>
      <c r="C1321" s="18" t="s">
        <v>1122</v>
      </c>
      <c r="D1321" s="18" t="s">
        <v>17</v>
      </c>
      <c r="E1321" s="18" t="s">
        <v>33</v>
      </c>
      <c r="F1321" s="19" t="s">
        <v>100</v>
      </c>
      <c r="G1321" s="18" t="s">
        <v>101</v>
      </c>
      <c r="H1321" s="20">
        <v>2014</v>
      </c>
      <c r="I1321" s="21">
        <v>6</v>
      </c>
      <c r="J1321" s="21">
        <v>4111</v>
      </c>
      <c r="K1321" s="18" t="s">
        <v>575</v>
      </c>
      <c r="L1321" s="18" t="s">
        <v>575</v>
      </c>
      <c r="M1321" s="18" t="s">
        <v>569</v>
      </c>
      <c r="N1321" s="22"/>
      <c r="O1321" s="41" t="str">
        <f t="shared" si="142"/>
        <v>Hausarbeit</v>
      </c>
      <c r="P1321" s="23"/>
      <c r="Q1321" s="21"/>
      <c r="R1321" s="36"/>
      <c r="S1321" s="17"/>
      <c r="T1321" s="17"/>
      <c r="U1321" s="17"/>
      <c r="V1321" s="17"/>
    </row>
    <row r="1322" spans="1:22" s="179" customFormat="1" ht="15" customHeight="1" x14ac:dyDescent="0.2">
      <c r="A1322" s="65" t="str">
        <f t="shared" ref="A1322:A1385" si="143">K1322&amp;J1322&amp;H1322&amp;F1322&amp;M1322</f>
        <v>Logistik 2 (englisch)41112011IBMSprenger</v>
      </c>
      <c r="B1322" s="17" t="s">
        <v>1522</v>
      </c>
      <c r="C1322" s="18" t="s">
        <v>1122</v>
      </c>
      <c r="D1322" s="18" t="s">
        <v>17</v>
      </c>
      <c r="E1322" s="18" t="s">
        <v>33</v>
      </c>
      <c r="F1322" s="19" t="s">
        <v>1412</v>
      </c>
      <c r="G1322" s="18" t="s">
        <v>1413</v>
      </c>
      <c r="H1322" s="20">
        <v>2011</v>
      </c>
      <c r="I1322" s="21">
        <v>8</v>
      </c>
      <c r="J1322" s="21">
        <v>4111</v>
      </c>
      <c r="K1322" s="18" t="s">
        <v>2357</v>
      </c>
      <c r="L1322" s="18" t="s">
        <v>575</v>
      </c>
      <c r="M1322" s="18" t="s">
        <v>1104</v>
      </c>
      <c r="N1322" s="22"/>
      <c r="O1322" s="37" t="str">
        <f t="shared" si="142"/>
        <v>Hausarbeit</v>
      </c>
      <c r="P1322" s="23"/>
      <c r="Q1322" s="17"/>
      <c r="R1322" s="17"/>
      <c r="S1322" s="17"/>
      <c r="T1322" s="17"/>
      <c r="U1322" s="17"/>
      <c r="V1322" s="17"/>
    </row>
    <row r="1323" spans="1:22" ht="15" hidden="1" customHeight="1" x14ac:dyDescent="0.2">
      <c r="A1323" s="65" t="str">
        <f t="shared" si="143"/>
        <v>Logistik Sicherheit Baust36112014WIBKattenbusch/Kotulla</v>
      </c>
      <c r="B1323" s="17" t="s">
        <v>1450</v>
      </c>
      <c r="C1323" s="18" t="s">
        <v>1202</v>
      </c>
      <c r="D1323" s="18" t="s">
        <v>17</v>
      </c>
      <c r="E1323" s="18" t="s">
        <v>33</v>
      </c>
      <c r="F1323" s="19" t="s">
        <v>125</v>
      </c>
      <c r="G1323" s="18" t="s">
        <v>126</v>
      </c>
      <c r="H1323" s="20">
        <v>2014</v>
      </c>
      <c r="I1323" s="21">
        <v>5</v>
      </c>
      <c r="J1323" s="21">
        <v>3611</v>
      </c>
      <c r="K1323" s="18" t="s">
        <v>576</v>
      </c>
      <c r="L1323" s="18" t="s">
        <v>576</v>
      </c>
      <c r="M1323" s="18" t="s">
        <v>169</v>
      </c>
      <c r="N1323" s="22">
        <f>VLOOKUP($B1323,$A$2:$T$2446,14,FALSE)</f>
        <v>44743</v>
      </c>
      <c r="O1323" s="35" t="str">
        <f t="shared" si="142"/>
        <v>H4-18</v>
      </c>
      <c r="P1323" s="23">
        <f>VLOOKUP($B1323,$A$2:$T$2446,16,FALSE)</f>
        <v>0.5</v>
      </c>
      <c r="Q1323" s="21">
        <v>120</v>
      </c>
      <c r="R1323" s="36"/>
      <c r="S1323" s="17">
        <v>2</v>
      </c>
      <c r="T1323" s="15"/>
      <c r="U1323" s="17"/>
      <c r="V1323" s="17"/>
    </row>
    <row r="1324" spans="1:22" s="179" customFormat="1" ht="15" hidden="1" customHeight="1" x14ac:dyDescent="0.2">
      <c r="A1324" s="65" t="str">
        <f t="shared" si="143"/>
        <v>Logistik Sicherheit Baust36112011758Kattenbusch/Kotulla</v>
      </c>
      <c r="B1324" s="17" t="s">
        <v>1450</v>
      </c>
      <c r="C1324" s="18" t="s">
        <v>1202</v>
      </c>
      <c r="D1324" s="18" t="s">
        <v>102</v>
      </c>
      <c r="E1324" s="18" t="s">
        <v>33</v>
      </c>
      <c r="F1324" s="19">
        <v>758</v>
      </c>
      <c r="G1324" s="18" t="s">
        <v>152</v>
      </c>
      <c r="H1324" s="20">
        <v>2011</v>
      </c>
      <c r="I1324" s="21">
        <v>5</v>
      </c>
      <c r="J1324" s="21">
        <v>3611</v>
      </c>
      <c r="K1324" s="18" t="s">
        <v>576</v>
      </c>
      <c r="L1324" s="18" t="s">
        <v>576</v>
      </c>
      <c r="M1324" s="18" t="s">
        <v>169</v>
      </c>
      <c r="N1324" s="22">
        <f>VLOOKUP($B1324,$A$2:$T$2446,14,FALSE)</f>
        <v>44743</v>
      </c>
      <c r="O1324" s="35" t="str">
        <f t="shared" si="142"/>
        <v>H4-18</v>
      </c>
      <c r="P1324" s="23">
        <f>VLOOKUP($B1324,$A$2:$T$2446,16,FALSE)</f>
        <v>0.5</v>
      </c>
      <c r="Q1324" s="36">
        <v>120</v>
      </c>
      <c r="R1324" s="36"/>
      <c r="S1324" s="17">
        <v>1</v>
      </c>
      <c r="T1324" s="17"/>
      <c r="U1324" s="6"/>
      <c r="V1324" s="6"/>
    </row>
    <row r="1325" spans="1:22" ht="15" hidden="1" customHeight="1" x14ac:dyDescent="0.2">
      <c r="A1325" s="65" t="str">
        <f t="shared" si="143"/>
        <v>Logistik Sicherheit Baust36112018K58Kattenbusch/Kotulla</v>
      </c>
      <c r="B1325" s="17" t="s">
        <v>1450</v>
      </c>
      <c r="C1325" s="18" t="s">
        <v>1202</v>
      </c>
      <c r="D1325" s="39" t="s">
        <v>102</v>
      </c>
      <c r="E1325" s="18" t="s">
        <v>33</v>
      </c>
      <c r="F1325" s="19" t="s">
        <v>150</v>
      </c>
      <c r="G1325" s="18" t="s">
        <v>151</v>
      </c>
      <c r="H1325" s="20">
        <v>2018</v>
      </c>
      <c r="I1325" s="21">
        <v>7</v>
      </c>
      <c r="J1325" s="21">
        <v>3611</v>
      </c>
      <c r="K1325" s="18" t="s">
        <v>576</v>
      </c>
      <c r="L1325" s="18" t="s">
        <v>576</v>
      </c>
      <c r="M1325" s="18" t="s">
        <v>169</v>
      </c>
      <c r="N1325" s="57">
        <f>VLOOKUP($B1325,$A$2:$T$2446,14,FALSE)</f>
        <v>44743</v>
      </c>
      <c r="O1325" s="48" t="str">
        <f t="shared" si="142"/>
        <v>H4-18</v>
      </c>
      <c r="P1325" s="23">
        <f>VLOOKUP($B1325,$A$2:$T$2446,16,FALSE)</f>
        <v>0.5</v>
      </c>
      <c r="Q1325" s="21">
        <v>120</v>
      </c>
      <c r="R1325" s="36"/>
      <c r="S1325" s="17">
        <v>1</v>
      </c>
      <c r="T1325" s="17"/>
      <c r="U1325" s="17"/>
      <c r="V1325" s="17"/>
    </row>
    <row r="1326" spans="1:22" ht="15" hidden="1" customHeight="1" x14ac:dyDescent="0.2">
      <c r="A1326" s="65" t="str">
        <f t="shared" si="143"/>
        <v>Logistik Sicherheit Baust36112011K58Kattenbusch/Kotulla</v>
      </c>
      <c r="B1326" s="17" t="s">
        <v>1450</v>
      </c>
      <c r="C1326" s="18" t="s">
        <v>1202</v>
      </c>
      <c r="D1326" s="39" t="s">
        <v>102</v>
      </c>
      <c r="E1326" s="18" t="s">
        <v>33</v>
      </c>
      <c r="F1326" s="19" t="s">
        <v>150</v>
      </c>
      <c r="G1326" s="18" t="s">
        <v>151</v>
      </c>
      <c r="H1326" s="20">
        <v>2011</v>
      </c>
      <c r="I1326" s="21">
        <v>7</v>
      </c>
      <c r="J1326" s="21">
        <v>3611</v>
      </c>
      <c r="K1326" s="18" t="s">
        <v>576</v>
      </c>
      <c r="L1326" s="18" t="s">
        <v>576</v>
      </c>
      <c r="M1326" s="18" t="s">
        <v>169</v>
      </c>
      <c r="N1326" s="57">
        <f>VLOOKUP($B1326,$A$2:$T$2446,14,FALSE)</f>
        <v>44743</v>
      </c>
      <c r="O1326" s="41" t="str">
        <f t="shared" si="142"/>
        <v>H4-18</v>
      </c>
      <c r="P1326" s="23">
        <f>VLOOKUP($B1326,$A$2:$T$2446,16,FALSE)</f>
        <v>0.5</v>
      </c>
      <c r="Q1326" s="21">
        <v>120</v>
      </c>
      <c r="R1326" s="36"/>
      <c r="S1326" s="17">
        <v>0</v>
      </c>
      <c r="T1326" s="24"/>
      <c r="U1326" s="17"/>
      <c r="V1326" s="17"/>
    </row>
    <row r="1327" spans="1:22" ht="15" hidden="1" customHeight="1" x14ac:dyDescent="0.2">
      <c r="A1327" s="65" t="str">
        <f t="shared" si="143"/>
        <v>Logistik Sicherheit Baust36112013298Kattenbusch/Kotulla</v>
      </c>
      <c r="B1327" s="17" t="s">
        <v>1450</v>
      </c>
      <c r="C1327" s="18" t="s">
        <v>1202</v>
      </c>
      <c r="D1327" s="39" t="s">
        <v>102</v>
      </c>
      <c r="E1327" s="18" t="s">
        <v>33</v>
      </c>
      <c r="F1327" s="19">
        <v>298</v>
      </c>
      <c r="G1327" s="18" t="s">
        <v>149</v>
      </c>
      <c r="H1327" s="20">
        <v>2013</v>
      </c>
      <c r="I1327" s="21">
        <v>5</v>
      </c>
      <c r="J1327" s="21">
        <v>3611</v>
      </c>
      <c r="K1327" s="18" t="s">
        <v>576</v>
      </c>
      <c r="L1327" s="18" t="s">
        <v>576</v>
      </c>
      <c r="M1327" s="18" t="s">
        <v>169</v>
      </c>
      <c r="N1327" s="57">
        <f>VLOOKUP($B1327,$A$2:$T$2446,14,FALSE)</f>
        <v>44743</v>
      </c>
      <c r="O1327" s="35" t="str">
        <f t="shared" si="142"/>
        <v>H4-18</v>
      </c>
      <c r="P1327" s="23">
        <f>VLOOKUP($B1327,$A$2:$T$2446,16,FALSE)</f>
        <v>0.5</v>
      </c>
      <c r="Q1327" s="21">
        <v>120</v>
      </c>
      <c r="R1327" s="36"/>
      <c r="S1327" s="17">
        <v>0</v>
      </c>
      <c r="T1327" s="24"/>
      <c r="U1327" s="17"/>
      <c r="V1327" s="17"/>
    </row>
    <row r="1328" spans="1:22" ht="15" hidden="1" customHeight="1" x14ac:dyDescent="0.2">
      <c r="A1328" s="25" t="str">
        <f t="shared" si="143"/>
        <v>Logistik und Sicherheit auf Baustellen 36112018758Kotulla</v>
      </c>
      <c r="B1328" s="6"/>
      <c r="C1328" s="26" t="s">
        <v>1202</v>
      </c>
      <c r="D1328" s="26" t="s">
        <v>102</v>
      </c>
      <c r="E1328" s="26" t="s">
        <v>33</v>
      </c>
      <c r="F1328" s="220">
        <v>758</v>
      </c>
      <c r="G1328" s="26" t="s">
        <v>1048</v>
      </c>
      <c r="H1328" s="28">
        <v>2018</v>
      </c>
      <c r="I1328" s="29">
        <v>5</v>
      </c>
      <c r="J1328" s="29">
        <v>3611</v>
      </c>
      <c r="K1328" s="26" t="s">
        <v>1059</v>
      </c>
      <c r="L1328" s="26" t="s">
        <v>1059</v>
      </c>
      <c r="M1328" s="26" t="s">
        <v>1065</v>
      </c>
      <c r="N1328" s="14">
        <v>44743</v>
      </c>
      <c r="O1328" s="30" t="s">
        <v>1858</v>
      </c>
      <c r="P1328" s="31">
        <v>0.5</v>
      </c>
      <c r="Q1328" s="6">
        <v>120</v>
      </c>
      <c r="R1328" s="6"/>
      <c r="S1328" s="6">
        <v>16</v>
      </c>
      <c r="T1328" s="17"/>
      <c r="U1328" s="77"/>
      <c r="V1328" s="77"/>
    </row>
    <row r="1329" spans="1:22" s="179" customFormat="1" ht="15" hidden="1" customHeight="1" x14ac:dyDescent="0.2">
      <c r="A1329" s="65" t="str">
        <f t="shared" si="143"/>
        <v>Logistik und Sicherheit auf Baustellen 36112018298Kotulla</v>
      </c>
      <c r="B1329" s="17" t="s">
        <v>1450</v>
      </c>
      <c r="C1329" s="18" t="s">
        <v>1202</v>
      </c>
      <c r="D1329" s="145" t="s">
        <v>102</v>
      </c>
      <c r="E1329" s="145" t="s">
        <v>33</v>
      </c>
      <c r="F1329" s="224">
        <v>298</v>
      </c>
      <c r="G1329" s="18" t="s">
        <v>149</v>
      </c>
      <c r="H1329" s="20">
        <v>2018</v>
      </c>
      <c r="I1329" s="21">
        <v>5</v>
      </c>
      <c r="J1329" s="21">
        <v>3611</v>
      </c>
      <c r="K1329" s="18" t="s">
        <v>1059</v>
      </c>
      <c r="L1329" s="18" t="s">
        <v>1059</v>
      </c>
      <c r="M1329" s="18" t="s">
        <v>1065</v>
      </c>
      <c r="N1329" s="146">
        <f>VLOOKUP($B1329,$A$2:$T$2446,14,FALSE)</f>
        <v>44743</v>
      </c>
      <c r="O1329" s="35" t="str">
        <f>VLOOKUP($B1329,$A$2:$T$2446,15,FALSE)</f>
        <v>H4-18</v>
      </c>
      <c r="P1329" s="23">
        <f>VLOOKUP($B1329,$A$2:$T$2446,16,FALSE)</f>
        <v>0.5</v>
      </c>
      <c r="Q1329" s="17">
        <v>120</v>
      </c>
      <c r="R1329" s="17"/>
      <c r="S1329" s="17">
        <v>0</v>
      </c>
      <c r="T1329" s="6"/>
      <c r="U1329" s="17"/>
      <c r="V1329" s="17"/>
    </row>
    <row r="1330" spans="1:22" ht="15" customHeight="1" x14ac:dyDescent="0.2">
      <c r="A1330" s="65" t="str">
        <f t="shared" si="143"/>
        <v>Lokalisierung u mob. Apps43102015779Blunck</v>
      </c>
      <c r="B1330" s="17" t="s">
        <v>1796</v>
      </c>
      <c r="C1330" s="18" t="s">
        <v>547</v>
      </c>
      <c r="D1330" s="18" t="s">
        <v>46</v>
      </c>
      <c r="E1330" s="18" t="s">
        <v>33</v>
      </c>
      <c r="F1330" s="19">
        <v>779</v>
      </c>
      <c r="G1330" s="18" t="s">
        <v>57</v>
      </c>
      <c r="H1330" s="20">
        <v>2015</v>
      </c>
      <c r="I1330" s="21">
        <v>6</v>
      </c>
      <c r="J1330" s="21">
        <v>4310</v>
      </c>
      <c r="K1330" s="18" t="s">
        <v>577</v>
      </c>
      <c r="L1330" s="18" t="s">
        <v>577</v>
      </c>
      <c r="M1330" s="18" t="s">
        <v>56</v>
      </c>
      <c r="N1330" s="22"/>
      <c r="O1330" s="35" t="str">
        <f>VLOOKUP($B1330,$A$2:$T$2446,15,FALSE)</f>
        <v>mündl. Prüfung</v>
      </c>
      <c r="P1330" s="23"/>
      <c r="Q1330" s="17"/>
      <c r="R1330" s="17"/>
      <c r="S1330" s="17"/>
      <c r="T1330" s="17"/>
      <c r="U1330" s="17"/>
      <c r="V1330" s="17"/>
    </row>
    <row r="1331" spans="1:22" ht="15" customHeight="1" x14ac:dyDescent="0.2">
      <c r="A1331" s="25" t="str">
        <f t="shared" si="143"/>
        <v>Lokalisierung u mob. Apps40212019779Blunck</v>
      </c>
      <c r="B1331" s="196"/>
      <c r="C1331" s="246" t="s">
        <v>547</v>
      </c>
      <c r="D1331" s="345" t="s">
        <v>46</v>
      </c>
      <c r="E1331" s="246" t="s">
        <v>33</v>
      </c>
      <c r="F1331" s="247">
        <v>779</v>
      </c>
      <c r="G1331" s="246" t="s">
        <v>57</v>
      </c>
      <c r="H1331" s="248">
        <v>2019</v>
      </c>
      <c r="I1331" s="249">
        <v>5</v>
      </c>
      <c r="J1331" s="249">
        <v>4021</v>
      </c>
      <c r="K1331" s="246" t="s">
        <v>577</v>
      </c>
      <c r="L1331" s="246" t="s">
        <v>577</v>
      </c>
      <c r="M1331" s="246" t="s">
        <v>56</v>
      </c>
      <c r="N1331" s="250"/>
      <c r="O1331" s="211" t="s">
        <v>547</v>
      </c>
      <c r="P1331" s="251"/>
      <c r="Q1331" s="259"/>
      <c r="R1331" s="259"/>
      <c r="S1331" s="196"/>
      <c r="T1331" s="17"/>
      <c r="U1331" s="17"/>
      <c r="V1331" s="17"/>
    </row>
    <row r="1332" spans="1:22" s="185" customFormat="1" ht="15" customHeight="1" x14ac:dyDescent="0.2">
      <c r="A1332" s="25" t="str">
        <f t="shared" si="143"/>
        <v>Lokalisierung und Funktinteraktion21712019METN.N</v>
      </c>
      <c r="B1332" s="137"/>
      <c r="C1332" s="26" t="s">
        <v>1212</v>
      </c>
      <c r="D1332" s="138" t="s">
        <v>46</v>
      </c>
      <c r="E1332" s="138" t="s">
        <v>18</v>
      </c>
      <c r="F1332" s="139" t="s">
        <v>47</v>
      </c>
      <c r="G1332" s="138" t="s">
        <v>52</v>
      </c>
      <c r="H1332" s="140">
        <v>2019</v>
      </c>
      <c r="I1332" s="141">
        <v>1</v>
      </c>
      <c r="J1332" s="141">
        <v>2171</v>
      </c>
      <c r="K1332" s="256" t="s">
        <v>578</v>
      </c>
      <c r="L1332" s="138" t="s">
        <v>578</v>
      </c>
      <c r="M1332" s="138" t="s">
        <v>255</v>
      </c>
      <c r="N1332" s="142"/>
      <c r="O1332" s="157" t="s">
        <v>256</v>
      </c>
      <c r="P1332" s="143"/>
      <c r="Q1332" s="154">
        <v>90</v>
      </c>
      <c r="R1332" s="137"/>
      <c r="S1332" s="6"/>
      <c r="T1332" s="276"/>
      <c r="U1332" s="17"/>
      <c r="V1332" s="17"/>
    </row>
    <row r="1333" spans="1:22" s="179" customFormat="1" ht="15" hidden="1" customHeight="1" x14ac:dyDescent="0.2">
      <c r="A1333" s="25" t="str">
        <f t="shared" si="143"/>
        <v>Makroökonomie für WING20212019WIMSommer</v>
      </c>
      <c r="B1333" s="6"/>
      <c r="C1333" s="26" t="s">
        <v>1212</v>
      </c>
      <c r="D1333" s="26" t="s">
        <v>32</v>
      </c>
      <c r="E1333" s="26" t="s">
        <v>33</v>
      </c>
      <c r="F1333" s="27" t="s">
        <v>100</v>
      </c>
      <c r="G1333" s="26" t="s">
        <v>101</v>
      </c>
      <c r="H1333" s="28">
        <v>2019</v>
      </c>
      <c r="I1333" s="29">
        <v>4</v>
      </c>
      <c r="J1333" s="29">
        <v>2021</v>
      </c>
      <c r="K1333" s="26" t="s">
        <v>1351</v>
      </c>
      <c r="L1333" s="26" t="s">
        <v>1351</v>
      </c>
      <c r="M1333" s="26" t="s">
        <v>217</v>
      </c>
      <c r="N1333" s="14">
        <v>44753</v>
      </c>
      <c r="O1333" s="30" t="s">
        <v>2185</v>
      </c>
      <c r="P1333" s="31">
        <v>0.375</v>
      </c>
      <c r="Q1333" s="29">
        <v>90</v>
      </c>
      <c r="R1333" s="32"/>
      <c r="S1333" s="6">
        <v>18</v>
      </c>
      <c r="T1333" s="6"/>
      <c r="U1333" s="17"/>
      <c r="V1333" s="17"/>
    </row>
    <row r="1334" spans="1:22" ht="15" hidden="1" customHeight="1" x14ac:dyDescent="0.2">
      <c r="A1334" s="65" t="str">
        <f t="shared" si="143"/>
        <v>Makroökonomie für WING20212019WIISommer</v>
      </c>
      <c r="B1334" s="17" t="s">
        <v>2296</v>
      </c>
      <c r="C1334" s="18" t="s">
        <v>1212</v>
      </c>
      <c r="D1334" s="18" t="s">
        <v>32</v>
      </c>
      <c r="E1334" s="18" t="s">
        <v>33</v>
      </c>
      <c r="F1334" s="19" t="s">
        <v>54</v>
      </c>
      <c r="G1334" s="18" t="s">
        <v>55</v>
      </c>
      <c r="H1334" s="20">
        <v>2019</v>
      </c>
      <c r="I1334" s="21">
        <v>4</v>
      </c>
      <c r="J1334" s="21">
        <v>2021</v>
      </c>
      <c r="K1334" s="18" t="s">
        <v>1351</v>
      </c>
      <c r="L1334" s="65" t="s">
        <v>1351</v>
      </c>
      <c r="M1334" s="18" t="s">
        <v>217</v>
      </c>
      <c r="N1334" s="22">
        <f>VLOOKUP($B1334,$A$2:$T$4010,14,FALSE)</f>
        <v>44753</v>
      </c>
      <c r="O1334" s="41" t="str">
        <f>VLOOKUP($B1334,$A$2:$T$4010,15,FALSE)</f>
        <v>AW0-38, AW0-39</v>
      </c>
      <c r="P1334" s="23">
        <f>VLOOKUP($B1334,$A$2:$T$4010,16,FALSE)</f>
        <v>0.375</v>
      </c>
      <c r="Q1334" s="36">
        <v>90</v>
      </c>
      <c r="R1334" s="36"/>
      <c r="S1334" s="17">
        <v>14</v>
      </c>
      <c r="T1334" s="24"/>
      <c r="U1334" s="17"/>
      <c r="V1334" s="17"/>
    </row>
    <row r="1335" spans="1:22" ht="15" hidden="1" customHeight="1" x14ac:dyDescent="0.2">
      <c r="A1335" s="65" t="str">
        <f t="shared" si="143"/>
        <v>Makroökonomie für WING20212019WIBSommer</v>
      </c>
      <c r="B1335" s="17" t="s">
        <v>2296</v>
      </c>
      <c r="C1335" s="18" t="s">
        <v>1212</v>
      </c>
      <c r="D1335" s="18" t="s">
        <v>32</v>
      </c>
      <c r="E1335" s="18" t="s">
        <v>33</v>
      </c>
      <c r="F1335" s="19" t="s">
        <v>125</v>
      </c>
      <c r="G1335" s="18" t="s">
        <v>126</v>
      </c>
      <c r="H1335" s="20">
        <v>2019</v>
      </c>
      <c r="I1335" s="21">
        <v>4</v>
      </c>
      <c r="J1335" s="21">
        <v>2021</v>
      </c>
      <c r="K1335" s="18" t="s">
        <v>1351</v>
      </c>
      <c r="L1335" s="18" t="s">
        <v>1351</v>
      </c>
      <c r="M1335" s="18" t="s">
        <v>217</v>
      </c>
      <c r="N1335" s="57">
        <f>VLOOKUP($B1335,$A$2:$T$4010,14,FALSE)</f>
        <v>44753</v>
      </c>
      <c r="O1335" s="48" t="str">
        <f>VLOOKUP($B1335,$A$2:$T$4010,15,FALSE)</f>
        <v>AW0-38, AW0-39</v>
      </c>
      <c r="P1335" s="23">
        <f>VLOOKUP($B1335,$A$2:$T$4010,16,FALSE)</f>
        <v>0.375</v>
      </c>
      <c r="Q1335" s="21">
        <v>90</v>
      </c>
      <c r="R1335" s="36"/>
      <c r="S1335" s="17">
        <v>11</v>
      </c>
      <c r="T1335" s="15"/>
      <c r="U1335" s="6"/>
      <c r="V1335" s="6"/>
    </row>
    <row r="1336" spans="1:22" ht="15" hidden="1" customHeight="1" x14ac:dyDescent="0.2">
      <c r="A1336" s="65" t="str">
        <f t="shared" si="143"/>
        <v>Makroökonomie für WING30312019WIESommer</v>
      </c>
      <c r="B1336" s="17" t="s">
        <v>2296</v>
      </c>
      <c r="C1336" s="254" t="s">
        <v>1212</v>
      </c>
      <c r="D1336" s="254" t="s">
        <v>17</v>
      </c>
      <c r="E1336" s="254" t="s">
        <v>33</v>
      </c>
      <c r="F1336" s="268" t="s">
        <v>61</v>
      </c>
      <c r="G1336" s="254" t="s">
        <v>62</v>
      </c>
      <c r="H1336" s="264">
        <v>2019</v>
      </c>
      <c r="I1336" s="265">
        <v>6</v>
      </c>
      <c r="J1336" s="265">
        <v>3031</v>
      </c>
      <c r="K1336" s="254" t="s">
        <v>1351</v>
      </c>
      <c r="L1336" s="254" t="s">
        <v>1351</v>
      </c>
      <c r="M1336" s="18" t="s">
        <v>217</v>
      </c>
      <c r="N1336" s="229">
        <f>VLOOKUP($B1336,$A$2:$T$2446,14,FALSE)</f>
        <v>44753</v>
      </c>
      <c r="O1336" s="230" t="str">
        <f>VLOOKUP($B1336,$A$2:$T$2446,15,FALSE)</f>
        <v>AW0-38, AW0-39</v>
      </c>
      <c r="P1336" s="231">
        <f>VLOOKUP($B1336,$A$2:$T$2446,16,FALSE)</f>
        <v>0.375</v>
      </c>
      <c r="Q1336" s="269">
        <v>90</v>
      </c>
      <c r="R1336" s="269"/>
      <c r="S1336" s="194">
        <v>6</v>
      </c>
      <c r="T1336" s="15"/>
      <c r="U1336" s="17"/>
      <c r="V1336" s="17"/>
    </row>
    <row r="1337" spans="1:22" ht="15" customHeight="1" x14ac:dyDescent="0.2">
      <c r="A1337" s="25" t="str">
        <f t="shared" si="143"/>
        <v>Managing Diversity13312020F04Meyer-Schwickerath</v>
      </c>
      <c r="B1337" s="196"/>
      <c r="C1337" s="246" t="s">
        <v>1249</v>
      </c>
      <c r="D1337" s="246" t="s">
        <v>46</v>
      </c>
      <c r="E1337" s="246" t="s">
        <v>33</v>
      </c>
      <c r="F1337" s="247" t="s">
        <v>59</v>
      </c>
      <c r="G1337" s="246" t="s">
        <v>60</v>
      </c>
      <c r="H1337" s="248">
        <v>2020</v>
      </c>
      <c r="I1337" s="249">
        <v>3</v>
      </c>
      <c r="J1337" s="249">
        <v>1331</v>
      </c>
      <c r="K1337" s="246" t="s">
        <v>1563</v>
      </c>
      <c r="L1337" s="246" t="s">
        <v>1563</v>
      </c>
      <c r="M1337" s="246" t="s">
        <v>522</v>
      </c>
      <c r="N1337" s="250"/>
      <c r="O1337" s="270" t="s">
        <v>1249</v>
      </c>
      <c r="P1337" s="251"/>
      <c r="Q1337" s="259"/>
      <c r="R1337" s="259"/>
      <c r="S1337" s="196"/>
      <c r="T1337" s="24"/>
      <c r="U1337" s="194"/>
      <c r="V1337" s="194"/>
    </row>
    <row r="1338" spans="1:22" ht="15" hidden="1" customHeight="1" x14ac:dyDescent="0.2">
      <c r="A1338" s="25" t="str">
        <f t="shared" si="143"/>
        <v>Marketing 132112019A67Ritzerfeld-Zell</v>
      </c>
      <c r="B1338" s="196"/>
      <c r="C1338" s="277" t="s">
        <v>1572</v>
      </c>
      <c r="D1338" s="246" t="s">
        <v>17</v>
      </c>
      <c r="E1338" s="246" t="s">
        <v>33</v>
      </c>
      <c r="F1338" s="247" t="s">
        <v>108</v>
      </c>
      <c r="G1338" s="246" t="s">
        <v>109</v>
      </c>
      <c r="H1338" s="248">
        <v>2019</v>
      </c>
      <c r="I1338" s="249">
        <v>5</v>
      </c>
      <c r="J1338" s="249">
        <v>3211</v>
      </c>
      <c r="K1338" s="246" t="s">
        <v>582</v>
      </c>
      <c r="L1338" s="246" t="s">
        <v>582</v>
      </c>
      <c r="M1338" s="246" t="s">
        <v>139</v>
      </c>
      <c r="N1338" s="250">
        <v>44740</v>
      </c>
      <c r="O1338" s="234" t="s">
        <v>2205</v>
      </c>
      <c r="P1338" s="251">
        <v>0.375</v>
      </c>
      <c r="Q1338" s="259">
        <v>90</v>
      </c>
      <c r="R1338" s="259"/>
      <c r="S1338" s="196">
        <v>12</v>
      </c>
      <c r="T1338" s="267"/>
      <c r="U1338" s="15"/>
      <c r="V1338" s="15"/>
    </row>
    <row r="1339" spans="1:22" ht="15" hidden="1" customHeight="1" x14ac:dyDescent="0.2">
      <c r="A1339" s="65" t="str">
        <f t="shared" si="143"/>
        <v>Marketing 132712011A67Ritzerfeld-Zell</v>
      </c>
      <c r="B1339" s="17" t="s">
        <v>1729</v>
      </c>
      <c r="C1339" s="291" t="s">
        <v>1572</v>
      </c>
      <c r="D1339" s="18" t="s">
        <v>17</v>
      </c>
      <c r="E1339" s="18" t="s">
        <v>33</v>
      </c>
      <c r="F1339" s="19" t="s">
        <v>108</v>
      </c>
      <c r="G1339" s="18" t="s">
        <v>109</v>
      </c>
      <c r="H1339" s="20">
        <v>2011</v>
      </c>
      <c r="I1339" s="21">
        <v>5</v>
      </c>
      <c r="J1339" s="21">
        <v>3271</v>
      </c>
      <c r="K1339" s="18" t="s">
        <v>582</v>
      </c>
      <c r="L1339" s="18" t="s">
        <v>582</v>
      </c>
      <c r="M1339" s="18" t="s">
        <v>139</v>
      </c>
      <c r="N1339" s="22">
        <f t="shared" ref="N1339:N1349" si="144">VLOOKUP($B1339,$A$2:$T$2446,14,FALSE)</f>
        <v>44740</v>
      </c>
      <c r="O1339" s="41" t="str">
        <f t="shared" ref="O1339:O1350" si="145">VLOOKUP($B1339,$A$2:$T$2446,15,FALSE)</f>
        <v>AW3-33, AW3-35</v>
      </c>
      <c r="P1339" s="23">
        <f t="shared" ref="P1339:P1349" si="146">VLOOKUP($B1339,$A$2:$T$2446,16,FALSE)</f>
        <v>0.375</v>
      </c>
      <c r="Q1339" s="21">
        <v>90</v>
      </c>
      <c r="R1339" s="36"/>
      <c r="S1339" s="17">
        <v>17</v>
      </c>
      <c r="T1339" s="267"/>
      <c r="U1339" s="17"/>
      <c r="V1339" s="17"/>
    </row>
    <row r="1340" spans="1:22" ht="15" hidden="1" customHeight="1" x14ac:dyDescent="0.2">
      <c r="A1340" s="65" t="str">
        <f t="shared" si="143"/>
        <v>Marketing 132712011IBMRitzerfeld-Zell</v>
      </c>
      <c r="B1340" s="17" t="s">
        <v>1729</v>
      </c>
      <c r="C1340" s="291" t="s">
        <v>1572</v>
      </c>
      <c r="D1340" s="18" t="s">
        <v>17</v>
      </c>
      <c r="E1340" s="18" t="s">
        <v>33</v>
      </c>
      <c r="F1340" s="19" t="s">
        <v>1412</v>
      </c>
      <c r="G1340" s="18" t="s">
        <v>1413</v>
      </c>
      <c r="H1340" s="20">
        <v>2011</v>
      </c>
      <c r="I1340" s="21">
        <v>7</v>
      </c>
      <c r="J1340" s="21">
        <v>3271</v>
      </c>
      <c r="K1340" s="18" t="s">
        <v>582</v>
      </c>
      <c r="L1340" s="18" t="s">
        <v>582</v>
      </c>
      <c r="M1340" s="18" t="s">
        <v>139</v>
      </c>
      <c r="N1340" s="22">
        <f t="shared" si="144"/>
        <v>44740</v>
      </c>
      <c r="O1340" s="35" t="str">
        <f t="shared" si="145"/>
        <v>AW3-33, AW3-35</v>
      </c>
      <c r="P1340" s="23">
        <f t="shared" si="146"/>
        <v>0.375</v>
      </c>
      <c r="Q1340" s="21">
        <v>90</v>
      </c>
      <c r="R1340" s="36"/>
      <c r="S1340" s="17">
        <v>0</v>
      </c>
      <c r="T1340" s="17"/>
      <c r="U1340" s="15"/>
      <c r="V1340" s="15"/>
    </row>
    <row r="1341" spans="1:22" s="1" customFormat="1" ht="15" hidden="1" customHeight="1" x14ac:dyDescent="0.2">
      <c r="A1341" s="65" t="str">
        <f t="shared" si="143"/>
        <v>Marketing 132712014WIIRitzerfeld-Zell</v>
      </c>
      <c r="B1341" s="17" t="s">
        <v>1729</v>
      </c>
      <c r="C1341" s="291" t="s">
        <v>1572</v>
      </c>
      <c r="D1341" s="18" t="s">
        <v>46</v>
      </c>
      <c r="E1341" s="18" t="s">
        <v>33</v>
      </c>
      <c r="F1341" s="19" t="s">
        <v>54</v>
      </c>
      <c r="G1341" s="18" t="s">
        <v>55</v>
      </c>
      <c r="H1341" s="20">
        <v>2014</v>
      </c>
      <c r="I1341" s="21">
        <v>5</v>
      </c>
      <c r="J1341" s="21">
        <v>3271</v>
      </c>
      <c r="K1341" s="18" t="s">
        <v>582</v>
      </c>
      <c r="L1341" s="18" t="s">
        <v>582</v>
      </c>
      <c r="M1341" s="18" t="s">
        <v>139</v>
      </c>
      <c r="N1341" s="22">
        <f t="shared" si="144"/>
        <v>44740</v>
      </c>
      <c r="O1341" s="35" t="str">
        <f t="shared" si="145"/>
        <v>AW3-33, AW3-35</v>
      </c>
      <c r="P1341" s="23">
        <f t="shared" si="146"/>
        <v>0.375</v>
      </c>
      <c r="Q1341" s="21">
        <v>90</v>
      </c>
      <c r="R1341" s="36"/>
      <c r="S1341" s="17">
        <v>0</v>
      </c>
      <c r="T1341" s="17"/>
      <c r="U1341" s="17"/>
      <c r="V1341" s="17"/>
    </row>
    <row r="1342" spans="1:22" ht="15" hidden="1" customHeight="1" x14ac:dyDescent="0.2">
      <c r="A1342" s="65" t="str">
        <f t="shared" si="143"/>
        <v>Marketing 132712014WIERitzerfeld-Zell</v>
      </c>
      <c r="B1342" s="17" t="s">
        <v>1729</v>
      </c>
      <c r="C1342" s="291" t="s">
        <v>1572</v>
      </c>
      <c r="D1342" s="18" t="s">
        <v>17</v>
      </c>
      <c r="E1342" s="18" t="s">
        <v>33</v>
      </c>
      <c r="F1342" s="19" t="s">
        <v>61</v>
      </c>
      <c r="G1342" s="18" t="s">
        <v>62</v>
      </c>
      <c r="H1342" s="20">
        <v>2014</v>
      </c>
      <c r="I1342" s="21">
        <v>5</v>
      </c>
      <c r="J1342" s="21">
        <v>3271</v>
      </c>
      <c r="K1342" s="18" t="s">
        <v>582</v>
      </c>
      <c r="L1342" s="18" t="s">
        <v>582</v>
      </c>
      <c r="M1342" s="18" t="s">
        <v>139</v>
      </c>
      <c r="N1342" s="22">
        <f t="shared" si="144"/>
        <v>44740</v>
      </c>
      <c r="O1342" s="35" t="str">
        <f t="shared" si="145"/>
        <v>AW3-33, AW3-35</v>
      </c>
      <c r="P1342" s="23">
        <f t="shared" si="146"/>
        <v>0.375</v>
      </c>
      <c r="Q1342" s="21">
        <v>90</v>
      </c>
      <c r="R1342" s="36"/>
      <c r="S1342" s="17">
        <v>0</v>
      </c>
      <c r="T1342" s="17"/>
      <c r="U1342" s="17"/>
      <c r="V1342" s="17"/>
    </row>
    <row r="1343" spans="1:22" ht="15" hidden="1" customHeight="1" x14ac:dyDescent="0.2">
      <c r="A1343" s="65" t="str">
        <f t="shared" si="143"/>
        <v>Marketing 132712014WIMRitzerfeld-Zell</v>
      </c>
      <c r="B1343" s="17" t="s">
        <v>1729</v>
      </c>
      <c r="C1343" s="291" t="s">
        <v>1572</v>
      </c>
      <c r="D1343" s="18" t="s">
        <v>17</v>
      </c>
      <c r="E1343" s="18" t="s">
        <v>33</v>
      </c>
      <c r="F1343" s="19" t="s">
        <v>100</v>
      </c>
      <c r="G1343" s="18" t="s">
        <v>101</v>
      </c>
      <c r="H1343" s="20">
        <v>2014</v>
      </c>
      <c r="I1343" s="21">
        <v>5</v>
      </c>
      <c r="J1343" s="21">
        <v>3271</v>
      </c>
      <c r="K1343" s="18" t="s">
        <v>582</v>
      </c>
      <c r="L1343" s="18" t="s">
        <v>582</v>
      </c>
      <c r="M1343" s="18" t="s">
        <v>139</v>
      </c>
      <c r="N1343" s="22">
        <f t="shared" si="144"/>
        <v>44740</v>
      </c>
      <c r="O1343" s="35" t="str">
        <f t="shared" si="145"/>
        <v>AW3-33, AW3-35</v>
      </c>
      <c r="P1343" s="23">
        <f t="shared" si="146"/>
        <v>0.375</v>
      </c>
      <c r="Q1343" s="21">
        <v>90</v>
      </c>
      <c r="R1343" s="36"/>
      <c r="S1343" s="17">
        <v>0</v>
      </c>
      <c r="T1343" s="17"/>
      <c r="U1343" s="207"/>
      <c r="V1343" s="207"/>
    </row>
    <row r="1344" spans="1:22" ht="15" hidden="1" customHeight="1" x14ac:dyDescent="0.2">
      <c r="A1344" s="65" t="str">
        <f t="shared" si="143"/>
        <v>Marketing 132712014WIBRitzerfeld-Zell</v>
      </c>
      <c r="B1344" s="17" t="s">
        <v>1729</v>
      </c>
      <c r="C1344" s="291" t="s">
        <v>1572</v>
      </c>
      <c r="D1344" s="18" t="s">
        <v>17</v>
      </c>
      <c r="E1344" s="18" t="s">
        <v>33</v>
      </c>
      <c r="F1344" s="19" t="s">
        <v>125</v>
      </c>
      <c r="G1344" s="18" t="s">
        <v>126</v>
      </c>
      <c r="H1344" s="20">
        <v>2014</v>
      </c>
      <c r="I1344" s="21">
        <v>5</v>
      </c>
      <c r="J1344" s="21">
        <v>3271</v>
      </c>
      <c r="K1344" s="18" t="s">
        <v>582</v>
      </c>
      <c r="L1344" s="18" t="s">
        <v>582</v>
      </c>
      <c r="M1344" s="18" t="s">
        <v>139</v>
      </c>
      <c r="N1344" s="22">
        <f t="shared" si="144"/>
        <v>44740</v>
      </c>
      <c r="O1344" s="35" t="str">
        <f t="shared" si="145"/>
        <v>AW3-33, AW3-35</v>
      </c>
      <c r="P1344" s="23">
        <f t="shared" si="146"/>
        <v>0.375</v>
      </c>
      <c r="Q1344" s="16">
        <v>90</v>
      </c>
      <c r="R1344" s="17"/>
      <c r="S1344" s="17">
        <v>1</v>
      </c>
      <c r="T1344" s="15"/>
      <c r="U1344" s="15"/>
      <c r="V1344" s="15"/>
    </row>
    <row r="1345" spans="1:22" ht="15" hidden="1" customHeight="1" x14ac:dyDescent="0.2">
      <c r="A1345" s="65" t="str">
        <f t="shared" si="143"/>
        <v>Marketing 132112019WIERitzerfeld-Zell</v>
      </c>
      <c r="B1345" s="194" t="s">
        <v>1729</v>
      </c>
      <c r="C1345" s="291" t="s">
        <v>1572</v>
      </c>
      <c r="D1345" s="254" t="s">
        <v>17</v>
      </c>
      <c r="E1345" s="254" t="s">
        <v>33</v>
      </c>
      <c r="F1345" s="268" t="s">
        <v>61</v>
      </c>
      <c r="G1345" s="254" t="s">
        <v>62</v>
      </c>
      <c r="H1345" s="264">
        <v>2019</v>
      </c>
      <c r="I1345" s="265">
        <v>5</v>
      </c>
      <c r="J1345" s="265">
        <v>3211</v>
      </c>
      <c r="K1345" s="254" t="s">
        <v>582</v>
      </c>
      <c r="L1345" s="254" t="s">
        <v>582</v>
      </c>
      <c r="M1345" s="254" t="s">
        <v>139</v>
      </c>
      <c r="N1345" s="229">
        <f t="shared" si="144"/>
        <v>44740</v>
      </c>
      <c r="O1345" s="266" t="str">
        <f t="shared" si="145"/>
        <v>AW3-33, AW3-35</v>
      </c>
      <c r="P1345" s="231">
        <f t="shared" si="146"/>
        <v>0.375</v>
      </c>
      <c r="Q1345" s="265">
        <v>90</v>
      </c>
      <c r="R1345" s="269"/>
      <c r="S1345" s="194">
        <v>0</v>
      </c>
      <c r="T1345" s="6"/>
      <c r="U1345" s="17"/>
      <c r="V1345" s="17"/>
    </row>
    <row r="1346" spans="1:22" ht="15" hidden="1" customHeight="1" x14ac:dyDescent="0.2">
      <c r="A1346" s="65" t="str">
        <f t="shared" si="143"/>
        <v>Marketing 132112019WIIRitzerfeld-Zell</v>
      </c>
      <c r="B1346" s="194" t="s">
        <v>1729</v>
      </c>
      <c r="C1346" s="291" t="s">
        <v>1572</v>
      </c>
      <c r="D1346" s="254" t="s">
        <v>17</v>
      </c>
      <c r="E1346" s="254" t="s">
        <v>33</v>
      </c>
      <c r="F1346" s="268" t="s">
        <v>54</v>
      </c>
      <c r="G1346" s="254" t="s">
        <v>55</v>
      </c>
      <c r="H1346" s="264">
        <v>2019</v>
      </c>
      <c r="I1346" s="265">
        <v>5</v>
      </c>
      <c r="J1346" s="265">
        <v>3211</v>
      </c>
      <c r="K1346" s="254" t="s">
        <v>582</v>
      </c>
      <c r="L1346" s="254" t="s">
        <v>582</v>
      </c>
      <c r="M1346" s="254" t="s">
        <v>139</v>
      </c>
      <c r="N1346" s="229">
        <f t="shared" si="144"/>
        <v>44740</v>
      </c>
      <c r="O1346" s="266" t="str">
        <f t="shared" si="145"/>
        <v>AW3-33, AW3-35</v>
      </c>
      <c r="P1346" s="231">
        <f t="shared" si="146"/>
        <v>0.375</v>
      </c>
      <c r="Q1346" s="265">
        <v>90</v>
      </c>
      <c r="R1346" s="269"/>
      <c r="S1346" s="194">
        <v>0</v>
      </c>
      <c r="T1346" s="267"/>
      <c r="U1346" s="17"/>
      <c r="V1346" s="17"/>
    </row>
    <row r="1347" spans="1:22" ht="15" hidden="1" customHeight="1" x14ac:dyDescent="0.2">
      <c r="A1347" s="65" t="str">
        <f t="shared" si="143"/>
        <v>Marketing 132112019WIBRitzerfeld-Zell</v>
      </c>
      <c r="B1347" s="194" t="s">
        <v>1729</v>
      </c>
      <c r="C1347" s="291" t="s">
        <v>1572</v>
      </c>
      <c r="D1347" s="254" t="s">
        <v>17</v>
      </c>
      <c r="E1347" s="254" t="s">
        <v>33</v>
      </c>
      <c r="F1347" s="268" t="s">
        <v>125</v>
      </c>
      <c r="G1347" s="254" t="s">
        <v>126</v>
      </c>
      <c r="H1347" s="264">
        <v>2019</v>
      </c>
      <c r="I1347" s="265">
        <v>5</v>
      </c>
      <c r="J1347" s="265">
        <v>3211</v>
      </c>
      <c r="K1347" s="254" t="s">
        <v>582</v>
      </c>
      <c r="L1347" s="254" t="s">
        <v>582</v>
      </c>
      <c r="M1347" s="254" t="s">
        <v>139</v>
      </c>
      <c r="N1347" s="229">
        <f t="shared" si="144"/>
        <v>44740</v>
      </c>
      <c r="O1347" s="266" t="str">
        <f t="shared" si="145"/>
        <v>AW3-33, AW3-35</v>
      </c>
      <c r="P1347" s="231">
        <f t="shared" si="146"/>
        <v>0.375</v>
      </c>
      <c r="Q1347" s="265">
        <v>90</v>
      </c>
      <c r="R1347" s="269"/>
      <c r="S1347" s="194">
        <v>0</v>
      </c>
      <c r="T1347" s="267"/>
      <c r="U1347" s="17"/>
      <c r="V1347" s="17"/>
    </row>
    <row r="1348" spans="1:22" s="252" customFormat="1" ht="15" hidden="1" customHeight="1" x14ac:dyDescent="0.2">
      <c r="A1348" s="65" t="str">
        <f t="shared" si="143"/>
        <v>Marketing 132112019WIMRitzerfeld-Zell</v>
      </c>
      <c r="B1348" s="194" t="s">
        <v>1729</v>
      </c>
      <c r="C1348" s="291" t="s">
        <v>1572</v>
      </c>
      <c r="D1348" s="254" t="s">
        <v>17</v>
      </c>
      <c r="E1348" s="254" t="s">
        <v>33</v>
      </c>
      <c r="F1348" s="268" t="s">
        <v>100</v>
      </c>
      <c r="G1348" s="254" t="s">
        <v>101</v>
      </c>
      <c r="H1348" s="264">
        <v>2019</v>
      </c>
      <c r="I1348" s="265">
        <v>5</v>
      </c>
      <c r="J1348" s="265">
        <v>3211</v>
      </c>
      <c r="K1348" s="254" t="s">
        <v>582</v>
      </c>
      <c r="L1348" s="254" t="s">
        <v>582</v>
      </c>
      <c r="M1348" s="254" t="s">
        <v>139</v>
      </c>
      <c r="N1348" s="229">
        <f t="shared" si="144"/>
        <v>44740</v>
      </c>
      <c r="O1348" s="266" t="str">
        <f t="shared" si="145"/>
        <v>AW3-33, AW3-35</v>
      </c>
      <c r="P1348" s="231">
        <f t="shared" si="146"/>
        <v>0.375</v>
      </c>
      <c r="Q1348" s="265">
        <v>90</v>
      </c>
      <c r="R1348" s="269"/>
      <c r="S1348" s="194">
        <v>0</v>
      </c>
      <c r="T1348" s="267"/>
      <c r="U1348" s="17"/>
      <c r="V1348" s="17"/>
    </row>
    <row r="1349" spans="1:22" ht="15" hidden="1" customHeight="1" x14ac:dyDescent="0.2">
      <c r="A1349" s="65" t="str">
        <f t="shared" si="143"/>
        <v>Marketing 132112019IBMRitzerfeld-Zell</v>
      </c>
      <c r="B1349" s="194" t="s">
        <v>1729</v>
      </c>
      <c r="C1349" s="291" t="s">
        <v>1572</v>
      </c>
      <c r="D1349" s="255" t="s">
        <v>17</v>
      </c>
      <c r="E1349" s="255" t="s">
        <v>33</v>
      </c>
      <c r="F1349" s="289" t="s">
        <v>1412</v>
      </c>
      <c r="G1349" s="291" t="s">
        <v>1413</v>
      </c>
      <c r="H1349" s="284">
        <v>2019</v>
      </c>
      <c r="I1349" s="255">
        <v>7</v>
      </c>
      <c r="J1349" s="310">
        <v>3211</v>
      </c>
      <c r="K1349" s="291" t="s">
        <v>582</v>
      </c>
      <c r="L1349" s="291" t="s">
        <v>582</v>
      </c>
      <c r="M1349" s="254" t="s">
        <v>139</v>
      </c>
      <c r="N1349" s="229">
        <f t="shared" si="144"/>
        <v>44740</v>
      </c>
      <c r="O1349" s="230" t="str">
        <f t="shared" si="145"/>
        <v>AW3-33, AW3-35</v>
      </c>
      <c r="P1349" s="231">
        <f t="shared" si="146"/>
        <v>0.375</v>
      </c>
      <c r="Q1349" s="265">
        <v>90</v>
      </c>
      <c r="R1349" s="269"/>
      <c r="S1349" s="194">
        <v>8</v>
      </c>
      <c r="T1349" s="267"/>
      <c r="U1349" s="194"/>
      <c r="V1349" s="194"/>
    </row>
    <row r="1350" spans="1:22" ht="15" customHeight="1" x14ac:dyDescent="0.2">
      <c r="A1350" s="65" t="str">
        <f t="shared" si="143"/>
        <v>Marketing 241212011A67Ritzerfeld-Zell</v>
      </c>
      <c r="B1350" s="17" t="s">
        <v>1728</v>
      </c>
      <c r="C1350" s="410" t="s">
        <v>2016</v>
      </c>
      <c r="D1350" s="18" t="s">
        <v>17</v>
      </c>
      <c r="E1350" s="18" t="s">
        <v>33</v>
      </c>
      <c r="F1350" s="19" t="s">
        <v>108</v>
      </c>
      <c r="G1350" s="18" t="s">
        <v>109</v>
      </c>
      <c r="H1350" s="20">
        <v>2011</v>
      </c>
      <c r="I1350" s="21">
        <v>6</v>
      </c>
      <c r="J1350" s="21">
        <v>4121</v>
      </c>
      <c r="K1350" s="18" t="s">
        <v>583</v>
      </c>
      <c r="L1350" s="18" t="s">
        <v>583</v>
      </c>
      <c r="M1350" s="18" t="s">
        <v>139</v>
      </c>
      <c r="N1350" s="22"/>
      <c r="O1350" s="41" t="str">
        <f t="shared" si="145"/>
        <v>Portfolio</v>
      </c>
      <c r="P1350" s="23"/>
      <c r="Q1350" s="16"/>
      <c r="R1350" s="17"/>
      <c r="S1350" s="17"/>
      <c r="T1350" s="196"/>
      <c r="U1350" s="17"/>
      <c r="V1350" s="17"/>
    </row>
    <row r="1351" spans="1:22" ht="15" customHeight="1" x14ac:dyDescent="0.2">
      <c r="A1351" s="25" t="str">
        <f t="shared" si="143"/>
        <v>Marketing 236112019A67Ritzerfeld-Zell</v>
      </c>
      <c r="B1351" s="196"/>
      <c r="C1351" s="246" t="s">
        <v>2016</v>
      </c>
      <c r="D1351" s="246" t="s">
        <v>17</v>
      </c>
      <c r="E1351" s="246" t="s">
        <v>33</v>
      </c>
      <c r="F1351" s="247" t="s">
        <v>108</v>
      </c>
      <c r="G1351" s="246" t="s">
        <v>109</v>
      </c>
      <c r="H1351" s="248">
        <v>2019</v>
      </c>
      <c r="I1351" s="249">
        <v>6</v>
      </c>
      <c r="J1351" s="249">
        <v>3611</v>
      </c>
      <c r="K1351" s="246" t="s">
        <v>583</v>
      </c>
      <c r="L1351" s="246" t="s">
        <v>583</v>
      </c>
      <c r="M1351" s="246" t="s">
        <v>139</v>
      </c>
      <c r="N1351" s="250"/>
      <c r="O1351" s="392" t="s">
        <v>1147</v>
      </c>
      <c r="P1351" s="251"/>
      <c r="Q1351" s="261"/>
      <c r="R1351" s="196"/>
      <c r="S1351" s="196"/>
      <c r="T1351" s="17"/>
      <c r="U1351" s="17"/>
      <c r="V1351" s="17"/>
    </row>
    <row r="1352" spans="1:22" ht="15" customHeight="1" x14ac:dyDescent="0.2">
      <c r="A1352" s="296" t="str">
        <f t="shared" si="143"/>
        <v>Marketing 236112019IBMRitzerfeld-Zell</v>
      </c>
      <c r="B1352" s="194" t="s">
        <v>1728</v>
      </c>
      <c r="C1352" s="410" t="s">
        <v>2016</v>
      </c>
      <c r="D1352" s="255" t="s">
        <v>17</v>
      </c>
      <c r="E1352" s="255" t="s">
        <v>33</v>
      </c>
      <c r="F1352" s="289" t="s">
        <v>1412</v>
      </c>
      <c r="G1352" s="254" t="s">
        <v>1413</v>
      </c>
      <c r="H1352" s="284">
        <v>2019</v>
      </c>
      <c r="I1352" s="255">
        <v>8</v>
      </c>
      <c r="J1352" s="265">
        <v>3611</v>
      </c>
      <c r="K1352" s="254" t="s">
        <v>583</v>
      </c>
      <c r="L1352" s="254" t="s">
        <v>583</v>
      </c>
      <c r="M1352" s="254" t="s">
        <v>139</v>
      </c>
      <c r="N1352" s="229"/>
      <c r="O1352" s="266" t="str">
        <f t="shared" ref="O1352:O1358" si="147">VLOOKUP($B1352,$A$2:$T$2446,15,FALSE)</f>
        <v>Portfolio</v>
      </c>
      <c r="P1352" s="231"/>
      <c r="Q1352" s="255"/>
      <c r="R1352" s="194"/>
      <c r="S1352" s="194"/>
      <c r="T1352" s="267"/>
      <c r="U1352" s="6"/>
      <c r="V1352" s="6"/>
    </row>
    <row r="1353" spans="1:22" ht="15" customHeight="1" x14ac:dyDescent="0.2">
      <c r="A1353" s="65" t="str">
        <f t="shared" si="143"/>
        <v>Marketing 241212011IBMRitzerfeld-Zell</v>
      </c>
      <c r="B1353" s="17" t="s">
        <v>1728</v>
      </c>
      <c r="C1353" s="410" t="s">
        <v>2016</v>
      </c>
      <c r="D1353" s="18" t="s">
        <v>17</v>
      </c>
      <c r="E1353" s="18" t="s">
        <v>33</v>
      </c>
      <c r="F1353" s="19" t="s">
        <v>1412</v>
      </c>
      <c r="G1353" s="18" t="s">
        <v>1413</v>
      </c>
      <c r="H1353" s="20">
        <v>2011</v>
      </c>
      <c r="I1353" s="21">
        <v>8</v>
      </c>
      <c r="J1353" s="21">
        <v>4121</v>
      </c>
      <c r="K1353" s="18" t="s">
        <v>583</v>
      </c>
      <c r="L1353" s="18" t="s">
        <v>583</v>
      </c>
      <c r="M1353" s="18" t="s">
        <v>139</v>
      </c>
      <c r="N1353" s="22"/>
      <c r="O1353" s="35" t="str">
        <f t="shared" si="147"/>
        <v>Portfolio</v>
      </c>
      <c r="P1353" s="23"/>
      <c r="Q1353" s="16"/>
      <c r="R1353" s="17"/>
      <c r="S1353" s="17"/>
      <c r="T1353" s="196"/>
      <c r="U1353" s="17"/>
      <c r="V1353" s="17"/>
    </row>
    <row r="1354" spans="1:22" ht="15" customHeight="1" x14ac:dyDescent="0.2">
      <c r="A1354" s="65" t="str">
        <f t="shared" si="143"/>
        <v>Marketing 241212014WIIRitzerfeld-Zell</v>
      </c>
      <c r="B1354" s="17" t="s">
        <v>1728</v>
      </c>
      <c r="C1354" s="410" t="s">
        <v>2016</v>
      </c>
      <c r="D1354" s="18" t="s">
        <v>46</v>
      </c>
      <c r="E1354" s="18" t="s">
        <v>33</v>
      </c>
      <c r="F1354" s="19" t="s">
        <v>54</v>
      </c>
      <c r="G1354" s="18" t="s">
        <v>55</v>
      </c>
      <c r="H1354" s="20">
        <v>2014</v>
      </c>
      <c r="I1354" s="21">
        <v>6</v>
      </c>
      <c r="J1354" s="21">
        <v>4121</v>
      </c>
      <c r="K1354" s="18" t="s">
        <v>583</v>
      </c>
      <c r="L1354" s="18" t="s">
        <v>583</v>
      </c>
      <c r="M1354" s="18" t="s">
        <v>139</v>
      </c>
      <c r="N1354" s="22"/>
      <c r="O1354" s="35" t="str">
        <f t="shared" si="147"/>
        <v>Portfolio</v>
      </c>
      <c r="P1354" s="23"/>
      <c r="Q1354" s="16"/>
      <c r="R1354" s="17"/>
      <c r="S1354" s="17"/>
      <c r="T1354" s="17"/>
      <c r="U1354" s="15"/>
      <c r="V1354" s="15"/>
    </row>
    <row r="1355" spans="1:22" s="252" customFormat="1" ht="15" customHeight="1" x14ac:dyDescent="0.2">
      <c r="A1355" s="65" t="str">
        <f t="shared" si="143"/>
        <v>Marketing 241212014WIERitzerfeld-Zell</v>
      </c>
      <c r="B1355" s="17" t="s">
        <v>1728</v>
      </c>
      <c r="C1355" s="410" t="s">
        <v>2016</v>
      </c>
      <c r="D1355" s="18" t="s">
        <v>17</v>
      </c>
      <c r="E1355" s="18" t="s">
        <v>33</v>
      </c>
      <c r="F1355" s="19" t="s">
        <v>61</v>
      </c>
      <c r="G1355" s="18" t="s">
        <v>62</v>
      </c>
      <c r="H1355" s="20">
        <v>2014</v>
      </c>
      <c r="I1355" s="21">
        <v>6</v>
      </c>
      <c r="J1355" s="21">
        <v>4121</v>
      </c>
      <c r="K1355" s="18" t="s">
        <v>583</v>
      </c>
      <c r="L1355" s="18" t="s">
        <v>583</v>
      </c>
      <c r="M1355" s="18" t="s">
        <v>139</v>
      </c>
      <c r="N1355" s="22"/>
      <c r="O1355" s="35" t="str">
        <f t="shared" si="147"/>
        <v>Portfolio</v>
      </c>
      <c r="P1355" s="23"/>
      <c r="Q1355" s="17"/>
      <c r="R1355" s="17"/>
      <c r="S1355" s="17"/>
      <c r="T1355" s="17"/>
      <c r="U1355" s="24"/>
      <c r="V1355" s="24"/>
    </row>
    <row r="1356" spans="1:22" s="252" customFormat="1" ht="15" customHeight="1" x14ac:dyDescent="0.2">
      <c r="A1356" s="65" t="str">
        <f t="shared" si="143"/>
        <v>Marketing 241212014WIMRitzerfeld-Zell</v>
      </c>
      <c r="B1356" s="17" t="s">
        <v>1728</v>
      </c>
      <c r="C1356" s="410" t="s">
        <v>2016</v>
      </c>
      <c r="D1356" s="18" t="s">
        <v>17</v>
      </c>
      <c r="E1356" s="18" t="s">
        <v>33</v>
      </c>
      <c r="F1356" s="19" t="s">
        <v>100</v>
      </c>
      <c r="G1356" s="18" t="s">
        <v>101</v>
      </c>
      <c r="H1356" s="20">
        <v>2014</v>
      </c>
      <c r="I1356" s="21">
        <v>6</v>
      </c>
      <c r="J1356" s="21">
        <v>4121</v>
      </c>
      <c r="K1356" s="18" t="s">
        <v>583</v>
      </c>
      <c r="L1356" s="18" t="s">
        <v>583</v>
      </c>
      <c r="M1356" s="18" t="s">
        <v>139</v>
      </c>
      <c r="N1356" s="22"/>
      <c r="O1356" s="35" t="str">
        <f t="shared" si="147"/>
        <v>Portfolio</v>
      </c>
      <c r="P1356" s="23"/>
      <c r="Q1356" s="16"/>
      <c r="R1356" s="17"/>
      <c r="S1356" s="17"/>
      <c r="T1356" s="15"/>
      <c r="U1356" s="194"/>
      <c r="V1356" s="194"/>
    </row>
    <row r="1357" spans="1:22" s="252" customFormat="1" ht="15" customHeight="1" x14ac:dyDescent="0.2">
      <c r="A1357" s="65" t="str">
        <f t="shared" si="143"/>
        <v>Marketing 241212014WIBRitzerfeld-Zell</v>
      </c>
      <c r="B1357" s="17" t="s">
        <v>1728</v>
      </c>
      <c r="C1357" s="410" t="s">
        <v>2016</v>
      </c>
      <c r="D1357" s="18" t="s">
        <v>17</v>
      </c>
      <c r="E1357" s="18" t="s">
        <v>33</v>
      </c>
      <c r="F1357" s="19" t="s">
        <v>125</v>
      </c>
      <c r="G1357" s="18" t="s">
        <v>126</v>
      </c>
      <c r="H1357" s="20">
        <v>2014</v>
      </c>
      <c r="I1357" s="21">
        <v>6</v>
      </c>
      <c r="J1357" s="21">
        <v>4121</v>
      </c>
      <c r="K1357" s="18" t="s">
        <v>583</v>
      </c>
      <c r="L1357" s="18" t="s">
        <v>583</v>
      </c>
      <c r="M1357" s="18" t="s">
        <v>139</v>
      </c>
      <c r="N1357" s="22"/>
      <c r="O1357" s="35" t="str">
        <f t="shared" si="147"/>
        <v>Portfolio</v>
      </c>
      <c r="P1357" s="23"/>
      <c r="Q1357" s="16"/>
      <c r="R1357" s="17"/>
      <c r="S1357" s="17"/>
      <c r="T1357" s="15"/>
      <c r="U1357" s="17"/>
      <c r="V1357" s="17"/>
    </row>
    <row r="1358" spans="1:22" ht="15" customHeight="1" x14ac:dyDescent="0.2">
      <c r="A1358" s="65" t="str">
        <f t="shared" si="143"/>
        <v>Marketing 241212014WIBRitzerfeld-Zell</v>
      </c>
      <c r="B1358" s="17" t="s">
        <v>1728</v>
      </c>
      <c r="C1358" s="410" t="s">
        <v>2016</v>
      </c>
      <c r="D1358" s="18" t="s">
        <v>17</v>
      </c>
      <c r="E1358" s="18" t="s">
        <v>33</v>
      </c>
      <c r="F1358" s="19" t="s">
        <v>125</v>
      </c>
      <c r="G1358" s="18" t="s">
        <v>126</v>
      </c>
      <c r="H1358" s="20">
        <v>2014</v>
      </c>
      <c r="I1358" s="21">
        <v>6</v>
      </c>
      <c r="J1358" s="21">
        <v>4121</v>
      </c>
      <c r="K1358" s="18" t="s">
        <v>583</v>
      </c>
      <c r="L1358" s="18" t="s">
        <v>583</v>
      </c>
      <c r="M1358" s="18" t="s">
        <v>139</v>
      </c>
      <c r="N1358" s="22"/>
      <c r="O1358" s="35" t="str">
        <f t="shared" si="147"/>
        <v>Portfolio</v>
      </c>
      <c r="P1358" s="23"/>
      <c r="Q1358" s="16"/>
      <c r="R1358" s="17"/>
      <c r="S1358" s="17"/>
      <c r="T1358" s="15"/>
      <c r="U1358" s="194"/>
      <c r="V1358" s="194"/>
    </row>
    <row r="1359" spans="1:22" ht="15" hidden="1" customHeight="1" x14ac:dyDescent="0.2">
      <c r="A1359" s="25" t="str">
        <f t="shared" si="143"/>
        <v>Marktforschung41712019A67Stark</v>
      </c>
      <c r="B1359" s="196"/>
      <c r="C1359" s="277" t="s">
        <v>1572</v>
      </c>
      <c r="D1359" s="246" t="s">
        <v>17</v>
      </c>
      <c r="E1359" s="246" t="s">
        <v>33</v>
      </c>
      <c r="F1359" s="247" t="s">
        <v>108</v>
      </c>
      <c r="G1359" s="246" t="s">
        <v>109</v>
      </c>
      <c r="H1359" s="248">
        <v>2019</v>
      </c>
      <c r="I1359" s="249">
        <v>5</v>
      </c>
      <c r="J1359" s="249">
        <v>4171</v>
      </c>
      <c r="K1359" s="246" t="s">
        <v>584</v>
      </c>
      <c r="L1359" s="246" t="s">
        <v>584</v>
      </c>
      <c r="M1359" s="246" t="s">
        <v>528</v>
      </c>
      <c r="N1359" s="250">
        <v>44750</v>
      </c>
      <c r="O1359" s="234" t="s">
        <v>2198</v>
      </c>
      <c r="P1359" s="251">
        <v>0.35416666666666669</v>
      </c>
      <c r="Q1359" s="249">
        <v>90</v>
      </c>
      <c r="R1359" s="259"/>
      <c r="S1359" s="196">
        <v>5</v>
      </c>
      <c r="T1359" s="17"/>
      <c r="U1359" s="17"/>
      <c r="V1359" s="17"/>
    </row>
    <row r="1360" spans="1:22" ht="15" hidden="1" customHeight="1" x14ac:dyDescent="0.2">
      <c r="A1360" s="65" t="str">
        <f t="shared" si="143"/>
        <v>Marktforschung32812011A67Stark</v>
      </c>
      <c r="B1360" s="17" t="s">
        <v>1727</v>
      </c>
      <c r="C1360" s="18" t="s">
        <v>1621</v>
      </c>
      <c r="D1360" s="18" t="s">
        <v>17</v>
      </c>
      <c r="E1360" s="18" t="s">
        <v>33</v>
      </c>
      <c r="F1360" s="19" t="s">
        <v>108</v>
      </c>
      <c r="G1360" s="18" t="s">
        <v>109</v>
      </c>
      <c r="H1360" s="20">
        <v>2011</v>
      </c>
      <c r="I1360" s="21">
        <v>5</v>
      </c>
      <c r="J1360" s="21">
        <v>3281</v>
      </c>
      <c r="K1360" s="18" t="s">
        <v>584</v>
      </c>
      <c r="L1360" s="18" t="s">
        <v>584</v>
      </c>
      <c r="M1360" s="18" t="s">
        <v>528</v>
      </c>
      <c r="N1360" s="22">
        <f>VLOOKUP($B1360,$A$2:$T$2446,14,FALSE)</f>
        <v>44750</v>
      </c>
      <c r="O1360" s="41" t="str">
        <f>VLOOKUP($B1360,$A$2:$T$2446,15,FALSE)</f>
        <v>AW5-26</v>
      </c>
      <c r="P1360" s="23">
        <f>VLOOKUP($B1360,$A$2:$T$2446,16,FALSE)</f>
        <v>0.35416666666666669</v>
      </c>
      <c r="Q1360" s="21">
        <v>90</v>
      </c>
      <c r="R1360" s="36"/>
      <c r="S1360" s="17">
        <v>10</v>
      </c>
      <c r="T1360" s="196"/>
      <c r="U1360" s="17"/>
      <c r="V1360" s="17"/>
    </row>
    <row r="1361" spans="1:22" s="1" customFormat="1" ht="15" hidden="1" customHeight="1" x14ac:dyDescent="0.2">
      <c r="A1361" s="65" t="str">
        <f t="shared" si="143"/>
        <v>Marktforschung32812011IBMStark</v>
      </c>
      <c r="B1361" s="17" t="s">
        <v>1727</v>
      </c>
      <c r="C1361" s="18" t="s">
        <v>1621</v>
      </c>
      <c r="D1361" s="18" t="s">
        <v>17</v>
      </c>
      <c r="E1361" s="18" t="s">
        <v>33</v>
      </c>
      <c r="F1361" s="19" t="s">
        <v>1412</v>
      </c>
      <c r="G1361" s="18" t="s">
        <v>1413</v>
      </c>
      <c r="H1361" s="20">
        <v>2011</v>
      </c>
      <c r="I1361" s="21">
        <v>7</v>
      </c>
      <c r="J1361" s="21">
        <v>3281</v>
      </c>
      <c r="K1361" s="18" t="s">
        <v>584</v>
      </c>
      <c r="L1361" s="18" t="s">
        <v>584</v>
      </c>
      <c r="M1361" s="18" t="s">
        <v>528</v>
      </c>
      <c r="N1361" s="22">
        <f>VLOOKUP($B1361,$A$2:$T$2446,14,FALSE)</f>
        <v>44750</v>
      </c>
      <c r="O1361" s="35" t="str">
        <f>VLOOKUP($B1361,$A$2:$T$2446,15,FALSE)</f>
        <v>AW5-26</v>
      </c>
      <c r="P1361" s="23">
        <f>VLOOKUP($B1361,$A$2:$T$2446,16,FALSE)</f>
        <v>0.35416666666666669</v>
      </c>
      <c r="Q1361" s="21">
        <v>90</v>
      </c>
      <c r="R1361" s="36"/>
      <c r="S1361" s="17">
        <v>0</v>
      </c>
      <c r="T1361" s="15"/>
      <c r="U1361" s="17"/>
      <c r="V1361" s="17"/>
    </row>
    <row r="1362" spans="1:22" s="185" customFormat="1" ht="15" hidden="1" customHeight="1" x14ac:dyDescent="0.2">
      <c r="A1362" s="65" t="str">
        <f t="shared" si="143"/>
        <v>Marktforschung41712019IBMStark</v>
      </c>
      <c r="B1362" s="194" t="s">
        <v>1727</v>
      </c>
      <c r="C1362" s="291" t="s">
        <v>1572</v>
      </c>
      <c r="D1362" s="255" t="s">
        <v>17</v>
      </c>
      <c r="E1362" s="255" t="s">
        <v>33</v>
      </c>
      <c r="F1362" s="289" t="s">
        <v>1412</v>
      </c>
      <c r="G1362" s="291" t="s">
        <v>1413</v>
      </c>
      <c r="H1362" s="284">
        <v>2019</v>
      </c>
      <c r="I1362" s="255">
        <v>8</v>
      </c>
      <c r="J1362" s="310">
        <v>4171</v>
      </c>
      <c r="K1362" s="291" t="s">
        <v>584</v>
      </c>
      <c r="L1362" s="291" t="s">
        <v>584</v>
      </c>
      <c r="M1362" s="254" t="s">
        <v>528</v>
      </c>
      <c r="N1362" s="229">
        <f>VLOOKUP($B1362,$A$2:$T$2446,14,FALSE)</f>
        <v>44750</v>
      </c>
      <c r="O1362" s="230" t="str">
        <f>VLOOKUP($B1362,$A$2:$T$2446,15,FALSE)</f>
        <v>AW5-26</v>
      </c>
      <c r="P1362" s="231">
        <f>VLOOKUP($B1362,$A$2:$T$2446,16,FALSE)</f>
        <v>0.35416666666666669</v>
      </c>
      <c r="Q1362" s="265">
        <v>90</v>
      </c>
      <c r="R1362" s="269"/>
      <c r="S1362" s="17">
        <v>3</v>
      </c>
      <c r="T1362" s="6"/>
      <c r="U1362" s="17"/>
      <c r="V1362" s="17"/>
    </row>
    <row r="1363" spans="1:22" s="252" customFormat="1" ht="15" customHeight="1" x14ac:dyDescent="0.2">
      <c r="A1363" s="25" t="str">
        <f t="shared" si="143"/>
        <v>Maschinendynamik42112019757Mueller</v>
      </c>
      <c r="B1363" s="6"/>
      <c r="C1363" s="26" t="s">
        <v>1202</v>
      </c>
      <c r="D1363" s="18" t="s">
        <v>32</v>
      </c>
      <c r="E1363" s="26" t="s">
        <v>33</v>
      </c>
      <c r="F1363" s="220">
        <v>757</v>
      </c>
      <c r="G1363" s="26" t="s">
        <v>37</v>
      </c>
      <c r="H1363" s="28">
        <v>2019</v>
      </c>
      <c r="I1363" s="29">
        <v>5</v>
      </c>
      <c r="J1363" s="29">
        <v>4211</v>
      </c>
      <c r="K1363" s="26" t="s">
        <v>585</v>
      </c>
      <c r="L1363" s="26" t="s">
        <v>585</v>
      </c>
      <c r="M1363" s="138" t="s">
        <v>877</v>
      </c>
      <c r="N1363" s="14">
        <v>44820</v>
      </c>
      <c r="O1363" s="47" t="s">
        <v>1956</v>
      </c>
      <c r="P1363" s="51">
        <v>0.375</v>
      </c>
      <c r="Q1363" s="29">
        <v>120</v>
      </c>
      <c r="R1363" s="32"/>
      <c r="S1363" s="6">
        <v>1</v>
      </c>
      <c r="T1363" s="196"/>
      <c r="U1363" s="6"/>
      <c r="V1363" s="6"/>
    </row>
    <row r="1364" spans="1:22" ht="15" customHeight="1" x14ac:dyDescent="0.2">
      <c r="A1364" s="65" t="str">
        <f t="shared" si="143"/>
        <v>Maschinendynamik42112019K57Mueller</v>
      </c>
      <c r="B1364" s="17" t="s">
        <v>1288</v>
      </c>
      <c r="C1364" s="18" t="s">
        <v>1202</v>
      </c>
      <c r="D1364" s="18" t="s">
        <v>32</v>
      </c>
      <c r="E1364" s="18" t="s">
        <v>33</v>
      </c>
      <c r="F1364" s="19" t="s">
        <v>41</v>
      </c>
      <c r="G1364" s="18" t="s">
        <v>42</v>
      </c>
      <c r="H1364" s="20">
        <v>2019</v>
      </c>
      <c r="I1364" s="21">
        <v>7</v>
      </c>
      <c r="J1364" s="21">
        <v>4211</v>
      </c>
      <c r="K1364" s="18" t="s">
        <v>585</v>
      </c>
      <c r="L1364" s="18" t="s">
        <v>585</v>
      </c>
      <c r="M1364" s="18" t="s">
        <v>877</v>
      </c>
      <c r="N1364" s="22">
        <f t="shared" ref="N1364:N1372" si="148">VLOOKUP($B1364,$A$2:$T$2446,14,FALSE)</f>
        <v>44820</v>
      </c>
      <c r="O1364" s="41" t="str">
        <f t="shared" ref="O1364:O1372" si="149">VLOOKUP($B1364,$A$2:$T$2446,15,FALSE)</f>
        <v>C1-16</v>
      </c>
      <c r="P1364" s="56">
        <f t="shared" ref="P1364:P1372" si="150">VLOOKUP($B1364,$A$2:$T$2446,16,FALSE)</f>
        <v>0.375</v>
      </c>
      <c r="Q1364" s="36">
        <v>120</v>
      </c>
      <c r="R1364" s="36"/>
      <c r="S1364" s="17">
        <v>0</v>
      </c>
      <c r="T1364" s="15"/>
      <c r="U1364" s="24"/>
      <c r="V1364" s="24"/>
    </row>
    <row r="1365" spans="1:22" ht="15" customHeight="1" x14ac:dyDescent="0.2">
      <c r="A1365" s="65" t="str">
        <f t="shared" si="143"/>
        <v>Maschinendynamik42112019704Mueller</v>
      </c>
      <c r="B1365" s="150" t="s">
        <v>1288</v>
      </c>
      <c r="C1365" s="18" t="s">
        <v>1202</v>
      </c>
      <c r="D1365" s="145" t="s">
        <v>32</v>
      </c>
      <c r="E1365" s="145" t="s">
        <v>33</v>
      </c>
      <c r="F1365" s="151">
        <v>704</v>
      </c>
      <c r="G1365" s="145" t="s">
        <v>34</v>
      </c>
      <c r="H1365" s="152">
        <v>2019</v>
      </c>
      <c r="I1365" s="181">
        <v>5</v>
      </c>
      <c r="J1365" s="181">
        <v>4211</v>
      </c>
      <c r="K1365" s="145" t="s">
        <v>585</v>
      </c>
      <c r="L1365" s="145" t="s">
        <v>585</v>
      </c>
      <c r="M1365" s="145" t="s">
        <v>877</v>
      </c>
      <c r="N1365" s="146">
        <f t="shared" si="148"/>
        <v>44820</v>
      </c>
      <c r="O1365" s="182" t="str">
        <f t="shared" si="149"/>
        <v>C1-16</v>
      </c>
      <c r="P1365" s="153">
        <f t="shared" si="150"/>
        <v>0.375</v>
      </c>
      <c r="Q1365" s="191">
        <v>120</v>
      </c>
      <c r="R1365" s="191"/>
      <c r="S1365" s="17">
        <v>1</v>
      </c>
      <c r="T1365" s="15"/>
      <c r="U1365" s="17"/>
      <c r="V1365" s="17"/>
    </row>
    <row r="1366" spans="1:22" ht="15" customHeight="1" x14ac:dyDescent="0.2">
      <c r="A1366" s="65" t="str">
        <f t="shared" si="143"/>
        <v>Maschinendynamik20952015704Mueller</v>
      </c>
      <c r="B1366" s="381" t="s">
        <v>1288</v>
      </c>
      <c r="C1366" s="254" t="s">
        <v>1202</v>
      </c>
      <c r="D1366" s="382" t="s">
        <v>32</v>
      </c>
      <c r="E1366" s="382" t="s">
        <v>33</v>
      </c>
      <c r="F1366" s="399">
        <v>704</v>
      </c>
      <c r="G1366" s="382" t="s">
        <v>34</v>
      </c>
      <c r="H1366" s="400">
        <v>2015</v>
      </c>
      <c r="I1366" s="383">
        <v>4</v>
      </c>
      <c r="J1366" s="383">
        <v>2095</v>
      </c>
      <c r="K1366" s="382" t="s">
        <v>585</v>
      </c>
      <c r="L1366" s="382" t="s">
        <v>585</v>
      </c>
      <c r="M1366" s="382" t="s">
        <v>877</v>
      </c>
      <c r="N1366" s="146">
        <f t="shared" si="148"/>
        <v>44820</v>
      </c>
      <c r="O1366" s="461" t="str">
        <f t="shared" si="149"/>
        <v>C1-16</v>
      </c>
      <c r="P1366" s="385">
        <f t="shared" si="150"/>
        <v>0.375</v>
      </c>
      <c r="Q1366" s="384">
        <v>120</v>
      </c>
      <c r="R1366" s="384"/>
      <c r="S1366" s="194">
        <v>0</v>
      </c>
      <c r="T1366" s="386"/>
      <c r="U1366" s="17"/>
      <c r="V1366" s="17"/>
    </row>
    <row r="1367" spans="1:22" ht="15" customHeight="1" x14ac:dyDescent="0.2">
      <c r="A1367" s="65" t="str">
        <f t="shared" si="143"/>
        <v>Maschinendynamik20952015K04Mueller</v>
      </c>
      <c r="B1367" s="194" t="s">
        <v>1114</v>
      </c>
      <c r="C1367" s="254" t="s">
        <v>1202</v>
      </c>
      <c r="D1367" s="254" t="s">
        <v>32</v>
      </c>
      <c r="E1367" s="254" t="s">
        <v>33</v>
      </c>
      <c r="F1367" s="268" t="s">
        <v>80</v>
      </c>
      <c r="G1367" s="254" t="s">
        <v>81</v>
      </c>
      <c r="H1367" s="264">
        <v>2015</v>
      </c>
      <c r="I1367" s="265">
        <v>6</v>
      </c>
      <c r="J1367" s="265">
        <v>2095</v>
      </c>
      <c r="K1367" s="254" t="s">
        <v>585</v>
      </c>
      <c r="L1367" s="254" t="s">
        <v>585</v>
      </c>
      <c r="M1367" s="382" t="s">
        <v>877</v>
      </c>
      <c r="N1367" s="229">
        <f t="shared" si="148"/>
        <v>44820</v>
      </c>
      <c r="O1367" s="230" t="str">
        <f t="shared" si="149"/>
        <v>C1-16</v>
      </c>
      <c r="P1367" s="312">
        <f t="shared" si="150"/>
        <v>0.375</v>
      </c>
      <c r="Q1367" s="269">
        <v>120</v>
      </c>
      <c r="R1367" s="269"/>
      <c r="S1367" s="194">
        <v>0</v>
      </c>
      <c r="T1367" s="386"/>
      <c r="U1367" s="17"/>
      <c r="V1367" s="17"/>
    </row>
    <row r="1368" spans="1:22" ht="15" customHeight="1" x14ac:dyDescent="0.2">
      <c r="A1368" s="65" t="str">
        <f t="shared" si="143"/>
        <v>Maschinendynamik21242015757Mueller</v>
      </c>
      <c r="B1368" s="17" t="s">
        <v>1288</v>
      </c>
      <c r="C1368" s="18" t="s">
        <v>1202</v>
      </c>
      <c r="D1368" s="18" t="s">
        <v>32</v>
      </c>
      <c r="E1368" s="18" t="s">
        <v>33</v>
      </c>
      <c r="F1368" s="219">
        <v>757</v>
      </c>
      <c r="G1368" s="18" t="s">
        <v>37</v>
      </c>
      <c r="H1368" s="20">
        <v>2015</v>
      </c>
      <c r="I1368" s="21">
        <v>5</v>
      </c>
      <c r="J1368" s="21">
        <v>2124</v>
      </c>
      <c r="K1368" s="18" t="s">
        <v>585</v>
      </c>
      <c r="L1368" s="18" t="s">
        <v>585</v>
      </c>
      <c r="M1368" s="18" t="s">
        <v>877</v>
      </c>
      <c r="N1368" s="22">
        <f t="shared" si="148"/>
        <v>44820</v>
      </c>
      <c r="O1368" s="41" t="str">
        <f t="shared" si="149"/>
        <v>C1-16</v>
      </c>
      <c r="P1368" s="56">
        <f t="shared" si="150"/>
        <v>0.375</v>
      </c>
      <c r="Q1368" s="36">
        <v>120</v>
      </c>
      <c r="R1368" s="36"/>
      <c r="S1368" s="17">
        <v>1</v>
      </c>
      <c r="T1368" s="6"/>
      <c r="U1368" s="6"/>
      <c r="V1368" s="6"/>
    </row>
    <row r="1369" spans="1:22" ht="15" customHeight="1" x14ac:dyDescent="0.2">
      <c r="A1369" s="65" t="str">
        <f t="shared" si="143"/>
        <v>Maschinendynamik21242015K57Mueller</v>
      </c>
      <c r="B1369" s="17" t="s">
        <v>1288</v>
      </c>
      <c r="C1369" s="18" t="s">
        <v>1202</v>
      </c>
      <c r="D1369" s="18" t="s">
        <v>32</v>
      </c>
      <c r="E1369" s="18" t="s">
        <v>33</v>
      </c>
      <c r="F1369" s="19" t="s">
        <v>41</v>
      </c>
      <c r="G1369" s="18" t="s">
        <v>42</v>
      </c>
      <c r="H1369" s="20">
        <v>2015</v>
      </c>
      <c r="I1369" s="21">
        <v>5</v>
      </c>
      <c r="J1369" s="21">
        <v>2124</v>
      </c>
      <c r="K1369" s="18" t="s">
        <v>585</v>
      </c>
      <c r="L1369" s="18" t="s">
        <v>585</v>
      </c>
      <c r="M1369" s="145" t="s">
        <v>877</v>
      </c>
      <c r="N1369" s="22">
        <f t="shared" si="148"/>
        <v>44820</v>
      </c>
      <c r="O1369" s="35" t="str">
        <f t="shared" si="149"/>
        <v>C1-16</v>
      </c>
      <c r="P1369" s="56">
        <f t="shared" si="150"/>
        <v>0.375</v>
      </c>
      <c r="Q1369" s="36">
        <v>120</v>
      </c>
      <c r="R1369" s="36"/>
      <c r="S1369" s="17">
        <v>0</v>
      </c>
      <c r="T1369" s="15"/>
      <c r="U1369" s="267"/>
      <c r="V1369" s="267"/>
    </row>
    <row r="1370" spans="1:22" ht="15" customHeight="1" x14ac:dyDescent="0.2">
      <c r="A1370" s="65" t="str">
        <f t="shared" si="143"/>
        <v>Maschinendynamik42112019K04Mueller</v>
      </c>
      <c r="B1370" s="194" t="s">
        <v>1288</v>
      </c>
      <c r="C1370" s="254" t="s">
        <v>1202</v>
      </c>
      <c r="D1370" s="254" t="s">
        <v>32</v>
      </c>
      <c r="E1370" s="254" t="s">
        <v>33</v>
      </c>
      <c r="F1370" s="268" t="s">
        <v>80</v>
      </c>
      <c r="G1370" s="254" t="s">
        <v>81</v>
      </c>
      <c r="H1370" s="264">
        <v>2019</v>
      </c>
      <c r="I1370" s="265">
        <v>7</v>
      </c>
      <c r="J1370" s="265">
        <v>4211</v>
      </c>
      <c r="K1370" s="254" t="s">
        <v>585</v>
      </c>
      <c r="L1370" s="254" t="s">
        <v>585</v>
      </c>
      <c r="M1370" s="254" t="s">
        <v>877</v>
      </c>
      <c r="N1370" s="229">
        <f t="shared" si="148"/>
        <v>44820</v>
      </c>
      <c r="O1370" s="230" t="str">
        <f t="shared" si="149"/>
        <v>C1-16</v>
      </c>
      <c r="P1370" s="312">
        <f t="shared" si="150"/>
        <v>0.375</v>
      </c>
      <c r="Q1370" s="269">
        <v>120</v>
      </c>
      <c r="R1370" s="269"/>
      <c r="S1370" s="194">
        <v>0</v>
      </c>
      <c r="T1370" s="6"/>
      <c r="U1370" s="267"/>
      <c r="V1370" s="267"/>
    </row>
    <row r="1371" spans="1:22" ht="15" customHeight="1" x14ac:dyDescent="0.2">
      <c r="A1371" s="65" t="str">
        <f t="shared" si="143"/>
        <v>Maschinenelemente20512014WIMHaffert</v>
      </c>
      <c r="B1371" s="17" t="s">
        <v>1262</v>
      </c>
      <c r="C1371" s="18" t="s">
        <v>1263</v>
      </c>
      <c r="D1371" s="18" t="s">
        <v>17</v>
      </c>
      <c r="E1371" s="18" t="s">
        <v>33</v>
      </c>
      <c r="F1371" s="19" t="s">
        <v>100</v>
      </c>
      <c r="G1371" s="18" t="s">
        <v>101</v>
      </c>
      <c r="H1371" s="20">
        <v>2014</v>
      </c>
      <c r="I1371" s="21">
        <v>4</v>
      </c>
      <c r="J1371" s="21">
        <v>2051</v>
      </c>
      <c r="K1371" s="18" t="s">
        <v>586</v>
      </c>
      <c r="L1371" s="18" t="s">
        <v>586</v>
      </c>
      <c r="M1371" s="18" t="s">
        <v>369</v>
      </c>
      <c r="N1371" s="22">
        <f t="shared" si="148"/>
        <v>44819</v>
      </c>
      <c r="O1371" s="35" t="str">
        <f t="shared" si="149"/>
        <v>Blue Box</v>
      </c>
      <c r="P1371" s="23">
        <f t="shared" si="150"/>
        <v>0.5</v>
      </c>
      <c r="Q1371" s="36">
        <v>240</v>
      </c>
      <c r="R1371" s="36"/>
      <c r="S1371" s="17">
        <v>4</v>
      </c>
      <c r="T1371" s="15"/>
      <c r="U1371" s="307"/>
      <c r="V1371" s="307"/>
    </row>
    <row r="1372" spans="1:22" ht="15" customHeight="1" x14ac:dyDescent="0.2">
      <c r="A1372" s="65" t="str">
        <f t="shared" si="143"/>
        <v>Maschinenelemente20512015K04Haffert/Richard</v>
      </c>
      <c r="B1372" s="194" t="s">
        <v>1262</v>
      </c>
      <c r="C1372" s="254" t="s">
        <v>1263</v>
      </c>
      <c r="D1372" s="254" t="s">
        <v>32</v>
      </c>
      <c r="E1372" s="254" t="s">
        <v>33</v>
      </c>
      <c r="F1372" s="268" t="s">
        <v>80</v>
      </c>
      <c r="G1372" s="254" t="s">
        <v>81</v>
      </c>
      <c r="H1372" s="264">
        <v>2015</v>
      </c>
      <c r="I1372" s="265">
        <v>6</v>
      </c>
      <c r="J1372" s="265">
        <v>2051</v>
      </c>
      <c r="K1372" s="254" t="s">
        <v>586</v>
      </c>
      <c r="L1372" s="254" t="s">
        <v>586</v>
      </c>
      <c r="M1372" s="254" t="s">
        <v>587</v>
      </c>
      <c r="N1372" s="229">
        <f t="shared" si="148"/>
        <v>44819</v>
      </c>
      <c r="O1372" s="230" t="str">
        <f t="shared" si="149"/>
        <v>Blue Box</v>
      </c>
      <c r="P1372" s="231">
        <f t="shared" si="150"/>
        <v>0.5</v>
      </c>
      <c r="Q1372" s="269">
        <v>240</v>
      </c>
      <c r="R1372" s="269"/>
      <c r="S1372" s="194">
        <v>0</v>
      </c>
      <c r="T1372" s="267"/>
      <c r="U1372" s="6"/>
      <c r="V1372" s="6"/>
    </row>
    <row r="1373" spans="1:22" ht="15" customHeight="1" x14ac:dyDescent="0.2">
      <c r="A1373" s="25" t="str">
        <f t="shared" si="143"/>
        <v>Maschinenelemente30612020F04Schilberg</v>
      </c>
      <c r="B1373" s="6"/>
      <c r="C1373" s="26" t="s">
        <v>1975</v>
      </c>
      <c r="D1373" s="26" t="s">
        <v>46</v>
      </c>
      <c r="E1373" s="26" t="s">
        <v>33</v>
      </c>
      <c r="F1373" s="27" t="s">
        <v>59</v>
      </c>
      <c r="G1373" s="26" t="s">
        <v>60</v>
      </c>
      <c r="H1373" s="28">
        <v>2020</v>
      </c>
      <c r="I1373" s="29">
        <v>4</v>
      </c>
      <c r="J1373" s="29">
        <v>3061</v>
      </c>
      <c r="K1373" s="26" t="s">
        <v>586</v>
      </c>
      <c r="L1373" s="26" t="s">
        <v>586</v>
      </c>
      <c r="M1373" s="26" t="s">
        <v>373</v>
      </c>
      <c r="N1373" s="14">
        <v>44813</v>
      </c>
      <c r="O1373" s="30" t="s">
        <v>1534</v>
      </c>
      <c r="P1373" s="31">
        <v>0.375</v>
      </c>
      <c r="Q1373" s="32">
        <v>120</v>
      </c>
      <c r="R1373" s="32"/>
      <c r="S1373" s="6">
        <v>4</v>
      </c>
      <c r="T1373" s="267"/>
      <c r="U1373" s="336"/>
      <c r="V1373" s="336"/>
    </row>
    <row r="1374" spans="1:22" ht="15" customHeight="1" x14ac:dyDescent="0.2">
      <c r="A1374" s="65" t="str">
        <f t="shared" si="143"/>
        <v>Maschinenelemente30222016F04Schilberg</v>
      </c>
      <c r="B1374" s="17" t="s">
        <v>1977</v>
      </c>
      <c r="C1374" s="18" t="s">
        <v>1256</v>
      </c>
      <c r="D1374" s="18" t="s">
        <v>46</v>
      </c>
      <c r="E1374" s="18" t="s">
        <v>33</v>
      </c>
      <c r="F1374" s="19" t="s">
        <v>59</v>
      </c>
      <c r="G1374" s="18" t="s">
        <v>60</v>
      </c>
      <c r="H1374" s="20">
        <v>2016</v>
      </c>
      <c r="I1374" s="21">
        <v>4</v>
      </c>
      <c r="J1374" s="21">
        <v>3022</v>
      </c>
      <c r="K1374" s="18" t="s">
        <v>586</v>
      </c>
      <c r="L1374" s="18" t="s">
        <v>586</v>
      </c>
      <c r="M1374" s="18" t="s">
        <v>373</v>
      </c>
      <c r="N1374" s="22">
        <f>VLOOKUP($B1374,$A$2:$T$2446,14,FALSE)</f>
        <v>44813</v>
      </c>
      <c r="O1374" s="35" t="str">
        <f>VLOOKUP($B1374,$A$2:$T$2446,15,FALSE)</f>
        <v>C7-09</v>
      </c>
      <c r="P1374" s="23">
        <f>VLOOKUP($B1374,$A$2:$T$2446,16,FALSE)</f>
        <v>0.375</v>
      </c>
      <c r="Q1374" s="36">
        <v>120</v>
      </c>
      <c r="R1374" s="36"/>
      <c r="S1374" s="17">
        <v>1</v>
      </c>
      <c r="T1374" s="267"/>
      <c r="U1374" s="77"/>
      <c r="V1374" s="77"/>
    </row>
    <row r="1375" spans="1:22" ht="15" customHeight="1" x14ac:dyDescent="0.2">
      <c r="A1375" s="65" t="str">
        <f t="shared" si="143"/>
        <v>Maschinenelemente und CAD23012019K04Haffert/Richard</v>
      </c>
      <c r="B1375" s="17" t="s">
        <v>1262</v>
      </c>
      <c r="C1375" s="18" t="s">
        <v>1263</v>
      </c>
      <c r="D1375" s="18" t="s">
        <v>32</v>
      </c>
      <c r="E1375" s="18" t="s">
        <v>33</v>
      </c>
      <c r="F1375" s="19" t="s">
        <v>80</v>
      </c>
      <c r="G1375" s="18" t="s">
        <v>81</v>
      </c>
      <c r="H1375" s="20">
        <v>2019</v>
      </c>
      <c r="I1375" s="21">
        <v>6</v>
      </c>
      <c r="J1375" s="21">
        <v>2301</v>
      </c>
      <c r="K1375" s="18" t="s">
        <v>1261</v>
      </c>
      <c r="L1375" s="18" t="s">
        <v>1261</v>
      </c>
      <c r="M1375" s="18" t="s">
        <v>587</v>
      </c>
      <c r="N1375" s="22">
        <f>VLOOKUP($B1375,$A$2:$T$2446,14,FALSE)</f>
        <v>44819</v>
      </c>
      <c r="O1375" s="41" t="str">
        <f>VLOOKUP($B1375,$A$2:$T$2446,15,FALSE)</f>
        <v>Blue Box</v>
      </c>
      <c r="P1375" s="23">
        <f>VLOOKUP($B1375,$A$2:$T$2446,16,FALSE)</f>
        <v>0.5</v>
      </c>
      <c r="Q1375" s="36">
        <v>240</v>
      </c>
      <c r="R1375" s="36"/>
      <c r="S1375" s="17">
        <v>26</v>
      </c>
      <c r="T1375" s="6"/>
      <c r="U1375" s="17"/>
      <c r="V1375" s="17"/>
    </row>
    <row r="1376" spans="1:22" ht="15" customHeight="1" x14ac:dyDescent="0.2">
      <c r="A1376" s="25" t="str">
        <f t="shared" si="143"/>
        <v>Maschinenelemente und CAD23012019704Haffert/Richard</v>
      </c>
      <c r="B1376" s="6"/>
      <c r="C1376" s="26" t="s">
        <v>1263</v>
      </c>
      <c r="D1376" s="18" t="s">
        <v>32</v>
      </c>
      <c r="E1376" s="26" t="s">
        <v>33</v>
      </c>
      <c r="F1376" s="27">
        <v>704</v>
      </c>
      <c r="G1376" s="26" t="s">
        <v>34</v>
      </c>
      <c r="H1376" s="28">
        <v>2019</v>
      </c>
      <c r="I1376" s="29">
        <v>4</v>
      </c>
      <c r="J1376" s="29">
        <v>2301</v>
      </c>
      <c r="K1376" s="26" t="s">
        <v>1261</v>
      </c>
      <c r="L1376" s="26" t="s">
        <v>1261</v>
      </c>
      <c r="M1376" s="26" t="s">
        <v>587</v>
      </c>
      <c r="N1376" s="14">
        <v>44819</v>
      </c>
      <c r="O1376" s="47" t="s">
        <v>1538</v>
      </c>
      <c r="P1376" s="31">
        <v>0.5</v>
      </c>
      <c r="Q1376" s="32">
        <v>240</v>
      </c>
      <c r="R1376" s="32"/>
      <c r="S1376" s="6">
        <v>93</v>
      </c>
      <c r="T1376" s="15"/>
      <c r="U1376" s="17"/>
      <c r="V1376" s="17"/>
    </row>
    <row r="1377" spans="1:22" ht="15" customHeight="1" x14ac:dyDescent="0.2">
      <c r="A1377" s="65" t="str">
        <f t="shared" si="143"/>
        <v>Maschinenelemente und CAD20512019WIMHaffert/Richard</v>
      </c>
      <c r="B1377" s="17" t="s">
        <v>1262</v>
      </c>
      <c r="C1377" s="18" t="s">
        <v>1263</v>
      </c>
      <c r="D1377" s="18" t="s">
        <v>17</v>
      </c>
      <c r="E1377" s="18" t="s">
        <v>33</v>
      </c>
      <c r="F1377" s="19" t="s">
        <v>100</v>
      </c>
      <c r="G1377" s="18" t="s">
        <v>101</v>
      </c>
      <c r="H1377" s="20">
        <v>2019</v>
      </c>
      <c r="I1377" s="21">
        <v>4</v>
      </c>
      <c r="J1377" s="21">
        <v>2051</v>
      </c>
      <c r="K1377" s="18" t="s">
        <v>1261</v>
      </c>
      <c r="L1377" s="18" t="s">
        <v>1261</v>
      </c>
      <c r="M1377" s="18" t="s">
        <v>587</v>
      </c>
      <c r="N1377" s="22">
        <f>VLOOKUP($B1377,$A$2:$T$2446,14,FALSE)</f>
        <v>44819</v>
      </c>
      <c r="O1377" s="35" t="str">
        <f>VLOOKUP($B1377,$A$2:$T$2446,15,FALSE)</f>
        <v>Blue Box</v>
      </c>
      <c r="P1377" s="23">
        <f>VLOOKUP($B1377,$A$2:$T$2446,16,FALSE)</f>
        <v>0.5</v>
      </c>
      <c r="Q1377" s="36">
        <v>240</v>
      </c>
      <c r="R1377" s="36"/>
      <c r="S1377" s="17">
        <v>26</v>
      </c>
      <c r="T1377" s="15"/>
      <c r="U1377" s="17"/>
      <c r="V1377" s="17"/>
    </row>
    <row r="1378" spans="1:22" ht="15" hidden="1" customHeight="1" x14ac:dyDescent="0.2">
      <c r="A1378" s="65" t="str">
        <f t="shared" si="143"/>
        <v>Massivbau 121312011758Albert</v>
      </c>
      <c r="B1378" s="17" t="s">
        <v>1392</v>
      </c>
      <c r="C1378" s="18" t="s">
        <v>1212</v>
      </c>
      <c r="D1378" s="39" t="s">
        <v>102</v>
      </c>
      <c r="E1378" s="18" t="s">
        <v>33</v>
      </c>
      <c r="F1378" s="19">
        <v>758</v>
      </c>
      <c r="G1378" s="18" t="s">
        <v>152</v>
      </c>
      <c r="H1378" s="20">
        <v>2011</v>
      </c>
      <c r="I1378" s="21">
        <v>4</v>
      </c>
      <c r="J1378" s="21">
        <v>2131</v>
      </c>
      <c r="K1378" s="18" t="s">
        <v>589</v>
      </c>
      <c r="L1378" s="18" t="s">
        <v>589</v>
      </c>
      <c r="M1378" s="18" t="s">
        <v>188</v>
      </c>
      <c r="N1378" s="22">
        <f>VLOOKUP($B1378,$A$2:$T$4010,14,FALSE)</f>
        <v>44749</v>
      </c>
      <c r="O1378" s="35" t="str">
        <f>VLOOKUP($B1378,$A$2:$T$4010,15,FALSE)</f>
        <v>Blue Box</v>
      </c>
      <c r="P1378" s="23">
        <f>VLOOKUP($B1378,$A$2:$T$4010,16,FALSE)</f>
        <v>0.625</v>
      </c>
      <c r="Q1378" s="21">
        <v>90</v>
      </c>
      <c r="R1378" s="36"/>
      <c r="S1378" s="17">
        <v>9</v>
      </c>
      <c r="T1378" s="6"/>
      <c r="U1378" s="15"/>
      <c r="V1378" s="15"/>
    </row>
    <row r="1379" spans="1:22" ht="15" hidden="1" customHeight="1" x14ac:dyDescent="0.2">
      <c r="A1379" s="65" t="str">
        <f t="shared" si="143"/>
        <v>Massivbau 120812019WIBAlbert</v>
      </c>
      <c r="B1379" s="17" t="s">
        <v>1392</v>
      </c>
      <c r="C1379" s="18" t="s">
        <v>1212</v>
      </c>
      <c r="D1379" s="18" t="s">
        <v>102</v>
      </c>
      <c r="E1379" s="18" t="s">
        <v>33</v>
      </c>
      <c r="F1379" s="19" t="s">
        <v>125</v>
      </c>
      <c r="G1379" s="18" t="s">
        <v>126</v>
      </c>
      <c r="H1379" s="20">
        <v>2019</v>
      </c>
      <c r="I1379" s="21">
        <v>4</v>
      </c>
      <c r="J1379" s="21">
        <v>2081</v>
      </c>
      <c r="K1379" s="18" t="s">
        <v>589</v>
      </c>
      <c r="L1379" s="18" t="s">
        <v>591</v>
      </c>
      <c r="M1379" s="18" t="s">
        <v>188</v>
      </c>
      <c r="N1379" s="22">
        <f>VLOOKUP($B1379,$A$2:$T$4010,14,FALSE)</f>
        <v>44749</v>
      </c>
      <c r="O1379" s="35" t="str">
        <f>VLOOKUP($B1379,$A$2:$T$4010,15,FALSE)</f>
        <v>Blue Box</v>
      </c>
      <c r="P1379" s="23">
        <f>VLOOKUP($B1379,$A$2:$T$4010,16,FALSE)</f>
        <v>0.625</v>
      </c>
      <c r="Q1379" s="16">
        <v>90</v>
      </c>
      <c r="R1379" s="17"/>
      <c r="S1379" s="17">
        <v>10</v>
      </c>
      <c r="T1379" s="17"/>
      <c r="U1379" s="17"/>
      <c r="V1379" s="17"/>
    </row>
    <row r="1380" spans="1:22" ht="15" hidden="1" customHeight="1" x14ac:dyDescent="0.2">
      <c r="A1380" s="25" t="str">
        <f t="shared" si="143"/>
        <v>Massivbau 120312018758Albert</v>
      </c>
      <c r="B1380" s="6"/>
      <c r="C1380" s="26" t="s">
        <v>1212</v>
      </c>
      <c r="D1380" s="26" t="s">
        <v>102</v>
      </c>
      <c r="E1380" s="26" t="s">
        <v>33</v>
      </c>
      <c r="F1380" s="27">
        <v>758</v>
      </c>
      <c r="G1380" s="26" t="s">
        <v>152</v>
      </c>
      <c r="H1380" s="28">
        <v>2018</v>
      </c>
      <c r="I1380" s="29">
        <v>4</v>
      </c>
      <c r="J1380" s="29">
        <v>2031</v>
      </c>
      <c r="K1380" s="26" t="s">
        <v>589</v>
      </c>
      <c r="L1380" s="26" t="s">
        <v>591</v>
      </c>
      <c r="M1380" s="26" t="s">
        <v>188</v>
      </c>
      <c r="N1380" s="14">
        <v>44749</v>
      </c>
      <c r="O1380" s="30" t="s">
        <v>1538</v>
      </c>
      <c r="P1380" s="31">
        <v>0.625</v>
      </c>
      <c r="Q1380" s="6">
        <v>90</v>
      </c>
      <c r="R1380" s="6"/>
      <c r="S1380" s="6">
        <v>152</v>
      </c>
      <c r="T1380" s="17"/>
      <c r="U1380" s="17"/>
      <c r="V1380" s="17"/>
    </row>
    <row r="1381" spans="1:22" ht="15" hidden="1" customHeight="1" x14ac:dyDescent="0.2">
      <c r="A1381" s="65" t="str">
        <f t="shared" si="143"/>
        <v>Massivbau 121312011K58Albert</v>
      </c>
      <c r="B1381" s="17" t="s">
        <v>1392</v>
      </c>
      <c r="C1381" s="18" t="s">
        <v>1212</v>
      </c>
      <c r="D1381" s="39" t="s">
        <v>102</v>
      </c>
      <c r="E1381" s="18" t="s">
        <v>33</v>
      </c>
      <c r="F1381" s="19" t="s">
        <v>150</v>
      </c>
      <c r="G1381" s="18" t="s">
        <v>151</v>
      </c>
      <c r="H1381" s="20">
        <v>2011</v>
      </c>
      <c r="I1381" s="21">
        <v>6</v>
      </c>
      <c r="J1381" s="21">
        <v>2131</v>
      </c>
      <c r="K1381" s="18" t="s">
        <v>589</v>
      </c>
      <c r="L1381" s="18" t="s">
        <v>589</v>
      </c>
      <c r="M1381" s="18" t="s">
        <v>188</v>
      </c>
      <c r="N1381" s="22">
        <f t="shared" ref="N1381:N1386" si="151">VLOOKUP($B1381,$A$2:$T$4010,14,FALSE)</f>
        <v>44749</v>
      </c>
      <c r="O1381" s="35" t="str">
        <f t="shared" ref="O1381:O1386" si="152">VLOOKUP($B1381,$A$2:$T$4010,15,FALSE)</f>
        <v>Blue Box</v>
      </c>
      <c r="P1381" s="23">
        <f t="shared" ref="P1381:P1386" si="153">VLOOKUP($B1381,$A$2:$T$4010,16,FALSE)</f>
        <v>0.625</v>
      </c>
      <c r="Q1381" s="36">
        <v>90</v>
      </c>
      <c r="R1381" s="36"/>
      <c r="S1381" s="17">
        <v>3</v>
      </c>
      <c r="T1381" s="6"/>
      <c r="U1381" s="196"/>
      <c r="V1381" s="196"/>
    </row>
    <row r="1382" spans="1:22" ht="15" hidden="1" customHeight="1" x14ac:dyDescent="0.2">
      <c r="A1382" s="65" t="str">
        <f t="shared" si="143"/>
        <v>Massivbau 120312018K58Albert</v>
      </c>
      <c r="B1382" s="17" t="s">
        <v>1392</v>
      </c>
      <c r="C1382" s="18" t="s">
        <v>1212</v>
      </c>
      <c r="D1382" s="18" t="s">
        <v>102</v>
      </c>
      <c r="E1382" s="18" t="s">
        <v>33</v>
      </c>
      <c r="F1382" s="19" t="s">
        <v>150</v>
      </c>
      <c r="G1382" s="18" t="s">
        <v>151</v>
      </c>
      <c r="H1382" s="20">
        <v>2018</v>
      </c>
      <c r="I1382" s="21">
        <v>6</v>
      </c>
      <c r="J1382" s="21">
        <v>2031</v>
      </c>
      <c r="K1382" s="18" t="s">
        <v>589</v>
      </c>
      <c r="L1382" s="18" t="s">
        <v>591</v>
      </c>
      <c r="M1382" s="18" t="s">
        <v>188</v>
      </c>
      <c r="N1382" s="22">
        <f t="shared" si="151"/>
        <v>44749</v>
      </c>
      <c r="O1382" s="35" t="str">
        <f t="shared" si="152"/>
        <v>Blue Box</v>
      </c>
      <c r="P1382" s="23">
        <f t="shared" si="153"/>
        <v>0.625</v>
      </c>
      <c r="Q1382" s="17">
        <v>90</v>
      </c>
      <c r="R1382" s="17"/>
      <c r="S1382" s="17">
        <v>23</v>
      </c>
      <c r="T1382" s="15"/>
      <c r="U1382" s="24"/>
      <c r="V1382" s="24"/>
    </row>
    <row r="1383" spans="1:22" ht="15" hidden="1" customHeight="1" x14ac:dyDescent="0.2">
      <c r="A1383" s="65" t="str">
        <f t="shared" si="143"/>
        <v>Massivbau 121312013298Albert</v>
      </c>
      <c r="B1383" s="17" t="s">
        <v>1392</v>
      </c>
      <c r="C1383" s="18" t="s">
        <v>1212</v>
      </c>
      <c r="D1383" s="39" t="s">
        <v>102</v>
      </c>
      <c r="E1383" s="18" t="s">
        <v>33</v>
      </c>
      <c r="F1383" s="19">
        <v>298</v>
      </c>
      <c r="G1383" s="18" t="s">
        <v>149</v>
      </c>
      <c r="H1383" s="20">
        <v>2013</v>
      </c>
      <c r="I1383" s="21">
        <v>4</v>
      </c>
      <c r="J1383" s="21">
        <v>2131</v>
      </c>
      <c r="K1383" s="18" t="s">
        <v>589</v>
      </c>
      <c r="L1383" s="18" t="s">
        <v>589</v>
      </c>
      <c r="M1383" s="18" t="s">
        <v>188</v>
      </c>
      <c r="N1383" s="22">
        <f t="shared" si="151"/>
        <v>44749</v>
      </c>
      <c r="O1383" s="41" t="str">
        <f t="shared" si="152"/>
        <v>Blue Box</v>
      </c>
      <c r="P1383" s="23">
        <f t="shared" si="153"/>
        <v>0.625</v>
      </c>
      <c r="Q1383" s="36">
        <v>90</v>
      </c>
      <c r="R1383" s="36"/>
      <c r="S1383" s="17">
        <v>1</v>
      </c>
      <c r="T1383" s="17"/>
      <c r="U1383" s="17"/>
      <c r="V1383" s="17"/>
    </row>
    <row r="1384" spans="1:22" ht="15" hidden="1" customHeight="1" x14ac:dyDescent="0.2">
      <c r="A1384" s="65" t="str">
        <f t="shared" si="143"/>
        <v>Massivbau 120312018298Albert</v>
      </c>
      <c r="B1384" s="17" t="s">
        <v>1392</v>
      </c>
      <c r="C1384" s="18" t="s">
        <v>1212</v>
      </c>
      <c r="D1384" s="18" t="s">
        <v>102</v>
      </c>
      <c r="E1384" s="18" t="s">
        <v>33</v>
      </c>
      <c r="F1384" s="19">
        <v>298</v>
      </c>
      <c r="G1384" s="18" t="s">
        <v>149</v>
      </c>
      <c r="H1384" s="20">
        <v>2018</v>
      </c>
      <c r="I1384" s="21">
        <v>6</v>
      </c>
      <c r="J1384" s="21">
        <v>2031</v>
      </c>
      <c r="K1384" s="18" t="s">
        <v>589</v>
      </c>
      <c r="L1384" s="18" t="s">
        <v>591</v>
      </c>
      <c r="M1384" s="18" t="s">
        <v>188</v>
      </c>
      <c r="N1384" s="22">
        <f t="shared" si="151"/>
        <v>44749</v>
      </c>
      <c r="O1384" s="35" t="str">
        <f t="shared" si="152"/>
        <v>Blue Box</v>
      </c>
      <c r="P1384" s="23">
        <f t="shared" si="153"/>
        <v>0.625</v>
      </c>
      <c r="Q1384" s="17">
        <v>90</v>
      </c>
      <c r="R1384" s="17"/>
      <c r="S1384" s="17">
        <v>5</v>
      </c>
      <c r="T1384" s="15"/>
      <c r="U1384" s="17"/>
      <c r="V1384" s="17"/>
    </row>
    <row r="1385" spans="1:22" ht="15" hidden="1" customHeight="1" x14ac:dyDescent="0.2">
      <c r="A1385" s="65" t="str">
        <f t="shared" si="143"/>
        <v>Massivbau 121312014WIBAlbert/Busch</v>
      </c>
      <c r="B1385" s="17" t="s">
        <v>588</v>
      </c>
      <c r="C1385" s="18" t="s">
        <v>1212</v>
      </c>
      <c r="D1385" s="18" t="s">
        <v>17</v>
      </c>
      <c r="E1385" s="18" t="s">
        <v>33</v>
      </c>
      <c r="F1385" s="19" t="s">
        <v>125</v>
      </c>
      <c r="G1385" s="18" t="s">
        <v>126</v>
      </c>
      <c r="H1385" s="20">
        <v>2014</v>
      </c>
      <c r="I1385" s="21">
        <v>4</v>
      </c>
      <c r="J1385" s="21">
        <v>2131</v>
      </c>
      <c r="K1385" s="18" t="s">
        <v>589</v>
      </c>
      <c r="L1385" s="18" t="s">
        <v>589</v>
      </c>
      <c r="M1385" s="18" t="s">
        <v>590</v>
      </c>
      <c r="N1385" s="22">
        <f t="shared" si="151"/>
        <v>44749</v>
      </c>
      <c r="O1385" s="41" t="str">
        <f t="shared" si="152"/>
        <v>Blue Box</v>
      </c>
      <c r="P1385" s="23">
        <f t="shared" si="153"/>
        <v>0.625</v>
      </c>
      <c r="Q1385" s="21">
        <v>90</v>
      </c>
      <c r="R1385" s="36"/>
      <c r="S1385" s="17">
        <v>6</v>
      </c>
      <c r="T1385" s="6"/>
      <c r="U1385" s="17"/>
      <c r="V1385" s="17"/>
    </row>
    <row r="1386" spans="1:22" ht="15" hidden="1" customHeight="1" x14ac:dyDescent="0.2">
      <c r="A1386" s="65" t="str">
        <f t="shared" ref="A1386:A1449" si="154">K1386&amp;J1386&amp;H1386&amp;F1386&amp;M1386</f>
        <v>Massivbau 231412011758Albert</v>
      </c>
      <c r="B1386" s="17" t="s">
        <v>1393</v>
      </c>
      <c r="C1386" s="18" t="s">
        <v>1212</v>
      </c>
      <c r="D1386" s="39" t="s">
        <v>102</v>
      </c>
      <c r="E1386" s="18" t="s">
        <v>33</v>
      </c>
      <c r="F1386" s="19">
        <v>758</v>
      </c>
      <c r="G1386" s="18" t="s">
        <v>152</v>
      </c>
      <c r="H1386" s="20">
        <v>2011</v>
      </c>
      <c r="I1386" s="21">
        <v>5</v>
      </c>
      <c r="J1386" s="21">
        <v>3141</v>
      </c>
      <c r="K1386" s="18" t="s">
        <v>592</v>
      </c>
      <c r="L1386" s="18" t="s">
        <v>592</v>
      </c>
      <c r="M1386" s="18" t="s">
        <v>188</v>
      </c>
      <c r="N1386" s="22">
        <f t="shared" si="151"/>
        <v>44741</v>
      </c>
      <c r="O1386" s="41" t="str">
        <f t="shared" si="152"/>
        <v>H4-17, H4-18</v>
      </c>
      <c r="P1386" s="56">
        <f t="shared" si="153"/>
        <v>0.58333333333333337</v>
      </c>
      <c r="Q1386" s="21">
        <v>90</v>
      </c>
      <c r="R1386" s="36"/>
      <c r="S1386" s="17">
        <v>9</v>
      </c>
      <c r="T1386" s="6"/>
      <c r="U1386" s="6"/>
      <c r="V1386" s="6"/>
    </row>
    <row r="1387" spans="1:22" ht="15" hidden="1" customHeight="1" x14ac:dyDescent="0.2">
      <c r="A1387" s="25" t="str">
        <f t="shared" si="154"/>
        <v>Massivbau 231312018758Albert</v>
      </c>
      <c r="B1387" s="6"/>
      <c r="C1387" s="26" t="s">
        <v>1212</v>
      </c>
      <c r="D1387" s="26" t="s">
        <v>102</v>
      </c>
      <c r="E1387" s="26" t="s">
        <v>33</v>
      </c>
      <c r="F1387" s="220">
        <v>758</v>
      </c>
      <c r="G1387" s="26" t="s">
        <v>1048</v>
      </c>
      <c r="H1387" s="28">
        <v>2018</v>
      </c>
      <c r="I1387" s="29">
        <v>5</v>
      </c>
      <c r="J1387" s="29">
        <v>3131</v>
      </c>
      <c r="K1387" s="26" t="s">
        <v>592</v>
      </c>
      <c r="L1387" s="26" t="s">
        <v>592</v>
      </c>
      <c r="M1387" s="26" t="s">
        <v>188</v>
      </c>
      <c r="N1387" s="14">
        <v>44741</v>
      </c>
      <c r="O1387" s="30" t="s">
        <v>1863</v>
      </c>
      <c r="P1387" s="31">
        <v>0.58333333333333337</v>
      </c>
      <c r="Q1387" s="6">
        <v>90</v>
      </c>
      <c r="R1387" s="6"/>
      <c r="S1387" s="6">
        <v>37</v>
      </c>
      <c r="T1387" s="17"/>
      <c r="U1387" s="17"/>
      <c r="V1387" s="17"/>
    </row>
    <row r="1388" spans="1:22" ht="15" hidden="1" customHeight="1" x14ac:dyDescent="0.2">
      <c r="A1388" s="65" t="str">
        <f t="shared" si="154"/>
        <v>Massivbau 231312018K58Albert</v>
      </c>
      <c r="B1388" s="17" t="s">
        <v>1393</v>
      </c>
      <c r="C1388" s="18" t="s">
        <v>1212</v>
      </c>
      <c r="D1388" s="39" t="s">
        <v>102</v>
      </c>
      <c r="E1388" s="18" t="s">
        <v>33</v>
      </c>
      <c r="F1388" s="19" t="s">
        <v>150</v>
      </c>
      <c r="G1388" s="18" t="s">
        <v>151</v>
      </c>
      <c r="H1388" s="20">
        <v>2018</v>
      </c>
      <c r="I1388" s="21">
        <v>7</v>
      </c>
      <c r="J1388" s="21">
        <v>3131</v>
      </c>
      <c r="K1388" s="18" t="s">
        <v>592</v>
      </c>
      <c r="L1388" s="18" t="s">
        <v>592</v>
      </c>
      <c r="M1388" s="18" t="s">
        <v>188</v>
      </c>
      <c r="N1388" s="22">
        <f>VLOOKUP($B1388,$A$2:$T$4010,14,FALSE)</f>
        <v>44741</v>
      </c>
      <c r="O1388" s="35" t="str">
        <f>VLOOKUP($B1388,$A$2:$T$4010,15,FALSE)</f>
        <v>H4-17, H4-18</v>
      </c>
      <c r="P1388" s="56">
        <f>VLOOKUP($B1388,$A$2:$T$4010,16,FALSE)</f>
        <v>0.58333333333333337</v>
      </c>
      <c r="Q1388" s="36">
        <v>90</v>
      </c>
      <c r="R1388" s="36"/>
      <c r="S1388" s="17">
        <v>0</v>
      </c>
      <c r="T1388" s="6"/>
      <c r="U1388" s="207"/>
      <c r="V1388" s="207"/>
    </row>
    <row r="1389" spans="1:22" ht="15" hidden="1" customHeight="1" x14ac:dyDescent="0.2">
      <c r="A1389" s="65" t="str">
        <f t="shared" si="154"/>
        <v>Massivbau 231412011K58Albert</v>
      </c>
      <c r="B1389" s="17" t="s">
        <v>1393</v>
      </c>
      <c r="C1389" s="18" t="s">
        <v>1212</v>
      </c>
      <c r="D1389" s="39" t="s">
        <v>102</v>
      </c>
      <c r="E1389" s="18" t="s">
        <v>33</v>
      </c>
      <c r="F1389" s="19" t="s">
        <v>150</v>
      </c>
      <c r="G1389" s="18" t="s">
        <v>151</v>
      </c>
      <c r="H1389" s="20">
        <v>2011</v>
      </c>
      <c r="I1389" s="21">
        <v>7</v>
      </c>
      <c r="J1389" s="21">
        <v>3141</v>
      </c>
      <c r="K1389" s="18" t="s">
        <v>592</v>
      </c>
      <c r="L1389" s="18" t="s">
        <v>592</v>
      </c>
      <c r="M1389" s="18" t="s">
        <v>188</v>
      </c>
      <c r="N1389" s="22">
        <f>VLOOKUP($B1389,$A$2:$T$4010,14,FALSE)</f>
        <v>44741</v>
      </c>
      <c r="O1389" s="35" t="str">
        <f>VLOOKUP($B1389,$A$2:$T$4010,15,FALSE)</f>
        <v>H4-17, H4-18</v>
      </c>
      <c r="P1389" s="56">
        <f>VLOOKUP($B1389,$A$2:$T$4010,16,FALSE)</f>
        <v>0.58333333333333337</v>
      </c>
      <c r="Q1389" s="36">
        <v>90</v>
      </c>
      <c r="R1389" s="36"/>
      <c r="S1389" s="17">
        <v>1</v>
      </c>
      <c r="T1389" s="24"/>
      <c r="U1389" s="207"/>
      <c r="V1389" s="207"/>
    </row>
    <row r="1390" spans="1:22" ht="15" hidden="1" customHeight="1" x14ac:dyDescent="0.2">
      <c r="A1390" s="65" t="str">
        <f t="shared" si="154"/>
        <v>Massivbau 231412013298Albert</v>
      </c>
      <c r="B1390" s="17" t="s">
        <v>1393</v>
      </c>
      <c r="C1390" s="18" t="s">
        <v>1212</v>
      </c>
      <c r="D1390" s="39" t="s">
        <v>102</v>
      </c>
      <c r="E1390" s="18" t="s">
        <v>33</v>
      </c>
      <c r="F1390" s="19">
        <v>298</v>
      </c>
      <c r="G1390" s="18" t="s">
        <v>149</v>
      </c>
      <c r="H1390" s="20">
        <v>2013</v>
      </c>
      <c r="I1390" s="21">
        <v>5</v>
      </c>
      <c r="J1390" s="21">
        <v>3141</v>
      </c>
      <c r="K1390" s="18" t="s">
        <v>592</v>
      </c>
      <c r="L1390" s="18" t="s">
        <v>592</v>
      </c>
      <c r="M1390" s="18" t="s">
        <v>188</v>
      </c>
      <c r="N1390" s="22">
        <f>VLOOKUP($B1390,$A$2:$T$4010,14,FALSE)</f>
        <v>44741</v>
      </c>
      <c r="O1390" s="48" t="str">
        <f>VLOOKUP($B1390,$A$2:$T$4010,15,FALSE)</f>
        <v>H4-17, H4-18</v>
      </c>
      <c r="P1390" s="56">
        <f>VLOOKUP($B1390,$A$2:$T$4010,16,FALSE)</f>
        <v>0.58333333333333337</v>
      </c>
      <c r="Q1390" s="36">
        <v>90</v>
      </c>
      <c r="R1390" s="36"/>
      <c r="S1390" s="17">
        <v>0</v>
      </c>
      <c r="T1390" s="24"/>
      <c r="U1390" s="17"/>
      <c r="V1390" s="17"/>
    </row>
    <row r="1391" spans="1:22" ht="15" hidden="1" customHeight="1" x14ac:dyDescent="0.2">
      <c r="A1391" s="65" t="str">
        <f t="shared" si="154"/>
        <v>Massivbau 231312018298Albert</v>
      </c>
      <c r="B1391" s="17" t="s">
        <v>1393</v>
      </c>
      <c r="C1391" s="145" t="s">
        <v>1212</v>
      </c>
      <c r="D1391" s="145" t="s">
        <v>102</v>
      </c>
      <c r="E1391" s="145" t="s">
        <v>33</v>
      </c>
      <c r="F1391" s="224">
        <v>298</v>
      </c>
      <c r="G1391" s="18" t="s">
        <v>149</v>
      </c>
      <c r="H1391" s="20">
        <v>2018</v>
      </c>
      <c r="I1391" s="21">
        <v>5</v>
      </c>
      <c r="J1391" s="21">
        <v>3131</v>
      </c>
      <c r="K1391" s="145" t="s">
        <v>592</v>
      </c>
      <c r="L1391" s="145" t="s">
        <v>592</v>
      </c>
      <c r="M1391" s="145" t="s">
        <v>188</v>
      </c>
      <c r="N1391" s="146">
        <f>VLOOKUP($B1391,$A$2:$T$4010,14,FALSE)</f>
        <v>44741</v>
      </c>
      <c r="O1391" s="35" t="str">
        <f>VLOOKUP($B1391,$A$2:$T$4010,15,FALSE)</f>
        <v>H4-17, H4-18</v>
      </c>
      <c r="P1391" s="23">
        <f>VLOOKUP($B1391,$A$2:$T$4010,16,FALSE)</f>
        <v>0.58333333333333337</v>
      </c>
      <c r="Q1391" s="17">
        <v>90</v>
      </c>
      <c r="R1391" s="17"/>
      <c r="S1391" s="17">
        <v>3</v>
      </c>
      <c r="T1391" s="15"/>
      <c r="U1391" s="137"/>
      <c r="V1391" s="137"/>
    </row>
    <row r="1392" spans="1:22" ht="15" hidden="1" customHeight="1" x14ac:dyDescent="0.2">
      <c r="A1392" s="65" t="str">
        <f t="shared" si="154"/>
        <v>Massivbau 240612019WIBAlbert</v>
      </c>
      <c r="B1392" s="17" t="s">
        <v>1393</v>
      </c>
      <c r="C1392" s="145" t="s">
        <v>1212</v>
      </c>
      <c r="D1392" s="18" t="s">
        <v>17</v>
      </c>
      <c r="E1392" s="145" t="s">
        <v>33</v>
      </c>
      <c r="F1392" s="219" t="s">
        <v>125</v>
      </c>
      <c r="G1392" s="18" t="s">
        <v>126</v>
      </c>
      <c r="H1392" s="20">
        <v>2019</v>
      </c>
      <c r="I1392" s="21">
        <v>5</v>
      </c>
      <c r="J1392" s="21">
        <v>4061</v>
      </c>
      <c r="K1392" s="145" t="s">
        <v>592</v>
      </c>
      <c r="L1392" s="145" t="s">
        <v>592</v>
      </c>
      <c r="M1392" s="145" t="s">
        <v>188</v>
      </c>
      <c r="N1392" s="146">
        <f>VLOOKUP($B1392,$A$2:$T$4010,14,FALSE)</f>
        <v>44741</v>
      </c>
      <c r="O1392" s="35" t="str">
        <f>VLOOKUP($B1392,$A$2:$T$4010,15,FALSE)</f>
        <v>H4-17, H4-18</v>
      </c>
      <c r="P1392" s="23">
        <f>VLOOKUP($B1392,$A$2:$T$4010,16,FALSE)</f>
        <v>0.58333333333333337</v>
      </c>
      <c r="Q1392" s="17">
        <v>90</v>
      </c>
      <c r="R1392" s="17"/>
      <c r="S1392" s="17">
        <v>0</v>
      </c>
      <c r="T1392" s="17"/>
      <c r="U1392" s="17"/>
      <c r="V1392" s="17"/>
    </row>
    <row r="1393" spans="1:22" ht="15" hidden="1" customHeight="1" x14ac:dyDescent="0.2">
      <c r="A1393" s="65" t="str">
        <f t="shared" si="154"/>
        <v>Massivbau 331412018758Albert</v>
      </c>
      <c r="B1393" s="6" t="s">
        <v>593</v>
      </c>
      <c r="C1393" s="26" t="s">
        <v>1212</v>
      </c>
      <c r="D1393" s="40" t="s">
        <v>102</v>
      </c>
      <c r="E1393" s="26" t="s">
        <v>33</v>
      </c>
      <c r="F1393" s="27">
        <v>758</v>
      </c>
      <c r="G1393" s="26" t="s">
        <v>152</v>
      </c>
      <c r="H1393" s="28">
        <v>2018</v>
      </c>
      <c r="I1393" s="29">
        <v>6</v>
      </c>
      <c r="J1393" s="29">
        <v>3141</v>
      </c>
      <c r="K1393" s="26" t="s">
        <v>594</v>
      </c>
      <c r="L1393" s="26" t="s">
        <v>1516</v>
      </c>
      <c r="M1393" s="26" t="s">
        <v>188</v>
      </c>
      <c r="N1393" s="14">
        <v>44747</v>
      </c>
      <c r="O1393" s="30" t="s">
        <v>1548</v>
      </c>
      <c r="P1393" s="51">
        <v>0.375</v>
      </c>
      <c r="Q1393" s="29">
        <v>90</v>
      </c>
      <c r="R1393" s="32"/>
      <c r="S1393" s="6">
        <v>20</v>
      </c>
      <c r="T1393" s="17"/>
      <c r="U1393" s="24"/>
      <c r="V1393" s="24"/>
    </row>
    <row r="1394" spans="1:22" ht="15" hidden="1" customHeight="1" x14ac:dyDescent="0.2">
      <c r="A1394" s="65" t="str">
        <f t="shared" si="154"/>
        <v>Massivbau 331512011758Albert</v>
      </c>
      <c r="B1394" s="17" t="s">
        <v>1394</v>
      </c>
      <c r="C1394" s="18" t="s">
        <v>1212</v>
      </c>
      <c r="D1394" s="39" t="s">
        <v>102</v>
      </c>
      <c r="E1394" s="18" t="s">
        <v>33</v>
      </c>
      <c r="F1394" s="19">
        <v>758</v>
      </c>
      <c r="G1394" s="18" t="s">
        <v>152</v>
      </c>
      <c r="H1394" s="20">
        <v>2011</v>
      </c>
      <c r="I1394" s="21">
        <v>6</v>
      </c>
      <c r="J1394" s="21">
        <v>3151</v>
      </c>
      <c r="K1394" s="18" t="s">
        <v>594</v>
      </c>
      <c r="L1394" s="18" t="s">
        <v>594</v>
      </c>
      <c r="M1394" s="18" t="s">
        <v>188</v>
      </c>
      <c r="N1394" s="22">
        <f>VLOOKUP($B1394,$A$2:$T$4010,14,FALSE)</f>
        <v>44747</v>
      </c>
      <c r="O1394" s="35" t="str">
        <f>VLOOKUP($B1394,$A$2:$T$4010,15,FALSE)</f>
        <v>A1-19</v>
      </c>
      <c r="P1394" s="56">
        <f>VLOOKUP($B1394,$A$2:$T$4010,16,FALSE)</f>
        <v>0.375</v>
      </c>
      <c r="Q1394" s="21">
        <v>90</v>
      </c>
      <c r="R1394" s="36"/>
      <c r="S1394" s="17">
        <v>17</v>
      </c>
      <c r="T1394" s="15"/>
      <c r="U1394" s="17"/>
      <c r="V1394" s="17"/>
    </row>
    <row r="1395" spans="1:22" ht="15" hidden="1" customHeight="1" x14ac:dyDescent="0.2">
      <c r="A1395" s="65" t="str">
        <f t="shared" si="154"/>
        <v>Massivbau 331412018K58Albert</v>
      </c>
      <c r="B1395" s="17" t="s">
        <v>1394</v>
      </c>
      <c r="C1395" s="18" t="s">
        <v>1212</v>
      </c>
      <c r="D1395" s="39" t="s">
        <v>102</v>
      </c>
      <c r="E1395" s="18" t="s">
        <v>33</v>
      </c>
      <c r="F1395" s="19" t="s">
        <v>150</v>
      </c>
      <c r="G1395" s="18" t="s">
        <v>151</v>
      </c>
      <c r="H1395" s="20">
        <v>2018</v>
      </c>
      <c r="I1395" s="21">
        <v>8</v>
      </c>
      <c r="J1395" s="21">
        <v>3141</v>
      </c>
      <c r="K1395" s="18" t="s">
        <v>594</v>
      </c>
      <c r="L1395" s="18" t="s">
        <v>1516</v>
      </c>
      <c r="M1395" s="18" t="s">
        <v>188</v>
      </c>
      <c r="N1395" s="22">
        <f>VLOOKUP($B1395,$A$2:$T$4010,14,FALSE)</f>
        <v>44747</v>
      </c>
      <c r="O1395" s="35" t="str">
        <f>VLOOKUP($B1395,$A$2:$T$4010,15,FALSE)</f>
        <v>A1-19</v>
      </c>
      <c r="P1395" s="56">
        <f>VLOOKUP($B1395,$A$2:$T$4010,16,FALSE)</f>
        <v>0.375</v>
      </c>
      <c r="Q1395" s="21">
        <v>90</v>
      </c>
      <c r="R1395" s="36"/>
      <c r="S1395" s="17">
        <v>4</v>
      </c>
      <c r="T1395" s="15"/>
      <c r="U1395" s="17"/>
      <c r="V1395" s="17"/>
    </row>
    <row r="1396" spans="1:22" ht="15" hidden="1" customHeight="1" x14ac:dyDescent="0.2">
      <c r="A1396" s="65" t="str">
        <f t="shared" si="154"/>
        <v>Massivbau 331512011K58Albert</v>
      </c>
      <c r="B1396" s="17" t="s">
        <v>1394</v>
      </c>
      <c r="C1396" s="18" t="s">
        <v>1212</v>
      </c>
      <c r="D1396" s="39" t="s">
        <v>102</v>
      </c>
      <c r="E1396" s="18" t="s">
        <v>33</v>
      </c>
      <c r="F1396" s="19" t="s">
        <v>150</v>
      </c>
      <c r="G1396" s="18" t="s">
        <v>151</v>
      </c>
      <c r="H1396" s="20">
        <v>2011</v>
      </c>
      <c r="I1396" s="21">
        <v>8</v>
      </c>
      <c r="J1396" s="21">
        <v>3151</v>
      </c>
      <c r="K1396" s="18" t="s">
        <v>594</v>
      </c>
      <c r="L1396" s="18" t="s">
        <v>594</v>
      </c>
      <c r="M1396" s="18" t="s">
        <v>188</v>
      </c>
      <c r="N1396" s="22">
        <f>VLOOKUP($B1396,$A$2:$T$4010,14,FALSE)</f>
        <v>44747</v>
      </c>
      <c r="O1396" s="35" t="str">
        <f>VLOOKUP($B1396,$A$2:$T$4010,15,FALSE)</f>
        <v>A1-19</v>
      </c>
      <c r="P1396" s="56">
        <f>VLOOKUP($B1396,$A$2:$T$4010,16,FALSE)</f>
        <v>0.375</v>
      </c>
      <c r="Q1396" s="21">
        <v>90</v>
      </c>
      <c r="R1396" s="36"/>
      <c r="S1396" s="17">
        <v>1</v>
      </c>
      <c r="T1396" s="24"/>
      <c r="U1396" s="17"/>
      <c r="V1396" s="17"/>
    </row>
    <row r="1397" spans="1:22" ht="15" hidden="1" customHeight="1" x14ac:dyDescent="0.2">
      <c r="A1397" s="65" t="str">
        <f t="shared" si="154"/>
        <v>Massivbau 331412018298Albert</v>
      </c>
      <c r="B1397" s="17" t="s">
        <v>1394</v>
      </c>
      <c r="C1397" s="18" t="s">
        <v>1212</v>
      </c>
      <c r="D1397" s="39" t="s">
        <v>102</v>
      </c>
      <c r="E1397" s="18" t="s">
        <v>33</v>
      </c>
      <c r="F1397" s="19">
        <v>298</v>
      </c>
      <c r="G1397" s="18" t="s">
        <v>149</v>
      </c>
      <c r="H1397" s="20">
        <v>2018</v>
      </c>
      <c r="I1397" s="21">
        <v>6</v>
      </c>
      <c r="J1397" s="21">
        <v>3141</v>
      </c>
      <c r="K1397" s="18" t="s">
        <v>594</v>
      </c>
      <c r="L1397" s="18" t="s">
        <v>1516</v>
      </c>
      <c r="M1397" s="18" t="s">
        <v>188</v>
      </c>
      <c r="N1397" s="22">
        <f>VLOOKUP($B1397,$A$2:$T$4010,14,FALSE)</f>
        <v>44747</v>
      </c>
      <c r="O1397" s="41" t="str">
        <f>VLOOKUP($B1397,$A$2:$T$4010,15,FALSE)</f>
        <v>A1-19</v>
      </c>
      <c r="P1397" s="56">
        <f>VLOOKUP($B1397,$A$2:$T$4010,16,FALSE)</f>
        <v>0.375</v>
      </c>
      <c r="Q1397" s="36">
        <v>90</v>
      </c>
      <c r="R1397" s="36"/>
      <c r="S1397" s="17">
        <v>2</v>
      </c>
      <c r="T1397" s="24"/>
      <c r="U1397" s="17"/>
      <c r="V1397" s="17"/>
    </row>
    <row r="1398" spans="1:22" ht="15" hidden="1" customHeight="1" x14ac:dyDescent="0.2">
      <c r="A1398" s="65" t="str">
        <f t="shared" si="154"/>
        <v>Massivbau 331512013298Albert</v>
      </c>
      <c r="B1398" s="17" t="s">
        <v>1394</v>
      </c>
      <c r="C1398" s="18" t="s">
        <v>1212</v>
      </c>
      <c r="D1398" s="39" t="s">
        <v>102</v>
      </c>
      <c r="E1398" s="18" t="s">
        <v>33</v>
      </c>
      <c r="F1398" s="19">
        <v>298</v>
      </c>
      <c r="G1398" s="18" t="s">
        <v>149</v>
      </c>
      <c r="H1398" s="20">
        <v>2013</v>
      </c>
      <c r="I1398" s="21">
        <v>6</v>
      </c>
      <c r="J1398" s="21">
        <v>3151</v>
      </c>
      <c r="K1398" s="18" t="s">
        <v>594</v>
      </c>
      <c r="L1398" s="18" t="s">
        <v>594</v>
      </c>
      <c r="M1398" s="18" t="s">
        <v>188</v>
      </c>
      <c r="N1398" s="22">
        <f>VLOOKUP($B1398,$A$2:$T$4010,14,FALSE)</f>
        <v>44747</v>
      </c>
      <c r="O1398" s="41" t="str">
        <f>VLOOKUP($B1398,$A$2:$T$4010,15,FALSE)</f>
        <v>A1-19</v>
      </c>
      <c r="P1398" s="56">
        <f>VLOOKUP($B1398,$A$2:$T$4010,16,FALSE)</f>
        <v>0.375</v>
      </c>
      <c r="Q1398" s="36">
        <v>90</v>
      </c>
      <c r="R1398" s="36"/>
      <c r="S1398" s="17">
        <v>0</v>
      </c>
      <c r="T1398" s="15"/>
      <c r="U1398" s="17"/>
      <c r="V1398" s="17"/>
    </row>
    <row r="1399" spans="1:22" ht="15" hidden="1" customHeight="1" x14ac:dyDescent="0.2">
      <c r="A1399" s="25" t="str">
        <f t="shared" si="154"/>
        <v>Massivbau 431512018758Albert</v>
      </c>
      <c r="B1399" s="6"/>
      <c r="C1399" s="26" t="s">
        <v>1236</v>
      </c>
      <c r="D1399" s="40" t="s">
        <v>102</v>
      </c>
      <c r="E1399" s="26" t="s">
        <v>33</v>
      </c>
      <c r="F1399" s="27">
        <v>758</v>
      </c>
      <c r="G1399" s="26" t="s">
        <v>152</v>
      </c>
      <c r="H1399" s="28">
        <v>2018</v>
      </c>
      <c r="I1399" s="29">
        <v>6</v>
      </c>
      <c r="J1399" s="29">
        <v>3151</v>
      </c>
      <c r="K1399" s="26" t="s">
        <v>1514</v>
      </c>
      <c r="L1399" s="26" t="s">
        <v>1515</v>
      </c>
      <c r="M1399" s="26" t="s">
        <v>188</v>
      </c>
      <c r="N1399" s="14">
        <v>44747</v>
      </c>
      <c r="O1399" s="30" t="s">
        <v>1859</v>
      </c>
      <c r="P1399" s="51">
        <v>0.47916666666666669</v>
      </c>
      <c r="Q1399" s="32">
        <v>90</v>
      </c>
      <c r="R1399" s="32"/>
      <c r="S1399" s="6">
        <v>14</v>
      </c>
      <c r="T1399" s="15"/>
      <c r="U1399" s="194"/>
      <c r="V1399" s="194"/>
    </row>
    <row r="1400" spans="1:22" ht="15" hidden="1" customHeight="1" x14ac:dyDescent="0.2">
      <c r="A1400" s="65" t="str">
        <f t="shared" si="154"/>
        <v>Massivbau 431512018K58Albert</v>
      </c>
      <c r="B1400" s="17" t="s">
        <v>1517</v>
      </c>
      <c r="C1400" s="18" t="s">
        <v>1236</v>
      </c>
      <c r="D1400" s="39" t="s">
        <v>102</v>
      </c>
      <c r="E1400" s="18" t="s">
        <v>33</v>
      </c>
      <c r="F1400" s="19" t="s">
        <v>150</v>
      </c>
      <c r="G1400" s="18" t="s">
        <v>151</v>
      </c>
      <c r="H1400" s="20">
        <v>2018</v>
      </c>
      <c r="I1400" s="21">
        <v>8</v>
      </c>
      <c r="J1400" s="21">
        <v>3151</v>
      </c>
      <c r="K1400" s="18" t="s">
        <v>1514</v>
      </c>
      <c r="L1400" s="18" t="s">
        <v>1515</v>
      </c>
      <c r="M1400" s="18" t="s">
        <v>188</v>
      </c>
      <c r="N1400" s="22">
        <f>VLOOKUP($B1400,$A$2:$T$4010,14,FALSE)</f>
        <v>44747</v>
      </c>
      <c r="O1400" s="35" t="str">
        <f>VLOOKUP($B1400,$A$2:$T$4010,15,FALSE)</f>
        <v>H3-18</v>
      </c>
      <c r="P1400" s="56">
        <f>VLOOKUP($B1400,$A$2:$T$4010,16,FALSE)</f>
        <v>0.47916666666666669</v>
      </c>
      <c r="Q1400" s="36">
        <v>90</v>
      </c>
      <c r="R1400" s="36"/>
      <c r="S1400" s="17">
        <v>1</v>
      </c>
      <c r="T1400" s="15"/>
      <c r="U1400" s="194"/>
      <c r="V1400" s="194"/>
    </row>
    <row r="1401" spans="1:22" ht="15" hidden="1" customHeight="1" x14ac:dyDescent="0.2">
      <c r="A1401" s="65" t="str">
        <f t="shared" si="154"/>
        <v>Massivbau 431512018298Albert</v>
      </c>
      <c r="B1401" s="17" t="s">
        <v>1517</v>
      </c>
      <c r="C1401" s="18" t="s">
        <v>1236</v>
      </c>
      <c r="D1401" s="39" t="s">
        <v>102</v>
      </c>
      <c r="E1401" s="18" t="s">
        <v>33</v>
      </c>
      <c r="F1401" s="19">
        <v>298</v>
      </c>
      <c r="G1401" s="18" t="s">
        <v>149</v>
      </c>
      <c r="H1401" s="20">
        <v>2018</v>
      </c>
      <c r="I1401" s="21">
        <v>6</v>
      </c>
      <c r="J1401" s="21">
        <v>3151</v>
      </c>
      <c r="K1401" s="18" t="s">
        <v>1514</v>
      </c>
      <c r="L1401" s="18" t="s">
        <v>1515</v>
      </c>
      <c r="M1401" s="18" t="s">
        <v>188</v>
      </c>
      <c r="N1401" s="22">
        <f>VLOOKUP($B1401,$A$2:$T$4010,14,FALSE)</f>
        <v>44747</v>
      </c>
      <c r="O1401" s="41" t="str">
        <f>VLOOKUP($B1401,$A$2:$T$4010,15,FALSE)</f>
        <v>H3-18</v>
      </c>
      <c r="P1401" s="56">
        <f>VLOOKUP($B1401,$A$2:$T$4010,16,FALSE)</f>
        <v>0.47916666666666669</v>
      </c>
      <c r="Q1401" s="36">
        <v>90</v>
      </c>
      <c r="R1401" s="36"/>
      <c r="S1401" s="17">
        <v>0</v>
      </c>
      <c r="T1401" s="24"/>
      <c r="U1401" s="6"/>
      <c r="V1401" s="6"/>
    </row>
    <row r="1402" spans="1:22" ht="15" customHeight="1" x14ac:dyDescent="0.2">
      <c r="A1402" s="25" t="str">
        <f t="shared" si="154"/>
        <v>Massivbaukonstruktionen11212018MBIAlbert/Busch</v>
      </c>
      <c r="B1402" s="6"/>
      <c r="C1402" s="26" t="s">
        <v>1212</v>
      </c>
      <c r="D1402" s="26" t="s">
        <v>102</v>
      </c>
      <c r="E1402" s="26" t="s">
        <v>18</v>
      </c>
      <c r="F1402" s="27" t="s">
        <v>116</v>
      </c>
      <c r="G1402" s="26" t="s">
        <v>117</v>
      </c>
      <c r="H1402" s="28">
        <v>2018</v>
      </c>
      <c r="I1402" s="29">
        <v>2</v>
      </c>
      <c r="J1402" s="29">
        <v>1121</v>
      </c>
      <c r="K1402" s="26" t="s">
        <v>595</v>
      </c>
      <c r="L1402" s="26" t="s">
        <v>595</v>
      </c>
      <c r="M1402" s="26" t="s">
        <v>590</v>
      </c>
      <c r="N1402" s="14">
        <v>44817</v>
      </c>
      <c r="O1402" s="30" t="s">
        <v>1863</v>
      </c>
      <c r="P1402" s="31">
        <v>0.41666666666666669</v>
      </c>
      <c r="Q1402" s="32">
        <v>90</v>
      </c>
      <c r="R1402" s="32"/>
      <c r="S1402" s="6">
        <v>25</v>
      </c>
      <c r="T1402" s="15"/>
      <c r="U1402" s="194"/>
      <c r="V1402" s="194"/>
    </row>
    <row r="1403" spans="1:22" ht="15" customHeight="1" x14ac:dyDescent="0.2">
      <c r="A1403" s="25" t="str">
        <f t="shared" si="154"/>
        <v>Math.Gdl.num. Berech.verf37912011758Baitsch</v>
      </c>
      <c r="B1403" s="6"/>
      <c r="C1403" s="26" t="s">
        <v>1396</v>
      </c>
      <c r="D1403" s="26" t="s">
        <v>102</v>
      </c>
      <c r="E1403" s="26" t="s">
        <v>33</v>
      </c>
      <c r="F1403" s="27">
        <v>758</v>
      </c>
      <c r="G1403" s="26" t="s">
        <v>152</v>
      </c>
      <c r="H1403" s="28">
        <v>2011</v>
      </c>
      <c r="I1403" s="29">
        <v>6</v>
      </c>
      <c r="J1403" s="29">
        <v>3791</v>
      </c>
      <c r="K1403" s="26" t="s">
        <v>597</v>
      </c>
      <c r="L1403" s="26" t="s">
        <v>597</v>
      </c>
      <c r="M1403" s="26" t="s">
        <v>598</v>
      </c>
      <c r="N1403" s="14"/>
      <c r="O1403" s="25" t="s">
        <v>1396</v>
      </c>
      <c r="P1403" s="51"/>
      <c r="Q1403" s="6"/>
      <c r="R1403" s="6"/>
      <c r="S1403" s="6"/>
      <c r="T1403" s="17"/>
      <c r="U1403" s="194"/>
      <c r="V1403" s="194"/>
    </row>
    <row r="1404" spans="1:22" ht="15" customHeight="1" x14ac:dyDescent="0.2">
      <c r="A1404" s="65" t="str">
        <f t="shared" si="154"/>
        <v>Math.Gdl.num. Berech.verf37912011K58Baitsch</v>
      </c>
      <c r="B1404" s="17" t="s">
        <v>596</v>
      </c>
      <c r="C1404" s="18" t="s">
        <v>1396</v>
      </c>
      <c r="D1404" s="39" t="s">
        <v>102</v>
      </c>
      <c r="E1404" s="18" t="s">
        <v>33</v>
      </c>
      <c r="F1404" s="19" t="s">
        <v>150</v>
      </c>
      <c r="G1404" s="18" t="s">
        <v>151</v>
      </c>
      <c r="H1404" s="20">
        <v>2011</v>
      </c>
      <c r="I1404" s="21">
        <v>6</v>
      </c>
      <c r="J1404" s="21">
        <v>3791</v>
      </c>
      <c r="K1404" s="18" t="s">
        <v>597</v>
      </c>
      <c r="L1404" s="18" t="s">
        <v>597</v>
      </c>
      <c r="M1404" s="18" t="s">
        <v>598</v>
      </c>
      <c r="N1404" s="22"/>
      <c r="O1404" s="35" t="str">
        <f>VLOOKUP($B1404,$A$2:$T$4010,15,FALSE)</f>
        <v>Hausübung mit Kolloquium</v>
      </c>
      <c r="P1404" s="56"/>
      <c r="Q1404" s="17"/>
      <c r="R1404" s="17"/>
      <c r="S1404" s="17"/>
      <c r="T1404" s="17"/>
      <c r="U1404" s="15"/>
      <c r="V1404" s="15"/>
    </row>
    <row r="1405" spans="1:22" ht="15" customHeight="1" x14ac:dyDescent="0.2">
      <c r="A1405" s="65" t="str">
        <f t="shared" si="154"/>
        <v>Mathe für Informatiker 1 11312019WIIScheffer</v>
      </c>
      <c r="B1405" s="17" t="s">
        <v>1895</v>
      </c>
      <c r="C1405" s="18" t="s">
        <v>1441</v>
      </c>
      <c r="D1405" s="70" t="s">
        <v>17</v>
      </c>
      <c r="E1405" s="16" t="s">
        <v>33</v>
      </c>
      <c r="F1405" s="71" t="s">
        <v>54</v>
      </c>
      <c r="G1405" s="16" t="s">
        <v>55</v>
      </c>
      <c r="H1405" s="72">
        <v>2019</v>
      </c>
      <c r="I1405" s="16">
        <v>1</v>
      </c>
      <c r="J1405" s="16">
        <v>1131</v>
      </c>
      <c r="K1405" s="16" t="s">
        <v>602</v>
      </c>
      <c r="L1405" s="16" t="s">
        <v>602</v>
      </c>
      <c r="M1405" s="16" t="s">
        <v>1894</v>
      </c>
      <c r="N1405" s="147">
        <f>VLOOKUP($B1405,$A$2:$T$2446,14,FALSE)</f>
        <v>44813</v>
      </c>
      <c r="O1405" s="88" t="str">
        <f>VLOOKUP($B1405,$A$2:$T$2446,15,FALSE)</f>
        <v>C6-13</v>
      </c>
      <c r="P1405" s="113">
        <f>VLOOKUP($B1405,$A$2:$T$2446,16,FALSE)</f>
        <v>0.375</v>
      </c>
      <c r="Q1405" s="16">
        <v>120</v>
      </c>
      <c r="R1405" s="17"/>
      <c r="S1405" s="17">
        <v>9</v>
      </c>
      <c r="T1405" s="67"/>
      <c r="U1405" s="6"/>
      <c r="V1405" s="6"/>
    </row>
    <row r="1406" spans="1:22" ht="15" customHeight="1" x14ac:dyDescent="0.2">
      <c r="A1406" s="65" t="str">
        <f t="shared" si="154"/>
        <v>Programmieren in Python39402015748Coersmeier</v>
      </c>
      <c r="B1406" s="17" t="s">
        <v>1731</v>
      </c>
      <c r="C1406" s="18" t="s">
        <v>1258</v>
      </c>
      <c r="D1406" s="18" t="s">
        <v>46</v>
      </c>
      <c r="E1406" s="18" t="s">
        <v>33</v>
      </c>
      <c r="F1406" s="219">
        <v>748</v>
      </c>
      <c r="G1406" s="18" t="s">
        <v>52</v>
      </c>
      <c r="H1406" s="20">
        <v>2015</v>
      </c>
      <c r="I1406" s="21">
        <v>5</v>
      </c>
      <c r="J1406" s="21">
        <v>3940</v>
      </c>
      <c r="K1406" s="18" t="s">
        <v>762</v>
      </c>
      <c r="L1406" s="18" t="s">
        <v>762</v>
      </c>
      <c r="M1406" s="18" t="s">
        <v>58</v>
      </c>
      <c r="N1406" s="22">
        <f>VLOOKUP($B1406,$A$2:$T$3234,14,FALSE)</f>
        <v>44813</v>
      </c>
      <c r="O1406" s="317" t="str">
        <f>VLOOKUP($B1406,$A$2:$T$3234,15,FALSE)</f>
        <v>H9</v>
      </c>
      <c r="P1406" s="23">
        <f>VLOOKUP($B1406,$A$2:$T$3234,16,FALSE)</f>
        <v>0.54166666666666663</v>
      </c>
      <c r="Q1406" s="16">
        <v>120</v>
      </c>
      <c r="R1406" s="17"/>
      <c r="S1406" s="17">
        <v>1</v>
      </c>
      <c r="T1406" s="77"/>
      <c r="U1406" s="15"/>
      <c r="V1406" s="15"/>
    </row>
    <row r="1407" spans="1:22" ht="15" customHeight="1" x14ac:dyDescent="0.2">
      <c r="A1407" s="65" t="str">
        <f t="shared" si="154"/>
        <v>Programmieren in Python39402015H48Coersmeier</v>
      </c>
      <c r="B1407" s="194" t="s">
        <v>1140</v>
      </c>
      <c r="C1407" s="254" t="s">
        <v>1258</v>
      </c>
      <c r="D1407" s="254" t="s">
        <v>46</v>
      </c>
      <c r="E1407" s="254" t="s">
        <v>33</v>
      </c>
      <c r="F1407" s="268" t="s">
        <v>65</v>
      </c>
      <c r="G1407" s="254" t="s">
        <v>66</v>
      </c>
      <c r="H1407" s="264">
        <v>2015</v>
      </c>
      <c r="I1407" s="265">
        <v>7</v>
      </c>
      <c r="J1407" s="265">
        <v>3940</v>
      </c>
      <c r="K1407" s="254" t="s">
        <v>762</v>
      </c>
      <c r="L1407" s="254" t="s">
        <v>762</v>
      </c>
      <c r="M1407" s="254" t="s">
        <v>58</v>
      </c>
      <c r="N1407" s="318">
        <f>VLOOKUP($B1407,$A$2:$T$3234,14,FALSE)</f>
        <v>44813</v>
      </c>
      <c r="O1407" s="319" t="str">
        <f>VLOOKUP($B1407,$A$2:$T$3234,15,FALSE)</f>
        <v>H9</v>
      </c>
      <c r="P1407" s="320">
        <f>VLOOKUP($B1407,$A$2:$T$3234,16,FALSE)</f>
        <v>0.54166666666666663</v>
      </c>
      <c r="Q1407" s="255">
        <v>120</v>
      </c>
      <c r="R1407" s="194"/>
      <c r="S1407" s="194">
        <v>0</v>
      </c>
      <c r="T1407" s="17"/>
      <c r="U1407" s="15"/>
      <c r="V1407" s="15"/>
    </row>
    <row r="1408" spans="1:22" ht="15" hidden="1" customHeight="1" x14ac:dyDescent="0.2">
      <c r="A1408" s="65" t="str">
        <f t="shared" si="154"/>
        <v>Mathe für Informatiker 211412019WIIScheffer</v>
      </c>
      <c r="B1408" s="17" t="s">
        <v>2284</v>
      </c>
      <c r="C1408" s="18" t="s">
        <v>1441</v>
      </c>
      <c r="D1408" s="63" t="s">
        <v>17</v>
      </c>
      <c r="E1408" s="63" t="s">
        <v>33</v>
      </c>
      <c r="F1408" s="83" t="s">
        <v>54</v>
      </c>
      <c r="G1408" s="63" t="s">
        <v>55</v>
      </c>
      <c r="H1408" s="95">
        <v>2019</v>
      </c>
      <c r="I1408" s="64">
        <v>2</v>
      </c>
      <c r="J1408" s="21">
        <v>1141</v>
      </c>
      <c r="K1408" s="18" t="s">
        <v>603</v>
      </c>
      <c r="L1408" s="18" t="s">
        <v>603</v>
      </c>
      <c r="M1408" s="18" t="s">
        <v>1894</v>
      </c>
      <c r="N1408" s="146">
        <f>VLOOKUP($B1408,$A$2:$T$2446,14,FALSE)</f>
        <v>44747</v>
      </c>
      <c r="O1408" s="35" t="str">
        <f>VLOOKUP($B1408,$A$2:$T$2446,15,FALSE)</f>
        <v>H9, C7-09</v>
      </c>
      <c r="P1408" s="23">
        <f>VLOOKUP($B1408,$A$2:$T$2446,16,FALSE)</f>
        <v>0.375</v>
      </c>
      <c r="Q1408" s="21">
        <v>120</v>
      </c>
      <c r="R1408" s="36"/>
      <c r="S1408" s="17">
        <v>26</v>
      </c>
      <c r="T1408" s="17"/>
      <c r="U1408" s="17"/>
      <c r="V1408" s="17"/>
    </row>
    <row r="1409" spans="1:22" ht="15" hidden="1" customHeight="1" x14ac:dyDescent="0.2">
      <c r="A1409" s="65" t="str">
        <f t="shared" si="154"/>
        <v>Mathe für Informatiker 211212019K79Scheffer</v>
      </c>
      <c r="B1409" s="17" t="s">
        <v>2284</v>
      </c>
      <c r="C1409" s="63" t="s">
        <v>1202</v>
      </c>
      <c r="D1409" s="359" t="s">
        <v>46</v>
      </c>
      <c r="E1409" s="359" t="s">
        <v>33</v>
      </c>
      <c r="F1409" s="360" t="s">
        <v>1915</v>
      </c>
      <c r="G1409" s="359" t="s">
        <v>1963</v>
      </c>
      <c r="H1409" s="361">
        <v>2019</v>
      </c>
      <c r="I1409" s="362">
        <v>2</v>
      </c>
      <c r="J1409" s="21">
        <v>1121</v>
      </c>
      <c r="K1409" s="18" t="s">
        <v>603</v>
      </c>
      <c r="L1409" s="18" t="s">
        <v>603</v>
      </c>
      <c r="M1409" s="18" t="s">
        <v>1894</v>
      </c>
      <c r="N1409" s="22">
        <f>VLOOKUP($B1409,$A$2:$T$2446,14,FALSE)</f>
        <v>44747</v>
      </c>
      <c r="O1409" s="35" t="str">
        <f>VLOOKUP($B1409,$A$2:$T$2446,15,FALSE)</f>
        <v>H9, C7-09</v>
      </c>
      <c r="P1409" s="23">
        <f>VLOOKUP($B1409,$A$2:$T$2446,16,FALSE)</f>
        <v>0.375</v>
      </c>
      <c r="Q1409" s="21">
        <v>120</v>
      </c>
      <c r="R1409" s="36"/>
      <c r="S1409" s="17">
        <v>2</v>
      </c>
      <c r="T1409" s="67"/>
      <c r="U1409" s="77"/>
      <c r="V1409" s="77"/>
    </row>
    <row r="1410" spans="1:22" ht="15" hidden="1" customHeight="1" x14ac:dyDescent="0.2">
      <c r="A1410" s="25" t="str">
        <f t="shared" si="154"/>
        <v>Mathematik 110112018758Baitsch</v>
      </c>
      <c r="B1410" s="6"/>
      <c r="C1410" s="26" t="s">
        <v>1202</v>
      </c>
      <c r="D1410" s="26" t="s">
        <v>102</v>
      </c>
      <c r="E1410" s="26" t="s">
        <v>33</v>
      </c>
      <c r="F1410" s="27">
        <v>758</v>
      </c>
      <c r="G1410" s="26" t="s">
        <v>152</v>
      </c>
      <c r="H1410" s="28">
        <v>2018</v>
      </c>
      <c r="I1410" s="29">
        <v>1</v>
      </c>
      <c r="J1410" s="29">
        <v>1011</v>
      </c>
      <c r="K1410" s="26" t="s">
        <v>605</v>
      </c>
      <c r="L1410" s="26" t="s">
        <v>605</v>
      </c>
      <c r="M1410" s="26" t="s">
        <v>598</v>
      </c>
      <c r="N1410" s="14">
        <v>44743</v>
      </c>
      <c r="O1410" s="30" t="s">
        <v>1538</v>
      </c>
      <c r="P1410" s="51">
        <v>0.35416666666666669</v>
      </c>
      <c r="Q1410" s="29">
        <v>120</v>
      </c>
      <c r="R1410" s="32"/>
      <c r="S1410" s="6">
        <v>60</v>
      </c>
      <c r="T1410" s="6"/>
      <c r="U1410" s="196"/>
      <c r="V1410" s="196"/>
    </row>
    <row r="1411" spans="1:22" ht="15" hidden="1" customHeight="1" x14ac:dyDescent="0.2">
      <c r="A1411" s="65" t="str">
        <f t="shared" si="154"/>
        <v>Mathematik 110112018K58Baitsch</v>
      </c>
      <c r="B1411" s="17" t="s">
        <v>604</v>
      </c>
      <c r="C1411" s="18" t="s">
        <v>1202</v>
      </c>
      <c r="D1411" s="39" t="s">
        <v>102</v>
      </c>
      <c r="E1411" s="18" t="s">
        <v>33</v>
      </c>
      <c r="F1411" s="19" t="s">
        <v>150</v>
      </c>
      <c r="G1411" s="18" t="s">
        <v>151</v>
      </c>
      <c r="H1411" s="20">
        <v>2018</v>
      </c>
      <c r="I1411" s="21">
        <v>1</v>
      </c>
      <c r="J1411" s="21">
        <v>1011</v>
      </c>
      <c r="K1411" s="18" t="s">
        <v>605</v>
      </c>
      <c r="L1411" s="18" t="s">
        <v>605</v>
      </c>
      <c r="M1411" s="18" t="s">
        <v>598</v>
      </c>
      <c r="N1411" s="22">
        <f>VLOOKUP($B1411,$A$2:$T$4010,14,FALSE)</f>
        <v>44743</v>
      </c>
      <c r="O1411" s="35" t="str">
        <f>VLOOKUP($B1411,$A$2:$T$4010,15,FALSE)</f>
        <v>Blue Box</v>
      </c>
      <c r="P1411" s="56">
        <f>VLOOKUP($B1411,$A$2:$T$4010,16,FALSE)</f>
        <v>0.35416666666666669</v>
      </c>
      <c r="Q1411" s="21">
        <v>120</v>
      </c>
      <c r="R1411" s="36"/>
      <c r="S1411" s="17">
        <v>7</v>
      </c>
      <c r="T1411" s="17"/>
      <c r="U1411" s="179"/>
      <c r="V1411" s="179"/>
    </row>
    <row r="1412" spans="1:22" ht="15" hidden="1" customHeight="1" x14ac:dyDescent="0.2">
      <c r="A1412" s="65" t="str">
        <f t="shared" si="154"/>
        <v>Mathematik 110112018298Baitsch</v>
      </c>
      <c r="B1412" s="17" t="s">
        <v>604</v>
      </c>
      <c r="C1412" s="18" t="s">
        <v>1202</v>
      </c>
      <c r="D1412" s="18" t="s">
        <v>102</v>
      </c>
      <c r="E1412" s="18" t="s">
        <v>33</v>
      </c>
      <c r="F1412" s="19">
        <v>298</v>
      </c>
      <c r="G1412" s="18" t="s">
        <v>149</v>
      </c>
      <c r="H1412" s="20">
        <v>2018</v>
      </c>
      <c r="I1412" s="21">
        <v>1</v>
      </c>
      <c r="J1412" s="21">
        <v>1011</v>
      </c>
      <c r="K1412" s="18" t="s">
        <v>605</v>
      </c>
      <c r="L1412" s="18" t="s">
        <v>605</v>
      </c>
      <c r="M1412" s="18" t="s">
        <v>598</v>
      </c>
      <c r="N1412" s="57">
        <f>VLOOKUP($B1412,$A$2:$T$4010,14,FALSE)</f>
        <v>44743</v>
      </c>
      <c r="O1412" s="35" t="str">
        <f>VLOOKUP($B1412,$A$2:$T$4010,15,FALSE)</f>
        <v>Blue Box</v>
      </c>
      <c r="P1412" s="56">
        <f>VLOOKUP($B1412,$A$2:$T$4010,16,FALSE)</f>
        <v>0.35416666666666669</v>
      </c>
      <c r="Q1412" s="21">
        <v>120</v>
      </c>
      <c r="R1412" s="36"/>
      <c r="S1412" s="17">
        <v>2</v>
      </c>
      <c r="T1412" s="15"/>
      <c r="U1412" s="17"/>
      <c r="V1412" s="17"/>
    </row>
    <row r="1413" spans="1:22" ht="15" hidden="1" customHeight="1" x14ac:dyDescent="0.2">
      <c r="A1413" s="65" t="str">
        <f t="shared" si="154"/>
        <v>Mathematik 110112018UMTBaitsch</v>
      </c>
      <c r="B1413" s="17" t="s">
        <v>604</v>
      </c>
      <c r="C1413" s="18" t="s">
        <v>1202</v>
      </c>
      <c r="D1413" s="18" t="s">
        <v>102</v>
      </c>
      <c r="E1413" s="18" t="s">
        <v>33</v>
      </c>
      <c r="F1413" s="19" t="s">
        <v>145</v>
      </c>
      <c r="G1413" s="18" t="s">
        <v>146</v>
      </c>
      <c r="H1413" s="20">
        <v>2018</v>
      </c>
      <c r="I1413" s="21">
        <v>1</v>
      </c>
      <c r="J1413" s="21">
        <v>1011</v>
      </c>
      <c r="K1413" s="18" t="s">
        <v>605</v>
      </c>
      <c r="L1413" s="18" t="s">
        <v>605</v>
      </c>
      <c r="M1413" s="18" t="s">
        <v>598</v>
      </c>
      <c r="N1413" s="57">
        <f>VLOOKUP($B1413,$A$2:$T$4010,14,FALSE)</f>
        <v>44743</v>
      </c>
      <c r="O1413" s="35" t="str">
        <f>VLOOKUP($B1413,$A$2:$T$4010,15,FALSE)</f>
        <v>Blue Box</v>
      </c>
      <c r="P1413" s="56">
        <f>VLOOKUP($B1413,$A$2:$T$4010,16,FALSE)</f>
        <v>0.35416666666666669</v>
      </c>
      <c r="Q1413" s="21">
        <v>120</v>
      </c>
      <c r="R1413" s="36"/>
      <c r="S1413" s="17">
        <v>16</v>
      </c>
      <c r="T1413" s="15"/>
      <c r="U1413" s="194"/>
      <c r="V1413" s="194"/>
    </row>
    <row r="1414" spans="1:22" ht="15" hidden="1" customHeight="1" x14ac:dyDescent="0.2">
      <c r="A1414" s="65" t="str">
        <f t="shared" si="154"/>
        <v>Mathematik 111312019WIBBaitsch</v>
      </c>
      <c r="B1414" s="17" t="s">
        <v>604</v>
      </c>
      <c r="C1414" s="16" t="s">
        <v>1202</v>
      </c>
      <c r="D1414" s="70" t="s">
        <v>17</v>
      </c>
      <c r="E1414" s="16" t="s">
        <v>33</v>
      </c>
      <c r="F1414" s="71" t="s">
        <v>125</v>
      </c>
      <c r="G1414" s="16" t="s">
        <v>126</v>
      </c>
      <c r="H1414" s="72">
        <v>2019</v>
      </c>
      <c r="I1414" s="16">
        <v>1</v>
      </c>
      <c r="J1414" s="16">
        <v>1131</v>
      </c>
      <c r="K1414" s="16" t="s">
        <v>605</v>
      </c>
      <c r="L1414" s="16" t="s">
        <v>605</v>
      </c>
      <c r="M1414" s="16" t="s">
        <v>598</v>
      </c>
      <c r="N1414" s="107">
        <f>VLOOKUP($B1414,$A$2:$T$4010,14,FALSE)</f>
        <v>44743</v>
      </c>
      <c r="O1414" s="88" t="str">
        <f>VLOOKUP($B1414,$A$2:$T$4010,15,FALSE)</f>
        <v>Blue Box</v>
      </c>
      <c r="P1414" s="113">
        <f>VLOOKUP($B1414,$A$2:$T$4010,16,FALSE)</f>
        <v>0.35416666666666669</v>
      </c>
      <c r="Q1414" s="16">
        <v>120</v>
      </c>
      <c r="R1414" s="17"/>
      <c r="S1414" s="17">
        <v>5</v>
      </c>
      <c r="T1414" s="15"/>
      <c r="U1414" s="17"/>
      <c r="V1414" s="17"/>
    </row>
    <row r="1415" spans="1:22" ht="15" hidden="1" customHeight="1" x14ac:dyDescent="0.2">
      <c r="A1415" s="65" t="str">
        <f t="shared" si="154"/>
        <v>Mathematik 111112019K71Balla</v>
      </c>
      <c r="B1415" s="17" t="s">
        <v>1510</v>
      </c>
      <c r="C1415" s="63" t="s">
        <v>1202</v>
      </c>
      <c r="D1415" s="63" t="s">
        <v>93</v>
      </c>
      <c r="E1415" s="63" t="s">
        <v>33</v>
      </c>
      <c r="F1415" s="83" t="s">
        <v>97</v>
      </c>
      <c r="G1415" s="63" t="s">
        <v>98</v>
      </c>
      <c r="H1415" s="64">
        <v>2019</v>
      </c>
      <c r="I1415" s="64">
        <v>1</v>
      </c>
      <c r="J1415" s="64">
        <v>1111</v>
      </c>
      <c r="K1415" s="63" t="s">
        <v>605</v>
      </c>
      <c r="L1415" s="63" t="s">
        <v>623</v>
      </c>
      <c r="M1415" s="63" t="s">
        <v>226</v>
      </c>
      <c r="N1415" s="96">
        <f>VLOOKUP($B1415,$A$2:$T$2446,14,FALSE)</f>
        <v>44748</v>
      </c>
      <c r="O1415" s="88" t="str">
        <f>VLOOKUP($B1415,$A$2:$T$2446,15,FALSE)</f>
        <v>mündl. Prüfung</v>
      </c>
      <c r="P1415" s="97">
        <f>VLOOKUP($B1415,$A$2:$T$2446,16,FALSE)</f>
        <v>0.375</v>
      </c>
      <c r="Q1415" s="98">
        <v>120</v>
      </c>
      <c r="R1415" s="84"/>
      <c r="S1415" s="17">
        <v>2</v>
      </c>
      <c r="T1415" s="17"/>
      <c r="U1415" s="17"/>
      <c r="V1415" s="17"/>
    </row>
    <row r="1416" spans="1:22" ht="15" customHeight="1" x14ac:dyDescent="0.2">
      <c r="A1416" s="25" t="str">
        <f t="shared" si="154"/>
        <v>Mathematik 111112019704Frohn-Schauf</v>
      </c>
      <c r="B1416" s="6"/>
      <c r="C1416" s="26" t="s">
        <v>1202</v>
      </c>
      <c r="D1416" s="26" t="s">
        <v>236</v>
      </c>
      <c r="E1416" s="26" t="s">
        <v>33</v>
      </c>
      <c r="F1416" s="27">
        <v>704</v>
      </c>
      <c r="G1416" s="26" t="s">
        <v>34</v>
      </c>
      <c r="H1416" s="28">
        <v>2019</v>
      </c>
      <c r="I1416" s="29">
        <v>1</v>
      </c>
      <c r="J1416" s="29">
        <v>1111</v>
      </c>
      <c r="K1416" s="26" t="s">
        <v>605</v>
      </c>
      <c r="L1416" s="26" t="s">
        <v>605</v>
      </c>
      <c r="M1416" s="26" t="s">
        <v>607</v>
      </c>
      <c r="N1416" s="14">
        <v>44812</v>
      </c>
      <c r="O1416" s="47" t="s">
        <v>1543</v>
      </c>
      <c r="P1416" s="51">
        <v>0.375</v>
      </c>
      <c r="Q1416" s="29">
        <v>120</v>
      </c>
      <c r="R1416" s="32"/>
      <c r="S1416" s="6">
        <v>49</v>
      </c>
      <c r="T1416" s="17"/>
      <c r="U1416" s="15"/>
      <c r="V1416" s="15"/>
    </row>
    <row r="1417" spans="1:22" ht="15" customHeight="1" x14ac:dyDescent="0.2">
      <c r="A1417" s="65" t="str">
        <f t="shared" si="154"/>
        <v>Mathematik 111112019K57Frohn-Schauf</v>
      </c>
      <c r="B1417" s="17" t="s">
        <v>606</v>
      </c>
      <c r="C1417" s="16" t="s">
        <v>1294</v>
      </c>
      <c r="D1417" s="63" t="s">
        <v>236</v>
      </c>
      <c r="E1417" s="63" t="s">
        <v>33</v>
      </c>
      <c r="F1417" s="83" t="s">
        <v>41</v>
      </c>
      <c r="G1417" s="63" t="s">
        <v>42</v>
      </c>
      <c r="H1417" s="95">
        <v>2019</v>
      </c>
      <c r="I1417" s="64">
        <v>2</v>
      </c>
      <c r="J1417" s="64">
        <v>1111</v>
      </c>
      <c r="K1417" s="18" t="s">
        <v>605</v>
      </c>
      <c r="L1417" s="18" t="s">
        <v>608</v>
      </c>
      <c r="M1417" s="18" t="s">
        <v>607</v>
      </c>
      <c r="N1417" s="22">
        <f>VLOOKUP($B1417,$A$2:$T$2446,14,FALSE)</f>
        <v>44812</v>
      </c>
      <c r="O1417" s="41" t="str">
        <f>VLOOKUP($B1417,$A$2:$T$2446,15,FALSE)</f>
        <v>D3-33</v>
      </c>
      <c r="P1417" s="23">
        <f>VLOOKUP($B1417,$A$2:$T$2446,16,FALSE)</f>
        <v>0.375</v>
      </c>
      <c r="Q1417" s="16">
        <v>120</v>
      </c>
      <c r="R1417" s="17"/>
      <c r="S1417" s="17">
        <v>0</v>
      </c>
      <c r="T1417" s="17"/>
      <c r="U1417" s="17"/>
      <c r="V1417" s="17"/>
    </row>
    <row r="1418" spans="1:22" ht="15" customHeight="1" x14ac:dyDescent="0.2">
      <c r="A1418" s="25" t="str">
        <f t="shared" si="154"/>
        <v>Mathematik 111112019757Gurris</v>
      </c>
      <c r="B1418" s="6"/>
      <c r="C1418" s="52" t="s">
        <v>2278</v>
      </c>
      <c r="D1418" s="43" t="s">
        <v>32</v>
      </c>
      <c r="E1418" s="43" t="s">
        <v>33</v>
      </c>
      <c r="F1418" s="85">
        <v>757</v>
      </c>
      <c r="G1418" s="43" t="s">
        <v>453</v>
      </c>
      <c r="H1418" s="44">
        <v>2019</v>
      </c>
      <c r="I1418" s="45">
        <v>1</v>
      </c>
      <c r="J1418" s="45">
        <v>1111</v>
      </c>
      <c r="K1418" s="26" t="s">
        <v>605</v>
      </c>
      <c r="L1418" s="26" t="s">
        <v>605</v>
      </c>
      <c r="M1418" s="26" t="s">
        <v>79</v>
      </c>
      <c r="N1418" s="14">
        <v>44812</v>
      </c>
      <c r="O1418" s="25" t="s">
        <v>2280</v>
      </c>
      <c r="P1418" s="31">
        <v>0.375</v>
      </c>
      <c r="Q1418" s="6">
        <v>120</v>
      </c>
      <c r="R1418" s="6"/>
      <c r="S1418" s="6">
        <v>10</v>
      </c>
      <c r="T1418" s="17"/>
      <c r="U1418" s="17"/>
      <c r="V1418" s="17"/>
    </row>
    <row r="1419" spans="1:22" ht="15" customHeight="1" x14ac:dyDescent="0.2">
      <c r="A1419" s="65" t="str">
        <f t="shared" si="154"/>
        <v>Mathematik 111112019K57Gurris</v>
      </c>
      <c r="B1419" s="17" t="s">
        <v>1554</v>
      </c>
      <c r="C1419" s="16" t="s">
        <v>2278</v>
      </c>
      <c r="D1419" s="63" t="s">
        <v>236</v>
      </c>
      <c r="E1419" s="63" t="s">
        <v>33</v>
      </c>
      <c r="F1419" s="83" t="s">
        <v>41</v>
      </c>
      <c r="G1419" s="63" t="s">
        <v>42</v>
      </c>
      <c r="H1419" s="95">
        <v>2019</v>
      </c>
      <c r="I1419" s="64">
        <v>2</v>
      </c>
      <c r="J1419" s="64">
        <v>1111</v>
      </c>
      <c r="K1419" s="18" t="s">
        <v>605</v>
      </c>
      <c r="L1419" s="18" t="s">
        <v>608</v>
      </c>
      <c r="M1419" s="18" t="s">
        <v>79</v>
      </c>
      <c r="N1419" s="22">
        <f t="shared" ref="N1419:N1424" si="155">VLOOKUP($B1419,$A$2:$T$2446,14,FALSE)</f>
        <v>44812</v>
      </c>
      <c r="O1419" s="58" t="str">
        <f t="shared" ref="O1419:O1424" si="156">VLOOKUP($B1419,$A$2:$T$2446,15,FALSE)</f>
        <v>E-Klausur mit Fernaufsicht</v>
      </c>
      <c r="P1419" s="23">
        <f t="shared" ref="P1419:P1424" si="157">VLOOKUP($B1419,$A$2:$T$2446,16,FALSE)</f>
        <v>0.375</v>
      </c>
      <c r="Q1419" s="16">
        <v>120</v>
      </c>
      <c r="R1419" s="17"/>
      <c r="S1419" s="17">
        <v>2</v>
      </c>
      <c r="T1419" s="6"/>
      <c r="U1419" s="17"/>
      <c r="V1419" s="17"/>
    </row>
    <row r="1420" spans="1:22" ht="15" customHeight="1" x14ac:dyDescent="0.2">
      <c r="A1420" s="65" t="str">
        <f t="shared" si="154"/>
        <v>Programmieren in Python40612019H48Coersmeier</v>
      </c>
      <c r="B1420" s="194" t="s">
        <v>1731</v>
      </c>
      <c r="C1420" s="254" t="s">
        <v>1258</v>
      </c>
      <c r="D1420" s="254" t="s">
        <v>46</v>
      </c>
      <c r="E1420" s="254" t="s">
        <v>33</v>
      </c>
      <c r="F1420" s="268" t="s">
        <v>65</v>
      </c>
      <c r="G1420" s="254" t="s">
        <v>66</v>
      </c>
      <c r="H1420" s="264">
        <v>2019</v>
      </c>
      <c r="I1420" s="265">
        <v>7</v>
      </c>
      <c r="J1420" s="265">
        <v>4061</v>
      </c>
      <c r="K1420" s="254" t="s">
        <v>762</v>
      </c>
      <c r="L1420" s="254" t="s">
        <v>762</v>
      </c>
      <c r="M1420" s="254" t="s">
        <v>58</v>
      </c>
      <c r="N1420" s="22">
        <f t="shared" si="155"/>
        <v>44813</v>
      </c>
      <c r="O1420" s="58" t="str">
        <f t="shared" si="156"/>
        <v>H9</v>
      </c>
      <c r="P1420" s="23">
        <f t="shared" si="157"/>
        <v>0.54166666666666663</v>
      </c>
      <c r="Q1420" s="255">
        <v>120</v>
      </c>
      <c r="R1420" s="194"/>
      <c r="S1420" s="194">
        <v>1</v>
      </c>
      <c r="T1420" s="194"/>
      <c r="U1420" s="6"/>
      <c r="V1420" s="6"/>
    </row>
    <row r="1421" spans="1:22" ht="15" customHeight="1" x14ac:dyDescent="0.2">
      <c r="A1421" s="65" t="str">
        <f t="shared" si="154"/>
        <v>Mathematik 1 11112019K04Frohn-Schauf</v>
      </c>
      <c r="B1421" s="17" t="s">
        <v>606</v>
      </c>
      <c r="C1421" s="16" t="s">
        <v>1202</v>
      </c>
      <c r="D1421" s="63" t="s">
        <v>236</v>
      </c>
      <c r="E1421" s="63" t="s">
        <v>33</v>
      </c>
      <c r="F1421" s="83" t="s">
        <v>80</v>
      </c>
      <c r="G1421" s="63" t="s">
        <v>81</v>
      </c>
      <c r="H1421" s="95">
        <v>2019</v>
      </c>
      <c r="I1421" s="64">
        <v>2</v>
      </c>
      <c r="J1421" s="64">
        <v>1111</v>
      </c>
      <c r="K1421" s="63" t="s">
        <v>608</v>
      </c>
      <c r="L1421" s="63" t="s">
        <v>605</v>
      </c>
      <c r="M1421" s="18" t="s">
        <v>607</v>
      </c>
      <c r="N1421" s="96">
        <f t="shared" si="155"/>
        <v>44812</v>
      </c>
      <c r="O1421" s="41" t="str">
        <f t="shared" si="156"/>
        <v>D3-33</v>
      </c>
      <c r="P1421" s="97">
        <f t="shared" si="157"/>
        <v>0.375</v>
      </c>
      <c r="Q1421" s="21">
        <v>120</v>
      </c>
      <c r="R1421" s="36"/>
      <c r="S1421" s="17">
        <v>1</v>
      </c>
      <c r="T1421" s="67"/>
      <c r="U1421" s="17"/>
      <c r="V1421" s="17"/>
    </row>
    <row r="1422" spans="1:22" ht="15" customHeight="1" x14ac:dyDescent="0.2">
      <c r="A1422" s="65" t="str">
        <f t="shared" si="154"/>
        <v>Mathematik 1 11112019K04Gurris</v>
      </c>
      <c r="B1422" s="17" t="s">
        <v>1554</v>
      </c>
      <c r="C1422" s="16" t="s">
        <v>2278</v>
      </c>
      <c r="D1422" s="63" t="s">
        <v>236</v>
      </c>
      <c r="E1422" s="63" t="s">
        <v>33</v>
      </c>
      <c r="F1422" s="83" t="s">
        <v>80</v>
      </c>
      <c r="G1422" s="63" t="s">
        <v>81</v>
      </c>
      <c r="H1422" s="95">
        <v>2019</v>
      </c>
      <c r="I1422" s="64">
        <v>2</v>
      </c>
      <c r="J1422" s="64">
        <v>1111</v>
      </c>
      <c r="K1422" s="63" t="s">
        <v>608</v>
      </c>
      <c r="L1422" s="63" t="s">
        <v>605</v>
      </c>
      <c r="M1422" s="18" t="s">
        <v>79</v>
      </c>
      <c r="N1422" s="96">
        <f t="shared" si="155"/>
        <v>44812</v>
      </c>
      <c r="O1422" s="35" t="str">
        <f t="shared" si="156"/>
        <v>E-Klausur mit Fernaufsicht</v>
      </c>
      <c r="P1422" s="97">
        <f t="shared" si="157"/>
        <v>0.375</v>
      </c>
      <c r="Q1422" s="21">
        <v>120</v>
      </c>
      <c r="R1422" s="36"/>
      <c r="S1422" s="17">
        <v>9</v>
      </c>
      <c r="T1422" s="17"/>
      <c r="U1422" s="17"/>
      <c r="V1422" s="17"/>
    </row>
    <row r="1423" spans="1:22" s="1" customFormat="1" ht="15" customHeight="1" x14ac:dyDescent="0.2">
      <c r="A1423" s="65" t="str">
        <f t="shared" si="154"/>
        <v>Programmieren in Python39402015P48Coersmeier</v>
      </c>
      <c r="B1423" s="17" t="s">
        <v>1731</v>
      </c>
      <c r="C1423" s="18" t="s">
        <v>1258</v>
      </c>
      <c r="D1423" s="18" t="s">
        <v>46</v>
      </c>
      <c r="E1423" s="18" t="s">
        <v>33</v>
      </c>
      <c r="F1423" s="19" t="s">
        <v>67</v>
      </c>
      <c r="G1423" s="18" t="s">
        <v>66</v>
      </c>
      <c r="H1423" s="20">
        <v>2015</v>
      </c>
      <c r="I1423" s="21">
        <v>7</v>
      </c>
      <c r="J1423" s="21">
        <v>3940</v>
      </c>
      <c r="K1423" s="18" t="s">
        <v>762</v>
      </c>
      <c r="L1423" s="18" t="s">
        <v>762</v>
      </c>
      <c r="M1423" s="18" t="s">
        <v>58</v>
      </c>
      <c r="N1423" s="96">
        <f t="shared" si="155"/>
        <v>44813</v>
      </c>
      <c r="O1423" s="35" t="str">
        <f t="shared" si="156"/>
        <v>H9</v>
      </c>
      <c r="P1423" s="97">
        <f t="shared" si="157"/>
        <v>0.54166666666666663</v>
      </c>
      <c r="Q1423" s="16">
        <v>120</v>
      </c>
      <c r="R1423" s="17"/>
      <c r="S1423" s="17">
        <v>0</v>
      </c>
      <c r="T1423" s="194"/>
      <c r="U1423" s="17"/>
      <c r="V1423" s="17"/>
    </row>
    <row r="1424" spans="1:22" ht="15" customHeight="1" x14ac:dyDescent="0.2">
      <c r="A1424" s="65" t="str">
        <f t="shared" si="154"/>
        <v>Mathematik 1 u. 211312019WIMGurris</v>
      </c>
      <c r="B1424" s="17" t="s">
        <v>1554</v>
      </c>
      <c r="C1424" s="16" t="s">
        <v>2278</v>
      </c>
      <c r="D1424" s="70" t="s">
        <v>17</v>
      </c>
      <c r="E1424" s="16" t="s">
        <v>33</v>
      </c>
      <c r="F1424" s="71" t="s">
        <v>100</v>
      </c>
      <c r="G1424" s="18" t="s">
        <v>101</v>
      </c>
      <c r="H1424" s="72">
        <v>2019</v>
      </c>
      <c r="I1424" s="16">
        <v>1</v>
      </c>
      <c r="J1424" s="16">
        <v>1131</v>
      </c>
      <c r="K1424" s="63" t="s">
        <v>610</v>
      </c>
      <c r="L1424" s="63" t="s">
        <v>610</v>
      </c>
      <c r="M1424" s="63" t="s">
        <v>79</v>
      </c>
      <c r="N1424" s="96">
        <f t="shared" si="155"/>
        <v>44812</v>
      </c>
      <c r="O1424" s="35" t="str">
        <f t="shared" si="156"/>
        <v>E-Klausur mit Fernaufsicht</v>
      </c>
      <c r="P1424" s="97">
        <f t="shared" si="157"/>
        <v>0.375</v>
      </c>
      <c r="Q1424" s="21">
        <v>120</v>
      </c>
      <c r="R1424" s="36"/>
      <c r="S1424" s="17">
        <v>5</v>
      </c>
      <c r="T1424" s="67"/>
      <c r="U1424" s="77"/>
      <c r="V1424" s="77"/>
    </row>
    <row r="1425" spans="1:22" ht="15" customHeight="1" x14ac:dyDescent="0.2">
      <c r="A1425" s="25" t="str">
        <f t="shared" si="154"/>
        <v>Mathematik 210212018758Baitsch</v>
      </c>
      <c r="B1425" s="6"/>
      <c r="C1425" s="26" t="s">
        <v>1202</v>
      </c>
      <c r="D1425" s="53" t="s">
        <v>102</v>
      </c>
      <c r="E1425" s="53" t="s">
        <v>33</v>
      </c>
      <c r="F1425" s="27">
        <v>758</v>
      </c>
      <c r="G1425" s="27" t="s">
        <v>152</v>
      </c>
      <c r="H1425" s="29">
        <v>2018</v>
      </c>
      <c r="I1425" s="54">
        <v>2</v>
      </c>
      <c r="J1425" s="54">
        <v>1021</v>
      </c>
      <c r="K1425" s="26" t="s">
        <v>611</v>
      </c>
      <c r="L1425" s="26" t="s">
        <v>611</v>
      </c>
      <c r="M1425" s="26" t="s">
        <v>598</v>
      </c>
      <c r="N1425" s="50">
        <v>44816</v>
      </c>
      <c r="O1425" s="30" t="s">
        <v>2406</v>
      </c>
      <c r="P1425" s="51">
        <v>0.54166666666666663</v>
      </c>
      <c r="Q1425" s="32">
        <v>120</v>
      </c>
      <c r="R1425" s="32"/>
      <c r="S1425" s="6">
        <v>171</v>
      </c>
      <c r="T1425" s="17"/>
      <c r="U1425" s="194"/>
      <c r="V1425" s="194"/>
    </row>
    <row r="1426" spans="1:22" ht="15" customHeight="1" x14ac:dyDescent="0.2">
      <c r="A1426" s="65" t="str">
        <f t="shared" si="154"/>
        <v>Mathematik 210212018298Baitsch</v>
      </c>
      <c r="B1426" s="17" t="s">
        <v>599</v>
      </c>
      <c r="C1426" s="18" t="s">
        <v>1202</v>
      </c>
      <c r="D1426" s="18" t="s">
        <v>102</v>
      </c>
      <c r="E1426" s="48" t="s">
        <v>33</v>
      </c>
      <c r="F1426" s="19" t="s">
        <v>1946</v>
      </c>
      <c r="G1426" s="18" t="s">
        <v>149</v>
      </c>
      <c r="H1426" s="21">
        <v>2018</v>
      </c>
      <c r="I1426" s="49">
        <v>2</v>
      </c>
      <c r="J1426" s="49">
        <v>1021</v>
      </c>
      <c r="K1426" s="63" t="s">
        <v>611</v>
      </c>
      <c r="L1426" s="63" t="s">
        <v>611</v>
      </c>
      <c r="M1426" s="63" t="s">
        <v>598</v>
      </c>
      <c r="N1426" s="96">
        <f>VLOOKUP($B1426,$A$2:$T$4010,14,FALSE)</f>
        <v>44816</v>
      </c>
      <c r="O1426" s="88" t="str">
        <f>VLOOKUP($B1426,$A$2:$T$4010,15,FALSE)</f>
        <v>Mensa, A1-19, AW 0-38, AW 0-39, AW 1-41</v>
      </c>
      <c r="P1426" s="97">
        <f>VLOOKUP($B1426,$A$2:$T$4010,16,FALSE)</f>
        <v>0.54166666666666663</v>
      </c>
      <c r="Q1426" s="21">
        <v>120</v>
      </c>
      <c r="R1426" s="36"/>
      <c r="S1426" s="17">
        <v>15</v>
      </c>
      <c r="T1426" s="17"/>
      <c r="U1426" s="17"/>
      <c r="V1426" s="17"/>
    </row>
    <row r="1427" spans="1:22" ht="15" customHeight="1" x14ac:dyDescent="0.2">
      <c r="A1427" s="65" t="str">
        <f t="shared" si="154"/>
        <v>Mathematik 210212018UMTBaitsch</v>
      </c>
      <c r="B1427" s="17" t="s">
        <v>599</v>
      </c>
      <c r="C1427" s="18" t="s">
        <v>1202</v>
      </c>
      <c r="D1427" s="18" t="s">
        <v>102</v>
      </c>
      <c r="E1427" s="48" t="s">
        <v>33</v>
      </c>
      <c r="F1427" s="19" t="s">
        <v>145</v>
      </c>
      <c r="G1427" s="19" t="s">
        <v>146</v>
      </c>
      <c r="H1427" s="21">
        <v>2018</v>
      </c>
      <c r="I1427" s="49">
        <v>2</v>
      </c>
      <c r="J1427" s="49">
        <v>1021</v>
      </c>
      <c r="K1427" s="63" t="s">
        <v>611</v>
      </c>
      <c r="L1427" s="63" t="s">
        <v>611</v>
      </c>
      <c r="M1427" s="63" t="s">
        <v>598</v>
      </c>
      <c r="N1427" s="96">
        <f>VLOOKUP($B1427,$A$2:$T$4010,14,FALSE)</f>
        <v>44816</v>
      </c>
      <c r="O1427" s="88" t="str">
        <f>VLOOKUP($B1427,$A$2:$T$4010,15,FALSE)</f>
        <v>Mensa, A1-19, AW 0-38, AW 0-39, AW 1-41</v>
      </c>
      <c r="P1427" s="97">
        <f>VLOOKUP($B1427,$A$2:$T$4010,16,FALSE)</f>
        <v>0.54166666666666663</v>
      </c>
      <c r="Q1427" s="36">
        <v>120</v>
      </c>
      <c r="R1427" s="36"/>
      <c r="S1427" s="17">
        <v>41</v>
      </c>
      <c r="T1427" s="15"/>
      <c r="U1427" s="252"/>
      <c r="V1427" s="252"/>
    </row>
    <row r="1428" spans="1:22" ht="15" customHeight="1" x14ac:dyDescent="0.2">
      <c r="A1428" s="65" t="str">
        <f t="shared" si="154"/>
        <v>Mathematik 211412019WIBBaitsch</v>
      </c>
      <c r="B1428" s="17" t="s">
        <v>599</v>
      </c>
      <c r="C1428" s="16" t="s">
        <v>1202</v>
      </c>
      <c r="D1428" s="16" t="s">
        <v>17</v>
      </c>
      <c r="E1428" s="16" t="s">
        <v>33</v>
      </c>
      <c r="F1428" s="71" t="s">
        <v>125</v>
      </c>
      <c r="G1428" s="16" t="s">
        <v>126</v>
      </c>
      <c r="H1428" s="16">
        <v>2019</v>
      </c>
      <c r="I1428" s="16">
        <v>2</v>
      </c>
      <c r="J1428" s="16">
        <v>1141</v>
      </c>
      <c r="K1428" s="16" t="s">
        <v>611</v>
      </c>
      <c r="L1428" s="16" t="s">
        <v>611</v>
      </c>
      <c r="M1428" s="16" t="s">
        <v>598</v>
      </c>
      <c r="N1428" s="22">
        <f>VLOOKUP($B1428,$A$2:$T$4010,14,FALSE)</f>
        <v>44816</v>
      </c>
      <c r="O1428" s="17" t="str">
        <f>VLOOKUP($B1428,$A$2:$T$4010,15,FALSE)</f>
        <v>Mensa, A1-19, AW 0-38, AW 0-39, AW 1-41</v>
      </c>
      <c r="P1428" s="23">
        <f>VLOOKUP($B1428,$A$2:$T$4010,16,FALSE)</f>
        <v>0.54166666666666663</v>
      </c>
      <c r="Q1428" s="16">
        <v>120</v>
      </c>
      <c r="R1428" s="17"/>
      <c r="S1428" s="17">
        <v>21</v>
      </c>
      <c r="T1428" s="15"/>
      <c r="U1428" s="281"/>
      <c r="V1428" s="281"/>
    </row>
    <row r="1429" spans="1:22" ht="15" customHeight="1" x14ac:dyDescent="0.2">
      <c r="A1429" s="65" t="str">
        <f t="shared" si="154"/>
        <v>Mathematik 210212018K58Baitsch/Busch</v>
      </c>
      <c r="B1429" s="17" t="s">
        <v>599</v>
      </c>
      <c r="C1429" s="16" t="s">
        <v>1202</v>
      </c>
      <c r="D1429" s="16" t="s">
        <v>102</v>
      </c>
      <c r="E1429" s="16" t="s">
        <v>33</v>
      </c>
      <c r="F1429" s="71" t="s">
        <v>150</v>
      </c>
      <c r="G1429" s="16" t="s">
        <v>151</v>
      </c>
      <c r="H1429" s="16">
        <v>2018</v>
      </c>
      <c r="I1429" s="16">
        <v>2</v>
      </c>
      <c r="J1429" s="16">
        <v>1021</v>
      </c>
      <c r="K1429" s="16" t="s">
        <v>611</v>
      </c>
      <c r="L1429" s="16" t="s">
        <v>611</v>
      </c>
      <c r="M1429" s="16" t="s">
        <v>600</v>
      </c>
      <c r="N1429" s="22">
        <f>VLOOKUP($B1429,$A$2:$T$4010,14,FALSE)</f>
        <v>44816</v>
      </c>
      <c r="O1429" s="35" t="str">
        <f>VLOOKUP($B1429,$A$2:$T$4010,15,FALSE)</f>
        <v>Mensa, A1-19, AW 0-38, AW 0-39, AW 1-41</v>
      </c>
      <c r="P1429" s="23">
        <f>VLOOKUP($B1429,$A$2:$T$4010,16,FALSE)</f>
        <v>0.54166666666666663</v>
      </c>
      <c r="Q1429" s="17">
        <v>120</v>
      </c>
      <c r="R1429" s="17"/>
      <c r="S1429" s="17">
        <v>26</v>
      </c>
      <c r="T1429" s="17"/>
      <c r="U1429" s="196"/>
      <c r="V1429" s="196"/>
    </row>
    <row r="1430" spans="1:22" ht="15" hidden="1" customHeight="1" x14ac:dyDescent="0.2">
      <c r="A1430" s="65" t="str">
        <f t="shared" si="154"/>
        <v>Mathematik 211612019K57Frohn-Schauf</v>
      </c>
      <c r="B1430" s="17" t="s">
        <v>612</v>
      </c>
      <c r="C1430" s="16" t="s">
        <v>1294</v>
      </c>
      <c r="D1430" s="70" t="s">
        <v>32</v>
      </c>
      <c r="E1430" s="16" t="s">
        <v>33</v>
      </c>
      <c r="F1430" s="71" t="s">
        <v>41</v>
      </c>
      <c r="G1430" s="16" t="s">
        <v>42</v>
      </c>
      <c r="H1430" s="72">
        <v>2019</v>
      </c>
      <c r="I1430" s="16">
        <v>3</v>
      </c>
      <c r="J1430" s="16">
        <v>1161</v>
      </c>
      <c r="K1430" s="16" t="s">
        <v>611</v>
      </c>
      <c r="L1430" s="16" t="s">
        <v>611</v>
      </c>
      <c r="M1430" s="18" t="s">
        <v>607</v>
      </c>
      <c r="N1430" s="22">
        <f>VLOOKUP($B1430,$A$2:$T$2446,14,FALSE)</f>
        <v>44740</v>
      </c>
      <c r="O1430" s="41" t="str">
        <f>VLOOKUP($B1430,$A$2:$T$2446,15,FALSE)</f>
        <v>Blue Box</v>
      </c>
      <c r="P1430" s="23">
        <f>VLOOKUP($B1430,$A$2:$T$2446,16,FALSE)</f>
        <v>0.5</v>
      </c>
      <c r="Q1430" s="17">
        <v>120</v>
      </c>
      <c r="R1430" s="17"/>
      <c r="S1430" s="17">
        <v>0</v>
      </c>
      <c r="T1430" s="6"/>
      <c r="U1430" s="17"/>
      <c r="V1430" s="17"/>
    </row>
    <row r="1431" spans="1:22" ht="15" hidden="1" customHeight="1" x14ac:dyDescent="0.2">
      <c r="A1431" s="25" t="str">
        <f t="shared" si="154"/>
        <v>Mathematik 211612019704Frohn-Schauf</v>
      </c>
      <c r="B1431" s="6"/>
      <c r="C1431" s="26" t="s">
        <v>1202</v>
      </c>
      <c r="D1431" s="26" t="s">
        <v>32</v>
      </c>
      <c r="E1431" s="26" t="s">
        <v>33</v>
      </c>
      <c r="F1431" s="27">
        <v>704</v>
      </c>
      <c r="G1431" s="26" t="s">
        <v>34</v>
      </c>
      <c r="H1431" s="28">
        <v>2019</v>
      </c>
      <c r="I1431" s="29">
        <v>2</v>
      </c>
      <c r="J1431" s="29">
        <v>1161</v>
      </c>
      <c r="K1431" s="26" t="s">
        <v>611</v>
      </c>
      <c r="L1431" s="26" t="s">
        <v>611</v>
      </c>
      <c r="M1431" s="26" t="s">
        <v>607</v>
      </c>
      <c r="N1431" s="14">
        <v>44740</v>
      </c>
      <c r="O1431" s="30" t="s">
        <v>1538</v>
      </c>
      <c r="P1431" s="31">
        <v>0.5</v>
      </c>
      <c r="Q1431" s="52">
        <v>120</v>
      </c>
      <c r="R1431" s="6"/>
      <c r="S1431" s="6">
        <v>128</v>
      </c>
      <c r="T1431" s="207"/>
      <c r="U1431" s="267"/>
      <c r="V1431" s="267"/>
    </row>
    <row r="1432" spans="1:22" ht="15" hidden="1" customHeight="1" x14ac:dyDescent="0.2">
      <c r="A1432" s="65" t="str">
        <f t="shared" si="154"/>
        <v>Mathematik 211612019K57Gurris</v>
      </c>
      <c r="B1432" s="17" t="s">
        <v>1555</v>
      </c>
      <c r="C1432" s="16" t="s">
        <v>2279</v>
      </c>
      <c r="D1432" s="70" t="s">
        <v>32</v>
      </c>
      <c r="E1432" s="16" t="s">
        <v>33</v>
      </c>
      <c r="F1432" s="71" t="s">
        <v>41</v>
      </c>
      <c r="G1432" s="16" t="s">
        <v>42</v>
      </c>
      <c r="H1432" s="72">
        <v>2019</v>
      </c>
      <c r="I1432" s="16">
        <v>3</v>
      </c>
      <c r="J1432" s="16">
        <v>1161</v>
      </c>
      <c r="K1432" s="16" t="s">
        <v>611</v>
      </c>
      <c r="L1432" s="16" t="s">
        <v>611</v>
      </c>
      <c r="M1432" s="18" t="s">
        <v>79</v>
      </c>
      <c r="N1432" s="22">
        <f>VLOOKUP($B1432,$A$2:$T$4010,14,FALSE)</f>
        <v>44740</v>
      </c>
      <c r="O1432" s="35" t="str">
        <f>VLOOKUP($B1432,$A$2:$T$2446,15,FALSE)</f>
        <v>E-Klausur mit Fernaufsicht</v>
      </c>
      <c r="P1432" s="23">
        <f>VLOOKUP($B1432,$A$2:$T$4010,16,FALSE)</f>
        <v>0.5</v>
      </c>
      <c r="Q1432" s="17">
        <v>60</v>
      </c>
      <c r="R1432" s="17"/>
      <c r="S1432" s="17">
        <v>1</v>
      </c>
      <c r="T1432" s="6"/>
      <c r="U1432" s="17"/>
      <c r="V1432" s="17"/>
    </row>
    <row r="1433" spans="1:22" ht="15" hidden="1" customHeight="1" x14ac:dyDescent="0.2">
      <c r="A1433" s="25" t="str">
        <f t="shared" si="154"/>
        <v>Mathematik 211612019757Gurris</v>
      </c>
      <c r="B1433" s="6"/>
      <c r="C1433" s="26" t="s">
        <v>2279</v>
      </c>
      <c r="D1433" s="26" t="s">
        <v>32</v>
      </c>
      <c r="E1433" s="26" t="s">
        <v>33</v>
      </c>
      <c r="F1433" s="27">
        <v>757</v>
      </c>
      <c r="G1433" s="26" t="s">
        <v>37</v>
      </c>
      <c r="H1433" s="28">
        <v>2019</v>
      </c>
      <c r="I1433" s="29">
        <v>2</v>
      </c>
      <c r="J1433" s="29">
        <v>1161</v>
      </c>
      <c r="K1433" s="26" t="s">
        <v>611</v>
      </c>
      <c r="L1433" s="26" t="s">
        <v>611</v>
      </c>
      <c r="M1433" s="26" t="s">
        <v>79</v>
      </c>
      <c r="N1433" s="14">
        <v>44740</v>
      </c>
      <c r="O1433" s="25" t="s">
        <v>2280</v>
      </c>
      <c r="P1433" s="31">
        <v>0.5</v>
      </c>
      <c r="Q1433" s="6">
        <v>60</v>
      </c>
      <c r="R1433" s="6"/>
      <c r="S1433" s="6">
        <v>31</v>
      </c>
      <c r="T1433" s="207"/>
      <c r="U1433" s="17"/>
      <c r="V1433" s="17"/>
    </row>
    <row r="1434" spans="1:22" ht="15" hidden="1" customHeight="1" x14ac:dyDescent="0.2">
      <c r="A1434" s="25" t="str">
        <f t="shared" si="154"/>
        <v>Mathematik 211512019748Schwoerer</v>
      </c>
      <c r="B1434" s="6"/>
      <c r="C1434" s="26" t="s">
        <v>1202</v>
      </c>
      <c r="D1434" s="26" t="s">
        <v>46</v>
      </c>
      <c r="E1434" s="26" t="s">
        <v>33</v>
      </c>
      <c r="F1434" s="27">
        <v>748</v>
      </c>
      <c r="G1434" s="26" t="s">
        <v>52</v>
      </c>
      <c r="H1434" s="28">
        <v>2019</v>
      </c>
      <c r="I1434" s="29">
        <v>2</v>
      </c>
      <c r="J1434" s="29">
        <v>1151</v>
      </c>
      <c r="K1434" s="26" t="s">
        <v>611</v>
      </c>
      <c r="L1434" s="26" t="s">
        <v>611</v>
      </c>
      <c r="M1434" s="26" t="s">
        <v>272</v>
      </c>
      <c r="N1434" s="14">
        <v>44747</v>
      </c>
      <c r="O1434" s="30" t="s">
        <v>2179</v>
      </c>
      <c r="P1434" s="31">
        <v>0.375</v>
      </c>
      <c r="Q1434" s="32">
        <v>120</v>
      </c>
      <c r="R1434" s="32"/>
      <c r="S1434" s="6">
        <v>40</v>
      </c>
      <c r="T1434" s="15"/>
      <c r="U1434" s="196"/>
      <c r="V1434" s="196"/>
    </row>
    <row r="1435" spans="1:22" s="252" customFormat="1" ht="15" hidden="1" customHeight="1" x14ac:dyDescent="0.2">
      <c r="A1435" s="65" t="str">
        <f t="shared" si="154"/>
        <v>Mathematik 211212019WIESchwoerer</v>
      </c>
      <c r="B1435" s="17" t="s">
        <v>614</v>
      </c>
      <c r="C1435" s="16" t="s">
        <v>1202</v>
      </c>
      <c r="D1435" s="18" t="s">
        <v>17</v>
      </c>
      <c r="E1435" s="18" t="s">
        <v>33</v>
      </c>
      <c r="F1435" s="19" t="s">
        <v>61</v>
      </c>
      <c r="G1435" s="18" t="s">
        <v>324</v>
      </c>
      <c r="H1435" s="20">
        <v>2019</v>
      </c>
      <c r="I1435" s="21">
        <v>2</v>
      </c>
      <c r="J1435" s="21">
        <v>1121</v>
      </c>
      <c r="K1435" s="18" t="s">
        <v>611</v>
      </c>
      <c r="L1435" s="18" t="s">
        <v>611</v>
      </c>
      <c r="M1435" s="18" t="s">
        <v>272</v>
      </c>
      <c r="N1435" s="22">
        <f>VLOOKUP($B1435,$A$2:$T$2446,14,FALSE)</f>
        <v>44747</v>
      </c>
      <c r="O1435" s="35" t="str">
        <f>VLOOKUP($B1435,$A$2:$T$2446,15,FALSE)</f>
        <v>D3-12, D3-16, D3-33</v>
      </c>
      <c r="P1435" s="23">
        <f>VLOOKUP($B1435,$A$2:$T$2446,16,FALSE)</f>
        <v>0.375</v>
      </c>
      <c r="Q1435" s="36">
        <v>120</v>
      </c>
      <c r="R1435" s="36"/>
      <c r="S1435" s="17">
        <v>7</v>
      </c>
      <c r="T1435" s="6"/>
      <c r="U1435" s="17"/>
      <c r="V1435" s="17"/>
    </row>
    <row r="1436" spans="1:22" ht="15" hidden="1" customHeight="1" x14ac:dyDescent="0.2">
      <c r="A1436" s="65" t="str">
        <f t="shared" si="154"/>
        <v>Mathematik 2 11612019K04Frohn-Schauf</v>
      </c>
      <c r="B1436" s="17" t="s">
        <v>612</v>
      </c>
      <c r="C1436" s="18" t="s">
        <v>1202</v>
      </c>
      <c r="D1436" s="18" t="s">
        <v>32</v>
      </c>
      <c r="E1436" s="18" t="s">
        <v>33</v>
      </c>
      <c r="F1436" s="19" t="s">
        <v>80</v>
      </c>
      <c r="G1436" s="18" t="s">
        <v>81</v>
      </c>
      <c r="H1436" s="20">
        <v>2019</v>
      </c>
      <c r="I1436" s="21">
        <v>3</v>
      </c>
      <c r="J1436" s="21">
        <v>1161</v>
      </c>
      <c r="K1436" s="18" t="s">
        <v>615</v>
      </c>
      <c r="L1436" s="18" t="s">
        <v>611</v>
      </c>
      <c r="M1436" s="18" t="s">
        <v>607</v>
      </c>
      <c r="N1436" s="22">
        <f>VLOOKUP($B1436,$A$2:$T$2446,14,FALSE)</f>
        <v>44740</v>
      </c>
      <c r="O1436" s="35" t="str">
        <f>VLOOKUP($B1436,$A$2:$T$2446,15,FALSE)</f>
        <v>Blue Box</v>
      </c>
      <c r="P1436" s="23">
        <f>VLOOKUP($B1436,$A$2:$T$2446,16,FALSE)</f>
        <v>0.5</v>
      </c>
      <c r="Q1436" s="16">
        <v>120</v>
      </c>
      <c r="R1436" s="17"/>
      <c r="S1436" s="17">
        <v>3</v>
      </c>
      <c r="T1436" s="17"/>
      <c r="U1436" s="1"/>
      <c r="V1436" s="1"/>
    </row>
    <row r="1437" spans="1:22" ht="15" hidden="1" customHeight="1" x14ac:dyDescent="0.2">
      <c r="A1437" s="65" t="str">
        <f t="shared" si="154"/>
        <v>Mathematik 2 11612019K04Gurris</v>
      </c>
      <c r="B1437" s="17" t="s">
        <v>1555</v>
      </c>
      <c r="C1437" s="18" t="s">
        <v>2279</v>
      </c>
      <c r="D1437" s="18" t="s">
        <v>32</v>
      </c>
      <c r="E1437" s="18" t="s">
        <v>33</v>
      </c>
      <c r="F1437" s="19" t="s">
        <v>80</v>
      </c>
      <c r="G1437" s="18" t="s">
        <v>81</v>
      </c>
      <c r="H1437" s="20">
        <v>2019</v>
      </c>
      <c r="I1437" s="21">
        <v>3</v>
      </c>
      <c r="J1437" s="21">
        <v>1161</v>
      </c>
      <c r="K1437" s="18" t="s">
        <v>615</v>
      </c>
      <c r="L1437" s="18" t="s">
        <v>611</v>
      </c>
      <c r="M1437" s="18" t="s">
        <v>79</v>
      </c>
      <c r="N1437" s="22">
        <f>VLOOKUP($B1437,$A$2:$T$2446,14,FALSE)</f>
        <v>44740</v>
      </c>
      <c r="O1437" s="35" t="str">
        <f>VLOOKUP($B1437,$A$2:$T$2446,15,FALSE)</f>
        <v>E-Klausur mit Fernaufsicht</v>
      </c>
      <c r="P1437" s="23">
        <f>VLOOKUP($B1437,$A$2:$T$2446,16,FALSE)</f>
        <v>0.5</v>
      </c>
      <c r="Q1437" s="16">
        <v>60</v>
      </c>
      <c r="R1437" s="17"/>
      <c r="S1437" s="17">
        <v>3</v>
      </c>
      <c r="T1437" s="17"/>
      <c r="U1437" s="336"/>
      <c r="V1437" s="336"/>
    </row>
    <row r="1438" spans="1:22" ht="15" hidden="1" customHeight="1" x14ac:dyDescent="0.2">
      <c r="A1438" s="65" t="str">
        <f t="shared" si="154"/>
        <v>Mathematik 311412019WIMGurris</v>
      </c>
      <c r="B1438" s="17" t="s">
        <v>1555</v>
      </c>
      <c r="C1438" s="18" t="s">
        <v>2279</v>
      </c>
      <c r="D1438" s="18" t="s">
        <v>17</v>
      </c>
      <c r="E1438" s="18" t="s">
        <v>33</v>
      </c>
      <c r="F1438" s="19" t="s">
        <v>100</v>
      </c>
      <c r="G1438" s="18" t="s">
        <v>101</v>
      </c>
      <c r="H1438" s="20">
        <v>2019</v>
      </c>
      <c r="I1438" s="21">
        <v>2</v>
      </c>
      <c r="J1438" s="21">
        <v>1141</v>
      </c>
      <c r="K1438" s="18" t="s">
        <v>613</v>
      </c>
      <c r="L1438" s="18" t="s">
        <v>613</v>
      </c>
      <c r="M1438" s="18" t="s">
        <v>79</v>
      </c>
      <c r="N1438" s="96">
        <f>VLOOKUP($B1438,$A$2:$T$2446,14,FALSE)</f>
        <v>44740</v>
      </c>
      <c r="O1438" s="35" t="str">
        <f>VLOOKUP($B1438,$A$2:$T$2446,15,FALSE)</f>
        <v>E-Klausur mit Fernaufsicht</v>
      </c>
      <c r="P1438" s="97">
        <f>VLOOKUP($B1438,$A$2:$T$2446,16,FALSE)</f>
        <v>0.5</v>
      </c>
      <c r="Q1438" s="21">
        <v>60</v>
      </c>
      <c r="R1438" s="36"/>
      <c r="S1438" s="17">
        <v>15</v>
      </c>
      <c r="T1438" s="17"/>
      <c r="U1438" s="17"/>
      <c r="V1438" s="17"/>
    </row>
    <row r="1439" spans="1:22" ht="15" customHeight="1" x14ac:dyDescent="0.2">
      <c r="A1439" s="25" t="str">
        <f t="shared" si="154"/>
        <v>Mathematik A10112018MBIBaitsch/Busch</v>
      </c>
      <c r="B1439" s="6"/>
      <c r="C1439" s="26" t="s">
        <v>1237</v>
      </c>
      <c r="D1439" s="26" t="s">
        <v>102</v>
      </c>
      <c r="E1439" s="26" t="s">
        <v>18</v>
      </c>
      <c r="F1439" s="27" t="s">
        <v>116</v>
      </c>
      <c r="G1439" s="26" t="s">
        <v>117</v>
      </c>
      <c r="H1439" s="28">
        <v>2018</v>
      </c>
      <c r="I1439" s="29">
        <v>2</v>
      </c>
      <c r="J1439" s="29">
        <v>1011</v>
      </c>
      <c r="K1439" s="26" t="s">
        <v>617</v>
      </c>
      <c r="L1439" s="26" t="s">
        <v>617</v>
      </c>
      <c r="M1439" s="26" t="s">
        <v>600</v>
      </c>
      <c r="N1439" s="14">
        <v>44818</v>
      </c>
      <c r="O1439" s="30" t="s">
        <v>1863</v>
      </c>
      <c r="P1439" s="31">
        <v>0.375</v>
      </c>
      <c r="Q1439" s="52">
        <v>120</v>
      </c>
      <c r="R1439" s="6"/>
      <c r="S1439" s="6">
        <v>22</v>
      </c>
      <c r="T1439" s="6"/>
      <c r="U1439" s="194"/>
      <c r="V1439" s="194"/>
    </row>
    <row r="1440" spans="1:22" ht="15" customHeight="1" x14ac:dyDescent="0.2">
      <c r="A1440" s="65" t="str">
        <f t="shared" si="154"/>
        <v>Mathematik A10112018UMMBaitsch/Busch</v>
      </c>
      <c r="B1440" s="17" t="s">
        <v>616</v>
      </c>
      <c r="C1440" s="18" t="s">
        <v>1237</v>
      </c>
      <c r="D1440" s="18" t="s">
        <v>102</v>
      </c>
      <c r="E1440" s="18" t="s">
        <v>18</v>
      </c>
      <c r="F1440" s="19" t="s">
        <v>103</v>
      </c>
      <c r="G1440" s="18" t="s">
        <v>104</v>
      </c>
      <c r="H1440" s="20">
        <v>2018</v>
      </c>
      <c r="I1440" s="21">
        <v>1</v>
      </c>
      <c r="J1440" s="21">
        <v>1011</v>
      </c>
      <c r="K1440" s="18" t="s">
        <v>617</v>
      </c>
      <c r="L1440" s="18" t="s">
        <v>617</v>
      </c>
      <c r="M1440" s="18" t="s">
        <v>600</v>
      </c>
      <c r="N1440" s="96">
        <f>VLOOKUP($B1440,$A$2:$T$4010,14,FALSE)</f>
        <v>44818</v>
      </c>
      <c r="O1440" s="88" t="str">
        <f>VLOOKUP($B1440,$A$2:$T$4010,15,FALSE)</f>
        <v>H4-17, H4-18</v>
      </c>
      <c r="P1440" s="97">
        <f>VLOOKUP($B1440,$A$2:$T$4010,16,FALSE)</f>
        <v>0.375</v>
      </c>
      <c r="Q1440" s="21">
        <v>120</v>
      </c>
      <c r="R1440" s="36"/>
      <c r="S1440" s="17">
        <v>4</v>
      </c>
      <c r="T1440" s="17"/>
      <c r="U1440" s="17"/>
      <c r="V1440" s="17"/>
    </row>
    <row r="1441" spans="1:22" ht="15" customHeight="1" x14ac:dyDescent="0.2">
      <c r="A1441" s="65" t="str">
        <f t="shared" si="154"/>
        <v>Mathematik B10212018UMMBaitsch/Busch</v>
      </c>
      <c r="B1441" s="17" t="s">
        <v>618</v>
      </c>
      <c r="C1441" s="18" t="s">
        <v>2271</v>
      </c>
      <c r="D1441" s="18" t="s">
        <v>102</v>
      </c>
      <c r="E1441" s="18" t="s">
        <v>18</v>
      </c>
      <c r="F1441" s="19" t="s">
        <v>103</v>
      </c>
      <c r="G1441" s="18" t="s">
        <v>104</v>
      </c>
      <c r="H1441" s="20">
        <v>2018</v>
      </c>
      <c r="I1441" s="21">
        <v>2</v>
      </c>
      <c r="J1441" s="21">
        <v>1021</v>
      </c>
      <c r="K1441" s="18" t="s">
        <v>619</v>
      </c>
      <c r="L1441" s="18" t="s">
        <v>619</v>
      </c>
      <c r="M1441" s="18" t="s">
        <v>600</v>
      </c>
      <c r="N1441" s="22"/>
      <c r="O1441" s="35" t="str">
        <f>VLOOKUP($B1441,$A$2:$T$4010,15,FALSE)</f>
        <v>Hausarbeit mit Kolloquium</v>
      </c>
      <c r="P1441" s="23"/>
      <c r="Q1441" s="16"/>
      <c r="R1441" s="17"/>
      <c r="S1441" s="17"/>
      <c r="T1441" s="6"/>
      <c r="U1441" s="17"/>
      <c r="V1441" s="17"/>
    </row>
    <row r="1442" spans="1:22" ht="15" customHeight="1" x14ac:dyDescent="0.2">
      <c r="A1442" s="25" t="str">
        <f t="shared" si="154"/>
        <v>Mathematik B10212018MBIBaitsch/Busch</v>
      </c>
      <c r="B1442" s="6"/>
      <c r="C1442" s="26" t="s">
        <v>2271</v>
      </c>
      <c r="D1442" s="26" t="s">
        <v>102</v>
      </c>
      <c r="E1442" s="26" t="s">
        <v>18</v>
      </c>
      <c r="F1442" s="27" t="s">
        <v>116</v>
      </c>
      <c r="G1442" s="26" t="s">
        <v>117</v>
      </c>
      <c r="H1442" s="28">
        <v>2018</v>
      </c>
      <c r="I1442" s="29">
        <v>2</v>
      </c>
      <c r="J1442" s="29">
        <v>1021</v>
      </c>
      <c r="K1442" s="26" t="s">
        <v>619</v>
      </c>
      <c r="L1442" s="26" t="s">
        <v>619</v>
      </c>
      <c r="M1442" s="26" t="s">
        <v>600</v>
      </c>
      <c r="N1442" s="14"/>
      <c r="O1442" s="30" t="s">
        <v>1236</v>
      </c>
      <c r="P1442" s="31"/>
      <c r="Q1442" s="6"/>
      <c r="R1442" s="6"/>
      <c r="S1442" s="6"/>
      <c r="T1442" s="6"/>
      <c r="U1442" s="194"/>
      <c r="V1442" s="194"/>
    </row>
    <row r="1443" spans="1:22" ht="15" hidden="1" customHeight="1" x14ac:dyDescent="0.2">
      <c r="A1443" s="25" t="str">
        <f t="shared" si="154"/>
        <v>Mathematik C10312018MBISaenger</v>
      </c>
      <c r="B1443" s="6"/>
      <c r="C1443" s="26" t="s">
        <v>1238</v>
      </c>
      <c r="D1443" s="26" t="s">
        <v>102</v>
      </c>
      <c r="E1443" s="26" t="s">
        <v>18</v>
      </c>
      <c r="F1443" s="27" t="s">
        <v>116</v>
      </c>
      <c r="G1443" s="26" t="s">
        <v>117</v>
      </c>
      <c r="H1443" s="28">
        <v>2018</v>
      </c>
      <c r="I1443" s="29">
        <v>2</v>
      </c>
      <c r="J1443" s="29">
        <v>1031</v>
      </c>
      <c r="K1443" s="26" t="s">
        <v>621</v>
      </c>
      <c r="L1443" s="26" t="s">
        <v>621</v>
      </c>
      <c r="M1443" s="26" t="s">
        <v>106</v>
      </c>
      <c r="N1443" s="14">
        <v>44741</v>
      </c>
      <c r="O1443" s="30" t="s">
        <v>2175</v>
      </c>
      <c r="P1443" s="31">
        <v>0.45833333333333331</v>
      </c>
      <c r="Q1443" s="6">
        <v>120</v>
      </c>
      <c r="R1443" s="6"/>
      <c r="S1443" s="6">
        <v>0</v>
      </c>
      <c r="T1443" s="17"/>
      <c r="U1443" s="17"/>
      <c r="V1443" s="17"/>
    </row>
    <row r="1444" spans="1:22" ht="15" hidden="1" customHeight="1" x14ac:dyDescent="0.2">
      <c r="A1444" s="65" t="str">
        <f t="shared" si="154"/>
        <v>Mathematik C10312018UMMSaenger</v>
      </c>
      <c r="B1444" s="17" t="s">
        <v>620</v>
      </c>
      <c r="C1444" s="18" t="s">
        <v>1238</v>
      </c>
      <c r="D1444" s="18" t="s">
        <v>102</v>
      </c>
      <c r="E1444" s="18" t="s">
        <v>18</v>
      </c>
      <c r="F1444" s="19" t="s">
        <v>103</v>
      </c>
      <c r="G1444" s="18" t="s">
        <v>104</v>
      </c>
      <c r="H1444" s="20">
        <v>2018</v>
      </c>
      <c r="I1444" s="21">
        <v>2</v>
      </c>
      <c r="J1444" s="21">
        <v>1031</v>
      </c>
      <c r="K1444" s="18" t="s">
        <v>621</v>
      </c>
      <c r="L1444" s="18" t="s">
        <v>621</v>
      </c>
      <c r="M1444" s="18" t="s">
        <v>106</v>
      </c>
      <c r="N1444" s="96">
        <f>VLOOKUP($B1444,$A$2:$T$2446,14,FALSE)</f>
        <v>44741</v>
      </c>
      <c r="O1444" s="88" t="str">
        <f>VLOOKUP($B1444,$A$2:$T$2446,15,FALSE)</f>
        <v>H5-20, H5-21</v>
      </c>
      <c r="P1444" s="97">
        <f>VLOOKUP($B1444,$A$2:$T$2446,16,FALSE)</f>
        <v>0.45833333333333331</v>
      </c>
      <c r="Q1444" s="17">
        <v>120</v>
      </c>
      <c r="R1444" s="17"/>
      <c r="S1444" s="17">
        <v>31</v>
      </c>
      <c r="T1444" s="6"/>
      <c r="U1444" s="194"/>
      <c r="V1444" s="194"/>
    </row>
    <row r="1445" spans="1:22" s="1" customFormat="1" ht="15" hidden="1" customHeight="1" x14ac:dyDescent="0.2">
      <c r="A1445" s="25" t="str">
        <f t="shared" si="154"/>
        <v>Mathematik für Informatiker 211612019779Scheffer</v>
      </c>
      <c r="B1445" s="6"/>
      <c r="C1445" s="43" t="s">
        <v>1202</v>
      </c>
      <c r="D1445" s="26" t="s">
        <v>46</v>
      </c>
      <c r="E1445" s="26" t="s">
        <v>33</v>
      </c>
      <c r="F1445" s="27">
        <v>779</v>
      </c>
      <c r="G1445" s="26" t="s">
        <v>57</v>
      </c>
      <c r="H1445" s="28">
        <v>2019</v>
      </c>
      <c r="I1445" s="29">
        <v>2</v>
      </c>
      <c r="J1445" s="29">
        <v>1161</v>
      </c>
      <c r="K1445" s="26" t="s">
        <v>622</v>
      </c>
      <c r="L1445" s="26" t="s">
        <v>622</v>
      </c>
      <c r="M1445" s="26" t="s">
        <v>1894</v>
      </c>
      <c r="N1445" s="142">
        <v>44747</v>
      </c>
      <c r="O1445" s="30" t="s">
        <v>2194</v>
      </c>
      <c r="P1445" s="31">
        <v>0.375</v>
      </c>
      <c r="Q1445" s="52">
        <v>120</v>
      </c>
      <c r="R1445" s="6"/>
      <c r="S1445" s="6">
        <v>88</v>
      </c>
      <c r="T1445" s="15"/>
      <c r="U1445" s="6"/>
      <c r="V1445" s="6"/>
    </row>
    <row r="1446" spans="1:22" ht="15" customHeight="1" x14ac:dyDescent="0.2">
      <c r="A1446" s="25" t="str">
        <f t="shared" si="154"/>
        <v>Programmieren in Python30212019779Coersmeier</v>
      </c>
      <c r="B1446" s="6"/>
      <c r="C1446" s="26" t="s">
        <v>1258</v>
      </c>
      <c r="D1446" s="26" t="s">
        <v>46</v>
      </c>
      <c r="E1446" s="26" t="s">
        <v>33</v>
      </c>
      <c r="F1446" s="220">
        <v>779</v>
      </c>
      <c r="G1446" s="26" t="s">
        <v>57</v>
      </c>
      <c r="H1446" s="28">
        <v>2019</v>
      </c>
      <c r="I1446" s="29">
        <v>2</v>
      </c>
      <c r="J1446" s="29">
        <v>3021</v>
      </c>
      <c r="K1446" s="26" t="s">
        <v>762</v>
      </c>
      <c r="L1446" s="26" t="s">
        <v>762</v>
      </c>
      <c r="M1446" s="26" t="s">
        <v>58</v>
      </c>
      <c r="N1446" s="14">
        <v>44813</v>
      </c>
      <c r="O1446" s="30" t="s">
        <v>209</v>
      </c>
      <c r="P1446" s="31">
        <v>0.54166666666666663</v>
      </c>
      <c r="Q1446" s="52">
        <v>120</v>
      </c>
      <c r="R1446" s="6"/>
      <c r="S1446" s="6">
        <v>73</v>
      </c>
      <c r="T1446" s="6"/>
      <c r="U1446" s="6"/>
      <c r="V1446" s="6"/>
    </row>
    <row r="1447" spans="1:22" ht="15" hidden="1" customHeight="1" x14ac:dyDescent="0.2">
      <c r="A1447" s="65" t="str">
        <f t="shared" si="154"/>
        <v>Mathematik I11112019771Balla</v>
      </c>
      <c r="B1447" s="17" t="s">
        <v>1510</v>
      </c>
      <c r="C1447" s="63" t="s">
        <v>1202</v>
      </c>
      <c r="D1447" s="63" t="s">
        <v>93</v>
      </c>
      <c r="E1447" s="63" t="s">
        <v>33</v>
      </c>
      <c r="F1447" s="83">
        <v>771</v>
      </c>
      <c r="G1447" s="63" t="s">
        <v>94</v>
      </c>
      <c r="H1447" s="64">
        <v>2019</v>
      </c>
      <c r="I1447" s="64">
        <v>1</v>
      </c>
      <c r="J1447" s="64">
        <v>1111</v>
      </c>
      <c r="K1447" s="63" t="s">
        <v>623</v>
      </c>
      <c r="L1447" s="63" t="s">
        <v>623</v>
      </c>
      <c r="M1447" s="63" t="s">
        <v>226</v>
      </c>
      <c r="N1447" s="96">
        <f>VLOOKUP($B1447,$A$2:$T$2446,14,FALSE)</f>
        <v>44748</v>
      </c>
      <c r="O1447" s="88" t="str">
        <f>VLOOKUP($B1447,$A$2:$T$2446,15,FALSE)</f>
        <v>mündl. Prüfung</v>
      </c>
      <c r="P1447" s="97">
        <f>VLOOKUP($B1447,$A$2:$T$2446,16,FALSE)</f>
        <v>0.375</v>
      </c>
      <c r="Q1447" s="84">
        <v>120</v>
      </c>
      <c r="R1447" s="84"/>
      <c r="S1447" s="201">
        <v>7</v>
      </c>
      <c r="T1447" s="17"/>
      <c r="U1447" s="17"/>
      <c r="V1447" s="17"/>
    </row>
    <row r="1448" spans="1:22" ht="15" hidden="1" customHeight="1" x14ac:dyDescent="0.2">
      <c r="A1448" s="25" t="str">
        <f t="shared" si="154"/>
        <v>Mathematik I11112019718Balla</v>
      </c>
      <c r="B1448" s="6"/>
      <c r="C1448" s="43" t="s">
        <v>1202</v>
      </c>
      <c r="D1448" s="43" t="s">
        <v>93</v>
      </c>
      <c r="E1448" s="43" t="s">
        <v>33</v>
      </c>
      <c r="F1448" s="85">
        <v>718</v>
      </c>
      <c r="G1448" s="43" t="s">
        <v>211</v>
      </c>
      <c r="H1448" s="45">
        <v>2019</v>
      </c>
      <c r="I1448" s="45">
        <v>1</v>
      </c>
      <c r="J1448" s="45">
        <v>1111</v>
      </c>
      <c r="K1448" s="43" t="s">
        <v>623</v>
      </c>
      <c r="L1448" s="43" t="s">
        <v>623</v>
      </c>
      <c r="M1448" s="43" t="s">
        <v>226</v>
      </c>
      <c r="N1448" s="99">
        <v>44748</v>
      </c>
      <c r="O1448" s="94" t="s">
        <v>547</v>
      </c>
      <c r="P1448" s="100">
        <v>0.375</v>
      </c>
      <c r="Q1448" s="87">
        <v>120</v>
      </c>
      <c r="R1448" s="87"/>
      <c r="S1448" s="6">
        <v>18</v>
      </c>
      <c r="T1448" s="17"/>
      <c r="U1448" s="17"/>
      <c r="V1448" s="17"/>
    </row>
    <row r="1449" spans="1:22" ht="15" hidden="1" customHeight="1" x14ac:dyDescent="0.2">
      <c r="A1449" s="65" t="str">
        <f t="shared" si="154"/>
        <v>Mathematik I11112019K18Balla</v>
      </c>
      <c r="B1449" s="17" t="s">
        <v>1510</v>
      </c>
      <c r="C1449" s="63" t="s">
        <v>1202</v>
      </c>
      <c r="D1449" s="63" t="s">
        <v>93</v>
      </c>
      <c r="E1449" s="63" t="s">
        <v>33</v>
      </c>
      <c r="F1449" s="83" t="s">
        <v>214</v>
      </c>
      <c r="G1449" s="63" t="s">
        <v>215</v>
      </c>
      <c r="H1449" s="64">
        <v>2019</v>
      </c>
      <c r="I1449" s="64">
        <v>1</v>
      </c>
      <c r="J1449" s="64">
        <v>1111</v>
      </c>
      <c r="K1449" s="63" t="s">
        <v>623</v>
      </c>
      <c r="L1449" s="63" t="s">
        <v>623</v>
      </c>
      <c r="M1449" s="63" t="s">
        <v>226</v>
      </c>
      <c r="N1449" s="96">
        <f>VLOOKUP($B1449,$A$2:$T$2446,14,FALSE)</f>
        <v>44748</v>
      </c>
      <c r="O1449" s="88" t="str">
        <f>VLOOKUP($B1449,$A$2:$T$2446,15,FALSE)</f>
        <v>mündl. Prüfung</v>
      </c>
      <c r="P1449" s="97">
        <f t="shared" ref="P1449:P1460" si="158">VLOOKUP($B1449,$A$2:$T$2446,16,FALSE)</f>
        <v>0.375</v>
      </c>
      <c r="Q1449" s="98">
        <v>120</v>
      </c>
      <c r="R1449" s="84"/>
      <c r="S1449" s="17">
        <v>9</v>
      </c>
      <c r="T1449" s="77"/>
      <c r="U1449" s="194"/>
      <c r="V1449" s="194"/>
    </row>
    <row r="1450" spans="1:22" ht="15" hidden="1" customHeight="1" x14ac:dyDescent="0.2">
      <c r="A1450" s="65" t="str">
        <f t="shared" ref="A1450:A1513" si="159">K1450&amp;J1450&amp;H1450&amp;F1450&amp;M1450</f>
        <v>Mathematik I1102012771Balla</v>
      </c>
      <c r="B1450" s="17" t="s">
        <v>1510</v>
      </c>
      <c r="C1450" s="63" t="s">
        <v>1202</v>
      </c>
      <c r="D1450" s="63" t="s">
        <v>93</v>
      </c>
      <c r="E1450" s="63" t="s">
        <v>33</v>
      </c>
      <c r="F1450" s="193">
        <v>771</v>
      </c>
      <c r="G1450" s="63" t="s">
        <v>94</v>
      </c>
      <c r="H1450" s="64">
        <v>2012</v>
      </c>
      <c r="I1450" s="64">
        <v>1</v>
      </c>
      <c r="J1450" s="64">
        <v>110</v>
      </c>
      <c r="K1450" s="63" t="s">
        <v>623</v>
      </c>
      <c r="L1450" s="63" t="s">
        <v>623</v>
      </c>
      <c r="M1450" s="63" t="s">
        <v>226</v>
      </c>
      <c r="N1450" s="96">
        <f>VLOOKUP($B1450,$A$2:$T$2446,14,FALSE)</f>
        <v>44748</v>
      </c>
      <c r="O1450" s="88" t="str">
        <f>VLOOKUP($B1450,$A$2:$T$2446,15,FALSE)</f>
        <v>mündl. Prüfung</v>
      </c>
      <c r="P1450" s="97">
        <f t="shared" si="158"/>
        <v>0.375</v>
      </c>
      <c r="Q1450" s="64">
        <v>120</v>
      </c>
      <c r="R1450" s="93"/>
      <c r="S1450" s="201">
        <v>0</v>
      </c>
      <c r="T1450" s="17"/>
      <c r="U1450" s="194"/>
      <c r="V1450" s="194"/>
    </row>
    <row r="1451" spans="1:22" ht="15" hidden="1" customHeight="1" x14ac:dyDescent="0.2">
      <c r="A1451" s="65" t="str">
        <f t="shared" si="159"/>
        <v>Mathematik I1102016771Balla</v>
      </c>
      <c r="B1451" s="17" t="s">
        <v>1510</v>
      </c>
      <c r="C1451" s="63" t="s">
        <v>1202</v>
      </c>
      <c r="D1451" s="63" t="s">
        <v>93</v>
      </c>
      <c r="E1451" s="63" t="s">
        <v>33</v>
      </c>
      <c r="F1451" s="193">
        <v>771</v>
      </c>
      <c r="G1451" s="63" t="s">
        <v>94</v>
      </c>
      <c r="H1451" s="64">
        <v>2016</v>
      </c>
      <c r="I1451" s="64">
        <v>1</v>
      </c>
      <c r="J1451" s="64">
        <v>110</v>
      </c>
      <c r="K1451" s="63" t="s">
        <v>623</v>
      </c>
      <c r="L1451" s="63" t="s">
        <v>623</v>
      </c>
      <c r="M1451" s="63" t="s">
        <v>226</v>
      </c>
      <c r="N1451" s="96">
        <f>VLOOKUP($B1451,$A$2:$T$2446,14,FALSE)</f>
        <v>44748</v>
      </c>
      <c r="O1451" s="88" t="str">
        <f>VLOOKUP($B1451,$A$2:$T$2446,15,FALSE)</f>
        <v>mündl. Prüfung</v>
      </c>
      <c r="P1451" s="97">
        <f t="shared" si="158"/>
        <v>0.375</v>
      </c>
      <c r="Q1451" s="64">
        <v>120</v>
      </c>
      <c r="R1451" s="93"/>
      <c r="S1451" s="201">
        <v>1</v>
      </c>
      <c r="T1451" s="6"/>
      <c r="U1451" s="194"/>
      <c r="V1451" s="194"/>
    </row>
    <row r="1452" spans="1:22" ht="15" hidden="1" customHeight="1" x14ac:dyDescent="0.2">
      <c r="A1452" s="65" t="str">
        <f t="shared" si="159"/>
        <v>Mathematik I1102016718Balla</v>
      </c>
      <c r="B1452" s="17" t="s">
        <v>1510</v>
      </c>
      <c r="C1452" s="63" t="s">
        <v>1202</v>
      </c>
      <c r="D1452" s="63" t="s">
        <v>93</v>
      </c>
      <c r="E1452" s="63" t="s">
        <v>33</v>
      </c>
      <c r="F1452" s="193">
        <v>718</v>
      </c>
      <c r="G1452" s="63" t="s">
        <v>211</v>
      </c>
      <c r="H1452" s="64">
        <v>2016</v>
      </c>
      <c r="I1452" s="64">
        <v>1</v>
      </c>
      <c r="J1452" s="64">
        <v>110</v>
      </c>
      <c r="K1452" s="63" t="s">
        <v>623</v>
      </c>
      <c r="L1452" s="63" t="s">
        <v>623</v>
      </c>
      <c r="M1452" s="63" t="s">
        <v>226</v>
      </c>
      <c r="N1452" s="96">
        <f>VLOOKUP($B1452,$A$2:$T$2446,14,FALSE)</f>
        <v>44748</v>
      </c>
      <c r="O1452" s="88" t="str">
        <f>VLOOKUP($B1452,$A$2:$T$2446,15,FALSE)</f>
        <v>mündl. Prüfung</v>
      </c>
      <c r="P1452" s="97">
        <f t="shared" si="158"/>
        <v>0.375</v>
      </c>
      <c r="Q1452" s="93">
        <v>120</v>
      </c>
      <c r="R1452" s="93"/>
      <c r="S1452" s="17">
        <v>2</v>
      </c>
      <c r="T1452" s="17"/>
      <c r="U1452" s="194"/>
      <c r="V1452" s="194"/>
    </row>
    <row r="1453" spans="1:22" ht="15" hidden="1" customHeight="1" x14ac:dyDescent="0.2">
      <c r="A1453" s="65" t="str">
        <f t="shared" si="159"/>
        <v>Mathematik I1102012718Balla</v>
      </c>
      <c r="B1453" s="17" t="s">
        <v>1510</v>
      </c>
      <c r="C1453" s="63" t="s">
        <v>1202</v>
      </c>
      <c r="D1453" s="63" t="s">
        <v>93</v>
      </c>
      <c r="E1453" s="63" t="s">
        <v>33</v>
      </c>
      <c r="F1453" s="193">
        <v>718</v>
      </c>
      <c r="G1453" s="63" t="s">
        <v>211</v>
      </c>
      <c r="H1453" s="64">
        <v>2012</v>
      </c>
      <c r="I1453" s="64">
        <v>1</v>
      </c>
      <c r="J1453" s="64">
        <v>110</v>
      </c>
      <c r="K1453" s="63" t="s">
        <v>623</v>
      </c>
      <c r="L1453" s="63" t="s">
        <v>623</v>
      </c>
      <c r="M1453" s="63" t="s">
        <v>226</v>
      </c>
      <c r="N1453" s="96">
        <f>VLOOKUP($B1453,$A$2:$T$2446,14,FALSE)</f>
        <v>44748</v>
      </c>
      <c r="O1453" s="88" t="str">
        <f>VLOOKUP($B1453,$A$2:$T$2446,15,FALSE)</f>
        <v>mündl. Prüfung</v>
      </c>
      <c r="P1453" s="97">
        <f t="shared" si="158"/>
        <v>0.375</v>
      </c>
      <c r="Q1453" s="64">
        <v>120</v>
      </c>
      <c r="R1453" s="93"/>
      <c r="S1453" s="17">
        <v>0</v>
      </c>
      <c r="T1453" s="6"/>
      <c r="U1453" s="17"/>
      <c r="V1453" s="17"/>
    </row>
    <row r="1454" spans="1:22" ht="15" hidden="1" customHeight="1" x14ac:dyDescent="0.2">
      <c r="A1454" s="65" t="str">
        <f t="shared" si="159"/>
        <v>Mathematik II4102012771Balla</v>
      </c>
      <c r="B1454" s="17" t="s">
        <v>625</v>
      </c>
      <c r="C1454" s="63" t="s">
        <v>547</v>
      </c>
      <c r="D1454" s="63" t="s">
        <v>93</v>
      </c>
      <c r="E1454" s="63" t="s">
        <v>33</v>
      </c>
      <c r="F1454" s="193">
        <v>771</v>
      </c>
      <c r="G1454" s="63" t="s">
        <v>94</v>
      </c>
      <c r="H1454" s="64">
        <v>2012</v>
      </c>
      <c r="I1454" s="64">
        <v>2</v>
      </c>
      <c r="J1454" s="64">
        <v>410</v>
      </c>
      <c r="K1454" s="63" t="s">
        <v>624</v>
      </c>
      <c r="L1454" s="63" t="s">
        <v>624</v>
      </c>
      <c r="M1454" s="63" t="s">
        <v>226</v>
      </c>
      <c r="N1454" s="96">
        <f t="shared" ref="N1454:N1460" si="160">VLOOKUP($B1454,$A$2:$T$4010,14,FALSE)</f>
        <v>44740</v>
      </c>
      <c r="O1454" s="88" t="str">
        <f t="shared" ref="O1454:O1460" si="161">VLOOKUP($B1454,$A$2:$T$4010,15,FALSE)</f>
        <v>mündl. Prüfung</v>
      </c>
      <c r="P1454" s="97">
        <f t="shared" si="158"/>
        <v>0.375</v>
      </c>
      <c r="Q1454" s="93">
        <v>120</v>
      </c>
      <c r="R1454" s="93"/>
      <c r="S1454" s="201">
        <v>0</v>
      </c>
      <c r="T1454" s="17"/>
      <c r="U1454" s="17"/>
      <c r="V1454" s="17"/>
    </row>
    <row r="1455" spans="1:22" ht="15" hidden="1" customHeight="1" x14ac:dyDescent="0.2">
      <c r="A1455" s="65" t="str">
        <f t="shared" si="159"/>
        <v>Mathematik II4102016771Balla</v>
      </c>
      <c r="B1455" s="17" t="s">
        <v>625</v>
      </c>
      <c r="C1455" s="63" t="s">
        <v>547</v>
      </c>
      <c r="D1455" s="63" t="s">
        <v>93</v>
      </c>
      <c r="E1455" s="63" t="s">
        <v>33</v>
      </c>
      <c r="F1455" s="193">
        <v>771</v>
      </c>
      <c r="G1455" s="63" t="s">
        <v>94</v>
      </c>
      <c r="H1455" s="64">
        <v>2016</v>
      </c>
      <c r="I1455" s="64">
        <v>2</v>
      </c>
      <c r="J1455" s="64">
        <v>410</v>
      </c>
      <c r="K1455" s="63" t="s">
        <v>624</v>
      </c>
      <c r="L1455" s="63" t="s">
        <v>624</v>
      </c>
      <c r="M1455" s="63" t="s">
        <v>226</v>
      </c>
      <c r="N1455" s="96">
        <f t="shared" si="160"/>
        <v>44740</v>
      </c>
      <c r="O1455" s="88" t="str">
        <f t="shared" si="161"/>
        <v>mündl. Prüfung</v>
      </c>
      <c r="P1455" s="97">
        <f t="shared" si="158"/>
        <v>0.375</v>
      </c>
      <c r="Q1455" s="93">
        <v>120</v>
      </c>
      <c r="R1455" s="93"/>
      <c r="S1455" s="201">
        <v>2</v>
      </c>
      <c r="T1455" s="17"/>
      <c r="U1455" s="15"/>
      <c r="V1455" s="15"/>
    </row>
    <row r="1456" spans="1:22" ht="15" hidden="1" customHeight="1" x14ac:dyDescent="0.2">
      <c r="A1456" s="65" t="str">
        <f t="shared" si="159"/>
        <v>Mathematik II11312019771Balla</v>
      </c>
      <c r="B1456" s="17" t="s">
        <v>625</v>
      </c>
      <c r="C1456" s="63" t="s">
        <v>547</v>
      </c>
      <c r="D1456" s="63" t="s">
        <v>93</v>
      </c>
      <c r="E1456" s="63" t="s">
        <v>33</v>
      </c>
      <c r="F1456" s="193">
        <v>771</v>
      </c>
      <c r="G1456" s="63" t="s">
        <v>94</v>
      </c>
      <c r="H1456" s="64">
        <v>2019</v>
      </c>
      <c r="I1456" s="64">
        <v>2</v>
      </c>
      <c r="J1456" s="64">
        <v>1131</v>
      </c>
      <c r="K1456" s="63" t="s">
        <v>624</v>
      </c>
      <c r="L1456" s="63" t="s">
        <v>624</v>
      </c>
      <c r="M1456" s="63" t="s">
        <v>226</v>
      </c>
      <c r="N1456" s="96">
        <f t="shared" si="160"/>
        <v>44740</v>
      </c>
      <c r="O1456" s="88" t="str">
        <f t="shared" si="161"/>
        <v>mündl. Prüfung</v>
      </c>
      <c r="P1456" s="97">
        <f t="shared" si="158"/>
        <v>0.375</v>
      </c>
      <c r="Q1456" s="64">
        <v>120</v>
      </c>
      <c r="R1456" s="93"/>
      <c r="S1456" s="201">
        <v>14</v>
      </c>
      <c r="T1456" s="17"/>
      <c r="U1456" s="17"/>
      <c r="V1456" s="17"/>
    </row>
    <row r="1457" spans="1:22" ht="15" hidden="1" customHeight="1" x14ac:dyDescent="0.2">
      <c r="A1457" s="65" t="str">
        <f t="shared" si="159"/>
        <v>Mathematik II11312019K71Balla</v>
      </c>
      <c r="B1457" s="17" t="s">
        <v>625</v>
      </c>
      <c r="C1457" s="63" t="s">
        <v>547</v>
      </c>
      <c r="D1457" s="63" t="s">
        <v>93</v>
      </c>
      <c r="E1457" s="63" t="s">
        <v>33</v>
      </c>
      <c r="F1457" s="83" t="s">
        <v>97</v>
      </c>
      <c r="G1457" s="63" t="s">
        <v>98</v>
      </c>
      <c r="H1457" s="64">
        <v>2019</v>
      </c>
      <c r="I1457" s="64">
        <v>2</v>
      </c>
      <c r="J1457" s="64">
        <v>1131</v>
      </c>
      <c r="K1457" s="63" t="s">
        <v>624</v>
      </c>
      <c r="L1457" s="63" t="s">
        <v>624</v>
      </c>
      <c r="M1457" s="63" t="s">
        <v>226</v>
      </c>
      <c r="N1457" s="96">
        <f t="shared" si="160"/>
        <v>44740</v>
      </c>
      <c r="O1457" s="88" t="str">
        <f t="shared" si="161"/>
        <v>mündl. Prüfung</v>
      </c>
      <c r="P1457" s="97">
        <f t="shared" si="158"/>
        <v>0.375</v>
      </c>
      <c r="Q1457" s="64">
        <v>120</v>
      </c>
      <c r="R1457" s="93"/>
      <c r="S1457" s="17">
        <v>2</v>
      </c>
      <c r="T1457" s="6"/>
      <c r="U1457" s="6"/>
      <c r="V1457" s="6"/>
    </row>
    <row r="1458" spans="1:22" ht="15" hidden="1" customHeight="1" x14ac:dyDescent="0.2">
      <c r="A1458" s="65" t="str">
        <f t="shared" si="159"/>
        <v>Mathematik II4102012K71Balla</v>
      </c>
      <c r="B1458" s="17" t="s">
        <v>625</v>
      </c>
      <c r="C1458" s="63" t="s">
        <v>547</v>
      </c>
      <c r="D1458" s="63" t="s">
        <v>93</v>
      </c>
      <c r="E1458" s="63" t="s">
        <v>33</v>
      </c>
      <c r="F1458" s="83" t="s">
        <v>97</v>
      </c>
      <c r="G1458" s="63" t="s">
        <v>98</v>
      </c>
      <c r="H1458" s="64">
        <v>2012</v>
      </c>
      <c r="I1458" s="64">
        <v>2</v>
      </c>
      <c r="J1458" s="64">
        <v>410</v>
      </c>
      <c r="K1458" s="63" t="s">
        <v>624</v>
      </c>
      <c r="L1458" s="63" t="s">
        <v>624</v>
      </c>
      <c r="M1458" s="63" t="s">
        <v>226</v>
      </c>
      <c r="N1458" s="96">
        <f t="shared" si="160"/>
        <v>44740</v>
      </c>
      <c r="O1458" s="88" t="str">
        <f t="shared" si="161"/>
        <v>mündl. Prüfung</v>
      </c>
      <c r="P1458" s="97">
        <f t="shared" si="158"/>
        <v>0.375</v>
      </c>
      <c r="Q1458" s="93">
        <v>120</v>
      </c>
      <c r="R1458" s="93"/>
      <c r="S1458" s="17">
        <v>0</v>
      </c>
      <c r="T1458" s="1"/>
      <c r="U1458" s="196"/>
      <c r="V1458" s="196"/>
    </row>
    <row r="1459" spans="1:22" ht="15" hidden="1" customHeight="1" x14ac:dyDescent="0.2">
      <c r="A1459" s="65" t="str">
        <f t="shared" si="159"/>
        <v>Mathematik II4102016718Balla</v>
      </c>
      <c r="B1459" s="17" t="s">
        <v>625</v>
      </c>
      <c r="C1459" s="63" t="s">
        <v>547</v>
      </c>
      <c r="D1459" s="63" t="s">
        <v>93</v>
      </c>
      <c r="E1459" s="63" t="s">
        <v>33</v>
      </c>
      <c r="F1459" s="193">
        <v>718</v>
      </c>
      <c r="G1459" s="63" t="s">
        <v>211</v>
      </c>
      <c r="H1459" s="64">
        <v>2016</v>
      </c>
      <c r="I1459" s="64">
        <v>2</v>
      </c>
      <c r="J1459" s="64">
        <v>410</v>
      </c>
      <c r="K1459" s="63" t="s">
        <v>624</v>
      </c>
      <c r="L1459" s="63" t="s">
        <v>624</v>
      </c>
      <c r="M1459" s="63" t="s">
        <v>226</v>
      </c>
      <c r="N1459" s="96">
        <f t="shared" si="160"/>
        <v>44740</v>
      </c>
      <c r="O1459" s="88" t="str">
        <f t="shared" si="161"/>
        <v>mündl. Prüfung</v>
      </c>
      <c r="P1459" s="97">
        <f t="shared" si="158"/>
        <v>0.375</v>
      </c>
      <c r="Q1459" s="64">
        <v>120</v>
      </c>
      <c r="R1459" s="93"/>
      <c r="S1459" s="17">
        <v>2</v>
      </c>
      <c r="T1459" s="77"/>
      <c r="U1459" s="196"/>
      <c r="V1459" s="196"/>
    </row>
    <row r="1460" spans="1:22" ht="15" hidden="1" customHeight="1" x14ac:dyDescent="0.2">
      <c r="A1460" s="65" t="str">
        <f t="shared" si="159"/>
        <v>Mathematik II4102012718Balla</v>
      </c>
      <c r="B1460" s="17" t="s">
        <v>625</v>
      </c>
      <c r="C1460" s="63" t="s">
        <v>547</v>
      </c>
      <c r="D1460" s="63" t="s">
        <v>93</v>
      </c>
      <c r="E1460" s="63" t="s">
        <v>33</v>
      </c>
      <c r="F1460" s="193">
        <v>718</v>
      </c>
      <c r="G1460" s="63" t="s">
        <v>211</v>
      </c>
      <c r="H1460" s="64">
        <v>2012</v>
      </c>
      <c r="I1460" s="64">
        <v>2</v>
      </c>
      <c r="J1460" s="64">
        <v>410</v>
      </c>
      <c r="K1460" s="63" t="s">
        <v>624</v>
      </c>
      <c r="L1460" s="63" t="s">
        <v>624</v>
      </c>
      <c r="M1460" s="63" t="s">
        <v>226</v>
      </c>
      <c r="N1460" s="96">
        <f t="shared" si="160"/>
        <v>44740</v>
      </c>
      <c r="O1460" s="88" t="str">
        <f t="shared" si="161"/>
        <v>mündl. Prüfung</v>
      </c>
      <c r="P1460" s="97">
        <f t="shared" si="158"/>
        <v>0.375</v>
      </c>
      <c r="Q1460" s="93">
        <v>120</v>
      </c>
      <c r="R1460" s="93"/>
      <c r="S1460" s="17">
        <v>0</v>
      </c>
      <c r="T1460" s="17"/>
      <c r="U1460" s="17"/>
      <c r="V1460" s="17"/>
    </row>
    <row r="1461" spans="1:22" ht="15" hidden="1" customHeight="1" x14ac:dyDescent="0.2">
      <c r="A1461" s="25" t="str">
        <f t="shared" si="159"/>
        <v>Mathematik II11312019718Balla</v>
      </c>
      <c r="B1461" s="77"/>
      <c r="C1461" s="43" t="s">
        <v>547</v>
      </c>
      <c r="D1461" s="43" t="s">
        <v>93</v>
      </c>
      <c r="E1461" s="43" t="s">
        <v>33</v>
      </c>
      <c r="F1461" s="225">
        <v>718</v>
      </c>
      <c r="G1461" s="43" t="s">
        <v>211</v>
      </c>
      <c r="H1461" s="45">
        <v>2019</v>
      </c>
      <c r="I1461" s="45">
        <v>2</v>
      </c>
      <c r="J1461" s="45">
        <v>1131</v>
      </c>
      <c r="K1461" s="43" t="s">
        <v>624</v>
      </c>
      <c r="L1461" s="43" t="s">
        <v>624</v>
      </c>
      <c r="M1461" s="43" t="s">
        <v>226</v>
      </c>
      <c r="N1461" s="99">
        <v>44740</v>
      </c>
      <c r="O1461" s="94" t="s">
        <v>547</v>
      </c>
      <c r="P1461" s="100">
        <v>0.375</v>
      </c>
      <c r="Q1461" s="105">
        <v>120</v>
      </c>
      <c r="R1461" s="105"/>
      <c r="S1461" s="6">
        <v>46</v>
      </c>
      <c r="T1461" s="6"/>
      <c r="U1461" s="6"/>
      <c r="V1461" s="6"/>
    </row>
    <row r="1462" spans="1:22" ht="15" hidden="1" customHeight="1" x14ac:dyDescent="0.2">
      <c r="A1462" s="65" t="str">
        <f t="shared" si="159"/>
        <v>Mathematik II11312019K18Balla</v>
      </c>
      <c r="B1462" s="17" t="s">
        <v>625</v>
      </c>
      <c r="C1462" s="63" t="s">
        <v>547</v>
      </c>
      <c r="D1462" s="63" t="s">
        <v>93</v>
      </c>
      <c r="E1462" s="63" t="s">
        <v>33</v>
      </c>
      <c r="F1462" s="83" t="s">
        <v>214</v>
      </c>
      <c r="G1462" s="63" t="s">
        <v>215</v>
      </c>
      <c r="H1462" s="64">
        <v>2019</v>
      </c>
      <c r="I1462" s="64">
        <v>2</v>
      </c>
      <c r="J1462" s="64">
        <v>1131</v>
      </c>
      <c r="K1462" s="63" t="s">
        <v>624</v>
      </c>
      <c r="L1462" s="63" t="s">
        <v>624</v>
      </c>
      <c r="M1462" s="63" t="s">
        <v>226</v>
      </c>
      <c r="N1462" s="96">
        <f>VLOOKUP($B1462,$A$2:$T$4010,14,FALSE)</f>
        <v>44740</v>
      </c>
      <c r="O1462" s="88" t="str">
        <f>VLOOKUP($B1462,$A$2:$T$4010,15,FALSE)</f>
        <v>mündl. Prüfung</v>
      </c>
      <c r="P1462" s="97">
        <v>0.375</v>
      </c>
      <c r="Q1462" s="93">
        <v>120</v>
      </c>
      <c r="R1462" s="93"/>
      <c r="S1462" s="17">
        <v>20</v>
      </c>
      <c r="T1462" s="17"/>
      <c r="U1462" s="6"/>
      <c r="V1462" s="6"/>
    </row>
    <row r="1463" spans="1:22" ht="15" hidden="1" customHeight="1" x14ac:dyDescent="0.2">
      <c r="A1463" s="25" t="str">
        <f t="shared" si="159"/>
        <v>Mathematische Methoden der Geoinformatik10112021273Schmidt</v>
      </c>
      <c r="B1463" s="196"/>
      <c r="C1463" s="253" t="s">
        <v>1280</v>
      </c>
      <c r="D1463" s="253" t="s">
        <v>93</v>
      </c>
      <c r="E1463" s="253" t="s">
        <v>18</v>
      </c>
      <c r="F1463" s="328">
        <v>273</v>
      </c>
      <c r="G1463" s="253" t="s">
        <v>114</v>
      </c>
      <c r="H1463" s="309">
        <v>2021</v>
      </c>
      <c r="I1463" s="309">
        <v>1</v>
      </c>
      <c r="J1463" s="309">
        <v>1011</v>
      </c>
      <c r="K1463" s="253" t="s">
        <v>1653</v>
      </c>
      <c r="L1463" s="253" t="s">
        <v>1653</v>
      </c>
      <c r="M1463" s="253" t="s">
        <v>224</v>
      </c>
      <c r="N1463" s="329">
        <v>44740</v>
      </c>
      <c r="O1463" s="333" t="s">
        <v>1542</v>
      </c>
      <c r="P1463" s="350">
        <v>0.54166666666666663</v>
      </c>
      <c r="Q1463" s="309">
        <v>120</v>
      </c>
      <c r="R1463" s="335"/>
      <c r="S1463" s="196">
        <v>2</v>
      </c>
      <c r="T1463" s="6"/>
      <c r="U1463" s="17"/>
      <c r="V1463" s="17"/>
    </row>
    <row r="1464" spans="1:22" ht="15" customHeight="1" x14ac:dyDescent="0.2">
      <c r="A1464" s="65" t="str">
        <f t="shared" si="159"/>
        <v>Mathematische Methoden der Ingenieurpraxis42212019757Zwiers</v>
      </c>
      <c r="B1464" s="194" t="s">
        <v>1736</v>
      </c>
      <c r="C1464" s="254" t="s">
        <v>1681</v>
      </c>
      <c r="D1464" s="254" t="s">
        <v>32</v>
      </c>
      <c r="E1464" s="254" t="s">
        <v>33</v>
      </c>
      <c r="F1464" s="263">
        <v>757</v>
      </c>
      <c r="G1464" s="254" t="s">
        <v>37</v>
      </c>
      <c r="H1464" s="264">
        <v>2019</v>
      </c>
      <c r="I1464" s="265">
        <v>5</v>
      </c>
      <c r="J1464" s="265">
        <v>4221</v>
      </c>
      <c r="K1464" s="254" t="s">
        <v>1680</v>
      </c>
      <c r="L1464" s="254" t="s">
        <v>1680</v>
      </c>
      <c r="M1464" s="254" t="s">
        <v>286</v>
      </c>
      <c r="N1464" s="229">
        <f>VLOOKUP($B1464,$A$2:$T$3999,14,FALSE)</f>
        <v>44816</v>
      </c>
      <c r="O1464" s="266" t="str">
        <f>VLOOKUP($B1464,$A$2:$T$3999,15,FALSE)</f>
        <v>C2-18</v>
      </c>
      <c r="P1464" s="312">
        <f>VLOOKUP($B1464,$A$2:$T$3999,16,FALSE)</f>
        <v>0.39583333333333331</v>
      </c>
      <c r="Q1464" s="265">
        <v>120</v>
      </c>
      <c r="R1464" s="269"/>
      <c r="S1464" s="194">
        <v>1</v>
      </c>
      <c r="T1464" s="196"/>
      <c r="U1464" s="17"/>
      <c r="V1464" s="17"/>
    </row>
    <row r="1465" spans="1:22" ht="15" customHeight="1" x14ac:dyDescent="0.2">
      <c r="A1465" s="65" t="str">
        <f t="shared" si="159"/>
        <v>Mathematische Methoden der Ingenieurpraxis42212019K57Zwiers</v>
      </c>
      <c r="B1465" s="194" t="s">
        <v>1736</v>
      </c>
      <c r="C1465" s="254" t="s">
        <v>1681</v>
      </c>
      <c r="D1465" s="254" t="s">
        <v>32</v>
      </c>
      <c r="E1465" s="254" t="s">
        <v>33</v>
      </c>
      <c r="F1465" s="268" t="s">
        <v>41</v>
      </c>
      <c r="G1465" s="254" t="s">
        <v>42</v>
      </c>
      <c r="H1465" s="264">
        <v>2019</v>
      </c>
      <c r="I1465" s="265">
        <v>7</v>
      </c>
      <c r="J1465" s="265">
        <v>4221</v>
      </c>
      <c r="K1465" s="254" t="s">
        <v>1680</v>
      </c>
      <c r="L1465" s="254" t="s">
        <v>1680</v>
      </c>
      <c r="M1465" s="254" t="s">
        <v>286</v>
      </c>
      <c r="N1465" s="229">
        <f>VLOOKUP($B1465,$A$2:$T$3999,14,FALSE)</f>
        <v>44816</v>
      </c>
      <c r="O1465" s="266" t="str">
        <f>VLOOKUP($B1465,$A$2:$T$3999,15,FALSE)</f>
        <v>C2-18</v>
      </c>
      <c r="P1465" s="312">
        <f>VLOOKUP($B1465,$A$2:$T$3999,16,FALSE)</f>
        <v>0.39583333333333331</v>
      </c>
      <c r="Q1465" s="265">
        <v>120</v>
      </c>
      <c r="R1465" s="269"/>
      <c r="S1465" s="194">
        <v>0</v>
      </c>
      <c r="T1465" s="194"/>
      <c r="U1465" s="17"/>
      <c r="V1465" s="17"/>
    </row>
    <row r="1466" spans="1:22" ht="15" customHeight="1" x14ac:dyDescent="0.2">
      <c r="A1466" s="25" t="str">
        <f t="shared" si="159"/>
        <v>Mathematische Methoden der Ingenieurpraxis42212019704Zwiers</v>
      </c>
      <c r="B1466" s="196"/>
      <c r="C1466" s="246" t="s">
        <v>1681</v>
      </c>
      <c r="D1466" s="246" t="s">
        <v>32</v>
      </c>
      <c r="E1466" s="246" t="s">
        <v>33</v>
      </c>
      <c r="F1466" s="304">
        <v>704</v>
      </c>
      <c r="G1466" s="246" t="s">
        <v>34</v>
      </c>
      <c r="H1466" s="248">
        <v>2019</v>
      </c>
      <c r="I1466" s="249">
        <v>5</v>
      </c>
      <c r="J1466" s="249">
        <v>4221</v>
      </c>
      <c r="K1466" s="246" t="s">
        <v>1680</v>
      </c>
      <c r="L1466" s="246" t="s">
        <v>1680</v>
      </c>
      <c r="M1466" s="246" t="s">
        <v>286</v>
      </c>
      <c r="N1466" s="250">
        <v>44816</v>
      </c>
      <c r="O1466" s="234" t="s">
        <v>1536</v>
      </c>
      <c r="P1466" s="295">
        <v>0.39583333333333331</v>
      </c>
      <c r="Q1466" s="249">
        <v>120</v>
      </c>
      <c r="R1466" s="259"/>
      <c r="S1466" s="196">
        <v>1</v>
      </c>
      <c r="T1466" s="194"/>
      <c r="U1466" s="17"/>
      <c r="V1466" s="17"/>
    </row>
    <row r="1467" spans="1:22" ht="15" customHeight="1" x14ac:dyDescent="0.2">
      <c r="A1467" s="65" t="str">
        <f t="shared" si="159"/>
        <v>Mathematische Methoden der Ingenieurpraxis42212019K04Zwiers</v>
      </c>
      <c r="B1467" s="194" t="s">
        <v>1736</v>
      </c>
      <c r="C1467" s="254" t="s">
        <v>1681</v>
      </c>
      <c r="D1467" s="254" t="s">
        <v>32</v>
      </c>
      <c r="E1467" s="254" t="s">
        <v>33</v>
      </c>
      <c r="F1467" s="268" t="s">
        <v>80</v>
      </c>
      <c r="G1467" s="254" t="s">
        <v>81</v>
      </c>
      <c r="H1467" s="264">
        <v>2019</v>
      </c>
      <c r="I1467" s="265">
        <v>5</v>
      </c>
      <c r="J1467" s="265">
        <v>4221</v>
      </c>
      <c r="K1467" s="254" t="s">
        <v>1680</v>
      </c>
      <c r="L1467" s="254" t="s">
        <v>1680</v>
      </c>
      <c r="M1467" s="254" t="s">
        <v>286</v>
      </c>
      <c r="N1467" s="229">
        <f>VLOOKUP($B1467,$A$2:$T$3999,14,FALSE)</f>
        <v>44816</v>
      </c>
      <c r="O1467" s="306" t="str">
        <f>VLOOKUP($B1467,$A$2:$T$3999,15,FALSE)</f>
        <v>C2-18</v>
      </c>
      <c r="P1467" s="312">
        <f>VLOOKUP($B1467,$A$2:$T$3999,16,FALSE)</f>
        <v>0.39583333333333331</v>
      </c>
      <c r="Q1467" s="265">
        <v>120</v>
      </c>
      <c r="R1467" s="269"/>
      <c r="S1467" s="194">
        <v>0</v>
      </c>
      <c r="T1467" s="196"/>
      <c r="U1467" s="17"/>
      <c r="V1467" s="17"/>
    </row>
    <row r="1468" spans="1:22" ht="15" customHeight="1" x14ac:dyDescent="0.2">
      <c r="A1468" s="25" t="str">
        <f t="shared" si="159"/>
        <v>Mauerwerksbau31612018758Löring</v>
      </c>
      <c r="B1468" s="6"/>
      <c r="C1468" s="26" t="s">
        <v>1212</v>
      </c>
      <c r="D1468" s="40" t="s">
        <v>102</v>
      </c>
      <c r="E1468" s="26" t="s">
        <v>33</v>
      </c>
      <c r="F1468" s="27">
        <v>758</v>
      </c>
      <c r="G1468" s="26" t="s">
        <v>152</v>
      </c>
      <c r="H1468" s="28">
        <v>2018</v>
      </c>
      <c r="I1468" s="29">
        <v>6</v>
      </c>
      <c r="J1468" s="29">
        <v>3161</v>
      </c>
      <c r="K1468" s="26" t="s">
        <v>627</v>
      </c>
      <c r="L1468" s="26" t="s">
        <v>627</v>
      </c>
      <c r="M1468" s="26" t="s">
        <v>162</v>
      </c>
      <c r="N1468" s="14">
        <v>44817</v>
      </c>
      <c r="O1468" s="47" t="s">
        <v>1548</v>
      </c>
      <c r="P1468" s="51">
        <v>0.54166666666666663</v>
      </c>
      <c r="Q1468" s="32">
        <v>90</v>
      </c>
      <c r="R1468" s="32"/>
      <c r="S1468" s="6">
        <v>29</v>
      </c>
      <c r="T1468" s="194"/>
      <c r="U1468" s="84"/>
      <c r="V1468" s="84"/>
    </row>
    <row r="1469" spans="1:22" ht="15" customHeight="1" x14ac:dyDescent="0.2">
      <c r="A1469" s="65" t="str">
        <f t="shared" si="159"/>
        <v>Mauerwerksbau31612011758Löring</v>
      </c>
      <c r="B1469" s="17" t="s">
        <v>1451</v>
      </c>
      <c r="C1469" s="18" t="s">
        <v>1212</v>
      </c>
      <c r="D1469" s="39" t="s">
        <v>102</v>
      </c>
      <c r="E1469" s="18" t="s">
        <v>33</v>
      </c>
      <c r="F1469" s="19">
        <v>758</v>
      </c>
      <c r="G1469" s="18" t="s">
        <v>152</v>
      </c>
      <c r="H1469" s="20">
        <v>2011</v>
      </c>
      <c r="I1469" s="21">
        <v>6</v>
      </c>
      <c r="J1469" s="21">
        <v>3161</v>
      </c>
      <c r="K1469" s="18" t="s">
        <v>627</v>
      </c>
      <c r="L1469" s="18" t="s">
        <v>627</v>
      </c>
      <c r="M1469" s="18" t="s">
        <v>162</v>
      </c>
      <c r="N1469" s="22">
        <f>VLOOKUP($B1469,$A$2:$T$2446,14,FALSE)</f>
        <v>44817</v>
      </c>
      <c r="O1469" s="41" t="str">
        <f>VLOOKUP($B1469,$A$2:$T$2446,15,FALSE)</f>
        <v>A1-19</v>
      </c>
      <c r="P1469" s="56">
        <f>VLOOKUP($B1469,$A$2:$T$2446,16,FALSE)</f>
        <v>0.54166666666666663</v>
      </c>
      <c r="Q1469" s="36">
        <v>90</v>
      </c>
      <c r="R1469" s="36"/>
      <c r="S1469" s="17">
        <v>15</v>
      </c>
      <c r="T1469" s="15"/>
      <c r="U1469" s="17"/>
      <c r="V1469" s="17"/>
    </row>
    <row r="1470" spans="1:22" ht="15" customHeight="1" x14ac:dyDescent="0.2">
      <c r="A1470" s="65" t="str">
        <f t="shared" si="159"/>
        <v>Mauerwerksbau31612018K58Löring</v>
      </c>
      <c r="B1470" s="17" t="s">
        <v>1451</v>
      </c>
      <c r="C1470" s="18" t="s">
        <v>1212</v>
      </c>
      <c r="D1470" s="39" t="s">
        <v>102</v>
      </c>
      <c r="E1470" s="18" t="s">
        <v>33</v>
      </c>
      <c r="F1470" s="19" t="s">
        <v>150</v>
      </c>
      <c r="G1470" s="18" t="s">
        <v>151</v>
      </c>
      <c r="H1470" s="20">
        <v>2018</v>
      </c>
      <c r="I1470" s="21">
        <v>8</v>
      </c>
      <c r="J1470" s="21">
        <v>3161</v>
      </c>
      <c r="K1470" s="18" t="s">
        <v>627</v>
      </c>
      <c r="L1470" s="18" t="s">
        <v>627</v>
      </c>
      <c r="M1470" s="18" t="s">
        <v>162</v>
      </c>
      <c r="N1470" s="22">
        <f>VLOOKUP($B1470,$A$2:$T$2446,14,FALSE)</f>
        <v>44817</v>
      </c>
      <c r="O1470" s="35" t="str">
        <f>VLOOKUP($B1470,$A$2:$T$2446,15,FALSE)</f>
        <v>A1-19</v>
      </c>
      <c r="P1470" s="56">
        <f>VLOOKUP($B1470,$A$2:$T$2446,16,FALSE)</f>
        <v>0.54166666666666663</v>
      </c>
      <c r="Q1470" s="21">
        <v>90</v>
      </c>
      <c r="R1470" s="36"/>
      <c r="S1470" s="17">
        <v>3</v>
      </c>
      <c r="T1470" s="15"/>
      <c r="U1470" s="17"/>
      <c r="V1470" s="17"/>
    </row>
    <row r="1471" spans="1:22" ht="15" customHeight="1" x14ac:dyDescent="0.2">
      <c r="A1471" s="65" t="str">
        <f t="shared" si="159"/>
        <v>Mauerwerksbau31612011K58Löring</v>
      </c>
      <c r="B1471" s="17" t="s">
        <v>1451</v>
      </c>
      <c r="C1471" s="18" t="s">
        <v>1212</v>
      </c>
      <c r="D1471" s="39" t="s">
        <v>102</v>
      </c>
      <c r="E1471" s="18" t="s">
        <v>33</v>
      </c>
      <c r="F1471" s="19" t="s">
        <v>150</v>
      </c>
      <c r="G1471" s="18" t="s">
        <v>151</v>
      </c>
      <c r="H1471" s="20">
        <v>2011</v>
      </c>
      <c r="I1471" s="21">
        <v>8</v>
      </c>
      <c r="J1471" s="21">
        <v>3161</v>
      </c>
      <c r="K1471" s="18" t="s">
        <v>627</v>
      </c>
      <c r="L1471" s="18" t="s">
        <v>627</v>
      </c>
      <c r="M1471" s="18" t="s">
        <v>162</v>
      </c>
      <c r="N1471" s="22">
        <f>VLOOKUP($B1471,$A$2:$T$2446,14,FALSE)</f>
        <v>44817</v>
      </c>
      <c r="O1471" s="35" t="str">
        <f>VLOOKUP($B1471,$A$2:$T$2446,15,FALSE)</f>
        <v>A1-19</v>
      </c>
      <c r="P1471" s="56">
        <f>VLOOKUP($B1471,$A$2:$T$2446,16,FALSE)</f>
        <v>0.54166666666666663</v>
      </c>
      <c r="Q1471" s="21">
        <v>90</v>
      </c>
      <c r="R1471" s="36"/>
      <c r="S1471" s="17">
        <v>2</v>
      </c>
      <c r="T1471" s="24"/>
      <c r="U1471" s="87"/>
      <c r="V1471" s="87"/>
    </row>
    <row r="1472" spans="1:22" ht="15" customHeight="1" x14ac:dyDescent="0.2">
      <c r="A1472" s="65" t="str">
        <f t="shared" si="159"/>
        <v>Mauerwerksbau31612018298Löring</v>
      </c>
      <c r="B1472" s="17" t="s">
        <v>1451</v>
      </c>
      <c r="C1472" s="18" t="s">
        <v>1212</v>
      </c>
      <c r="D1472" s="18" t="s">
        <v>102</v>
      </c>
      <c r="E1472" s="18" t="s">
        <v>33</v>
      </c>
      <c r="F1472" s="19">
        <v>298</v>
      </c>
      <c r="G1472" s="18" t="s">
        <v>149</v>
      </c>
      <c r="H1472" s="20">
        <v>2018</v>
      </c>
      <c r="I1472" s="21">
        <v>6</v>
      </c>
      <c r="J1472" s="21">
        <v>3161</v>
      </c>
      <c r="K1472" s="18" t="s">
        <v>627</v>
      </c>
      <c r="L1472" s="18" t="s">
        <v>627</v>
      </c>
      <c r="M1472" s="18" t="s">
        <v>162</v>
      </c>
      <c r="N1472" s="57">
        <f>VLOOKUP($B1472,$A$2:$T$2446,14,FALSE)</f>
        <v>44817</v>
      </c>
      <c r="O1472" s="48" t="str">
        <f>VLOOKUP($B1472,$A$2:$T$2446,15,FALSE)</f>
        <v>A1-19</v>
      </c>
      <c r="P1472" s="56">
        <f>VLOOKUP($B1472,$A$2:$T$2446,16,FALSE)</f>
        <v>0.54166666666666663</v>
      </c>
      <c r="Q1472" s="21">
        <v>90</v>
      </c>
      <c r="R1472" s="32"/>
      <c r="S1472" s="17">
        <v>6</v>
      </c>
      <c r="T1472" s="24"/>
      <c r="U1472" s="15"/>
      <c r="V1472" s="15"/>
    </row>
    <row r="1473" spans="1:22" ht="15" customHeight="1" x14ac:dyDescent="0.2">
      <c r="A1473" s="65" t="str">
        <f t="shared" si="159"/>
        <v>Mauerwerksbau31612013298Löring</v>
      </c>
      <c r="B1473" s="17" t="s">
        <v>1451</v>
      </c>
      <c r="C1473" s="18" t="s">
        <v>1212</v>
      </c>
      <c r="D1473" s="18" t="s">
        <v>102</v>
      </c>
      <c r="E1473" s="18" t="s">
        <v>33</v>
      </c>
      <c r="F1473" s="19">
        <v>298</v>
      </c>
      <c r="G1473" s="18" t="s">
        <v>149</v>
      </c>
      <c r="H1473" s="20">
        <v>2013</v>
      </c>
      <c r="I1473" s="21">
        <v>6</v>
      </c>
      <c r="J1473" s="21">
        <v>3161</v>
      </c>
      <c r="K1473" s="18" t="s">
        <v>627</v>
      </c>
      <c r="L1473" s="18" t="s">
        <v>627</v>
      </c>
      <c r="M1473" s="18" t="s">
        <v>162</v>
      </c>
      <c r="N1473" s="57">
        <f>VLOOKUP($B1473,$A$2:$T$2446,14,FALSE)</f>
        <v>44817</v>
      </c>
      <c r="O1473" s="48" t="str">
        <f>VLOOKUP($B1473,$A$2:$T$2446,15,FALSE)</f>
        <v>A1-19</v>
      </c>
      <c r="P1473" s="56">
        <f>VLOOKUP($B1473,$A$2:$T$2446,16,FALSE)</f>
        <v>0.54166666666666663</v>
      </c>
      <c r="Q1473" s="21">
        <v>90</v>
      </c>
      <c r="R1473" s="32"/>
      <c r="S1473" s="17">
        <v>0</v>
      </c>
      <c r="T1473" s="15"/>
      <c r="U1473" s="6"/>
      <c r="V1473" s="6"/>
    </row>
    <row r="1474" spans="1:22" ht="15" customHeight="1" x14ac:dyDescent="0.2">
      <c r="A1474" s="25" t="str">
        <f t="shared" si="159"/>
        <v>Mechanik30212020F04Schilberg</v>
      </c>
      <c r="B1474" s="196"/>
      <c r="C1474" s="246" t="s">
        <v>1565</v>
      </c>
      <c r="D1474" s="246" t="s">
        <v>46</v>
      </c>
      <c r="E1474" s="246" t="s">
        <v>33</v>
      </c>
      <c r="F1474" s="247" t="s">
        <v>59</v>
      </c>
      <c r="G1474" s="246" t="s">
        <v>60</v>
      </c>
      <c r="H1474" s="248">
        <v>2020</v>
      </c>
      <c r="I1474" s="249">
        <v>3</v>
      </c>
      <c r="J1474" s="249">
        <v>3021</v>
      </c>
      <c r="K1474" s="246" t="s">
        <v>1564</v>
      </c>
      <c r="L1474" s="270" t="s">
        <v>1564</v>
      </c>
      <c r="M1474" s="246" t="s">
        <v>373</v>
      </c>
      <c r="N1474" s="250">
        <v>44813</v>
      </c>
      <c r="O1474" s="234" t="s">
        <v>547</v>
      </c>
      <c r="P1474" s="251" t="s">
        <v>2209</v>
      </c>
      <c r="Q1474" s="259"/>
      <c r="R1474" s="259"/>
      <c r="S1474" s="196">
        <v>0</v>
      </c>
      <c r="T1474" s="15"/>
      <c r="U1474" s="17"/>
      <c r="V1474" s="17"/>
    </row>
    <row r="1475" spans="1:22" ht="15" customHeight="1" x14ac:dyDescent="0.2">
      <c r="A1475" s="25" t="str">
        <f t="shared" si="159"/>
        <v>Mechanische Bauelemente und CAD23012019757Lützig</v>
      </c>
      <c r="B1475" s="6"/>
      <c r="C1475" s="26" t="s">
        <v>1285</v>
      </c>
      <c r="D1475" s="40" t="s">
        <v>32</v>
      </c>
      <c r="E1475" s="26" t="s">
        <v>33</v>
      </c>
      <c r="F1475" s="27">
        <v>757</v>
      </c>
      <c r="G1475" s="26" t="s">
        <v>37</v>
      </c>
      <c r="H1475" s="28">
        <v>2019</v>
      </c>
      <c r="I1475" s="29">
        <v>4</v>
      </c>
      <c r="J1475" s="29">
        <v>2301</v>
      </c>
      <c r="K1475" s="26" t="s">
        <v>1284</v>
      </c>
      <c r="L1475" s="25" t="s">
        <v>1284</v>
      </c>
      <c r="M1475" s="26" t="s">
        <v>363</v>
      </c>
      <c r="N1475" s="14">
        <v>44818</v>
      </c>
      <c r="O1475" s="241" t="s">
        <v>1955</v>
      </c>
      <c r="P1475" s="31">
        <v>0.5</v>
      </c>
      <c r="Q1475" s="32">
        <v>90</v>
      </c>
      <c r="R1475" s="32"/>
      <c r="S1475" s="6">
        <v>54</v>
      </c>
      <c r="T1475" s="267"/>
      <c r="U1475" s="1"/>
      <c r="V1475" s="1"/>
    </row>
    <row r="1476" spans="1:22" ht="15" customHeight="1" x14ac:dyDescent="0.2">
      <c r="A1476" s="65" t="str">
        <f t="shared" si="159"/>
        <v>Mechanische Bauelemente und CAD23012019K57Lützig</v>
      </c>
      <c r="B1476" s="17" t="s">
        <v>1476</v>
      </c>
      <c r="C1476" s="18" t="s">
        <v>1212</v>
      </c>
      <c r="D1476" s="39" t="s">
        <v>32</v>
      </c>
      <c r="E1476" s="18" t="s">
        <v>33</v>
      </c>
      <c r="F1476" s="19" t="s">
        <v>41</v>
      </c>
      <c r="G1476" s="18" t="s">
        <v>42</v>
      </c>
      <c r="H1476" s="20">
        <v>2019</v>
      </c>
      <c r="I1476" s="21">
        <v>6</v>
      </c>
      <c r="J1476" s="21">
        <v>2301</v>
      </c>
      <c r="K1476" s="18" t="s">
        <v>1284</v>
      </c>
      <c r="L1476" s="65" t="s">
        <v>1284</v>
      </c>
      <c r="M1476" s="18" t="s">
        <v>363</v>
      </c>
      <c r="N1476" s="22">
        <f>VLOOKUP($B1476,$A$2:$T$2446,14,FALSE)</f>
        <v>44818</v>
      </c>
      <c r="O1476" s="41" t="str">
        <f>VLOOKUP($B1476,$A$2:$T$2446,15,FALSE)</f>
        <v>C3-09, C3-10, C3-13</v>
      </c>
      <c r="P1476" s="23">
        <f>VLOOKUP($B1476,$A$2:$T$2446,16,FALSE)</f>
        <v>0.5</v>
      </c>
      <c r="Q1476" s="36">
        <v>90</v>
      </c>
      <c r="R1476" s="36"/>
      <c r="S1476" s="17">
        <v>4</v>
      </c>
      <c r="T1476" s="15"/>
      <c r="U1476" s="17"/>
      <c r="V1476" s="17"/>
    </row>
    <row r="1477" spans="1:22" ht="15" customHeight="1" x14ac:dyDescent="0.2">
      <c r="A1477" s="25" t="str">
        <f t="shared" si="159"/>
        <v>Mechat Sys u Simulationen11612019MMTPohl</v>
      </c>
      <c r="B1477" s="6"/>
      <c r="C1477" s="26" t="s">
        <v>1205</v>
      </c>
      <c r="D1477" s="26" t="s">
        <v>236</v>
      </c>
      <c r="E1477" s="26" t="s">
        <v>18</v>
      </c>
      <c r="F1477" s="27" t="s">
        <v>48</v>
      </c>
      <c r="G1477" s="26" t="s">
        <v>37</v>
      </c>
      <c r="H1477" s="28">
        <v>2019</v>
      </c>
      <c r="I1477" s="29">
        <v>1</v>
      </c>
      <c r="J1477" s="29">
        <v>1161</v>
      </c>
      <c r="K1477" s="26" t="s">
        <v>629</v>
      </c>
      <c r="L1477" s="26" t="s">
        <v>630</v>
      </c>
      <c r="M1477" s="26" t="s">
        <v>132</v>
      </c>
      <c r="N1477" s="60">
        <v>44818</v>
      </c>
      <c r="O1477" s="241" t="s">
        <v>1951</v>
      </c>
      <c r="P1477" s="31">
        <v>0.375</v>
      </c>
      <c r="Q1477" s="32">
        <v>120</v>
      </c>
      <c r="R1477" s="32"/>
      <c r="S1477" s="6">
        <v>20</v>
      </c>
      <c r="T1477" s="15"/>
      <c r="U1477" s="6"/>
      <c r="V1477" s="6"/>
    </row>
    <row r="1478" spans="1:22" ht="15" hidden="1" customHeight="1" x14ac:dyDescent="0.2">
      <c r="A1478" s="65" t="str">
        <f t="shared" si="159"/>
        <v>Mechatronik Design20812015K57Richard</v>
      </c>
      <c r="B1478" s="17" t="s">
        <v>1735</v>
      </c>
      <c r="C1478" s="18" t="s">
        <v>1202</v>
      </c>
      <c r="D1478" s="39" t="s">
        <v>32</v>
      </c>
      <c r="E1478" s="18" t="s">
        <v>33</v>
      </c>
      <c r="F1478" s="19" t="s">
        <v>41</v>
      </c>
      <c r="G1478" s="18" t="s">
        <v>42</v>
      </c>
      <c r="H1478" s="20">
        <v>2015</v>
      </c>
      <c r="I1478" s="21">
        <v>6</v>
      </c>
      <c r="J1478" s="21">
        <v>2081</v>
      </c>
      <c r="K1478" s="18" t="s">
        <v>631</v>
      </c>
      <c r="L1478" s="65" t="s">
        <v>631</v>
      </c>
      <c r="M1478" s="18" t="s">
        <v>452</v>
      </c>
      <c r="N1478" s="22">
        <f>VLOOKUP($B1478,$A$2:$T$2446,14,FALSE)</f>
        <v>44739</v>
      </c>
      <c r="O1478" s="35" t="str">
        <f>VLOOKUP($B1478,$A$2:$T$2446,15,FALSE)</f>
        <v>C1-08</v>
      </c>
      <c r="P1478" s="23">
        <f>VLOOKUP($B1478,$A$2:$T$2446,16,FALSE)</f>
        <v>0.45833333333333331</v>
      </c>
      <c r="Q1478" s="36">
        <v>120</v>
      </c>
      <c r="R1478" s="36"/>
      <c r="S1478" s="17">
        <v>0</v>
      </c>
      <c r="T1478" s="17"/>
      <c r="U1478" s="17"/>
      <c r="V1478" s="17"/>
    </row>
    <row r="1479" spans="1:22" ht="15" hidden="1" customHeight="1" x14ac:dyDescent="0.2">
      <c r="A1479" s="65" t="str">
        <f t="shared" si="159"/>
        <v>Mechatronik Design30112019757Richard</v>
      </c>
      <c r="B1479" s="196"/>
      <c r="C1479" s="246" t="s">
        <v>1676</v>
      </c>
      <c r="D1479" s="246" t="s">
        <v>32</v>
      </c>
      <c r="E1479" s="246" t="s">
        <v>33</v>
      </c>
      <c r="F1479" s="304">
        <v>757</v>
      </c>
      <c r="G1479" s="246" t="s">
        <v>37</v>
      </c>
      <c r="H1479" s="248">
        <v>2019</v>
      </c>
      <c r="I1479" s="249">
        <v>5</v>
      </c>
      <c r="J1479" s="249">
        <v>3011</v>
      </c>
      <c r="K1479" s="246" t="s">
        <v>631</v>
      </c>
      <c r="L1479" s="246" t="s">
        <v>631</v>
      </c>
      <c r="M1479" s="246" t="s">
        <v>452</v>
      </c>
      <c r="N1479" s="250">
        <v>44739</v>
      </c>
      <c r="O1479" s="211" t="s">
        <v>1546</v>
      </c>
      <c r="P1479" s="251">
        <v>0.45833333333333331</v>
      </c>
      <c r="Q1479" s="249">
        <v>120</v>
      </c>
      <c r="R1479" s="259"/>
      <c r="S1479" s="196">
        <v>1</v>
      </c>
      <c r="T1479" s="15"/>
      <c r="U1479" s="17"/>
      <c r="V1479" s="17"/>
    </row>
    <row r="1480" spans="1:22" ht="15" hidden="1" customHeight="1" x14ac:dyDescent="0.2">
      <c r="A1480" s="65" t="str">
        <f t="shared" si="159"/>
        <v>Mechatronik Design30112019K57Richard</v>
      </c>
      <c r="B1480" s="194" t="s">
        <v>1735</v>
      </c>
      <c r="C1480" s="254" t="s">
        <v>1676</v>
      </c>
      <c r="D1480" s="254" t="s">
        <v>32</v>
      </c>
      <c r="E1480" s="254" t="s">
        <v>33</v>
      </c>
      <c r="F1480" s="268" t="s">
        <v>41</v>
      </c>
      <c r="G1480" s="254" t="s">
        <v>42</v>
      </c>
      <c r="H1480" s="264">
        <v>2019</v>
      </c>
      <c r="I1480" s="265">
        <v>7</v>
      </c>
      <c r="J1480" s="265">
        <v>3011</v>
      </c>
      <c r="K1480" s="254" t="s">
        <v>631</v>
      </c>
      <c r="L1480" s="254" t="s">
        <v>631</v>
      </c>
      <c r="M1480" s="254" t="s">
        <v>452</v>
      </c>
      <c r="N1480" s="229">
        <f>VLOOKUP($B1480,$A$2:$T$2446,14,FALSE)</f>
        <v>44739</v>
      </c>
      <c r="O1480" s="230" t="str">
        <f>VLOOKUP($B1480,$A$2:$T$2446,15,FALSE)</f>
        <v>C1-08</v>
      </c>
      <c r="P1480" s="231">
        <f>VLOOKUP($B1480,$A$2:$T$2446,16,FALSE)</f>
        <v>0.45833333333333331</v>
      </c>
      <c r="Q1480" s="265">
        <v>120</v>
      </c>
      <c r="R1480" s="269"/>
      <c r="S1480" s="194">
        <v>0</v>
      </c>
      <c r="T1480" s="276"/>
      <c r="U1480" s="17"/>
      <c r="V1480" s="17"/>
    </row>
    <row r="1481" spans="1:22" ht="15" hidden="1" customHeight="1" x14ac:dyDescent="0.2">
      <c r="A1481" s="25" t="str">
        <f t="shared" si="159"/>
        <v>Mehrkörpersimulation 11412019MMBZwiers</v>
      </c>
      <c r="B1481" s="42"/>
      <c r="C1481" s="46" t="s">
        <v>1204</v>
      </c>
      <c r="D1481" s="43" t="s">
        <v>32</v>
      </c>
      <c r="E1481" s="43" t="s">
        <v>18</v>
      </c>
      <c r="F1481" s="85" t="s">
        <v>239</v>
      </c>
      <c r="G1481" s="43" t="s">
        <v>34</v>
      </c>
      <c r="H1481" s="44">
        <v>2019</v>
      </c>
      <c r="I1481" s="45">
        <v>1</v>
      </c>
      <c r="J1481" s="45">
        <v>1141</v>
      </c>
      <c r="K1481" s="43" t="s">
        <v>632</v>
      </c>
      <c r="L1481" s="43" t="s">
        <v>632</v>
      </c>
      <c r="M1481" s="43" t="s">
        <v>286</v>
      </c>
      <c r="N1481" s="14">
        <v>44746</v>
      </c>
      <c r="O1481" s="47" t="s">
        <v>2170</v>
      </c>
      <c r="P1481" s="31">
        <v>0.35416666666666669</v>
      </c>
      <c r="Q1481" s="29">
        <v>120</v>
      </c>
      <c r="R1481" s="32"/>
      <c r="S1481" s="6">
        <v>48</v>
      </c>
      <c r="T1481" s="267"/>
      <c r="U1481" s="1"/>
      <c r="V1481" s="1"/>
    </row>
    <row r="1482" spans="1:22" ht="15" customHeight="1" x14ac:dyDescent="0.2">
      <c r="A1482" s="25" t="str">
        <f t="shared" si="159"/>
        <v>Mensch-Roboter-Kolab21812019MET</v>
      </c>
      <c r="B1482" s="6"/>
      <c r="C1482" s="46" t="s">
        <v>1212</v>
      </c>
      <c r="D1482" s="43" t="s">
        <v>46</v>
      </c>
      <c r="E1482" s="43" t="s">
        <v>18</v>
      </c>
      <c r="F1482" s="85" t="s">
        <v>47</v>
      </c>
      <c r="G1482" s="43" t="s">
        <v>52</v>
      </c>
      <c r="H1482" s="45">
        <v>2019</v>
      </c>
      <c r="I1482" s="45">
        <v>1</v>
      </c>
      <c r="J1482" s="45">
        <v>2181</v>
      </c>
      <c r="K1482" s="253" t="s">
        <v>633</v>
      </c>
      <c r="L1482" s="43" t="s">
        <v>633</v>
      </c>
      <c r="M1482" s="43"/>
      <c r="N1482" s="99"/>
      <c r="O1482" s="94" t="s">
        <v>256</v>
      </c>
      <c r="P1482" s="118"/>
      <c r="Q1482" s="45">
        <v>90</v>
      </c>
      <c r="R1482" s="105"/>
      <c r="S1482" s="6"/>
      <c r="T1482" s="6"/>
      <c r="U1482" s="194"/>
      <c r="V1482" s="194"/>
    </row>
    <row r="1483" spans="1:22" ht="15" customHeight="1" x14ac:dyDescent="0.2">
      <c r="A1483" s="65" t="str">
        <f t="shared" si="159"/>
        <v>Mess- u. Auswertetechn II7102012718Kersting/Mischke</v>
      </c>
      <c r="B1483" s="17" t="s">
        <v>635</v>
      </c>
      <c r="C1483" s="62" t="s">
        <v>1217</v>
      </c>
      <c r="D1483" s="63" t="s">
        <v>93</v>
      </c>
      <c r="E1483" s="63" t="s">
        <v>33</v>
      </c>
      <c r="F1483" s="193">
        <v>718</v>
      </c>
      <c r="G1483" s="63" t="s">
        <v>211</v>
      </c>
      <c r="H1483" s="64">
        <v>2012</v>
      </c>
      <c r="I1483" s="64">
        <v>3</v>
      </c>
      <c r="J1483" s="64">
        <v>710</v>
      </c>
      <c r="K1483" s="63" t="s">
        <v>636</v>
      </c>
      <c r="L1483" s="63" t="s">
        <v>636</v>
      </c>
      <c r="M1483" s="63" t="s">
        <v>637</v>
      </c>
      <c r="N1483" s="96">
        <f>VLOOKUP($B1483,$A$2:$T$2446,14,FALSE)</f>
        <v>44819</v>
      </c>
      <c r="O1483" s="88" t="str">
        <f>VLOOKUP($B1483,$A$2:$T$2446,15,FALSE)</f>
        <v>A01-17, A0-20, A0-22</v>
      </c>
      <c r="P1483" s="117" t="str">
        <f>VLOOKUP($B1483,$A$2:$T$2446,16,FALSE)</f>
        <v>09:00:00 + 12:30</v>
      </c>
      <c r="Q1483" s="64">
        <v>180</v>
      </c>
      <c r="R1483" s="93"/>
      <c r="S1483" s="17">
        <v>0</v>
      </c>
      <c r="T1483" s="6"/>
      <c r="U1483" s="17"/>
      <c r="V1483" s="17"/>
    </row>
    <row r="1484" spans="1:22" ht="15" customHeight="1" x14ac:dyDescent="0.2">
      <c r="A1484" s="25" t="str">
        <f t="shared" si="159"/>
        <v>Mess- u. Auswertetechn II21212019718Kersting/Mischke</v>
      </c>
      <c r="B1484" s="77"/>
      <c r="C1484" s="43" t="s">
        <v>1217</v>
      </c>
      <c r="D1484" s="43" t="s">
        <v>93</v>
      </c>
      <c r="E1484" s="43" t="s">
        <v>33</v>
      </c>
      <c r="F1484" s="225">
        <v>718</v>
      </c>
      <c r="G1484" s="43" t="s">
        <v>211</v>
      </c>
      <c r="H1484" s="45">
        <v>2019</v>
      </c>
      <c r="I1484" s="45">
        <v>4</v>
      </c>
      <c r="J1484" s="45">
        <v>2121</v>
      </c>
      <c r="K1484" s="43" t="s">
        <v>636</v>
      </c>
      <c r="L1484" s="43" t="s">
        <v>636</v>
      </c>
      <c r="M1484" s="43" t="s">
        <v>637</v>
      </c>
      <c r="N1484" s="99">
        <v>44819</v>
      </c>
      <c r="O1484" s="243" t="s">
        <v>2390</v>
      </c>
      <c r="P1484" s="118" t="s">
        <v>2391</v>
      </c>
      <c r="Q1484" s="45">
        <v>180</v>
      </c>
      <c r="R1484" s="105"/>
      <c r="S1484" s="6">
        <v>42</v>
      </c>
      <c r="T1484" s="17"/>
      <c r="U1484" s="17"/>
      <c r="V1484" s="17"/>
    </row>
    <row r="1485" spans="1:22" ht="15" customHeight="1" x14ac:dyDescent="0.2">
      <c r="A1485" s="65" t="str">
        <f t="shared" si="159"/>
        <v>Mess- u. Auswertetechn II7102016718Kersting/Mischke</v>
      </c>
      <c r="B1485" s="17" t="s">
        <v>1369</v>
      </c>
      <c r="C1485" s="63" t="s">
        <v>1217</v>
      </c>
      <c r="D1485" s="63" t="s">
        <v>93</v>
      </c>
      <c r="E1485" s="63" t="s">
        <v>33</v>
      </c>
      <c r="F1485" s="193">
        <v>718</v>
      </c>
      <c r="G1485" s="63" t="s">
        <v>211</v>
      </c>
      <c r="H1485" s="64">
        <v>2016</v>
      </c>
      <c r="I1485" s="64">
        <v>3</v>
      </c>
      <c r="J1485" s="64">
        <v>710</v>
      </c>
      <c r="K1485" s="63" t="s">
        <v>636</v>
      </c>
      <c r="L1485" s="63" t="s">
        <v>636</v>
      </c>
      <c r="M1485" s="63" t="s">
        <v>637</v>
      </c>
      <c r="N1485" s="96">
        <f>VLOOKUP($B1485,$A$2:$T$2446,14,FALSE)</f>
        <v>44819</v>
      </c>
      <c r="O1485" s="88" t="str">
        <f>VLOOKUP($B1485,$A$2:$T$2446,15,FALSE)</f>
        <v>A01-17, A0-20, A0-22</v>
      </c>
      <c r="P1485" s="117" t="str">
        <f>VLOOKUP($B1485,$A$2:$T$2446,16,FALSE)</f>
        <v>09:00:00 + 12:30</v>
      </c>
      <c r="Q1485" s="64">
        <v>180</v>
      </c>
      <c r="R1485" s="93"/>
      <c r="S1485" s="17">
        <v>0</v>
      </c>
      <c r="T1485" s="15"/>
      <c r="U1485" s="17"/>
      <c r="V1485" s="17"/>
    </row>
    <row r="1486" spans="1:22" ht="15" customHeight="1" x14ac:dyDescent="0.2">
      <c r="A1486" s="65" t="str">
        <f t="shared" si="159"/>
        <v>Mess- u. Auswertetechn II21212019K18Kersting/Mischke</v>
      </c>
      <c r="B1486" s="17" t="s">
        <v>635</v>
      </c>
      <c r="C1486" s="63" t="s">
        <v>1217</v>
      </c>
      <c r="D1486" s="63" t="s">
        <v>93</v>
      </c>
      <c r="E1486" s="63" t="s">
        <v>33</v>
      </c>
      <c r="F1486" s="83" t="s">
        <v>214</v>
      </c>
      <c r="G1486" s="63" t="s">
        <v>215</v>
      </c>
      <c r="H1486" s="64">
        <v>2019</v>
      </c>
      <c r="I1486" s="64">
        <v>6</v>
      </c>
      <c r="J1486" s="64">
        <v>2121</v>
      </c>
      <c r="K1486" s="63" t="s">
        <v>636</v>
      </c>
      <c r="L1486" s="63" t="s">
        <v>636</v>
      </c>
      <c r="M1486" s="63" t="s">
        <v>637</v>
      </c>
      <c r="N1486" s="96">
        <f>VLOOKUP($B1486,$A$2:$T$2446,14,FALSE)</f>
        <v>44819</v>
      </c>
      <c r="O1486" s="88" t="str">
        <f>VLOOKUP($B1486,$A$2:$T$2446,15,FALSE)</f>
        <v>A01-17, A0-20, A0-22</v>
      </c>
      <c r="P1486" s="117" t="str">
        <f>VLOOKUP($B1486,$A$2:$T$2446,16,FALSE)</f>
        <v>09:00:00 + 12:30</v>
      </c>
      <c r="Q1486" s="64">
        <v>180</v>
      </c>
      <c r="R1486" s="93"/>
      <c r="S1486" s="17">
        <v>8</v>
      </c>
      <c r="T1486" s="15"/>
      <c r="U1486" s="17"/>
      <c r="V1486" s="17"/>
    </row>
    <row r="1487" spans="1:22" ht="15" customHeight="1" x14ac:dyDescent="0.2">
      <c r="A1487" s="65" t="str">
        <f t="shared" si="159"/>
        <v>Mess- u. Fügetechnik37312015704Janzen</v>
      </c>
      <c r="B1487" s="17" t="s">
        <v>638</v>
      </c>
      <c r="C1487" s="18" t="s">
        <v>1301</v>
      </c>
      <c r="D1487" s="18" t="s">
        <v>32</v>
      </c>
      <c r="E1487" s="18" t="s">
        <v>33</v>
      </c>
      <c r="F1487" s="19">
        <v>704</v>
      </c>
      <c r="G1487" s="18" t="s">
        <v>34</v>
      </c>
      <c r="H1487" s="20">
        <v>2015</v>
      </c>
      <c r="I1487" s="21">
        <v>6</v>
      </c>
      <c r="J1487" s="21">
        <v>3731</v>
      </c>
      <c r="K1487" s="18" t="s">
        <v>639</v>
      </c>
      <c r="L1487" s="18" t="s">
        <v>640</v>
      </c>
      <c r="M1487" s="18" t="s">
        <v>370</v>
      </c>
      <c r="N1487" s="22">
        <f>VLOOKUP($B1487,$A$2:$T$2446,14,FALSE)</f>
        <v>44813</v>
      </c>
      <c r="O1487" s="35" t="str">
        <f>VLOOKUP($B1487,$A$2:$T$2446,15,FALSE)</f>
        <v>C3-13</v>
      </c>
      <c r="P1487" s="23">
        <f>VLOOKUP($B1487,$A$2:$T$2446,16,FALSE)</f>
        <v>0.5625</v>
      </c>
      <c r="Q1487" s="21">
        <v>140</v>
      </c>
      <c r="R1487" s="36"/>
      <c r="S1487" s="17"/>
      <c r="T1487" s="6"/>
      <c r="U1487" s="207"/>
      <c r="V1487" s="207"/>
    </row>
    <row r="1488" spans="1:22" ht="15" customHeight="1" x14ac:dyDescent="0.2">
      <c r="A1488" s="25" t="str">
        <f t="shared" si="159"/>
        <v>Mess- u. Fügetechnik37312015704Radscheit</v>
      </c>
      <c r="B1488" s="6"/>
      <c r="C1488" s="26" t="s">
        <v>1301</v>
      </c>
      <c r="D1488" s="18" t="s">
        <v>32</v>
      </c>
      <c r="E1488" s="26" t="s">
        <v>33</v>
      </c>
      <c r="F1488" s="27">
        <v>704</v>
      </c>
      <c r="G1488" s="26" t="s">
        <v>34</v>
      </c>
      <c r="H1488" s="28">
        <v>2015</v>
      </c>
      <c r="I1488" s="29">
        <v>6</v>
      </c>
      <c r="J1488" s="29">
        <v>3731</v>
      </c>
      <c r="K1488" s="26" t="s">
        <v>639</v>
      </c>
      <c r="L1488" s="26" t="s">
        <v>641</v>
      </c>
      <c r="M1488" s="26" t="s">
        <v>372</v>
      </c>
      <c r="N1488" s="14">
        <v>44813</v>
      </c>
      <c r="O1488" s="47" t="s">
        <v>1532</v>
      </c>
      <c r="P1488" s="31">
        <v>0.5625</v>
      </c>
      <c r="Q1488" s="29">
        <v>140</v>
      </c>
      <c r="R1488" s="32"/>
      <c r="S1488" s="6">
        <v>3</v>
      </c>
      <c r="T1488" s="17"/>
      <c r="U1488" s="15"/>
      <c r="V1488" s="15"/>
    </row>
    <row r="1489" spans="1:22" ht="15" customHeight="1" x14ac:dyDescent="0.2">
      <c r="A1489" s="65" t="str">
        <f t="shared" si="159"/>
        <v>Mess- und Auswertetechn I3102012718Lipkowski</v>
      </c>
      <c r="B1489" s="17" t="s">
        <v>1376</v>
      </c>
      <c r="C1489" s="63" t="s">
        <v>1202</v>
      </c>
      <c r="D1489" s="63" t="s">
        <v>93</v>
      </c>
      <c r="E1489" s="63" t="s">
        <v>33</v>
      </c>
      <c r="F1489" s="193">
        <v>718</v>
      </c>
      <c r="G1489" s="63" t="s">
        <v>211</v>
      </c>
      <c r="H1489" s="64">
        <v>2012</v>
      </c>
      <c r="I1489" s="64">
        <v>1</v>
      </c>
      <c r="J1489" s="64">
        <v>310</v>
      </c>
      <c r="K1489" s="63" t="s">
        <v>642</v>
      </c>
      <c r="L1489" s="63" t="s">
        <v>642</v>
      </c>
      <c r="M1489" s="63" t="s">
        <v>1375</v>
      </c>
      <c r="N1489" s="96">
        <f>VLOOKUP($B1489,$A$2:$T$2446,14,FALSE)</f>
        <v>44820</v>
      </c>
      <c r="O1489" s="88" t="str">
        <f>VLOOKUP($B1489,$A$2:$T$2446,15,FALSE)</f>
        <v>A0-17</v>
      </c>
      <c r="P1489" s="117">
        <f>VLOOKUP($B1489,$A$2:$T$2446,16,FALSE)</f>
        <v>0.375</v>
      </c>
      <c r="Q1489" s="64">
        <v>180</v>
      </c>
      <c r="R1489" s="93"/>
      <c r="S1489" s="17">
        <v>0</v>
      </c>
      <c r="T1489" s="15"/>
      <c r="U1489" s="267"/>
      <c r="V1489" s="267"/>
    </row>
    <row r="1490" spans="1:22" ht="15" customHeight="1" x14ac:dyDescent="0.2">
      <c r="A1490" s="25" t="str">
        <f t="shared" si="159"/>
        <v>Mess- und Auswertetechn I11812019718Lipkowski</v>
      </c>
      <c r="B1490" s="77"/>
      <c r="C1490" s="43" t="s">
        <v>1202</v>
      </c>
      <c r="D1490" s="43" t="s">
        <v>93</v>
      </c>
      <c r="E1490" s="43" t="s">
        <v>33</v>
      </c>
      <c r="F1490" s="85">
        <v>718</v>
      </c>
      <c r="G1490" s="43" t="s">
        <v>211</v>
      </c>
      <c r="H1490" s="45">
        <v>2019</v>
      </c>
      <c r="I1490" s="45">
        <v>2</v>
      </c>
      <c r="J1490" s="45">
        <v>1181</v>
      </c>
      <c r="K1490" s="43" t="s">
        <v>642</v>
      </c>
      <c r="L1490" s="43" t="s">
        <v>642</v>
      </c>
      <c r="M1490" s="43" t="s">
        <v>1375</v>
      </c>
      <c r="N1490" s="99">
        <v>44820</v>
      </c>
      <c r="O1490" s="243" t="s">
        <v>1542</v>
      </c>
      <c r="P1490" s="118">
        <v>0.375</v>
      </c>
      <c r="Q1490" s="45">
        <v>120</v>
      </c>
      <c r="R1490" s="105"/>
      <c r="S1490" s="6">
        <v>38</v>
      </c>
      <c r="T1490" s="17"/>
      <c r="U1490" s="185"/>
      <c r="V1490" s="185"/>
    </row>
    <row r="1491" spans="1:22" ht="15" customHeight="1" x14ac:dyDescent="0.2">
      <c r="A1491" s="65" t="str">
        <f t="shared" si="159"/>
        <v>Mess- und Auswertetechn I3102016718Lipkowski</v>
      </c>
      <c r="B1491" s="17" t="s">
        <v>1376</v>
      </c>
      <c r="C1491" s="63" t="s">
        <v>1202</v>
      </c>
      <c r="D1491" s="18" t="s">
        <v>93</v>
      </c>
      <c r="E1491" s="18" t="s">
        <v>33</v>
      </c>
      <c r="F1491" s="219">
        <v>718</v>
      </c>
      <c r="G1491" s="18" t="s">
        <v>211</v>
      </c>
      <c r="H1491" s="20">
        <v>2016</v>
      </c>
      <c r="I1491" s="21">
        <v>2</v>
      </c>
      <c r="J1491" s="21">
        <v>310</v>
      </c>
      <c r="K1491" s="18" t="s">
        <v>642</v>
      </c>
      <c r="L1491" s="18" t="s">
        <v>642</v>
      </c>
      <c r="M1491" s="63" t="s">
        <v>1375</v>
      </c>
      <c r="N1491" s="22">
        <f t="shared" ref="N1491:N1499" si="162">VLOOKUP($B1491,$A$2:$T$2446,14,FALSE)</f>
        <v>44820</v>
      </c>
      <c r="O1491" s="35" t="str">
        <f t="shared" ref="O1491:O1499" si="163">VLOOKUP($B1491,$A$2:$T$2446,15,FALSE)</f>
        <v>A0-17</v>
      </c>
      <c r="P1491" s="23">
        <f t="shared" ref="P1491:P1499" si="164">VLOOKUP($B1491,$A$2:$T$2446,16,FALSE)</f>
        <v>0.375</v>
      </c>
      <c r="Q1491" s="16">
        <v>120</v>
      </c>
      <c r="R1491" s="17"/>
      <c r="S1491" s="17">
        <v>0</v>
      </c>
      <c r="T1491" s="77"/>
      <c r="U1491" s="6"/>
      <c r="V1491" s="6"/>
    </row>
    <row r="1492" spans="1:22" ht="15" customHeight="1" x14ac:dyDescent="0.2">
      <c r="A1492" s="65" t="str">
        <f t="shared" si="159"/>
        <v>Mess- und Auswertetechn I11812019K18Lipkowski</v>
      </c>
      <c r="B1492" s="17" t="s">
        <v>1376</v>
      </c>
      <c r="C1492" s="63" t="s">
        <v>1202</v>
      </c>
      <c r="D1492" s="18" t="s">
        <v>93</v>
      </c>
      <c r="E1492" s="18" t="s">
        <v>33</v>
      </c>
      <c r="F1492" s="219" t="s">
        <v>214</v>
      </c>
      <c r="G1492" s="63" t="s">
        <v>215</v>
      </c>
      <c r="H1492" s="20">
        <v>2019</v>
      </c>
      <c r="I1492" s="21">
        <v>4</v>
      </c>
      <c r="J1492" s="21">
        <v>1181</v>
      </c>
      <c r="K1492" s="18" t="s">
        <v>642</v>
      </c>
      <c r="L1492" s="18" t="s">
        <v>642</v>
      </c>
      <c r="M1492" s="63" t="s">
        <v>1375</v>
      </c>
      <c r="N1492" s="22">
        <f t="shared" si="162"/>
        <v>44820</v>
      </c>
      <c r="O1492" s="35" t="str">
        <f t="shared" si="163"/>
        <v>A0-17</v>
      </c>
      <c r="P1492" s="23">
        <f t="shared" si="164"/>
        <v>0.375</v>
      </c>
      <c r="Q1492" s="17">
        <v>120</v>
      </c>
      <c r="R1492" s="17"/>
      <c r="S1492" s="17">
        <v>10</v>
      </c>
      <c r="T1492" s="17"/>
      <c r="U1492" s="276"/>
      <c r="V1492" s="276"/>
    </row>
    <row r="1493" spans="1:22" ht="15" customHeight="1" x14ac:dyDescent="0.2">
      <c r="A1493" s="65" t="str">
        <f t="shared" si="159"/>
        <v>Mess- und Fügetechnik37312015K04Janzen</v>
      </c>
      <c r="B1493" s="17" t="s">
        <v>638</v>
      </c>
      <c r="C1493" s="18" t="s">
        <v>1301</v>
      </c>
      <c r="D1493" s="18" t="s">
        <v>32</v>
      </c>
      <c r="E1493" s="18" t="s">
        <v>33</v>
      </c>
      <c r="F1493" s="19" t="s">
        <v>80</v>
      </c>
      <c r="G1493" s="18" t="s">
        <v>81</v>
      </c>
      <c r="H1493" s="20">
        <v>2015</v>
      </c>
      <c r="I1493" s="21">
        <v>8</v>
      </c>
      <c r="J1493" s="21">
        <v>3731</v>
      </c>
      <c r="K1493" s="18" t="s">
        <v>643</v>
      </c>
      <c r="L1493" s="18" t="s">
        <v>640</v>
      </c>
      <c r="M1493" s="18" t="s">
        <v>370</v>
      </c>
      <c r="N1493" s="22">
        <f t="shared" si="162"/>
        <v>44813</v>
      </c>
      <c r="O1493" s="37" t="str">
        <f t="shared" si="163"/>
        <v>C3-13</v>
      </c>
      <c r="P1493" s="23">
        <f t="shared" si="164"/>
        <v>0.5625</v>
      </c>
      <c r="Q1493" s="36">
        <v>140</v>
      </c>
      <c r="R1493" s="36"/>
      <c r="S1493" s="17"/>
      <c r="T1493" s="15"/>
      <c r="U1493" s="17"/>
      <c r="V1493" s="17"/>
    </row>
    <row r="1494" spans="1:22" ht="15" customHeight="1" x14ac:dyDescent="0.2">
      <c r="A1494" s="65" t="str">
        <f t="shared" si="159"/>
        <v>Mess- und Fügetechnik37312015757Janzen</v>
      </c>
      <c r="B1494" s="17" t="s">
        <v>638</v>
      </c>
      <c r="C1494" s="18" t="s">
        <v>1301</v>
      </c>
      <c r="D1494" s="39" t="s">
        <v>32</v>
      </c>
      <c r="E1494" s="18" t="s">
        <v>33</v>
      </c>
      <c r="F1494" s="19">
        <v>757</v>
      </c>
      <c r="G1494" s="18" t="s">
        <v>37</v>
      </c>
      <c r="H1494" s="20">
        <v>2015</v>
      </c>
      <c r="I1494" s="21">
        <v>6</v>
      </c>
      <c r="J1494" s="21">
        <v>3731</v>
      </c>
      <c r="K1494" s="18" t="s">
        <v>643</v>
      </c>
      <c r="L1494" s="18" t="s">
        <v>640</v>
      </c>
      <c r="M1494" s="18" t="s">
        <v>370</v>
      </c>
      <c r="N1494" s="22">
        <f t="shared" si="162"/>
        <v>44813</v>
      </c>
      <c r="O1494" s="35" t="str">
        <f t="shared" si="163"/>
        <v>C3-13</v>
      </c>
      <c r="P1494" s="23">
        <f t="shared" si="164"/>
        <v>0.5625</v>
      </c>
      <c r="Q1494" s="21">
        <v>140</v>
      </c>
      <c r="R1494" s="36"/>
      <c r="S1494" s="17"/>
      <c r="T1494" s="15"/>
      <c r="U1494" s="17"/>
      <c r="V1494" s="17"/>
    </row>
    <row r="1495" spans="1:22" ht="15" customHeight="1" x14ac:dyDescent="0.2">
      <c r="A1495" s="65" t="str">
        <f t="shared" si="159"/>
        <v>Mess- und Fügetechnik37312015K57Janzen</v>
      </c>
      <c r="B1495" s="17" t="s">
        <v>638</v>
      </c>
      <c r="C1495" s="18" t="s">
        <v>1301</v>
      </c>
      <c r="D1495" s="39" t="s">
        <v>32</v>
      </c>
      <c r="E1495" s="18" t="s">
        <v>33</v>
      </c>
      <c r="F1495" s="19" t="s">
        <v>41</v>
      </c>
      <c r="G1495" s="18" t="s">
        <v>42</v>
      </c>
      <c r="H1495" s="20">
        <v>2015</v>
      </c>
      <c r="I1495" s="21">
        <v>6</v>
      </c>
      <c r="J1495" s="21">
        <v>3731</v>
      </c>
      <c r="K1495" s="18" t="s">
        <v>643</v>
      </c>
      <c r="L1495" s="18" t="s">
        <v>640</v>
      </c>
      <c r="M1495" s="18" t="s">
        <v>370</v>
      </c>
      <c r="N1495" s="22">
        <f t="shared" si="162"/>
        <v>44813</v>
      </c>
      <c r="O1495" s="35" t="str">
        <f t="shared" si="163"/>
        <v>C3-13</v>
      </c>
      <c r="P1495" s="23">
        <f t="shared" si="164"/>
        <v>0.5625</v>
      </c>
      <c r="Q1495" s="21">
        <v>140</v>
      </c>
      <c r="R1495" s="36"/>
      <c r="S1495" s="17"/>
      <c r="T1495" s="15"/>
      <c r="U1495" s="15"/>
      <c r="V1495" s="15"/>
    </row>
    <row r="1496" spans="1:22" ht="15" customHeight="1" x14ac:dyDescent="0.2">
      <c r="A1496" s="65" t="str">
        <f t="shared" si="159"/>
        <v>Mess- und Fügetechnik37312015K04Radscheit</v>
      </c>
      <c r="B1496" s="17" t="s">
        <v>638</v>
      </c>
      <c r="C1496" s="18" t="s">
        <v>1301</v>
      </c>
      <c r="D1496" s="18" t="s">
        <v>32</v>
      </c>
      <c r="E1496" s="18" t="s">
        <v>33</v>
      </c>
      <c r="F1496" s="19" t="s">
        <v>80</v>
      </c>
      <c r="G1496" s="18" t="s">
        <v>81</v>
      </c>
      <c r="H1496" s="20">
        <v>2015</v>
      </c>
      <c r="I1496" s="21">
        <v>8</v>
      </c>
      <c r="J1496" s="21">
        <v>3731</v>
      </c>
      <c r="K1496" s="18" t="s">
        <v>643</v>
      </c>
      <c r="L1496" s="18" t="s">
        <v>641</v>
      </c>
      <c r="M1496" s="18" t="s">
        <v>372</v>
      </c>
      <c r="N1496" s="22">
        <f t="shared" si="162"/>
        <v>44813</v>
      </c>
      <c r="O1496" s="35" t="str">
        <f t="shared" si="163"/>
        <v>C3-13</v>
      </c>
      <c r="P1496" s="23">
        <f t="shared" si="164"/>
        <v>0.5625</v>
      </c>
      <c r="Q1496" s="21">
        <v>140</v>
      </c>
      <c r="R1496" s="36"/>
      <c r="S1496" s="17">
        <v>0</v>
      </c>
      <c r="T1496" s="17"/>
      <c r="U1496" s="67"/>
      <c r="V1496" s="67"/>
    </row>
    <row r="1497" spans="1:22" ht="15" customHeight="1" x14ac:dyDescent="0.2">
      <c r="A1497" s="65" t="str">
        <f t="shared" si="159"/>
        <v>Mess- und Fügetechnik37312015757Radscheit</v>
      </c>
      <c r="B1497" s="17" t="s">
        <v>638</v>
      </c>
      <c r="C1497" s="18" t="s">
        <v>1301</v>
      </c>
      <c r="D1497" s="39" t="s">
        <v>32</v>
      </c>
      <c r="E1497" s="18" t="s">
        <v>33</v>
      </c>
      <c r="F1497" s="19">
        <v>757</v>
      </c>
      <c r="G1497" s="18" t="s">
        <v>37</v>
      </c>
      <c r="H1497" s="20">
        <v>2015</v>
      </c>
      <c r="I1497" s="21">
        <v>6</v>
      </c>
      <c r="J1497" s="21">
        <v>3731</v>
      </c>
      <c r="K1497" s="18" t="s">
        <v>643</v>
      </c>
      <c r="L1497" s="18" t="s">
        <v>641</v>
      </c>
      <c r="M1497" s="18" t="s">
        <v>372</v>
      </c>
      <c r="N1497" s="22">
        <f t="shared" si="162"/>
        <v>44813</v>
      </c>
      <c r="O1497" s="41" t="str">
        <f t="shared" si="163"/>
        <v>C3-13</v>
      </c>
      <c r="P1497" s="23">
        <f t="shared" si="164"/>
        <v>0.5625</v>
      </c>
      <c r="Q1497" s="21">
        <v>140</v>
      </c>
      <c r="R1497" s="36"/>
      <c r="S1497" s="17">
        <v>0</v>
      </c>
      <c r="T1497" s="15"/>
      <c r="U1497" s="67"/>
      <c r="V1497" s="67"/>
    </row>
    <row r="1498" spans="1:22" ht="15" customHeight="1" x14ac:dyDescent="0.2">
      <c r="A1498" s="65" t="str">
        <f t="shared" si="159"/>
        <v>Mess- und Fügetechnik37312015K57Radscheit</v>
      </c>
      <c r="B1498" s="17" t="s">
        <v>638</v>
      </c>
      <c r="C1498" s="18" t="s">
        <v>1301</v>
      </c>
      <c r="D1498" s="39" t="s">
        <v>32</v>
      </c>
      <c r="E1498" s="18" t="s">
        <v>33</v>
      </c>
      <c r="F1498" s="19" t="s">
        <v>41</v>
      </c>
      <c r="G1498" s="18" t="s">
        <v>42</v>
      </c>
      <c r="H1498" s="20">
        <v>2015</v>
      </c>
      <c r="I1498" s="21">
        <v>6</v>
      </c>
      <c r="J1498" s="21">
        <v>3731</v>
      </c>
      <c r="K1498" s="18" t="s">
        <v>643</v>
      </c>
      <c r="L1498" s="18" t="s">
        <v>641</v>
      </c>
      <c r="M1498" s="18" t="s">
        <v>372</v>
      </c>
      <c r="N1498" s="22">
        <f t="shared" si="162"/>
        <v>44813</v>
      </c>
      <c r="O1498" s="35" t="str">
        <f t="shared" si="163"/>
        <v>C3-13</v>
      </c>
      <c r="P1498" s="23">
        <f t="shared" si="164"/>
        <v>0.5625</v>
      </c>
      <c r="Q1498" s="21">
        <v>140</v>
      </c>
      <c r="R1498" s="36"/>
      <c r="S1498" s="17">
        <v>0</v>
      </c>
      <c r="T1498" s="15"/>
      <c r="U1498" s="196"/>
      <c r="V1498" s="196"/>
    </row>
    <row r="1499" spans="1:22" s="185" customFormat="1" ht="15" customHeight="1" x14ac:dyDescent="0.2">
      <c r="A1499" s="65" t="str">
        <f t="shared" si="159"/>
        <v>Mess-Auswertetechn I GI7102012771Mischke</v>
      </c>
      <c r="B1499" s="17" t="s">
        <v>644</v>
      </c>
      <c r="C1499" s="98" t="s">
        <v>1149</v>
      </c>
      <c r="D1499" s="63" t="s">
        <v>93</v>
      </c>
      <c r="E1499" s="63" t="s">
        <v>33</v>
      </c>
      <c r="F1499" s="83">
        <v>771</v>
      </c>
      <c r="G1499" s="63" t="s">
        <v>94</v>
      </c>
      <c r="H1499" s="64">
        <v>2012</v>
      </c>
      <c r="I1499" s="64">
        <v>2</v>
      </c>
      <c r="J1499" s="64">
        <v>710</v>
      </c>
      <c r="K1499" s="63" t="s">
        <v>645</v>
      </c>
      <c r="L1499" s="63" t="s">
        <v>645</v>
      </c>
      <c r="M1499" s="63" t="s">
        <v>304</v>
      </c>
      <c r="N1499" s="96">
        <f t="shared" si="162"/>
        <v>44811</v>
      </c>
      <c r="O1499" s="88" t="str">
        <f t="shared" si="163"/>
        <v>A0-16</v>
      </c>
      <c r="P1499" s="97">
        <f t="shared" si="164"/>
        <v>0.54166666666666663</v>
      </c>
      <c r="Q1499" s="64">
        <v>120</v>
      </c>
      <c r="R1499" s="93"/>
      <c r="S1499" s="201">
        <v>0</v>
      </c>
      <c r="T1499" s="17"/>
      <c r="U1499" s="17"/>
      <c r="V1499" s="17"/>
    </row>
    <row r="1500" spans="1:22" ht="15" customHeight="1" x14ac:dyDescent="0.2">
      <c r="A1500" s="25" t="str">
        <f t="shared" si="159"/>
        <v>Mess-Auswertetechn I GI7102016771Mischke</v>
      </c>
      <c r="B1500" s="77"/>
      <c r="C1500" s="98" t="s">
        <v>1149</v>
      </c>
      <c r="D1500" s="43" t="s">
        <v>93</v>
      </c>
      <c r="E1500" s="43" t="s">
        <v>33</v>
      </c>
      <c r="F1500" s="85">
        <v>771</v>
      </c>
      <c r="G1500" s="43" t="s">
        <v>94</v>
      </c>
      <c r="H1500" s="45">
        <v>2016</v>
      </c>
      <c r="I1500" s="45">
        <v>2</v>
      </c>
      <c r="J1500" s="45">
        <v>710</v>
      </c>
      <c r="K1500" s="43" t="s">
        <v>645</v>
      </c>
      <c r="L1500" s="43" t="s">
        <v>645</v>
      </c>
      <c r="M1500" s="43" t="s">
        <v>304</v>
      </c>
      <c r="N1500" s="99">
        <v>44811</v>
      </c>
      <c r="O1500" s="94" t="s">
        <v>1547</v>
      </c>
      <c r="P1500" s="100">
        <v>0.54166666666666663</v>
      </c>
      <c r="Q1500" s="45">
        <v>120</v>
      </c>
      <c r="R1500" s="105"/>
      <c r="S1500" s="202">
        <v>1</v>
      </c>
      <c r="T1500" s="17"/>
      <c r="U1500" s="6"/>
      <c r="V1500" s="6"/>
    </row>
    <row r="1501" spans="1:22" ht="15" customHeight="1" x14ac:dyDescent="0.2">
      <c r="A1501" s="65" t="str">
        <f t="shared" si="159"/>
        <v>Mess-Auswertetechn I GI7102012K71Mischke</v>
      </c>
      <c r="B1501" s="17" t="s">
        <v>644</v>
      </c>
      <c r="C1501" s="98" t="s">
        <v>1149</v>
      </c>
      <c r="D1501" s="63" t="s">
        <v>93</v>
      </c>
      <c r="E1501" s="63" t="s">
        <v>33</v>
      </c>
      <c r="F1501" s="83" t="s">
        <v>97</v>
      </c>
      <c r="G1501" s="63" t="s">
        <v>98</v>
      </c>
      <c r="H1501" s="64">
        <v>2012</v>
      </c>
      <c r="I1501" s="64">
        <v>4</v>
      </c>
      <c r="J1501" s="64">
        <v>710</v>
      </c>
      <c r="K1501" s="63" t="s">
        <v>645</v>
      </c>
      <c r="L1501" s="63" t="s">
        <v>645</v>
      </c>
      <c r="M1501" s="63" t="s">
        <v>304</v>
      </c>
      <c r="N1501" s="96">
        <f>VLOOKUP($B1501,$A$2:$T$2446,14,FALSE)</f>
        <v>44811</v>
      </c>
      <c r="O1501" s="88" t="str">
        <f>VLOOKUP($B1501,$A$2:$T$2446,15,FALSE)</f>
        <v>A0-16</v>
      </c>
      <c r="P1501" s="97">
        <f>VLOOKUP($B1501,$A$2:$T$2446,16,FALSE)</f>
        <v>0.54166666666666663</v>
      </c>
      <c r="Q1501" s="93">
        <v>120</v>
      </c>
      <c r="R1501" s="93"/>
      <c r="S1501" s="17">
        <v>0</v>
      </c>
      <c r="T1501" s="17"/>
      <c r="U1501" s="77"/>
      <c r="V1501" s="77"/>
    </row>
    <row r="1502" spans="1:22" ht="15" hidden="1" customHeight="1" x14ac:dyDescent="0.2">
      <c r="A1502" s="65" t="str">
        <f t="shared" si="159"/>
        <v>Mess-Auswertetechn II GI10102012771Greiwe</v>
      </c>
      <c r="B1502" s="17" t="s">
        <v>1854</v>
      </c>
      <c r="C1502" s="63" t="s">
        <v>1202</v>
      </c>
      <c r="D1502" s="63" t="s">
        <v>93</v>
      </c>
      <c r="E1502" s="63" t="s">
        <v>33</v>
      </c>
      <c r="F1502" s="83">
        <v>771</v>
      </c>
      <c r="G1502" s="63" t="s">
        <v>94</v>
      </c>
      <c r="H1502" s="64">
        <v>2012</v>
      </c>
      <c r="I1502" s="64">
        <v>3</v>
      </c>
      <c r="J1502" s="64">
        <v>1010</v>
      </c>
      <c r="K1502" s="63" t="s">
        <v>646</v>
      </c>
      <c r="L1502" s="62" t="s">
        <v>646</v>
      </c>
      <c r="M1502" s="63" t="s">
        <v>478</v>
      </c>
      <c r="N1502" s="96">
        <f>VLOOKUP($B1502,$A$2:$T$2446,14,FALSE)</f>
        <v>44749</v>
      </c>
      <c r="O1502" s="88">
        <f>VLOOKUP($B1502,$A$2:$T$2446,15,FALSE)</f>
        <v>0</v>
      </c>
      <c r="P1502" s="97">
        <f>VLOOKUP($B1502,$A$2:$T$2446,16,FALSE)</f>
        <v>0.375</v>
      </c>
      <c r="Q1502" s="93">
        <v>120</v>
      </c>
      <c r="R1502" s="93"/>
      <c r="S1502" s="201">
        <v>0</v>
      </c>
      <c r="T1502" s="77"/>
      <c r="U1502" s="196"/>
      <c r="V1502" s="196"/>
    </row>
    <row r="1503" spans="1:22" ht="15" hidden="1" customHeight="1" x14ac:dyDescent="0.2">
      <c r="A1503" s="65" t="str">
        <f t="shared" si="159"/>
        <v>Mess-Auswertetechn II GI10102016771Greiwe</v>
      </c>
      <c r="B1503" s="17" t="s">
        <v>1854</v>
      </c>
      <c r="C1503" s="63" t="s">
        <v>1202</v>
      </c>
      <c r="D1503" s="63" t="s">
        <v>93</v>
      </c>
      <c r="E1503" s="63" t="s">
        <v>33</v>
      </c>
      <c r="F1503" s="83">
        <v>771</v>
      </c>
      <c r="G1503" s="63" t="s">
        <v>94</v>
      </c>
      <c r="H1503" s="64">
        <v>2016</v>
      </c>
      <c r="I1503" s="64">
        <v>3</v>
      </c>
      <c r="J1503" s="64">
        <v>1010</v>
      </c>
      <c r="K1503" s="63" t="s">
        <v>646</v>
      </c>
      <c r="L1503" s="63" t="s">
        <v>646</v>
      </c>
      <c r="M1503" s="63" t="s">
        <v>478</v>
      </c>
      <c r="N1503" s="107">
        <f>VLOOKUP($B1503,$A$2:$T$2446,14,FALSE)</f>
        <v>44749</v>
      </c>
      <c r="O1503" s="106">
        <f>VLOOKUP($B1503,$A$2:$T$2446,15,FALSE)</f>
        <v>0</v>
      </c>
      <c r="P1503" s="97">
        <f>VLOOKUP($B1503,$A$2:$T$2446,16,FALSE)</f>
        <v>0.375</v>
      </c>
      <c r="Q1503" s="64">
        <v>120</v>
      </c>
      <c r="R1503" s="93"/>
      <c r="S1503" s="201">
        <v>0</v>
      </c>
      <c r="T1503" s="17"/>
      <c r="U1503" s="196"/>
      <c r="V1503" s="196"/>
    </row>
    <row r="1504" spans="1:22" ht="15" hidden="1" customHeight="1" x14ac:dyDescent="0.2">
      <c r="A1504" s="65" t="str">
        <f t="shared" si="159"/>
        <v>Mess-Auswertetechn II GI10102012K71Greiwe</v>
      </c>
      <c r="B1504" s="17" t="s">
        <v>1854</v>
      </c>
      <c r="C1504" s="63" t="s">
        <v>1202</v>
      </c>
      <c r="D1504" s="63" t="s">
        <v>93</v>
      </c>
      <c r="E1504" s="63" t="s">
        <v>33</v>
      </c>
      <c r="F1504" s="83" t="s">
        <v>97</v>
      </c>
      <c r="G1504" s="63" t="s">
        <v>98</v>
      </c>
      <c r="H1504" s="64">
        <v>2012</v>
      </c>
      <c r="I1504" s="64">
        <v>5</v>
      </c>
      <c r="J1504" s="64">
        <v>1010</v>
      </c>
      <c r="K1504" s="63" t="s">
        <v>646</v>
      </c>
      <c r="L1504" s="63" t="s">
        <v>646</v>
      </c>
      <c r="M1504" s="63" t="s">
        <v>478</v>
      </c>
      <c r="N1504" s="96">
        <f>VLOOKUP($B1504,$A$2:$T$2446,14,FALSE)</f>
        <v>44749</v>
      </c>
      <c r="O1504" s="88">
        <f>VLOOKUP($B1504,$A$2:$T$2446,15,FALSE)</f>
        <v>0</v>
      </c>
      <c r="P1504" s="97">
        <f>VLOOKUP($B1504,$A$2:$T$2446,16,FALSE)</f>
        <v>0.375</v>
      </c>
      <c r="Q1504" s="64">
        <v>120</v>
      </c>
      <c r="R1504" s="93"/>
      <c r="S1504" s="17">
        <v>0</v>
      </c>
      <c r="T1504" s="17"/>
      <c r="U1504" s="194"/>
      <c r="V1504" s="194"/>
    </row>
    <row r="1505" spans="1:22" ht="15" customHeight="1" x14ac:dyDescent="0.2">
      <c r="A1505" s="65" t="str">
        <f t="shared" si="159"/>
        <v>Mess-Auswertetechn III GI15102012771Greiwe/Gundlich</v>
      </c>
      <c r="B1505" s="17" t="s">
        <v>647</v>
      </c>
      <c r="C1505" s="63" t="s">
        <v>1149</v>
      </c>
      <c r="D1505" s="63" t="s">
        <v>93</v>
      </c>
      <c r="E1505" s="63" t="s">
        <v>33</v>
      </c>
      <c r="F1505" s="83">
        <v>771</v>
      </c>
      <c r="G1505" s="63" t="s">
        <v>94</v>
      </c>
      <c r="H1505" s="64">
        <v>2012</v>
      </c>
      <c r="I1505" s="64">
        <v>5</v>
      </c>
      <c r="J1505" s="64">
        <v>1510</v>
      </c>
      <c r="K1505" s="63" t="s">
        <v>648</v>
      </c>
      <c r="L1505" s="63" t="s">
        <v>648</v>
      </c>
      <c r="M1505" s="63" t="s">
        <v>649</v>
      </c>
      <c r="N1505" s="96">
        <f>VLOOKUP($B1505,$A$2:$T$2446,14,FALSE)</f>
        <v>44812</v>
      </c>
      <c r="O1505" s="88" t="str">
        <f>VLOOKUP($B1505,$A$2:$T$2446,15,FALSE)</f>
        <v>A0-17</v>
      </c>
      <c r="P1505" s="97">
        <f>VLOOKUP($B1505,$A$2:$T$2446,16,FALSE)</f>
        <v>0.33333333333333331</v>
      </c>
      <c r="Q1505" s="93">
        <v>120</v>
      </c>
      <c r="R1505" s="93"/>
      <c r="S1505" s="201">
        <v>1</v>
      </c>
      <c r="T1505" s="77"/>
      <c r="U1505" s="17"/>
      <c r="V1505" s="17"/>
    </row>
    <row r="1506" spans="1:22" ht="15" customHeight="1" x14ac:dyDescent="0.2">
      <c r="A1506" s="25" t="str">
        <f t="shared" si="159"/>
        <v>Mess-Auswertetechn III GI15102016771Greiwe/Gundlich</v>
      </c>
      <c r="B1506" s="77"/>
      <c r="C1506" s="43" t="s">
        <v>1149</v>
      </c>
      <c r="D1506" s="43" t="s">
        <v>93</v>
      </c>
      <c r="E1506" s="43" t="s">
        <v>33</v>
      </c>
      <c r="F1506" s="85">
        <v>771</v>
      </c>
      <c r="G1506" s="43" t="s">
        <v>94</v>
      </c>
      <c r="H1506" s="45">
        <v>2016</v>
      </c>
      <c r="I1506" s="45">
        <v>5</v>
      </c>
      <c r="J1506" s="45">
        <v>1510</v>
      </c>
      <c r="K1506" s="43" t="s">
        <v>648</v>
      </c>
      <c r="L1506" s="43" t="s">
        <v>648</v>
      </c>
      <c r="M1506" s="43" t="s">
        <v>649</v>
      </c>
      <c r="N1506" s="99">
        <v>44812</v>
      </c>
      <c r="O1506" s="94" t="s">
        <v>1542</v>
      </c>
      <c r="P1506" s="100">
        <v>0.33333333333333331</v>
      </c>
      <c r="Q1506" s="45">
        <v>120</v>
      </c>
      <c r="R1506" s="105"/>
      <c r="S1506" s="202">
        <v>1</v>
      </c>
      <c r="T1506" s="1"/>
      <c r="U1506" s="67"/>
      <c r="V1506" s="67"/>
    </row>
    <row r="1507" spans="1:22" s="281" customFormat="1" ht="15" customHeight="1" x14ac:dyDescent="0.2">
      <c r="A1507" s="65" t="str">
        <f t="shared" si="159"/>
        <v>Mess-Auswertetechn III GI15102012K71Greiwe/Gundlich</v>
      </c>
      <c r="B1507" s="17" t="s">
        <v>647</v>
      </c>
      <c r="C1507" s="62" t="s">
        <v>1149</v>
      </c>
      <c r="D1507" s="62" t="s">
        <v>93</v>
      </c>
      <c r="E1507" s="62" t="s">
        <v>33</v>
      </c>
      <c r="F1507" s="135" t="s">
        <v>97</v>
      </c>
      <c r="G1507" s="62" t="s">
        <v>98</v>
      </c>
      <c r="H1507" s="93">
        <v>2012</v>
      </c>
      <c r="I1507" s="93">
        <v>7</v>
      </c>
      <c r="J1507" s="93">
        <v>1510</v>
      </c>
      <c r="K1507" s="63" t="s">
        <v>648</v>
      </c>
      <c r="L1507" s="63" t="s">
        <v>648</v>
      </c>
      <c r="M1507" s="62" t="s">
        <v>649</v>
      </c>
      <c r="N1507" s="96">
        <f>VLOOKUP($B1507,$A$2:$T$2446,14,FALSE)</f>
        <v>44812</v>
      </c>
      <c r="O1507" s="88" t="str">
        <f>VLOOKUP($B1507,$A$2:$T$2446,15,FALSE)</f>
        <v>A0-17</v>
      </c>
      <c r="P1507" s="97">
        <f>VLOOKUP($B1507,$A$2:$T$2446,16,FALSE)</f>
        <v>0.33333333333333331</v>
      </c>
      <c r="Q1507" s="93">
        <v>120</v>
      </c>
      <c r="R1507" s="93"/>
      <c r="S1507" s="17">
        <v>0</v>
      </c>
      <c r="T1507" s="1"/>
      <c r="U1507" s="17"/>
      <c r="V1507" s="17"/>
    </row>
    <row r="1508" spans="1:22" ht="15" customHeight="1" x14ac:dyDescent="0.2">
      <c r="A1508" s="25" t="str">
        <f t="shared" si="159"/>
        <v>Messtechnik20512019748Zimmermanns</v>
      </c>
      <c r="B1508" s="213"/>
      <c r="C1508" s="6" t="s">
        <v>1212</v>
      </c>
      <c r="D1508" s="132" t="s">
        <v>46</v>
      </c>
      <c r="E1508" s="6" t="s">
        <v>33</v>
      </c>
      <c r="F1508" s="242">
        <v>748</v>
      </c>
      <c r="G1508" s="6" t="s">
        <v>52</v>
      </c>
      <c r="H1508" s="134">
        <v>2019</v>
      </c>
      <c r="I1508" s="6">
        <v>3</v>
      </c>
      <c r="J1508" s="6">
        <v>2051</v>
      </c>
      <c r="K1508" s="52" t="s">
        <v>651</v>
      </c>
      <c r="L1508" s="52" t="s">
        <v>651</v>
      </c>
      <c r="M1508" s="6" t="s">
        <v>311</v>
      </c>
      <c r="N1508" s="14">
        <v>44809</v>
      </c>
      <c r="O1508" s="30" t="s">
        <v>1543</v>
      </c>
      <c r="P1508" s="31">
        <v>0.54166666666666663</v>
      </c>
      <c r="Q1508" s="6">
        <v>90</v>
      </c>
      <c r="R1508" s="6"/>
      <c r="S1508" s="6">
        <v>13</v>
      </c>
      <c r="T1508" s="77"/>
      <c r="U1508" s="196"/>
      <c r="V1508" s="196"/>
    </row>
    <row r="1509" spans="1:22" ht="15" customHeight="1" x14ac:dyDescent="0.2">
      <c r="A1509" s="65" t="str">
        <f t="shared" si="159"/>
        <v>Messtechnik20512019H48Zimmermanns</v>
      </c>
      <c r="B1509" s="17" t="s">
        <v>1115</v>
      </c>
      <c r="C1509" s="16" t="s">
        <v>1212</v>
      </c>
      <c r="D1509" s="70" t="s">
        <v>46</v>
      </c>
      <c r="E1509" s="16" t="s">
        <v>33</v>
      </c>
      <c r="F1509" s="221" t="s">
        <v>65</v>
      </c>
      <c r="G1509" s="16" t="s">
        <v>1927</v>
      </c>
      <c r="H1509" s="72">
        <v>2019</v>
      </c>
      <c r="I1509" s="16">
        <v>5</v>
      </c>
      <c r="J1509" s="16">
        <v>2051</v>
      </c>
      <c r="K1509" s="16" t="s">
        <v>651</v>
      </c>
      <c r="L1509" s="16" t="s">
        <v>651</v>
      </c>
      <c r="M1509" s="16" t="s">
        <v>311</v>
      </c>
      <c r="N1509" s="22">
        <f>VLOOKUP($B1509,$A$2:$T$3999,14,FALSE)</f>
        <v>44809</v>
      </c>
      <c r="O1509" s="35" t="str">
        <f>VLOOKUP($B1509,$A$2:$T$3999,15,FALSE)</f>
        <v>D3-33</v>
      </c>
      <c r="P1509" s="23">
        <f>VLOOKUP($B1509,$A$2:$T$3999,16,FALSE)</f>
        <v>0.54166666666666663</v>
      </c>
      <c r="Q1509" s="16">
        <v>90</v>
      </c>
      <c r="R1509" s="17"/>
      <c r="S1509" s="17">
        <v>4</v>
      </c>
      <c r="T1509" s="213"/>
      <c r="U1509" s="17"/>
      <c r="V1509" s="17"/>
    </row>
    <row r="1510" spans="1:22" ht="15" customHeight="1" x14ac:dyDescent="0.2">
      <c r="A1510" s="65" t="str">
        <f t="shared" si="159"/>
        <v>Messtechnik20712019WIEZimmermanns</v>
      </c>
      <c r="B1510" s="17" t="s">
        <v>1115</v>
      </c>
      <c r="C1510" s="16" t="s">
        <v>1212</v>
      </c>
      <c r="D1510" s="70" t="s">
        <v>17</v>
      </c>
      <c r="E1510" s="16" t="s">
        <v>33</v>
      </c>
      <c r="F1510" s="71" t="s">
        <v>61</v>
      </c>
      <c r="G1510" s="18" t="s">
        <v>62</v>
      </c>
      <c r="H1510" s="72">
        <v>2019</v>
      </c>
      <c r="I1510" s="16">
        <v>3</v>
      </c>
      <c r="J1510" s="16">
        <v>2071</v>
      </c>
      <c r="K1510" s="16" t="s">
        <v>651</v>
      </c>
      <c r="L1510" s="16" t="s">
        <v>651</v>
      </c>
      <c r="M1510" s="16" t="s">
        <v>311</v>
      </c>
      <c r="N1510" s="22">
        <f>VLOOKUP($B1510,$A$2:$T$3999,14,FALSE)</f>
        <v>44809</v>
      </c>
      <c r="O1510" s="35" t="str">
        <f>VLOOKUP($B1510,$A$2:$T$3999,15,FALSE)</f>
        <v>D3-33</v>
      </c>
      <c r="P1510" s="23">
        <f>VLOOKUP($B1510,$A$2:$T$3999,16,FALSE)</f>
        <v>0.54166666666666663</v>
      </c>
      <c r="Q1510" s="17">
        <v>90</v>
      </c>
      <c r="R1510" s="17"/>
      <c r="S1510" s="17">
        <v>5</v>
      </c>
      <c r="T1510" s="207"/>
      <c r="U1510" s="1"/>
      <c r="V1510" s="1"/>
    </row>
    <row r="1511" spans="1:22" ht="15" customHeight="1" x14ac:dyDescent="0.2">
      <c r="A1511" s="65" t="str">
        <f t="shared" si="159"/>
        <v>Messtechnik Elektronik20712015K57Bergmann</v>
      </c>
      <c r="B1511" s="25" t="s">
        <v>2137</v>
      </c>
      <c r="C1511" s="18" t="s">
        <v>1217</v>
      </c>
      <c r="D1511" s="39" t="s">
        <v>32</v>
      </c>
      <c r="E1511" s="18" t="s">
        <v>33</v>
      </c>
      <c r="F1511" s="19" t="s">
        <v>41</v>
      </c>
      <c r="G1511" s="18" t="s">
        <v>42</v>
      </c>
      <c r="H1511" s="20">
        <v>2015</v>
      </c>
      <c r="I1511" s="21">
        <v>6</v>
      </c>
      <c r="J1511" s="21">
        <v>2071</v>
      </c>
      <c r="K1511" s="18" t="s">
        <v>650</v>
      </c>
      <c r="L1511" s="18" t="s">
        <v>651</v>
      </c>
      <c r="M1511" s="18" t="s">
        <v>40</v>
      </c>
      <c r="N1511" s="146">
        <v>44818</v>
      </c>
      <c r="O1511" s="35" t="str">
        <f>VLOOKUP($B1511,$A$2:$T$2446,15,FALSE)</f>
        <v>C7-09</v>
      </c>
      <c r="P1511" s="23">
        <f>VLOOKUP($B1511,$A$2:$T$2446,16,FALSE)</f>
        <v>0.54166666666666663</v>
      </c>
      <c r="Q1511" s="21">
        <v>180</v>
      </c>
      <c r="R1511" s="36"/>
      <c r="S1511" s="17"/>
      <c r="T1511" s="17"/>
      <c r="U1511" s="77"/>
      <c r="V1511" s="77"/>
    </row>
    <row r="1512" spans="1:22" ht="15" customHeight="1" x14ac:dyDescent="0.2">
      <c r="A1512" s="25" t="str">
        <f t="shared" si="159"/>
        <v>Messtechnik Elektronik20712015K57Leggemann/Lütticke</v>
      </c>
      <c r="B1512" s="6"/>
      <c r="C1512" s="26" t="s">
        <v>1217</v>
      </c>
      <c r="D1512" s="40" t="s">
        <v>32</v>
      </c>
      <c r="E1512" s="26" t="s">
        <v>33</v>
      </c>
      <c r="F1512" s="27" t="s">
        <v>41</v>
      </c>
      <c r="G1512" s="26" t="s">
        <v>42</v>
      </c>
      <c r="H1512" s="28">
        <v>2015</v>
      </c>
      <c r="I1512" s="29">
        <v>6</v>
      </c>
      <c r="J1512" s="29">
        <v>2071</v>
      </c>
      <c r="K1512" s="26" t="s">
        <v>650</v>
      </c>
      <c r="L1512" s="26" t="s">
        <v>652</v>
      </c>
      <c r="M1512" s="26" t="s">
        <v>1899</v>
      </c>
      <c r="N1512" s="14">
        <v>44818</v>
      </c>
      <c r="O1512" s="30" t="s">
        <v>1534</v>
      </c>
      <c r="P1512" s="31">
        <v>0.54166666666666663</v>
      </c>
      <c r="Q1512" s="29">
        <v>180</v>
      </c>
      <c r="R1512" s="32"/>
      <c r="S1512" s="6">
        <v>1</v>
      </c>
      <c r="T1512" s="6"/>
      <c r="U1512" s="24"/>
      <c r="V1512" s="24"/>
    </row>
    <row r="1513" spans="1:22" ht="15" customHeight="1" x14ac:dyDescent="0.2">
      <c r="A1513" s="65" t="str">
        <f t="shared" si="159"/>
        <v>MesstechSignalübertragung9002015H48Schwoerer</v>
      </c>
      <c r="B1513" s="194" t="s">
        <v>1792</v>
      </c>
      <c r="C1513" s="254" t="s">
        <v>1217</v>
      </c>
      <c r="D1513" s="254" t="s">
        <v>46</v>
      </c>
      <c r="E1513" s="254" t="s">
        <v>33</v>
      </c>
      <c r="F1513" s="268" t="s">
        <v>65</v>
      </c>
      <c r="G1513" s="254" t="s">
        <v>66</v>
      </c>
      <c r="H1513" s="264">
        <v>2015</v>
      </c>
      <c r="I1513" s="265">
        <v>5</v>
      </c>
      <c r="J1513" s="265">
        <v>900</v>
      </c>
      <c r="K1513" s="254" t="s">
        <v>653</v>
      </c>
      <c r="L1513" s="254" t="s">
        <v>654</v>
      </c>
      <c r="M1513" s="254" t="s">
        <v>272</v>
      </c>
      <c r="N1513" s="229">
        <f>VLOOKUP($B1513,$A$2:$T$2446,14,FALSE)</f>
        <v>44812</v>
      </c>
      <c r="O1513" s="230" t="str">
        <f>VLOOKUP($B1513,$A$2:$T$2446,15,FALSE)</f>
        <v>C6-13</v>
      </c>
      <c r="P1513" s="231">
        <f>VLOOKUP($B1513,$A$2:$T$2446,16,FALSE)</f>
        <v>0.54166666666666663</v>
      </c>
      <c r="Q1513" s="265">
        <v>180</v>
      </c>
      <c r="R1513" s="269"/>
      <c r="S1513" s="194">
        <v>1</v>
      </c>
      <c r="T1513" s="15"/>
      <c r="U1513" s="6"/>
      <c r="V1513" s="6"/>
    </row>
    <row r="1514" spans="1:22" ht="15" customHeight="1" x14ac:dyDescent="0.2">
      <c r="A1514" s="65" t="str">
        <f t="shared" ref="A1514:A1577" si="165">K1514&amp;J1514&amp;H1514&amp;F1514&amp;M1514</f>
        <v>MesstechSignalübertragung9002014WIESchwoerer</v>
      </c>
      <c r="B1514" s="17" t="s">
        <v>1792</v>
      </c>
      <c r="C1514" s="18" t="s">
        <v>1217</v>
      </c>
      <c r="D1514" s="18" t="s">
        <v>17</v>
      </c>
      <c r="E1514" s="18" t="s">
        <v>33</v>
      </c>
      <c r="F1514" s="19" t="s">
        <v>61</v>
      </c>
      <c r="G1514" s="18" t="s">
        <v>62</v>
      </c>
      <c r="H1514" s="20">
        <v>2014</v>
      </c>
      <c r="I1514" s="21">
        <v>5</v>
      </c>
      <c r="J1514" s="21">
        <v>900</v>
      </c>
      <c r="K1514" s="18" t="s">
        <v>653</v>
      </c>
      <c r="L1514" s="18" t="s">
        <v>654</v>
      </c>
      <c r="M1514" s="18" t="s">
        <v>272</v>
      </c>
      <c r="N1514" s="22">
        <f>VLOOKUP($B1514,$A$2:$T$2446,14,FALSE)</f>
        <v>44812</v>
      </c>
      <c r="O1514" s="35" t="str">
        <f>VLOOKUP($B1514,$A$2:$T$2446,15,FALSE)</f>
        <v>C6-13</v>
      </c>
      <c r="P1514" s="23">
        <f>VLOOKUP($B1514,$A$2:$T$2446,16,FALSE)</f>
        <v>0.54166666666666663</v>
      </c>
      <c r="Q1514" s="21">
        <v>180</v>
      </c>
      <c r="R1514" s="36"/>
      <c r="S1514" s="17">
        <v>6</v>
      </c>
      <c r="T1514" s="267"/>
      <c r="U1514" s="17"/>
      <c r="V1514" s="17"/>
    </row>
    <row r="1515" spans="1:22" ht="15" customHeight="1" x14ac:dyDescent="0.2">
      <c r="A1515" s="65" t="str">
        <f t="shared" si="165"/>
        <v>MesstechSignalübertragung9002015H48Zimmermanns</v>
      </c>
      <c r="B1515" s="194" t="s">
        <v>1792</v>
      </c>
      <c r="C1515" s="254" t="s">
        <v>1217</v>
      </c>
      <c r="D1515" s="254" t="s">
        <v>46</v>
      </c>
      <c r="E1515" s="254" t="s">
        <v>33</v>
      </c>
      <c r="F1515" s="268" t="s">
        <v>65</v>
      </c>
      <c r="G1515" s="254" t="s">
        <v>66</v>
      </c>
      <c r="H1515" s="264">
        <v>2015</v>
      </c>
      <c r="I1515" s="265">
        <v>5</v>
      </c>
      <c r="J1515" s="265">
        <v>900</v>
      </c>
      <c r="K1515" s="254" t="s">
        <v>653</v>
      </c>
      <c r="L1515" s="254" t="s">
        <v>651</v>
      </c>
      <c r="M1515" s="254" t="s">
        <v>311</v>
      </c>
      <c r="N1515" s="229">
        <f>VLOOKUP($B1515,$A$2:$T$2446,14,FALSE)</f>
        <v>44812</v>
      </c>
      <c r="O1515" s="230" t="str">
        <f>VLOOKUP($B1515,$A$2:$T$2446,15,FALSE)</f>
        <v>C6-13</v>
      </c>
      <c r="P1515" s="231">
        <f>VLOOKUP($B1515,$A$2:$T$2446,16,FALSE)</f>
        <v>0.54166666666666663</v>
      </c>
      <c r="Q1515" s="265">
        <v>180</v>
      </c>
      <c r="R1515" s="269"/>
      <c r="S1515" s="194"/>
      <c r="T1515" s="15"/>
      <c r="U1515" s="301"/>
      <c r="V1515" s="301"/>
    </row>
    <row r="1516" spans="1:22" ht="15" customHeight="1" x14ac:dyDescent="0.2">
      <c r="A1516" s="65" t="str">
        <f t="shared" si="165"/>
        <v>MesstechSignalübertragung9002014WIEZimmermanns</v>
      </c>
      <c r="B1516" s="17" t="s">
        <v>1792</v>
      </c>
      <c r="C1516" s="18" t="s">
        <v>1217</v>
      </c>
      <c r="D1516" s="18" t="s">
        <v>17</v>
      </c>
      <c r="E1516" s="18" t="s">
        <v>33</v>
      </c>
      <c r="F1516" s="19" t="s">
        <v>61</v>
      </c>
      <c r="G1516" s="18" t="s">
        <v>62</v>
      </c>
      <c r="H1516" s="20">
        <v>2014</v>
      </c>
      <c r="I1516" s="21">
        <v>5</v>
      </c>
      <c r="J1516" s="21">
        <v>900</v>
      </c>
      <c r="K1516" s="18" t="s">
        <v>653</v>
      </c>
      <c r="L1516" s="18" t="s">
        <v>651</v>
      </c>
      <c r="M1516" s="18" t="s">
        <v>311</v>
      </c>
      <c r="N1516" s="22">
        <f>VLOOKUP($B1516,$A$2:$T$2446,14,FALSE)</f>
        <v>44812</v>
      </c>
      <c r="O1516" s="35" t="str">
        <f>VLOOKUP($B1516,$A$2:$T$2446,15,FALSE)</f>
        <v>C6-13</v>
      </c>
      <c r="P1516" s="23">
        <f>VLOOKUP($B1516,$A$2:$T$2446,16,FALSE)</f>
        <v>0.54166666666666663</v>
      </c>
      <c r="Q1516" s="21">
        <v>180</v>
      </c>
      <c r="R1516" s="36"/>
      <c r="S1516" s="17"/>
      <c r="T1516" s="267"/>
      <c r="U1516" s="194"/>
      <c r="V1516" s="194"/>
    </row>
    <row r="1517" spans="1:22" ht="15" customHeight="1" x14ac:dyDescent="0.2">
      <c r="A1517" s="65" t="str">
        <f t="shared" si="165"/>
        <v>Methoden der Verkehrsplanung35312018UMTMühlenbruch/Seipel</v>
      </c>
      <c r="B1517" s="84" t="s">
        <v>1452</v>
      </c>
      <c r="C1517" s="98" t="s">
        <v>1147</v>
      </c>
      <c r="D1517" s="98" t="s">
        <v>102</v>
      </c>
      <c r="E1517" s="98" t="s">
        <v>33</v>
      </c>
      <c r="F1517" s="187" t="s">
        <v>145</v>
      </c>
      <c r="G1517" s="98" t="s">
        <v>146</v>
      </c>
      <c r="H1517" s="98">
        <v>2018</v>
      </c>
      <c r="I1517" s="98">
        <v>6</v>
      </c>
      <c r="J1517" s="98">
        <v>3531</v>
      </c>
      <c r="K1517" s="98" t="s">
        <v>1154</v>
      </c>
      <c r="L1517" s="98" t="s">
        <v>1154</v>
      </c>
      <c r="M1517" s="98" t="s">
        <v>560</v>
      </c>
      <c r="N1517" s="84"/>
      <c r="O1517" s="84" t="str">
        <f>VLOOKUP($B1517,$A$2:$T$2446,15,FALSE)</f>
        <v>Portfolio</v>
      </c>
      <c r="P1517" s="84"/>
      <c r="Q1517" s="98"/>
      <c r="R1517" s="84"/>
      <c r="S1517" s="17"/>
      <c r="T1517" s="6"/>
      <c r="U1517" s="15"/>
      <c r="V1517" s="15"/>
    </row>
    <row r="1518" spans="1:22" ht="15" customHeight="1" x14ac:dyDescent="0.2">
      <c r="A1518" s="25" t="str">
        <f t="shared" si="165"/>
        <v>Methoden in der Erwachsenenbildung41812019A67Geiger</v>
      </c>
      <c r="B1518" s="196"/>
      <c r="C1518" s="277" t="s">
        <v>1579</v>
      </c>
      <c r="D1518" s="261" t="s">
        <v>17</v>
      </c>
      <c r="E1518" s="261" t="s">
        <v>33</v>
      </c>
      <c r="F1518" s="286" t="s">
        <v>108</v>
      </c>
      <c r="G1518" s="277" t="s">
        <v>109</v>
      </c>
      <c r="H1518" s="287">
        <v>2019</v>
      </c>
      <c r="I1518" s="261">
        <v>5</v>
      </c>
      <c r="J1518" s="280">
        <v>4181</v>
      </c>
      <c r="K1518" s="277" t="s">
        <v>1589</v>
      </c>
      <c r="L1518" s="277" t="s">
        <v>1589</v>
      </c>
      <c r="M1518" s="246" t="s">
        <v>507</v>
      </c>
      <c r="N1518" s="250"/>
      <c r="O1518" s="211" t="s">
        <v>256</v>
      </c>
      <c r="P1518" s="251"/>
      <c r="Q1518" s="249"/>
      <c r="R1518" s="259"/>
      <c r="S1518" s="196"/>
      <c r="T1518" s="84"/>
      <c r="U1518" s="17"/>
      <c r="V1518" s="17"/>
    </row>
    <row r="1519" spans="1:22" ht="15" customHeight="1" x14ac:dyDescent="0.2">
      <c r="A1519" s="65" t="str">
        <f t="shared" si="165"/>
        <v>Methoden in der Erwachsenenbildung41812019IBMGeiger</v>
      </c>
      <c r="B1519" s="194" t="s">
        <v>1785</v>
      </c>
      <c r="C1519" s="291" t="s">
        <v>1579</v>
      </c>
      <c r="D1519" s="255" t="s">
        <v>17</v>
      </c>
      <c r="E1519" s="255" t="s">
        <v>33</v>
      </c>
      <c r="F1519" s="289" t="s">
        <v>1412</v>
      </c>
      <c r="G1519" s="291" t="s">
        <v>1413</v>
      </c>
      <c r="H1519" s="284">
        <v>2019</v>
      </c>
      <c r="I1519" s="255">
        <v>8</v>
      </c>
      <c r="J1519" s="310">
        <v>4181</v>
      </c>
      <c r="K1519" s="291" t="s">
        <v>1589</v>
      </c>
      <c r="L1519" s="291" t="s">
        <v>1589</v>
      </c>
      <c r="M1519" s="254" t="s">
        <v>507</v>
      </c>
      <c r="N1519" s="229"/>
      <c r="O1519" s="230" t="str">
        <f>VLOOKUP($B1519,$A$2:$T$2446,15,FALSE)</f>
        <v>wird nicht angeboten</v>
      </c>
      <c r="P1519" s="231"/>
      <c r="Q1519" s="269"/>
      <c r="R1519" s="269"/>
      <c r="S1519" s="194"/>
      <c r="T1519" s="196"/>
      <c r="U1519" s="196"/>
      <c r="V1519" s="196"/>
    </row>
    <row r="1520" spans="1:22" ht="15" customHeight="1" x14ac:dyDescent="0.2">
      <c r="A1520" s="25" t="str">
        <f t="shared" si="165"/>
        <v>Methoden Verkehrsplanung35312018758Mühlenbruch/Seipel</v>
      </c>
      <c r="B1520" s="6"/>
      <c r="C1520" s="26" t="s">
        <v>1147</v>
      </c>
      <c r="D1520" s="40" t="s">
        <v>102</v>
      </c>
      <c r="E1520" s="26" t="s">
        <v>33</v>
      </c>
      <c r="F1520" s="27">
        <v>758</v>
      </c>
      <c r="G1520" s="26" t="s">
        <v>152</v>
      </c>
      <c r="H1520" s="28">
        <v>2018</v>
      </c>
      <c r="I1520" s="29">
        <v>6</v>
      </c>
      <c r="J1520" s="29">
        <v>3531</v>
      </c>
      <c r="K1520" s="26" t="s">
        <v>656</v>
      </c>
      <c r="L1520" s="26" t="s">
        <v>656</v>
      </c>
      <c r="M1520" s="26" t="s">
        <v>560</v>
      </c>
      <c r="N1520" s="14"/>
      <c r="O1520" s="30" t="s">
        <v>1147</v>
      </c>
      <c r="P1520" s="51"/>
      <c r="Q1520" s="52"/>
      <c r="R1520" s="6"/>
      <c r="S1520" s="6"/>
      <c r="T1520" s="196"/>
      <c r="U1520" s="15"/>
      <c r="V1520" s="15"/>
    </row>
    <row r="1521" spans="1:22" ht="15" customHeight="1" x14ac:dyDescent="0.2">
      <c r="A1521" s="65" t="str">
        <f t="shared" si="165"/>
        <v>Methoden Verkehrsplanung35312011758Mühlenbruch/Seipel</v>
      </c>
      <c r="B1521" s="17" t="s">
        <v>1452</v>
      </c>
      <c r="C1521" s="18" t="s">
        <v>1147</v>
      </c>
      <c r="D1521" s="39" t="s">
        <v>102</v>
      </c>
      <c r="E1521" s="18" t="s">
        <v>33</v>
      </c>
      <c r="F1521" s="19">
        <v>758</v>
      </c>
      <c r="G1521" s="18" t="s">
        <v>152</v>
      </c>
      <c r="H1521" s="20">
        <v>2011</v>
      </c>
      <c r="I1521" s="21">
        <v>6</v>
      </c>
      <c r="J1521" s="21">
        <v>3531</v>
      </c>
      <c r="K1521" s="18" t="s">
        <v>656</v>
      </c>
      <c r="L1521" s="18" t="s">
        <v>656</v>
      </c>
      <c r="M1521" s="18" t="s">
        <v>560</v>
      </c>
      <c r="N1521" s="22"/>
      <c r="O1521" s="35" t="str">
        <f>VLOOKUP($B1521,$A$2:$T$2446,15,FALSE)</f>
        <v>Portfolio</v>
      </c>
      <c r="P1521" s="56"/>
      <c r="Q1521" s="16"/>
      <c r="R1521" s="17"/>
      <c r="S1521" s="17"/>
      <c r="T1521" s="15"/>
      <c r="U1521" s="24"/>
      <c r="V1521" s="24"/>
    </row>
    <row r="1522" spans="1:22" ht="15" customHeight="1" x14ac:dyDescent="0.2">
      <c r="A1522" s="65" t="str">
        <f t="shared" si="165"/>
        <v>Methoden Verkehrsplanung35312018K58Mühlenbruch/Seipel</v>
      </c>
      <c r="B1522" s="17" t="s">
        <v>1452</v>
      </c>
      <c r="C1522" s="98" t="s">
        <v>1147</v>
      </c>
      <c r="D1522" s="39" t="s">
        <v>102</v>
      </c>
      <c r="E1522" s="18" t="s">
        <v>33</v>
      </c>
      <c r="F1522" s="19" t="s">
        <v>150</v>
      </c>
      <c r="G1522" s="18" t="s">
        <v>151</v>
      </c>
      <c r="H1522" s="20">
        <v>2018</v>
      </c>
      <c r="I1522" s="21">
        <v>8</v>
      </c>
      <c r="J1522" s="21">
        <v>3531</v>
      </c>
      <c r="K1522" s="18" t="s">
        <v>656</v>
      </c>
      <c r="L1522" s="18" t="s">
        <v>656</v>
      </c>
      <c r="M1522" s="18" t="s">
        <v>560</v>
      </c>
      <c r="N1522" s="22"/>
      <c r="O1522" s="35" t="str">
        <f>VLOOKUP($B1522,$A$2:$T$2446,15,FALSE)</f>
        <v>Portfolio</v>
      </c>
      <c r="P1522" s="56"/>
      <c r="Q1522" s="16"/>
      <c r="R1522" s="17"/>
      <c r="S1522" s="17"/>
      <c r="T1522" s="15"/>
      <c r="U1522" s="15"/>
      <c r="V1522" s="15"/>
    </row>
    <row r="1523" spans="1:22" ht="15" customHeight="1" x14ac:dyDescent="0.2">
      <c r="A1523" s="65" t="str">
        <f t="shared" si="165"/>
        <v>Methoden Verkehrsplanung35312011K58Mühlenbruch/Seipel</v>
      </c>
      <c r="B1523" s="17" t="s">
        <v>1452</v>
      </c>
      <c r="C1523" s="98" t="s">
        <v>1147</v>
      </c>
      <c r="D1523" s="39" t="s">
        <v>102</v>
      </c>
      <c r="E1523" s="18" t="s">
        <v>33</v>
      </c>
      <c r="F1523" s="19" t="s">
        <v>150</v>
      </c>
      <c r="G1523" s="18" t="s">
        <v>151</v>
      </c>
      <c r="H1523" s="20">
        <v>2011</v>
      </c>
      <c r="I1523" s="21">
        <v>8</v>
      </c>
      <c r="J1523" s="21">
        <v>3531</v>
      </c>
      <c r="K1523" s="18" t="s">
        <v>656</v>
      </c>
      <c r="L1523" s="18" t="s">
        <v>656</v>
      </c>
      <c r="M1523" s="18" t="s">
        <v>560</v>
      </c>
      <c r="N1523" s="22"/>
      <c r="O1523" s="35" t="str">
        <f>VLOOKUP($B1523,$A$2:$T$2446,15,FALSE)</f>
        <v>Portfolio</v>
      </c>
      <c r="P1523" s="56"/>
      <c r="Q1523" s="16"/>
      <c r="R1523" s="17"/>
      <c r="S1523" s="17"/>
      <c r="T1523" s="6"/>
      <c r="U1523" s="6"/>
      <c r="V1523" s="6"/>
    </row>
    <row r="1524" spans="1:22" s="252" customFormat="1" ht="15" customHeight="1" x14ac:dyDescent="0.2">
      <c r="A1524" s="65" t="str">
        <f t="shared" si="165"/>
        <v>Methoden Verkehrsplanung35312016F04Mühlenbruch/Seipel</v>
      </c>
      <c r="B1524" s="17" t="s">
        <v>1452</v>
      </c>
      <c r="C1524" s="18" t="s">
        <v>1249</v>
      </c>
      <c r="D1524" s="19" t="s">
        <v>46</v>
      </c>
      <c r="E1524" s="18" t="s">
        <v>33</v>
      </c>
      <c r="F1524" s="19" t="s">
        <v>59</v>
      </c>
      <c r="G1524" s="18" t="s">
        <v>60</v>
      </c>
      <c r="H1524" s="20">
        <v>2016</v>
      </c>
      <c r="I1524" s="21">
        <v>6</v>
      </c>
      <c r="J1524" s="21">
        <v>3531</v>
      </c>
      <c r="K1524" s="18" t="s">
        <v>656</v>
      </c>
      <c r="L1524" s="18" t="s">
        <v>656</v>
      </c>
      <c r="M1524" s="18" t="s">
        <v>560</v>
      </c>
      <c r="N1524" s="22"/>
      <c r="O1524" s="35" t="s">
        <v>1249</v>
      </c>
      <c r="P1524" s="23"/>
      <c r="Q1524" s="17"/>
      <c r="R1524" s="17"/>
      <c r="S1524" s="17"/>
      <c r="T1524" s="6"/>
      <c r="U1524" s="298"/>
      <c r="V1524" s="298"/>
    </row>
    <row r="1525" spans="1:22" ht="15" customHeight="1" x14ac:dyDescent="0.2">
      <c r="A1525" s="65" t="str">
        <f t="shared" si="165"/>
        <v>Programmieren in Python21912019WIICoersmeier</v>
      </c>
      <c r="B1525" s="17" t="s">
        <v>1731</v>
      </c>
      <c r="C1525" s="18" t="s">
        <v>1258</v>
      </c>
      <c r="D1525" s="18" t="s">
        <v>46</v>
      </c>
      <c r="E1525" s="18" t="s">
        <v>33</v>
      </c>
      <c r="F1525" s="19" t="s">
        <v>54</v>
      </c>
      <c r="G1525" s="18" t="s">
        <v>55</v>
      </c>
      <c r="H1525" s="20">
        <v>2019</v>
      </c>
      <c r="I1525" s="21">
        <v>5</v>
      </c>
      <c r="J1525" s="21">
        <v>2191</v>
      </c>
      <c r="K1525" s="18" t="s">
        <v>762</v>
      </c>
      <c r="L1525" s="18" t="s">
        <v>762</v>
      </c>
      <c r="M1525" s="18" t="s">
        <v>58</v>
      </c>
      <c r="N1525" s="96">
        <f>VLOOKUP($B1525,$A$2:$T$3234,14,FALSE)</f>
        <v>44813</v>
      </c>
      <c r="O1525" s="88" t="str">
        <f>VLOOKUP($B1525,$A$2:$T$3234,15,FALSE)</f>
        <v>H9</v>
      </c>
      <c r="P1525" s="113">
        <f>VLOOKUP($B1525,$A$2:$T$3234,16,FALSE)</f>
        <v>0.54166666666666663</v>
      </c>
      <c r="Q1525" s="17">
        <v>120</v>
      </c>
      <c r="R1525" s="17"/>
      <c r="S1525" s="17">
        <v>5</v>
      </c>
      <c r="T1525" s="6"/>
      <c r="U1525" s="6"/>
      <c r="V1525" s="6"/>
    </row>
    <row r="1526" spans="1:22" s="281" customFormat="1" ht="15" customHeight="1" x14ac:dyDescent="0.2">
      <c r="A1526" s="65" t="str">
        <f t="shared" si="165"/>
        <v>Programmieren in Python79312015779Coersmeier</v>
      </c>
      <c r="B1526" s="17" t="s">
        <v>1731</v>
      </c>
      <c r="C1526" s="18" t="s">
        <v>1258</v>
      </c>
      <c r="D1526" s="18" t="s">
        <v>46</v>
      </c>
      <c r="E1526" s="18" t="s">
        <v>33</v>
      </c>
      <c r="F1526" s="219">
        <v>779</v>
      </c>
      <c r="G1526" s="18" t="s">
        <v>57</v>
      </c>
      <c r="H1526" s="20">
        <v>2015</v>
      </c>
      <c r="I1526" s="21">
        <v>5</v>
      </c>
      <c r="J1526" s="21">
        <v>7931</v>
      </c>
      <c r="K1526" s="18" t="s">
        <v>762</v>
      </c>
      <c r="L1526" s="18" t="s">
        <v>762</v>
      </c>
      <c r="M1526" s="18" t="s">
        <v>58</v>
      </c>
      <c r="N1526" s="96">
        <f>VLOOKUP($B1526,$A$2:$T$3234,14,FALSE)</f>
        <v>44813</v>
      </c>
      <c r="O1526" s="88" t="str">
        <f>VLOOKUP($B1526,$A$2:$T$3234,15,FALSE)</f>
        <v>H9</v>
      </c>
      <c r="P1526" s="113">
        <f>VLOOKUP($B1526,$A$2:$T$3234,16,FALSE)</f>
        <v>0.54166666666666663</v>
      </c>
      <c r="Q1526" s="16">
        <v>120</v>
      </c>
      <c r="R1526" s="17"/>
      <c r="S1526" s="17">
        <v>1</v>
      </c>
      <c r="T1526" s="6"/>
      <c r="U1526" s="15"/>
      <c r="V1526" s="15"/>
    </row>
    <row r="1527" spans="1:22" ht="15" customHeight="1" x14ac:dyDescent="0.2">
      <c r="A1527" s="65" t="str">
        <f t="shared" si="165"/>
        <v>Programmieren in Python40612019748Coersmeier</v>
      </c>
      <c r="B1527" s="194" t="s">
        <v>1731</v>
      </c>
      <c r="C1527" s="254" t="s">
        <v>1258</v>
      </c>
      <c r="D1527" s="254" t="s">
        <v>46</v>
      </c>
      <c r="E1527" s="254" t="s">
        <v>33</v>
      </c>
      <c r="F1527" s="263">
        <v>748</v>
      </c>
      <c r="G1527" s="254" t="s">
        <v>52</v>
      </c>
      <c r="H1527" s="264">
        <v>2019</v>
      </c>
      <c r="I1527" s="265">
        <v>5</v>
      </c>
      <c r="J1527" s="265">
        <v>4061</v>
      </c>
      <c r="K1527" s="254" t="s">
        <v>762</v>
      </c>
      <c r="L1527" s="254" t="s">
        <v>762</v>
      </c>
      <c r="M1527" s="254" t="s">
        <v>58</v>
      </c>
      <c r="N1527" s="229">
        <f>VLOOKUP($B1527,$A$2:$T$3234,14,FALSE)</f>
        <v>44813</v>
      </c>
      <c r="O1527" s="230" t="str">
        <f>VLOOKUP($B1527,$A$2:$T$3234,15,FALSE)</f>
        <v>H9</v>
      </c>
      <c r="P1527" s="231">
        <f>VLOOKUP($B1527,$A$2:$T$3234,16,FALSE)</f>
        <v>0.54166666666666663</v>
      </c>
      <c r="Q1527" s="265">
        <v>120</v>
      </c>
      <c r="R1527" s="269"/>
      <c r="S1527" s="194">
        <v>3</v>
      </c>
      <c r="T1527" s="6"/>
      <c r="U1527" s="194"/>
      <c r="V1527" s="194"/>
    </row>
    <row r="1528" spans="1:22" ht="15" customHeight="1" x14ac:dyDescent="0.2">
      <c r="A1528" s="65" t="str">
        <f t="shared" si="165"/>
        <v>Programmieren in Python42412019757Coersmeier</v>
      </c>
      <c r="B1528" s="194" t="s">
        <v>1731</v>
      </c>
      <c r="C1528" s="254" t="s">
        <v>1672</v>
      </c>
      <c r="D1528" s="254" t="s">
        <v>32</v>
      </c>
      <c r="E1528" s="254" t="s">
        <v>33</v>
      </c>
      <c r="F1528" s="263">
        <v>757</v>
      </c>
      <c r="G1528" s="254" t="s">
        <v>37</v>
      </c>
      <c r="H1528" s="264">
        <v>2019</v>
      </c>
      <c r="I1528" s="265">
        <v>5</v>
      </c>
      <c r="J1528" s="265">
        <v>4241</v>
      </c>
      <c r="K1528" s="254" t="s">
        <v>762</v>
      </c>
      <c r="L1528" s="254" t="s">
        <v>762</v>
      </c>
      <c r="M1528" s="254" t="s">
        <v>58</v>
      </c>
      <c r="N1528" s="229">
        <f>VLOOKUP($B1528,$A$2:$T$3234,14,FALSE)</f>
        <v>44813</v>
      </c>
      <c r="O1528" s="230" t="str">
        <f>VLOOKUP($B1528,$A$2:$T$3234,15,FALSE)</f>
        <v>H9</v>
      </c>
      <c r="P1528" s="231">
        <f>VLOOKUP($B1528,$A$2:$T$3234,16,FALSE)</f>
        <v>0.54166666666666663</v>
      </c>
      <c r="Q1528" s="194">
        <v>120</v>
      </c>
      <c r="R1528" s="194"/>
      <c r="S1528" s="194">
        <v>6</v>
      </c>
      <c r="T1528" s="194"/>
      <c r="U1528" s="15"/>
      <c r="V1528" s="15"/>
    </row>
    <row r="1529" spans="1:22" ht="15" customHeight="1" x14ac:dyDescent="0.2">
      <c r="A1529" s="65" t="str">
        <f t="shared" si="165"/>
        <v>Programmieren in Python42412019K57Coersmeier</v>
      </c>
      <c r="B1529" s="194" t="s">
        <v>1731</v>
      </c>
      <c r="C1529" s="254" t="s">
        <v>1672</v>
      </c>
      <c r="D1529" s="254" t="s">
        <v>32</v>
      </c>
      <c r="E1529" s="254" t="s">
        <v>33</v>
      </c>
      <c r="F1529" s="268" t="s">
        <v>41</v>
      </c>
      <c r="G1529" s="254" t="s">
        <v>42</v>
      </c>
      <c r="H1529" s="264">
        <v>2019</v>
      </c>
      <c r="I1529" s="265">
        <v>7</v>
      </c>
      <c r="J1529" s="265">
        <v>4241</v>
      </c>
      <c r="K1529" s="254" t="s">
        <v>762</v>
      </c>
      <c r="L1529" s="254" t="s">
        <v>762</v>
      </c>
      <c r="M1529" s="254" t="s">
        <v>58</v>
      </c>
      <c r="N1529" s="229">
        <f>VLOOKUP($B1529,$A$2:$T$3234,14,FALSE)</f>
        <v>44813</v>
      </c>
      <c r="O1529" s="230" t="str">
        <f>VLOOKUP($B1529,$A$2:$T$3234,15,FALSE)</f>
        <v>H9</v>
      </c>
      <c r="P1529" s="231">
        <f>VLOOKUP($B1529,$A$2:$T$3234,16,FALSE)</f>
        <v>0.54166666666666663</v>
      </c>
      <c r="Q1529" s="194">
        <v>120</v>
      </c>
      <c r="R1529" s="194"/>
      <c r="S1529" s="194">
        <v>0</v>
      </c>
      <c r="T1529" s="267"/>
      <c r="U1529" s="15"/>
      <c r="V1529" s="15"/>
    </row>
    <row r="1530" spans="1:22" s="1" customFormat="1" ht="15" hidden="1" customHeight="1" x14ac:dyDescent="0.2">
      <c r="A1530" s="65" t="str">
        <f t="shared" si="165"/>
        <v>Mikroökonomie für WING20112019WIISommer</v>
      </c>
      <c r="B1530" s="84" t="s">
        <v>1500</v>
      </c>
      <c r="C1530" s="18" t="s">
        <v>1212</v>
      </c>
      <c r="D1530" s="18" t="s">
        <v>46</v>
      </c>
      <c r="E1530" s="18" t="s">
        <v>33</v>
      </c>
      <c r="F1530" s="19" t="s">
        <v>54</v>
      </c>
      <c r="G1530" s="18" t="s">
        <v>55</v>
      </c>
      <c r="H1530" s="20">
        <v>2019</v>
      </c>
      <c r="I1530" s="21">
        <v>3</v>
      </c>
      <c r="J1530" s="21">
        <v>2011</v>
      </c>
      <c r="K1530" s="18" t="s">
        <v>1354</v>
      </c>
      <c r="L1530" s="18" t="s">
        <v>1354</v>
      </c>
      <c r="M1530" s="18" t="s">
        <v>217</v>
      </c>
      <c r="N1530" s="22">
        <f>VLOOKUP($B1530,$A$2:$T$2446,14,FALSE)</f>
        <v>44753</v>
      </c>
      <c r="O1530" s="41" t="str">
        <f t="shared" ref="O1530:O1535" si="166">VLOOKUP($B1530,$A$2:$T$2446,15,FALSE)</f>
        <v>Blue Box</v>
      </c>
      <c r="P1530" s="23">
        <f>VLOOKUP($B1530,$A$2:$T$2446,16,FALSE)</f>
        <v>0.5</v>
      </c>
      <c r="Q1530" s="36">
        <v>90</v>
      </c>
      <c r="R1530" s="36"/>
      <c r="S1530" s="17">
        <v>8</v>
      </c>
      <c r="T1530" s="194"/>
      <c r="U1530" s="24"/>
      <c r="V1530" s="24"/>
    </row>
    <row r="1531" spans="1:22" s="185" customFormat="1" ht="15" hidden="1" customHeight="1" x14ac:dyDescent="0.2">
      <c r="A1531" s="65" t="str">
        <f t="shared" si="165"/>
        <v>Mikroökonomie für WING20112019WIBSommer</v>
      </c>
      <c r="B1531" s="84" t="s">
        <v>1500</v>
      </c>
      <c r="C1531" s="18" t="s">
        <v>1212</v>
      </c>
      <c r="D1531" s="18" t="s">
        <v>32</v>
      </c>
      <c r="E1531" s="18" t="s">
        <v>33</v>
      </c>
      <c r="F1531" s="19" t="s">
        <v>125</v>
      </c>
      <c r="G1531" s="18" t="s">
        <v>126</v>
      </c>
      <c r="H1531" s="20">
        <v>2019</v>
      </c>
      <c r="I1531" s="21">
        <v>3</v>
      </c>
      <c r="J1531" s="21">
        <v>2011</v>
      </c>
      <c r="K1531" s="18" t="s">
        <v>1354</v>
      </c>
      <c r="L1531" s="18" t="s">
        <v>1354</v>
      </c>
      <c r="M1531" s="18" t="s">
        <v>217</v>
      </c>
      <c r="N1531" s="22">
        <f>VLOOKUP($B1531,$A$2:$T$2446,14,FALSE)</f>
        <v>44753</v>
      </c>
      <c r="O1531" s="41" t="str">
        <f t="shared" si="166"/>
        <v>Blue Box</v>
      </c>
      <c r="P1531" s="23">
        <f>VLOOKUP($B1531,$A$2:$T$2446,16,FALSE)</f>
        <v>0.5</v>
      </c>
      <c r="Q1531" s="36">
        <v>90</v>
      </c>
      <c r="R1531" s="36"/>
      <c r="S1531" s="17">
        <v>2</v>
      </c>
      <c r="T1531" s="6"/>
      <c r="U1531" s="15"/>
      <c r="V1531" s="15"/>
    </row>
    <row r="1532" spans="1:22" s="179" customFormat="1" ht="15" hidden="1" customHeight="1" x14ac:dyDescent="0.2">
      <c r="A1532" s="65" t="str">
        <f t="shared" si="165"/>
        <v>Mikroökonomie für WING30212019WIESommer</v>
      </c>
      <c r="B1532" s="84" t="s">
        <v>1500</v>
      </c>
      <c r="C1532" s="254" t="s">
        <v>1212</v>
      </c>
      <c r="D1532" s="254" t="s">
        <v>17</v>
      </c>
      <c r="E1532" s="254" t="s">
        <v>33</v>
      </c>
      <c r="F1532" s="268" t="s">
        <v>61</v>
      </c>
      <c r="G1532" s="254" t="s">
        <v>62</v>
      </c>
      <c r="H1532" s="264">
        <v>2019</v>
      </c>
      <c r="I1532" s="265">
        <v>5</v>
      </c>
      <c r="J1532" s="265">
        <v>3021</v>
      </c>
      <c r="K1532" s="254" t="s">
        <v>1354</v>
      </c>
      <c r="L1532" s="254" t="s">
        <v>1354</v>
      </c>
      <c r="M1532" s="18" t="s">
        <v>217</v>
      </c>
      <c r="N1532" s="229">
        <f>VLOOKUP($B1532,$A$2:$T$2446,14,FALSE)</f>
        <v>44753</v>
      </c>
      <c r="O1532" s="266" t="str">
        <f t="shared" si="166"/>
        <v>Blue Box</v>
      </c>
      <c r="P1532" s="231">
        <f>VLOOKUP($B1532,$A$2:$T$2446,16,FALSE)</f>
        <v>0.5</v>
      </c>
      <c r="Q1532" s="269">
        <v>90</v>
      </c>
      <c r="R1532" s="269"/>
      <c r="S1532" s="194">
        <v>0</v>
      </c>
      <c r="T1532" s="15"/>
      <c r="U1532" s="185"/>
      <c r="V1532" s="185"/>
    </row>
    <row r="1533" spans="1:22" s="179" customFormat="1" ht="15" hidden="1" customHeight="1" x14ac:dyDescent="0.2">
      <c r="A1533" s="65" t="str">
        <f t="shared" si="165"/>
        <v>Mikroökonomie für WING20112019WIMSommer</v>
      </c>
      <c r="B1533" s="84" t="s">
        <v>1500</v>
      </c>
      <c r="C1533" s="18" t="s">
        <v>1212</v>
      </c>
      <c r="D1533" s="18" t="s">
        <v>17</v>
      </c>
      <c r="E1533" s="18" t="s">
        <v>33</v>
      </c>
      <c r="F1533" s="19" t="s">
        <v>100</v>
      </c>
      <c r="G1533" s="18" t="s">
        <v>101</v>
      </c>
      <c r="H1533" s="20">
        <v>2019</v>
      </c>
      <c r="I1533" s="21">
        <v>3</v>
      </c>
      <c r="J1533" s="21">
        <v>2011</v>
      </c>
      <c r="K1533" s="18" t="s">
        <v>1354</v>
      </c>
      <c r="L1533" s="18" t="s">
        <v>1354</v>
      </c>
      <c r="M1533" s="18" t="s">
        <v>217</v>
      </c>
      <c r="N1533" s="22">
        <f>VLOOKUP($B1533,$A$2:$T$2446,14,FALSE)</f>
        <v>44753</v>
      </c>
      <c r="O1533" s="41" t="str">
        <f t="shared" si="166"/>
        <v>Blue Box</v>
      </c>
      <c r="P1533" s="23">
        <f>VLOOKUP($B1533,$A$2:$T$2446,16,FALSE)</f>
        <v>0.5</v>
      </c>
      <c r="Q1533" s="21">
        <v>90</v>
      </c>
      <c r="R1533" s="36"/>
      <c r="S1533" s="17">
        <v>3</v>
      </c>
      <c r="T1533" s="196"/>
      <c r="U1533" s="17"/>
      <c r="V1533" s="17"/>
    </row>
    <row r="1534" spans="1:22" ht="15" hidden="1" customHeight="1" x14ac:dyDescent="0.2">
      <c r="A1534" s="65" t="str">
        <f t="shared" si="165"/>
        <v>Mikroprozessor und DSP49102015779Koch</v>
      </c>
      <c r="B1534" s="194" t="s">
        <v>1968</v>
      </c>
      <c r="C1534" s="254" t="s">
        <v>1202</v>
      </c>
      <c r="D1534" s="254" t="s">
        <v>46</v>
      </c>
      <c r="E1534" s="254" t="s">
        <v>33</v>
      </c>
      <c r="F1534" s="268">
        <v>779</v>
      </c>
      <c r="G1534" s="254" t="s">
        <v>57</v>
      </c>
      <c r="H1534" s="264">
        <v>2015</v>
      </c>
      <c r="I1534" s="265">
        <v>6</v>
      </c>
      <c r="J1534" s="265">
        <v>4910</v>
      </c>
      <c r="K1534" s="254" t="s">
        <v>657</v>
      </c>
      <c r="L1534" s="254" t="s">
        <v>657</v>
      </c>
      <c r="M1534" s="254" t="s">
        <v>134</v>
      </c>
      <c r="N1534" s="229">
        <f>VLOOKUP($B1534,$A$2:$T$2446,14,FALSE)</f>
        <v>44742</v>
      </c>
      <c r="O1534" s="230" t="str">
        <f t="shared" si="166"/>
        <v>C7-09</v>
      </c>
      <c r="P1534" s="231">
        <f>VLOOKUP($B1534,$A$2:$T$2446,16,FALSE)</f>
        <v>0.45833333333333331</v>
      </c>
      <c r="Q1534" s="265">
        <v>120</v>
      </c>
      <c r="R1534" s="269"/>
      <c r="S1534" s="194">
        <v>0</v>
      </c>
      <c r="T1534" s="267"/>
      <c r="U1534" s="42"/>
      <c r="V1534" s="42"/>
    </row>
    <row r="1535" spans="1:22" ht="15" hidden="1" customHeight="1" x14ac:dyDescent="0.2">
      <c r="A1535" s="65" t="str">
        <f t="shared" si="165"/>
        <v>Mikroprozessor und DSP10202015H48Koch</v>
      </c>
      <c r="B1535" s="194" t="s">
        <v>1968</v>
      </c>
      <c r="C1535" s="254" t="s">
        <v>1202</v>
      </c>
      <c r="D1535" s="254" t="s">
        <v>46</v>
      </c>
      <c r="E1535" s="254" t="s">
        <v>33</v>
      </c>
      <c r="F1535" s="268" t="s">
        <v>65</v>
      </c>
      <c r="G1535" s="254" t="s">
        <v>66</v>
      </c>
      <c r="H1535" s="264">
        <v>2015</v>
      </c>
      <c r="I1535" s="265">
        <v>6</v>
      </c>
      <c r="J1535" s="265">
        <v>1020</v>
      </c>
      <c r="K1535" s="254" t="s">
        <v>657</v>
      </c>
      <c r="L1535" s="254" t="s">
        <v>657</v>
      </c>
      <c r="M1535" s="254" t="s">
        <v>134</v>
      </c>
      <c r="N1535" s="229">
        <v>44742</v>
      </c>
      <c r="O1535" s="230" t="str">
        <f t="shared" si="166"/>
        <v>C7-09</v>
      </c>
      <c r="P1535" s="231">
        <v>0.45833333333333331</v>
      </c>
      <c r="Q1535" s="265">
        <v>120</v>
      </c>
      <c r="R1535" s="269"/>
      <c r="S1535" s="194">
        <v>0</v>
      </c>
      <c r="T1535" s="15"/>
      <c r="U1535" s="24"/>
      <c r="V1535" s="24"/>
    </row>
    <row r="1536" spans="1:22" ht="15" hidden="1" customHeight="1" x14ac:dyDescent="0.2">
      <c r="A1536" s="25" t="str">
        <f t="shared" si="165"/>
        <v>Mikroprozessor und DSP10202014WIEKoch</v>
      </c>
      <c r="B1536" s="6"/>
      <c r="C1536" s="26" t="s">
        <v>1202</v>
      </c>
      <c r="D1536" s="26" t="s">
        <v>17</v>
      </c>
      <c r="E1536" s="26" t="s">
        <v>33</v>
      </c>
      <c r="F1536" s="27" t="s">
        <v>61</v>
      </c>
      <c r="G1536" s="26" t="s">
        <v>62</v>
      </c>
      <c r="H1536" s="28">
        <v>2014</v>
      </c>
      <c r="I1536" s="29">
        <v>4</v>
      </c>
      <c r="J1536" s="29">
        <v>1020</v>
      </c>
      <c r="K1536" s="26" t="s">
        <v>657</v>
      </c>
      <c r="L1536" s="26" t="s">
        <v>657</v>
      </c>
      <c r="M1536" s="26" t="s">
        <v>134</v>
      </c>
      <c r="N1536" s="14">
        <v>44742</v>
      </c>
      <c r="O1536" s="30" t="s">
        <v>1534</v>
      </c>
      <c r="P1536" s="31">
        <v>0.45833333333333331</v>
      </c>
      <c r="Q1536" s="29">
        <v>120</v>
      </c>
      <c r="R1536" s="32"/>
      <c r="S1536" s="6">
        <v>0</v>
      </c>
      <c r="T1536" s="276"/>
      <c r="U1536" s="24"/>
      <c r="V1536" s="24"/>
    </row>
    <row r="1537" spans="1:22" ht="15" customHeight="1" x14ac:dyDescent="0.2">
      <c r="A1537" s="25" t="str">
        <f t="shared" si="165"/>
        <v>Mikrosystemtechnik39302015748Zacheja</v>
      </c>
      <c r="B1537" s="6"/>
      <c r="C1537" s="26" t="s">
        <v>1217</v>
      </c>
      <c r="D1537" s="40" t="s">
        <v>46</v>
      </c>
      <c r="E1537" s="26" t="s">
        <v>33</v>
      </c>
      <c r="F1537" s="27">
        <v>748</v>
      </c>
      <c r="G1537" s="26" t="s">
        <v>52</v>
      </c>
      <c r="H1537" s="28">
        <v>2015</v>
      </c>
      <c r="I1537" s="29">
        <v>5</v>
      </c>
      <c r="J1537" s="29">
        <v>3930</v>
      </c>
      <c r="K1537" s="26" t="s">
        <v>659</v>
      </c>
      <c r="L1537" s="26" t="s">
        <v>659</v>
      </c>
      <c r="M1537" s="26" t="s">
        <v>660</v>
      </c>
      <c r="N1537" s="60">
        <v>44813</v>
      </c>
      <c r="O1537" s="47">
        <v>0</v>
      </c>
      <c r="P1537" s="31">
        <v>0.5</v>
      </c>
      <c r="Q1537" s="32">
        <v>180</v>
      </c>
      <c r="R1537" s="32"/>
      <c r="S1537" s="6">
        <v>0</v>
      </c>
      <c r="T1537" s="6"/>
      <c r="U1537" s="6"/>
      <c r="V1537" s="6"/>
    </row>
    <row r="1538" spans="1:22" s="179" customFormat="1" ht="15" customHeight="1" x14ac:dyDescent="0.2">
      <c r="A1538" s="65" t="str">
        <f t="shared" si="165"/>
        <v>Mikrosystemtechnik21312015757Zacheja</v>
      </c>
      <c r="B1538" s="17" t="s">
        <v>658</v>
      </c>
      <c r="C1538" s="18" t="s">
        <v>1217</v>
      </c>
      <c r="D1538" s="18" t="s">
        <v>32</v>
      </c>
      <c r="E1538" s="18" t="s">
        <v>33</v>
      </c>
      <c r="F1538" s="19">
        <v>757</v>
      </c>
      <c r="G1538" s="18" t="s">
        <v>37</v>
      </c>
      <c r="H1538" s="20">
        <v>2015</v>
      </c>
      <c r="I1538" s="21">
        <v>5</v>
      </c>
      <c r="J1538" s="21">
        <v>2131</v>
      </c>
      <c r="K1538" s="18" t="s">
        <v>659</v>
      </c>
      <c r="L1538" s="18" t="s">
        <v>659</v>
      </c>
      <c r="M1538" s="18" t="s">
        <v>660</v>
      </c>
      <c r="N1538" s="57">
        <f>VLOOKUP($B1538,$A$2:$T$3999,14,FALSE)</f>
        <v>44813</v>
      </c>
      <c r="O1538" s="35">
        <f>VLOOKUP($B1538,$A$2:$T$3999,15,FALSE)</f>
        <v>0</v>
      </c>
      <c r="P1538" s="23">
        <f>VLOOKUP($B1538,$A$2:$T$3999,16,FALSE)</f>
        <v>0.5</v>
      </c>
      <c r="Q1538" s="36">
        <v>180</v>
      </c>
      <c r="R1538" s="36"/>
      <c r="S1538" s="17">
        <v>0</v>
      </c>
      <c r="T1538" s="17"/>
      <c r="U1538" s="17"/>
      <c r="V1538" s="17"/>
    </row>
    <row r="1539" spans="1:22" ht="15" customHeight="1" x14ac:dyDescent="0.2">
      <c r="A1539" s="65" t="str">
        <f t="shared" si="165"/>
        <v>Mikrosystemtechnik21312015K57Zacheja</v>
      </c>
      <c r="B1539" s="17" t="s">
        <v>658</v>
      </c>
      <c r="C1539" s="18" t="s">
        <v>1217</v>
      </c>
      <c r="D1539" s="18" t="s">
        <v>32</v>
      </c>
      <c r="E1539" s="18" t="s">
        <v>33</v>
      </c>
      <c r="F1539" s="19" t="s">
        <v>41</v>
      </c>
      <c r="G1539" s="18" t="s">
        <v>42</v>
      </c>
      <c r="H1539" s="20">
        <v>2015</v>
      </c>
      <c r="I1539" s="21">
        <v>7</v>
      </c>
      <c r="J1539" s="21">
        <v>2131</v>
      </c>
      <c r="K1539" s="18" t="s">
        <v>659</v>
      </c>
      <c r="L1539" s="65" t="s">
        <v>659</v>
      </c>
      <c r="M1539" s="18" t="s">
        <v>660</v>
      </c>
      <c r="N1539" s="22">
        <f>VLOOKUP($B1539,$A$2:$T$3999,14,FALSE)</f>
        <v>44813</v>
      </c>
      <c r="O1539" s="35">
        <f>VLOOKUP($B1539,$A$2:$T$3999,15,FALSE)</f>
        <v>0</v>
      </c>
      <c r="P1539" s="23">
        <f>VLOOKUP($B1539,$A$2:$T$3999,16,FALSE)</f>
        <v>0.5</v>
      </c>
      <c r="Q1539" s="36">
        <v>180</v>
      </c>
      <c r="R1539" s="36"/>
      <c r="S1539" s="17">
        <v>0</v>
      </c>
      <c r="T1539" s="17"/>
      <c r="U1539" s="15"/>
      <c r="V1539" s="15"/>
    </row>
    <row r="1540" spans="1:22" ht="15" customHeight="1" x14ac:dyDescent="0.2">
      <c r="A1540" s="65" t="str">
        <f t="shared" si="165"/>
        <v>Mikrosystemtechnik39302015H48Zacheja</v>
      </c>
      <c r="B1540" s="17" t="s">
        <v>658</v>
      </c>
      <c r="C1540" s="18" t="s">
        <v>1217</v>
      </c>
      <c r="D1540" s="18" t="s">
        <v>46</v>
      </c>
      <c r="E1540" s="18" t="s">
        <v>33</v>
      </c>
      <c r="F1540" s="19" t="s">
        <v>65</v>
      </c>
      <c r="G1540" s="18" t="s">
        <v>66</v>
      </c>
      <c r="H1540" s="20">
        <v>2015</v>
      </c>
      <c r="I1540" s="21">
        <v>8</v>
      </c>
      <c r="J1540" s="21">
        <v>3930</v>
      </c>
      <c r="K1540" s="18" t="s">
        <v>659</v>
      </c>
      <c r="L1540" s="18" t="s">
        <v>659</v>
      </c>
      <c r="M1540" s="18" t="s">
        <v>660</v>
      </c>
      <c r="N1540" s="57">
        <f>VLOOKUP($B1540,$A$2:$T$3999,14,FALSE)</f>
        <v>44813</v>
      </c>
      <c r="O1540" s="35">
        <f>VLOOKUP($B1540,$A$2:$T$3999,15,FALSE)</f>
        <v>0</v>
      </c>
      <c r="P1540" s="23">
        <f>VLOOKUP($B1540,$A$2:$T$3999,16,FALSE)</f>
        <v>0.5</v>
      </c>
      <c r="Q1540" s="36">
        <v>180</v>
      </c>
      <c r="R1540" s="36"/>
      <c r="S1540" s="17">
        <v>0</v>
      </c>
      <c r="T1540" s="17"/>
      <c r="U1540" s="17"/>
      <c r="V1540" s="17"/>
    </row>
    <row r="1541" spans="1:22" s="179" customFormat="1" ht="15" customHeight="1" x14ac:dyDescent="0.2">
      <c r="A1541" s="65" t="str">
        <f t="shared" si="165"/>
        <v>Mikrosystemtechnik39302015P48Zacheja</v>
      </c>
      <c r="B1541" s="17" t="s">
        <v>658</v>
      </c>
      <c r="C1541" s="18" t="s">
        <v>1217</v>
      </c>
      <c r="D1541" s="18" t="s">
        <v>46</v>
      </c>
      <c r="E1541" s="18" t="s">
        <v>33</v>
      </c>
      <c r="F1541" s="19" t="s">
        <v>67</v>
      </c>
      <c r="G1541" s="18" t="s">
        <v>68</v>
      </c>
      <c r="H1541" s="20">
        <v>2015</v>
      </c>
      <c r="I1541" s="21">
        <v>5</v>
      </c>
      <c r="J1541" s="21">
        <v>3930</v>
      </c>
      <c r="K1541" s="18" t="s">
        <v>659</v>
      </c>
      <c r="L1541" s="18" t="s">
        <v>659</v>
      </c>
      <c r="M1541" s="18" t="s">
        <v>660</v>
      </c>
      <c r="N1541" s="57">
        <f>VLOOKUP($B1541,$A$2:$T$3999,14,FALSE)</f>
        <v>44813</v>
      </c>
      <c r="O1541" s="35">
        <f>VLOOKUP($B1541,$A$2:$T$3999,15,FALSE)</f>
        <v>0</v>
      </c>
      <c r="P1541" s="23">
        <f>VLOOKUP($B1541,$A$2:$T$3999,16,FALSE)</f>
        <v>0.5</v>
      </c>
      <c r="Q1541" s="21">
        <v>180</v>
      </c>
      <c r="R1541" s="36"/>
      <c r="S1541" s="17">
        <v>0</v>
      </c>
      <c r="T1541" s="17"/>
      <c r="U1541" s="17"/>
      <c r="V1541" s="17"/>
    </row>
    <row r="1542" spans="1:22" s="179" customFormat="1" ht="15" hidden="1" customHeight="1" x14ac:dyDescent="0.2">
      <c r="A1542" s="25" t="str">
        <f t="shared" si="165"/>
        <v>Mitarbeiterführung30112019A67Fechtner/Hennicke</v>
      </c>
      <c r="B1542" s="196"/>
      <c r="C1542" s="246" t="s">
        <v>2150</v>
      </c>
      <c r="D1542" s="246" t="s">
        <v>17</v>
      </c>
      <c r="E1542" s="246" t="s">
        <v>33</v>
      </c>
      <c r="F1542" s="247" t="s">
        <v>108</v>
      </c>
      <c r="G1542" s="246" t="s">
        <v>109</v>
      </c>
      <c r="H1542" s="248">
        <v>2019</v>
      </c>
      <c r="I1542" s="249">
        <v>5</v>
      </c>
      <c r="J1542" s="249">
        <v>3011</v>
      </c>
      <c r="K1542" s="246" t="s">
        <v>1786</v>
      </c>
      <c r="L1542" s="246" t="s">
        <v>1786</v>
      </c>
      <c r="M1542" s="246" t="s">
        <v>2148</v>
      </c>
      <c r="N1542" s="273">
        <v>44748</v>
      </c>
      <c r="O1542" s="234" t="s">
        <v>1991</v>
      </c>
      <c r="P1542" s="251">
        <v>0.47916666666666669</v>
      </c>
      <c r="Q1542" s="249">
        <v>90</v>
      </c>
      <c r="R1542" s="259"/>
      <c r="S1542" s="288">
        <v>52</v>
      </c>
      <c r="T1542" s="6"/>
      <c r="U1542" s="17"/>
      <c r="V1542" s="17"/>
    </row>
    <row r="1543" spans="1:22" ht="15" hidden="1" customHeight="1" x14ac:dyDescent="0.2">
      <c r="A1543" s="65" t="str">
        <f t="shared" si="165"/>
        <v>Mitarbeiterführung30112019WIMFechtner/Hennicke</v>
      </c>
      <c r="B1543" s="194" t="s">
        <v>2149</v>
      </c>
      <c r="C1543" s="255" t="s">
        <v>1416</v>
      </c>
      <c r="D1543" s="255" t="s">
        <v>17</v>
      </c>
      <c r="E1543" s="255" t="s">
        <v>33</v>
      </c>
      <c r="F1543" s="289" t="s">
        <v>100</v>
      </c>
      <c r="G1543" s="254" t="s">
        <v>101</v>
      </c>
      <c r="H1543" s="255">
        <v>2019</v>
      </c>
      <c r="I1543" s="255">
        <v>5</v>
      </c>
      <c r="J1543" s="255">
        <v>3011</v>
      </c>
      <c r="K1543" s="254" t="s">
        <v>1786</v>
      </c>
      <c r="L1543" s="254" t="s">
        <v>1786</v>
      </c>
      <c r="M1543" s="255" t="s">
        <v>2148</v>
      </c>
      <c r="N1543" s="229">
        <f>VLOOKUP($B1543,$A$2:$T$2446,14,FALSE)</f>
        <v>44748</v>
      </c>
      <c r="O1543" s="194" t="str">
        <f>VLOOKUP($B1543,$A$2:$T$2446,15,FALSE)</f>
        <v>C0-07, C0-09</v>
      </c>
      <c r="P1543" s="231">
        <f>VLOOKUP($B1543,$A$2:$T$2446,16,FALSE)</f>
        <v>0.47916666666666669</v>
      </c>
      <c r="Q1543" s="255">
        <v>90</v>
      </c>
      <c r="R1543" s="194"/>
      <c r="S1543" s="194">
        <v>1</v>
      </c>
      <c r="T1543" s="196"/>
      <c r="U1543" s="15"/>
      <c r="V1543" s="15"/>
    </row>
    <row r="1544" spans="1:22" ht="15" hidden="1" customHeight="1" x14ac:dyDescent="0.2">
      <c r="A1544" s="65" t="str">
        <f t="shared" si="165"/>
        <v>Mitarbeiterführung30112019WIBFechtner/Hennicke</v>
      </c>
      <c r="B1544" s="194" t="s">
        <v>2149</v>
      </c>
      <c r="C1544" s="255" t="s">
        <v>1416</v>
      </c>
      <c r="D1544" s="255" t="s">
        <v>17</v>
      </c>
      <c r="E1544" s="255" t="s">
        <v>33</v>
      </c>
      <c r="F1544" s="289" t="s">
        <v>125</v>
      </c>
      <c r="G1544" s="254" t="s">
        <v>126</v>
      </c>
      <c r="H1544" s="255">
        <v>2019</v>
      </c>
      <c r="I1544" s="255">
        <v>5</v>
      </c>
      <c r="J1544" s="255">
        <v>3011</v>
      </c>
      <c r="K1544" s="254" t="s">
        <v>1786</v>
      </c>
      <c r="L1544" s="254" t="s">
        <v>1786</v>
      </c>
      <c r="M1544" s="255" t="s">
        <v>2148</v>
      </c>
      <c r="N1544" s="229">
        <f>VLOOKUP($B1544,$A$2:$T$2446,14,FALSE)</f>
        <v>44748</v>
      </c>
      <c r="O1544" s="194" t="str">
        <f>VLOOKUP($B1544,$A$2:$T$2446,15,FALSE)</f>
        <v>C0-07, C0-09</v>
      </c>
      <c r="P1544" s="231">
        <f>VLOOKUP($B1544,$A$2:$T$2446,16,FALSE)</f>
        <v>0.47916666666666669</v>
      </c>
      <c r="Q1544" s="255">
        <v>90</v>
      </c>
      <c r="R1544" s="194"/>
      <c r="S1544" s="194">
        <v>1</v>
      </c>
      <c r="T1544" s="194"/>
      <c r="U1544" s="17"/>
      <c r="V1544" s="17"/>
    </row>
    <row r="1545" spans="1:22" ht="15" customHeight="1" x14ac:dyDescent="0.2">
      <c r="A1545" s="25" t="str">
        <f t="shared" si="165"/>
        <v>Mitarbeiterführung im internationalen Kontext30112019IBMLetzing</v>
      </c>
      <c r="B1545" s="196"/>
      <c r="C1545" s="277" t="s">
        <v>1888</v>
      </c>
      <c r="D1545" s="261" t="s">
        <v>17</v>
      </c>
      <c r="E1545" s="261" t="s">
        <v>33</v>
      </c>
      <c r="F1545" s="286" t="s">
        <v>1412</v>
      </c>
      <c r="G1545" s="277" t="s">
        <v>1413</v>
      </c>
      <c r="H1545" s="287">
        <v>2019</v>
      </c>
      <c r="I1545" s="261">
        <v>7</v>
      </c>
      <c r="J1545" s="280">
        <v>3011</v>
      </c>
      <c r="K1545" s="277" t="s">
        <v>1602</v>
      </c>
      <c r="L1545" s="277" t="s">
        <v>1602</v>
      </c>
      <c r="M1545" s="246" t="s">
        <v>1880</v>
      </c>
      <c r="N1545" s="250"/>
      <c r="O1545" s="234" t="s">
        <v>1329</v>
      </c>
      <c r="P1545" s="251"/>
      <c r="Q1545" s="249">
        <v>90</v>
      </c>
      <c r="R1545" s="259"/>
      <c r="S1545" s="196"/>
      <c r="T1545" s="196"/>
      <c r="U1545" s="15"/>
      <c r="V1545" s="15"/>
    </row>
    <row r="1546" spans="1:22" ht="15" customHeight="1" x14ac:dyDescent="0.2">
      <c r="A1546" s="25" t="str">
        <f t="shared" si="165"/>
        <v>Mitarbeiterführung im internationalen Kontext30112019IBMPriesett</v>
      </c>
      <c r="B1546" s="196"/>
      <c r="C1546" s="277" t="s">
        <v>1888</v>
      </c>
      <c r="D1546" s="261" t="s">
        <v>17</v>
      </c>
      <c r="E1546" s="261" t="s">
        <v>33</v>
      </c>
      <c r="F1546" s="286" t="s">
        <v>1412</v>
      </c>
      <c r="G1546" s="277" t="s">
        <v>1413</v>
      </c>
      <c r="H1546" s="287">
        <v>2019</v>
      </c>
      <c r="I1546" s="261">
        <v>7</v>
      </c>
      <c r="J1546" s="280">
        <v>3011</v>
      </c>
      <c r="K1546" s="277" t="s">
        <v>1602</v>
      </c>
      <c r="L1546" s="277" t="s">
        <v>1602</v>
      </c>
      <c r="M1546" s="246" t="s">
        <v>1787</v>
      </c>
      <c r="N1546" s="250"/>
      <c r="O1546" s="234" t="s">
        <v>1329</v>
      </c>
      <c r="P1546" s="251"/>
      <c r="Q1546" s="249">
        <v>90</v>
      </c>
      <c r="R1546" s="259"/>
      <c r="S1546" s="196"/>
      <c r="T1546" s="196"/>
      <c r="U1546" s="17"/>
      <c r="V1546" s="17"/>
    </row>
    <row r="1547" spans="1:22" ht="15" customHeight="1" x14ac:dyDescent="0.2">
      <c r="A1547" s="65" t="str">
        <f t="shared" si="165"/>
        <v>Mittelstandspolitik50412011A67Haeder</v>
      </c>
      <c r="B1547" s="17" t="s">
        <v>1788</v>
      </c>
      <c r="C1547" s="18" t="s">
        <v>1198</v>
      </c>
      <c r="D1547" s="18" t="s">
        <v>17</v>
      </c>
      <c r="E1547" s="18" t="s">
        <v>33</v>
      </c>
      <c r="F1547" s="19" t="s">
        <v>108</v>
      </c>
      <c r="G1547" s="18" t="s">
        <v>109</v>
      </c>
      <c r="H1547" s="20">
        <v>2011</v>
      </c>
      <c r="I1547" s="21">
        <v>6</v>
      </c>
      <c r="J1547" s="21">
        <v>5041</v>
      </c>
      <c r="K1547" s="18" t="s">
        <v>661</v>
      </c>
      <c r="L1547" s="18" t="s">
        <v>661</v>
      </c>
      <c r="M1547" s="18" t="s">
        <v>334</v>
      </c>
      <c r="N1547" s="22"/>
      <c r="O1547" s="194" t="str">
        <f>VLOOKUP($B1547,$A$2:$T$2446,15,FALSE)</f>
        <v>Hausarbeit/Referat mit mündl. Prüfung</v>
      </c>
      <c r="P1547" s="23"/>
      <c r="Q1547" s="17"/>
      <c r="R1547" s="17"/>
      <c r="S1547" s="17"/>
      <c r="T1547" s="196"/>
      <c r="U1547" s="17"/>
      <c r="V1547" s="17"/>
    </row>
    <row r="1548" spans="1:22" ht="15" customHeight="1" x14ac:dyDescent="0.2">
      <c r="A1548" s="65" t="str">
        <f t="shared" si="165"/>
        <v>Mittelstandspolitik50412011IBMHaeder</v>
      </c>
      <c r="B1548" s="17" t="s">
        <v>1788</v>
      </c>
      <c r="C1548" s="18" t="s">
        <v>1198</v>
      </c>
      <c r="D1548" s="18" t="s">
        <v>17</v>
      </c>
      <c r="E1548" s="18" t="s">
        <v>33</v>
      </c>
      <c r="F1548" s="19" t="s">
        <v>1412</v>
      </c>
      <c r="G1548" s="18" t="s">
        <v>1413</v>
      </c>
      <c r="H1548" s="20">
        <v>2011</v>
      </c>
      <c r="I1548" s="21">
        <v>7</v>
      </c>
      <c r="J1548" s="21">
        <v>5041</v>
      </c>
      <c r="K1548" s="18" t="s">
        <v>661</v>
      </c>
      <c r="L1548" s="18" t="s">
        <v>661</v>
      </c>
      <c r="M1548" s="18" t="s">
        <v>334</v>
      </c>
      <c r="N1548" s="22"/>
      <c r="O1548" s="230" t="str">
        <f>VLOOKUP($B1548,$A$2:$T$2446,15,FALSE)</f>
        <v>Hausarbeit/Referat mit mündl. Prüfung</v>
      </c>
      <c r="P1548" s="23"/>
      <c r="Q1548" s="17"/>
      <c r="R1548" s="17"/>
      <c r="S1548" s="17"/>
      <c r="T1548" s="17"/>
      <c r="U1548" s="150"/>
      <c r="V1548" s="150"/>
    </row>
    <row r="1549" spans="1:22" ht="15" customHeight="1" x14ac:dyDescent="0.2">
      <c r="A1549" s="25" t="str">
        <f t="shared" si="165"/>
        <v>Mittelstandspolitik50412019A67Haeder</v>
      </c>
      <c r="B1549" s="196"/>
      <c r="C1549" s="246" t="s">
        <v>1628</v>
      </c>
      <c r="D1549" s="246" t="s">
        <v>17</v>
      </c>
      <c r="E1549" s="246" t="s">
        <v>33</v>
      </c>
      <c r="F1549" s="247" t="s">
        <v>108</v>
      </c>
      <c r="G1549" s="246" t="s">
        <v>109</v>
      </c>
      <c r="H1549" s="248">
        <v>2019</v>
      </c>
      <c r="I1549" s="249">
        <v>5</v>
      </c>
      <c r="J1549" s="249">
        <v>5041</v>
      </c>
      <c r="K1549" s="246" t="s">
        <v>661</v>
      </c>
      <c r="L1549" s="246" t="s">
        <v>661</v>
      </c>
      <c r="M1549" s="246" t="s">
        <v>334</v>
      </c>
      <c r="N1549" s="250"/>
      <c r="O1549" s="261" t="s">
        <v>1182</v>
      </c>
      <c r="P1549" s="251"/>
      <c r="Q1549" s="259"/>
      <c r="R1549" s="259"/>
      <c r="S1549" s="196"/>
      <c r="T1549" s="17"/>
      <c r="U1549" s="15"/>
      <c r="V1549" s="15"/>
    </row>
    <row r="1550" spans="1:22" ht="15" customHeight="1" x14ac:dyDescent="0.2">
      <c r="A1550" s="65" t="str">
        <f t="shared" si="165"/>
        <v>Mittelstandspolitik50412019IBMHaeder</v>
      </c>
      <c r="B1550" s="194" t="s">
        <v>1788</v>
      </c>
      <c r="C1550" s="291" t="s">
        <v>1579</v>
      </c>
      <c r="D1550" s="255" t="s">
        <v>17</v>
      </c>
      <c r="E1550" s="255" t="s">
        <v>33</v>
      </c>
      <c r="F1550" s="289" t="s">
        <v>1412</v>
      </c>
      <c r="G1550" s="291" t="s">
        <v>1413</v>
      </c>
      <c r="H1550" s="284">
        <v>2019</v>
      </c>
      <c r="I1550" s="255">
        <v>7</v>
      </c>
      <c r="J1550" s="310">
        <v>5041</v>
      </c>
      <c r="K1550" s="291" t="s">
        <v>661</v>
      </c>
      <c r="L1550" s="291" t="s">
        <v>661</v>
      </c>
      <c r="M1550" s="254" t="s">
        <v>334</v>
      </c>
      <c r="N1550" s="229"/>
      <c r="O1550" s="230" t="str">
        <f>VLOOKUP($B1550,$A$2:$T$2446,15,FALSE)</f>
        <v>Hausarbeit/Referat mit mündl. Prüfung</v>
      </c>
      <c r="P1550" s="231"/>
      <c r="Q1550" s="269"/>
      <c r="R1550" s="269"/>
      <c r="S1550" s="194"/>
      <c r="T1550" s="194"/>
      <c r="U1550" s="194"/>
      <c r="V1550" s="194"/>
    </row>
    <row r="1551" spans="1:22" ht="15" customHeight="1" x14ac:dyDescent="0.2">
      <c r="A1551" s="65" t="str">
        <f t="shared" si="165"/>
        <v>Modellbild. u. Simulation32412020F04Schröter</v>
      </c>
      <c r="B1551" s="17" t="s">
        <v>1726</v>
      </c>
      <c r="C1551" s="18" t="s">
        <v>1147</v>
      </c>
      <c r="D1551" s="18" t="s">
        <v>46</v>
      </c>
      <c r="E1551" s="18" t="s">
        <v>33</v>
      </c>
      <c r="F1551" s="19" t="s">
        <v>59</v>
      </c>
      <c r="G1551" s="18" t="s">
        <v>60</v>
      </c>
      <c r="H1551" s="20">
        <v>2020</v>
      </c>
      <c r="I1551" s="21">
        <v>4</v>
      </c>
      <c r="J1551" s="21">
        <v>3241</v>
      </c>
      <c r="K1551" s="18" t="s">
        <v>662</v>
      </c>
      <c r="L1551" s="18" t="s">
        <v>662</v>
      </c>
      <c r="M1551" s="18" t="s">
        <v>574</v>
      </c>
      <c r="N1551" s="22"/>
      <c r="O1551" s="35" t="s">
        <v>1147</v>
      </c>
      <c r="P1551" s="23"/>
      <c r="Q1551" s="17"/>
      <c r="R1551" s="17"/>
      <c r="S1551" s="17"/>
      <c r="T1551" s="196"/>
      <c r="U1551" s="17"/>
      <c r="V1551" s="17"/>
    </row>
    <row r="1552" spans="1:22" ht="15" customHeight="1" x14ac:dyDescent="0.2">
      <c r="A1552" s="65" t="str">
        <f t="shared" si="165"/>
        <v>Modellbild. u. Simulation32412016F04Schröter</v>
      </c>
      <c r="B1552" s="17" t="s">
        <v>1726</v>
      </c>
      <c r="C1552" s="18" t="s">
        <v>1249</v>
      </c>
      <c r="D1552" s="18" t="s">
        <v>46</v>
      </c>
      <c r="E1552" s="18" t="s">
        <v>33</v>
      </c>
      <c r="F1552" s="19" t="s">
        <v>59</v>
      </c>
      <c r="G1552" s="18" t="s">
        <v>60</v>
      </c>
      <c r="H1552" s="20">
        <v>2016</v>
      </c>
      <c r="I1552" s="21">
        <v>4</v>
      </c>
      <c r="J1552" s="21">
        <v>3241</v>
      </c>
      <c r="K1552" s="18" t="s">
        <v>662</v>
      </c>
      <c r="L1552" s="18" t="s">
        <v>662</v>
      </c>
      <c r="M1552" s="18" t="s">
        <v>574</v>
      </c>
      <c r="N1552" s="22"/>
      <c r="O1552" s="35" t="s">
        <v>1327</v>
      </c>
      <c r="P1552" s="23"/>
      <c r="Q1552" s="16"/>
      <c r="R1552" s="17"/>
      <c r="S1552" s="17"/>
      <c r="T1552" s="196"/>
      <c r="U1552" s="17"/>
      <c r="V1552" s="17"/>
    </row>
    <row r="1553" spans="1:22" ht="15" customHeight="1" x14ac:dyDescent="0.2">
      <c r="A1553" s="65" t="str">
        <f t="shared" si="165"/>
        <v>Modellbildung und Simulation41912019A67Schröter</v>
      </c>
      <c r="B1553" s="196"/>
      <c r="C1553" s="277" t="s">
        <v>1579</v>
      </c>
      <c r="D1553" s="261" t="s">
        <v>17</v>
      </c>
      <c r="E1553" s="261" t="s">
        <v>33</v>
      </c>
      <c r="F1553" s="286" t="s">
        <v>108</v>
      </c>
      <c r="G1553" s="277" t="s">
        <v>109</v>
      </c>
      <c r="H1553" s="287">
        <v>2019</v>
      </c>
      <c r="I1553" s="261">
        <v>5</v>
      </c>
      <c r="J1553" s="280">
        <v>4191</v>
      </c>
      <c r="K1553" s="277" t="s">
        <v>1590</v>
      </c>
      <c r="L1553" s="277" t="s">
        <v>1590</v>
      </c>
      <c r="M1553" s="246" t="s">
        <v>574</v>
      </c>
      <c r="N1553" s="250"/>
      <c r="O1553" s="211" t="s">
        <v>1327</v>
      </c>
      <c r="P1553" s="251"/>
      <c r="Q1553" s="249"/>
      <c r="R1553" s="259"/>
      <c r="S1553" s="196"/>
      <c r="T1553" s="15"/>
      <c r="U1553" s="17"/>
      <c r="V1553" s="17"/>
    </row>
    <row r="1554" spans="1:22" ht="15" customHeight="1" x14ac:dyDescent="0.2">
      <c r="A1554" s="65" t="str">
        <f t="shared" si="165"/>
        <v>Modellbildung und Simulation41912019IBMSchröter</v>
      </c>
      <c r="B1554" s="194" t="s">
        <v>1726</v>
      </c>
      <c r="C1554" s="291" t="s">
        <v>1579</v>
      </c>
      <c r="D1554" s="255" t="s">
        <v>17</v>
      </c>
      <c r="E1554" s="255" t="s">
        <v>33</v>
      </c>
      <c r="F1554" s="289" t="s">
        <v>1412</v>
      </c>
      <c r="G1554" s="291" t="s">
        <v>1413</v>
      </c>
      <c r="H1554" s="284">
        <v>2019</v>
      </c>
      <c r="I1554" s="255">
        <v>8</v>
      </c>
      <c r="J1554" s="310">
        <v>4191</v>
      </c>
      <c r="K1554" s="291" t="s">
        <v>1590</v>
      </c>
      <c r="L1554" s="291" t="s">
        <v>1590</v>
      </c>
      <c r="M1554" s="254" t="s">
        <v>574</v>
      </c>
      <c r="N1554" s="229"/>
      <c r="O1554" s="230" t="s">
        <v>1327</v>
      </c>
      <c r="P1554" s="231"/>
      <c r="Q1554" s="265"/>
      <c r="R1554" s="269"/>
      <c r="S1554" s="194"/>
      <c r="T1554" s="196"/>
      <c r="U1554" s="6"/>
      <c r="V1554" s="6"/>
    </row>
    <row r="1555" spans="1:22" ht="15" customHeight="1" x14ac:dyDescent="0.2">
      <c r="A1555" s="65" t="str">
        <f t="shared" si="165"/>
        <v>Modelle der Geoinformatik14102012771Mischke/Zimmermann</v>
      </c>
      <c r="B1555" s="17" t="s">
        <v>1893</v>
      </c>
      <c r="C1555" s="63" t="s">
        <v>1383</v>
      </c>
      <c r="D1555" s="63" t="s">
        <v>93</v>
      </c>
      <c r="E1555" s="63" t="s">
        <v>33</v>
      </c>
      <c r="F1555" s="83">
        <v>771</v>
      </c>
      <c r="G1555" s="63" t="s">
        <v>94</v>
      </c>
      <c r="H1555" s="64">
        <v>2012</v>
      </c>
      <c r="I1555" s="64">
        <v>4</v>
      </c>
      <c r="J1555" s="64">
        <v>1410</v>
      </c>
      <c r="K1555" s="63" t="s">
        <v>663</v>
      </c>
      <c r="L1555" s="63" t="s">
        <v>663</v>
      </c>
      <c r="M1555" s="63" t="s">
        <v>1117</v>
      </c>
      <c r="N1555" s="96">
        <f>VLOOKUP($B1555,$A$2:$T$2446,14,FALSE)</f>
        <v>44816</v>
      </c>
      <c r="O1555" s="88" t="str">
        <f>VLOOKUP($B1555,$A$2:$T$2446,15,FALSE)</f>
        <v>A0-16</v>
      </c>
      <c r="P1555" s="97">
        <f>VLOOKUP($B1555,$A$2:$T$2446,16,FALSE)</f>
        <v>0.54166666666666663</v>
      </c>
      <c r="Q1555" s="64">
        <v>120</v>
      </c>
      <c r="R1555" s="93"/>
      <c r="S1555" s="201">
        <v>0</v>
      </c>
      <c r="T1555" s="196"/>
      <c r="U1555" s="17"/>
      <c r="V1555" s="17"/>
    </row>
    <row r="1556" spans="1:22" ht="15" customHeight="1" x14ac:dyDescent="0.2">
      <c r="A1556" s="65" t="str">
        <f t="shared" si="165"/>
        <v>Modelle der Geoinformatik14102016771Mischke/Zimmermann</v>
      </c>
      <c r="B1556" s="17" t="s">
        <v>1893</v>
      </c>
      <c r="C1556" s="63" t="s">
        <v>1383</v>
      </c>
      <c r="D1556" s="63" t="s">
        <v>93</v>
      </c>
      <c r="E1556" s="63" t="s">
        <v>33</v>
      </c>
      <c r="F1556" s="83">
        <v>771</v>
      </c>
      <c r="G1556" s="63" t="s">
        <v>94</v>
      </c>
      <c r="H1556" s="64">
        <v>2016</v>
      </c>
      <c r="I1556" s="64">
        <v>4</v>
      </c>
      <c r="J1556" s="64">
        <v>1410</v>
      </c>
      <c r="K1556" s="63" t="s">
        <v>663</v>
      </c>
      <c r="L1556" s="63" t="s">
        <v>663</v>
      </c>
      <c r="M1556" s="63" t="s">
        <v>1117</v>
      </c>
      <c r="N1556" s="96">
        <f>VLOOKUP($B1556,$A$2:$T$2446,14,FALSE)</f>
        <v>44816</v>
      </c>
      <c r="O1556" s="88" t="str">
        <f>VLOOKUP($B1556,$A$2:$T$2446,15,FALSE)</f>
        <v>A0-16</v>
      </c>
      <c r="P1556" s="97">
        <f>VLOOKUP($B1556,$A$2:$T$2446,16,FALSE)</f>
        <v>0.54166666666666663</v>
      </c>
      <c r="Q1556" s="64">
        <v>120</v>
      </c>
      <c r="R1556" s="93"/>
      <c r="S1556" s="201">
        <v>2</v>
      </c>
      <c r="T1556" s="24"/>
      <c r="U1556" s="6"/>
      <c r="V1556" s="6"/>
    </row>
    <row r="1557" spans="1:22" ht="15" customHeight="1" x14ac:dyDescent="0.2">
      <c r="A1557" s="65" t="str">
        <f t="shared" si="165"/>
        <v>Modelle der Geoinformatik14102012K71Mischke/Zimmermann</v>
      </c>
      <c r="B1557" s="17" t="s">
        <v>1893</v>
      </c>
      <c r="C1557" s="63" t="s">
        <v>1383</v>
      </c>
      <c r="D1557" s="63" t="s">
        <v>93</v>
      </c>
      <c r="E1557" s="63" t="s">
        <v>33</v>
      </c>
      <c r="F1557" s="83" t="s">
        <v>97</v>
      </c>
      <c r="G1557" s="63" t="s">
        <v>98</v>
      </c>
      <c r="H1557" s="64">
        <v>2012</v>
      </c>
      <c r="I1557" s="64">
        <v>6</v>
      </c>
      <c r="J1557" s="64">
        <v>1410</v>
      </c>
      <c r="K1557" s="63" t="s">
        <v>663</v>
      </c>
      <c r="L1557" s="63" t="s">
        <v>663</v>
      </c>
      <c r="M1557" s="63" t="s">
        <v>1117</v>
      </c>
      <c r="N1557" s="96">
        <f>VLOOKUP($B1557,$A$2:$T$2446,14,FALSE)</f>
        <v>44816</v>
      </c>
      <c r="O1557" s="88" t="str">
        <f>VLOOKUP($B1557,$A$2:$T$2446,15,FALSE)</f>
        <v>A0-16</v>
      </c>
      <c r="P1557" s="97">
        <f>VLOOKUP($B1557,$A$2:$T$2446,16,FALSE)</f>
        <v>0.54166666666666663</v>
      </c>
      <c r="Q1557" s="93">
        <v>120</v>
      </c>
      <c r="R1557" s="93"/>
      <c r="S1557" s="17">
        <v>0</v>
      </c>
      <c r="T1557" s="24"/>
      <c r="U1557" s="15"/>
      <c r="V1557" s="15"/>
    </row>
    <row r="1558" spans="1:22" ht="15" customHeight="1" x14ac:dyDescent="0.2">
      <c r="A1558" s="25" t="str">
        <f t="shared" si="165"/>
        <v>Modelle zur Entscheidungsunterstütztung20212021273Keßler/Müller-Klett</v>
      </c>
      <c r="B1558" s="196"/>
      <c r="C1558" s="253" t="s">
        <v>1122</v>
      </c>
      <c r="D1558" s="253" t="s">
        <v>93</v>
      </c>
      <c r="E1558" s="253" t="s">
        <v>18</v>
      </c>
      <c r="F1558" s="304">
        <v>273</v>
      </c>
      <c r="G1558" s="246" t="s">
        <v>114</v>
      </c>
      <c r="H1558" s="309">
        <v>2021</v>
      </c>
      <c r="I1558" s="309">
        <v>2</v>
      </c>
      <c r="J1558" s="309">
        <v>2021</v>
      </c>
      <c r="K1558" s="253" t="s">
        <v>1844</v>
      </c>
      <c r="L1558" s="253" t="s">
        <v>1844</v>
      </c>
      <c r="M1558" s="43" t="s">
        <v>2297</v>
      </c>
      <c r="N1558" s="348"/>
      <c r="O1558" s="358" t="s">
        <v>1122</v>
      </c>
      <c r="P1558" s="334"/>
      <c r="Q1558" s="354"/>
      <c r="R1558" s="354"/>
      <c r="S1558" s="196"/>
      <c r="T1558" s="194"/>
      <c r="U1558" s="15"/>
      <c r="V1558" s="15"/>
    </row>
    <row r="1559" spans="1:22" ht="15" customHeight="1" x14ac:dyDescent="0.2">
      <c r="A1559" s="65" t="str">
        <f t="shared" si="165"/>
        <v>Modelle zur Entscheidungsunterstütztung20212021719Keßler/Müller-Klett</v>
      </c>
      <c r="B1559" s="194" t="s">
        <v>2351</v>
      </c>
      <c r="C1559" s="257" t="s">
        <v>1122</v>
      </c>
      <c r="D1559" s="257" t="s">
        <v>93</v>
      </c>
      <c r="E1559" s="257" t="s">
        <v>18</v>
      </c>
      <c r="F1559" s="325">
        <v>719</v>
      </c>
      <c r="G1559" s="257" t="s">
        <v>1658</v>
      </c>
      <c r="H1559" s="326">
        <v>2021</v>
      </c>
      <c r="I1559" s="326">
        <v>2</v>
      </c>
      <c r="J1559" s="326">
        <v>2021</v>
      </c>
      <c r="K1559" s="257" t="s">
        <v>1844</v>
      </c>
      <c r="L1559" s="257" t="s">
        <v>1844</v>
      </c>
      <c r="M1559" s="63" t="s">
        <v>2297</v>
      </c>
      <c r="N1559" s="351"/>
      <c r="O1559" s="357" t="str">
        <f>VLOOKUP($B1559,$A$2:$T$4010,15,FALSE)</f>
        <v>Hausarbeit</v>
      </c>
      <c r="P1559" s="343"/>
      <c r="Q1559" s="355"/>
      <c r="R1559" s="355"/>
      <c r="S1559" s="194"/>
      <c r="T1559" s="77"/>
      <c r="U1559" s="17"/>
      <c r="V1559" s="17"/>
    </row>
    <row r="1560" spans="1:22" s="179" customFormat="1" ht="15" customHeight="1" x14ac:dyDescent="0.2">
      <c r="A1560" s="25" t="str">
        <f t="shared" si="165"/>
        <v>Modellierung u Simulation dynamischer raumbezog Prozesse20222021273Keßler/Müller-Klett</v>
      </c>
      <c r="B1560" s="196"/>
      <c r="C1560" s="253" t="s">
        <v>1122</v>
      </c>
      <c r="D1560" s="253" t="s">
        <v>93</v>
      </c>
      <c r="E1560" s="253" t="s">
        <v>18</v>
      </c>
      <c r="F1560" s="304">
        <v>273</v>
      </c>
      <c r="G1560" s="246" t="s">
        <v>114</v>
      </c>
      <c r="H1560" s="309">
        <v>2021</v>
      </c>
      <c r="I1560" s="309">
        <v>2</v>
      </c>
      <c r="J1560" s="309">
        <v>2022</v>
      </c>
      <c r="K1560" s="253" t="s">
        <v>1845</v>
      </c>
      <c r="L1560" s="253" t="s">
        <v>1845</v>
      </c>
      <c r="M1560" s="43" t="s">
        <v>2297</v>
      </c>
      <c r="N1560" s="348"/>
      <c r="O1560" s="358" t="s">
        <v>1122</v>
      </c>
      <c r="P1560" s="334"/>
      <c r="Q1560" s="349"/>
      <c r="R1560" s="354"/>
      <c r="S1560" s="196"/>
      <c r="T1560" s="194"/>
      <c r="U1560" s="194"/>
      <c r="V1560" s="194"/>
    </row>
    <row r="1561" spans="1:22" s="185" customFormat="1" ht="15" customHeight="1" x14ac:dyDescent="0.2">
      <c r="A1561" s="65" t="str">
        <f t="shared" si="165"/>
        <v>Modellierung u Simulation dynamischer raumbezog Prozesse20222021719Keßler/Müller-Klett</v>
      </c>
      <c r="B1561" s="194" t="s">
        <v>2352</v>
      </c>
      <c r="C1561" s="257" t="s">
        <v>1122</v>
      </c>
      <c r="D1561" s="257" t="s">
        <v>93</v>
      </c>
      <c r="E1561" s="257" t="s">
        <v>18</v>
      </c>
      <c r="F1561" s="325">
        <v>719</v>
      </c>
      <c r="G1561" s="257" t="s">
        <v>1658</v>
      </c>
      <c r="H1561" s="326">
        <v>2021</v>
      </c>
      <c r="I1561" s="326">
        <v>2</v>
      </c>
      <c r="J1561" s="326">
        <v>2022</v>
      </c>
      <c r="K1561" s="257" t="s">
        <v>1845</v>
      </c>
      <c r="L1561" s="257" t="s">
        <v>1845</v>
      </c>
      <c r="M1561" s="63" t="s">
        <v>2297</v>
      </c>
      <c r="N1561" s="351"/>
      <c r="O1561" s="357" t="str">
        <f>VLOOKUP($B1561,$A$2:$T$4010,15,FALSE)</f>
        <v>Hausarbeit</v>
      </c>
      <c r="P1561" s="343"/>
      <c r="Q1561" s="389"/>
      <c r="R1561" s="355"/>
      <c r="S1561" s="194"/>
      <c r="T1561" s="196"/>
      <c r="U1561" s="196"/>
      <c r="V1561" s="196"/>
    </row>
    <row r="1562" spans="1:22" ht="15" customHeight="1" x14ac:dyDescent="0.2">
      <c r="A1562" s="25" t="str">
        <f t="shared" si="165"/>
        <v>Modellierung und Prozessierung von Punktwolken30712021719Lipkowski</v>
      </c>
      <c r="B1562" s="196"/>
      <c r="C1562" s="246" t="s">
        <v>2274</v>
      </c>
      <c r="D1562" s="246" t="s">
        <v>93</v>
      </c>
      <c r="E1562" s="246" t="s">
        <v>18</v>
      </c>
      <c r="F1562" s="304">
        <v>719</v>
      </c>
      <c r="G1562" s="246" t="s">
        <v>1658</v>
      </c>
      <c r="H1562" s="248">
        <v>2021</v>
      </c>
      <c r="I1562" s="249">
        <v>1</v>
      </c>
      <c r="J1562" s="249">
        <v>3071</v>
      </c>
      <c r="K1562" s="246" t="s">
        <v>1654</v>
      </c>
      <c r="L1562" s="246" t="s">
        <v>1654</v>
      </c>
      <c r="M1562" s="246" t="s">
        <v>1375</v>
      </c>
      <c r="N1562" s="250">
        <v>44816</v>
      </c>
      <c r="O1562" s="234" t="s">
        <v>2272</v>
      </c>
      <c r="P1562" s="251">
        <v>0.4375</v>
      </c>
      <c r="Q1562" s="249">
        <v>30</v>
      </c>
      <c r="R1562" s="259"/>
      <c r="S1562" s="196">
        <v>0</v>
      </c>
      <c r="T1562" s="293"/>
      <c r="U1562" s="15"/>
      <c r="V1562" s="15"/>
    </row>
    <row r="1563" spans="1:22" s="179" customFormat="1" ht="15" customHeight="1" x14ac:dyDescent="0.2">
      <c r="A1563" s="65" t="str">
        <f t="shared" si="165"/>
        <v>Modellierung und Prozessierung von Punktwolken40112021273Lipkowski</v>
      </c>
      <c r="B1563" s="194" t="s">
        <v>2273</v>
      </c>
      <c r="C1563" s="254" t="s">
        <v>2274</v>
      </c>
      <c r="D1563" s="254" t="s">
        <v>93</v>
      </c>
      <c r="E1563" s="254" t="s">
        <v>18</v>
      </c>
      <c r="F1563" s="263">
        <v>273</v>
      </c>
      <c r="G1563" s="254" t="s">
        <v>114</v>
      </c>
      <c r="H1563" s="264">
        <v>2021</v>
      </c>
      <c r="I1563" s="265">
        <v>2</v>
      </c>
      <c r="J1563" s="265">
        <v>4011</v>
      </c>
      <c r="K1563" s="254" t="s">
        <v>1654</v>
      </c>
      <c r="L1563" s="254" t="s">
        <v>1654</v>
      </c>
      <c r="M1563" s="254" t="s">
        <v>1375</v>
      </c>
      <c r="N1563" s="229">
        <f>VLOOKUP($B1563,$A$2:$T$2446,14,FALSE)</f>
        <v>44816</v>
      </c>
      <c r="O1563" s="266" t="str">
        <f>VLOOKUP($B1563,$A$2:$T$2446,15,FALSE)</f>
        <v>A0-16 mündl. Prüfung</v>
      </c>
      <c r="P1563" s="231">
        <f>VLOOKUP($B1563,$A$2:$T$2446,16,FALSE)</f>
        <v>0.4375</v>
      </c>
      <c r="Q1563" s="265">
        <v>30</v>
      </c>
      <c r="R1563" s="269"/>
      <c r="S1563" s="194">
        <v>0</v>
      </c>
      <c r="T1563" s="196"/>
      <c r="U1563" s="17"/>
      <c r="V1563" s="17"/>
    </row>
    <row r="1564" spans="1:22" s="179" customFormat="1" ht="15" hidden="1" customHeight="1" x14ac:dyDescent="0.2">
      <c r="A1564" s="25" t="str">
        <f t="shared" si="165"/>
        <v>Motorische Antriebe30312019704Gerber</v>
      </c>
      <c r="B1564" s="6"/>
      <c r="C1564" s="26" t="s">
        <v>2026</v>
      </c>
      <c r="D1564" s="246" t="s">
        <v>32</v>
      </c>
      <c r="E1564" s="246" t="s">
        <v>33</v>
      </c>
      <c r="F1564" s="304">
        <v>704</v>
      </c>
      <c r="G1564" s="246" t="s">
        <v>34</v>
      </c>
      <c r="H1564" s="248">
        <v>2019</v>
      </c>
      <c r="I1564" s="249">
        <v>6</v>
      </c>
      <c r="J1564" s="249">
        <v>3031</v>
      </c>
      <c r="K1564" s="246" t="s">
        <v>2023</v>
      </c>
      <c r="L1564" s="246" t="s">
        <v>2023</v>
      </c>
      <c r="M1564" s="246" t="s">
        <v>345</v>
      </c>
      <c r="N1564" s="14">
        <v>44743</v>
      </c>
      <c r="O1564" s="30" t="s">
        <v>209</v>
      </c>
      <c r="P1564" s="31">
        <v>0.47916666666666669</v>
      </c>
      <c r="Q1564" s="29">
        <v>120</v>
      </c>
      <c r="R1564" s="32"/>
      <c r="S1564" s="6">
        <v>39</v>
      </c>
      <c r="T1564" s="24"/>
      <c r="U1564" s="17"/>
      <c r="V1564" s="17"/>
    </row>
    <row r="1565" spans="1:22" s="179" customFormat="1" ht="15" hidden="1" customHeight="1" x14ac:dyDescent="0.2">
      <c r="A1565" s="65" t="str">
        <f t="shared" si="165"/>
        <v>Motorische Antriebe30312019K04Gerber</v>
      </c>
      <c r="B1565" s="194" t="s">
        <v>2112</v>
      </c>
      <c r="C1565" s="254" t="s">
        <v>1202</v>
      </c>
      <c r="D1565" s="254" t="s">
        <v>32</v>
      </c>
      <c r="E1565" s="254" t="s">
        <v>33</v>
      </c>
      <c r="F1565" s="268" t="s">
        <v>80</v>
      </c>
      <c r="G1565" s="254" t="s">
        <v>81</v>
      </c>
      <c r="H1565" s="264">
        <v>2019</v>
      </c>
      <c r="I1565" s="265">
        <v>8</v>
      </c>
      <c r="J1565" s="265">
        <v>3031</v>
      </c>
      <c r="K1565" s="254" t="s">
        <v>2023</v>
      </c>
      <c r="L1565" s="254" t="s">
        <v>2023</v>
      </c>
      <c r="M1565" s="254" t="s">
        <v>345</v>
      </c>
      <c r="N1565" s="229">
        <f>VLOOKUP($B1565,$A$2:$T$2446,14,FALSE)</f>
        <v>44743</v>
      </c>
      <c r="O1565" s="266" t="str">
        <f>VLOOKUP($B1565,$A$2:$T$2446,15,FALSE)</f>
        <v>H9</v>
      </c>
      <c r="P1565" s="231">
        <f>VLOOKUP($B1565,$A$2:$T$2446,16,FALSE)</f>
        <v>0.47916666666666669</v>
      </c>
      <c r="Q1565" s="269">
        <v>120</v>
      </c>
      <c r="R1565" s="269"/>
      <c r="S1565" s="337">
        <v>15</v>
      </c>
      <c r="T1565" s="267"/>
      <c r="U1565" s="17"/>
      <c r="V1565" s="17"/>
    </row>
    <row r="1566" spans="1:22" s="179" customFormat="1" ht="15" customHeight="1" x14ac:dyDescent="0.2">
      <c r="A1566" s="65" t="str">
        <f t="shared" si="165"/>
        <v>Nachh u Lebenszyklusana37612014WIBNellesen</v>
      </c>
      <c r="B1566" s="17" t="s">
        <v>668</v>
      </c>
      <c r="C1566" s="18" t="s">
        <v>1236</v>
      </c>
      <c r="D1566" s="18" t="s">
        <v>17</v>
      </c>
      <c r="E1566" s="18" t="s">
        <v>33</v>
      </c>
      <c r="F1566" s="19" t="s">
        <v>125</v>
      </c>
      <c r="G1566" s="18" t="s">
        <v>126</v>
      </c>
      <c r="H1566" s="20">
        <v>2014</v>
      </c>
      <c r="I1566" s="21">
        <v>6</v>
      </c>
      <c r="J1566" s="21">
        <v>3761</v>
      </c>
      <c r="K1566" s="18" t="s">
        <v>664</v>
      </c>
      <c r="L1566" s="18" t="s">
        <v>664</v>
      </c>
      <c r="M1566" s="18" t="s">
        <v>538</v>
      </c>
      <c r="N1566" s="22"/>
      <c r="O1566" s="35" t="str">
        <f>VLOOKUP($B1566,$A$2:$T$2446,15,FALSE)</f>
        <v>Hausarbeit mit Kolloquium</v>
      </c>
      <c r="P1566" s="23"/>
      <c r="Q1566" s="16"/>
      <c r="R1566" s="17"/>
      <c r="S1566" s="17"/>
      <c r="T1566" s="17"/>
      <c r="U1566" s="196"/>
      <c r="V1566" s="196"/>
    </row>
    <row r="1567" spans="1:22" s="179" customFormat="1" ht="15.75" hidden="1" customHeight="1" x14ac:dyDescent="0.2">
      <c r="A1567" s="25" t="str">
        <f t="shared" si="165"/>
        <v>Nachh. Flächenmanagement34212016F04Frielinghaus/Weigt</v>
      </c>
      <c r="B1567" s="6"/>
      <c r="C1567" s="52" t="s">
        <v>1257</v>
      </c>
      <c r="D1567" s="26" t="s">
        <v>46</v>
      </c>
      <c r="E1567" s="53" t="s">
        <v>33</v>
      </c>
      <c r="F1567" s="27" t="s">
        <v>59</v>
      </c>
      <c r="G1567" s="27" t="s">
        <v>60</v>
      </c>
      <c r="H1567" s="29">
        <v>2016</v>
      </c>
      <c r="I1567" s="54">
        <v>6</v>
      </c>
      <c r="J1567" s="54">
        <v>3421</v>
      </c>
      <c r="K1567" s="26" t="s">
        <v>665</v>
      </c>
      <c r="L1567" s="26" t="s">
        <v>665</v>
      </c>
      <c r="M1567" s="26" t="s">
        <v>2127</v>
      </c>
      <c r="N1567" s="50">
        <v>44748</v>
      </c>
      <c r="O1567" s="38" t="s">
        <v>547</v>
      </c>
      <c r="P1567" s="51" t="s">
        <v>2289</v>
      </c>
      <c r="Q1567" s="52"/>
      <c r="R1567" s="6"/>
      <c r="S1567" s="6">
        <v>8</v>
      </c>
      <c r="T1567" s="6"/>
      <c r="U1567" s="17"/>
      <c r="V1567" s="17"/>
    </row>
    <row r="1568" spans="1:22" ht="15" customHeight="1" x14ac:dyDescent="0.2">
      <c r="A1568" s="25" t="str">
        <f t="shared" si="165"/>
        <v>Nachh. Gesellschaftsent.15102016MNESeverengiz</v>
      </c>
      <c r="B1568" s="6"/>
      <c r="C1568" s="26" t="s">
        <v>1249</v>
      </c>
      <c r="D1568" s="27" t="s">
        <v>46</v>
      </c>
      <c r="E1568" s="26" t="s">
        <v>18</v>
      </c>
      <c r="F1568" s="27" t="s">
        <v>74</v>
      </c>
      <c r="G1568" s="26" t="s">
        <v>1100</v>
      </c>
      <c r="H1568" s="28">
        <v>2016</v>
      </c>
      <c r="I1568" s="29">
        <v>2</v>
      </c>
      <c r="J1568" s="29">
        <v>1510</v>
      </c>
      <c r="K1568" s="26" t="s">
        <v>666</v>
      </c>
      <c r="L1568" s="26" t="s">
        <v>666</v>
      </c>
      <c r="M1568" s="26" t="s">
        <v>73</v>
      </c>
      <c r="N1568" s="14"/>
      <c r="O1568" s="424" t="s">
        <v>1249</v>
      </c>
      <c r="P1568" s="31"/>
      <c r="Q1568" s="52"/>
      <c r="R1568" s="6"/>
      <c r="S1568" s="6"/>
      <c r="T1568" s="6"/>
      <c r="U1568" s="194"/>
      <c r="V1568" s="194"/>
    </row>
    <row r="1569" spans="1:22" ht="15" customHeight="1" x14ac:dyDescent="0.2">
      <c r="A1569" s="25" t="str">
        <f t="shared" si="165"/>
        <v>Nachh. in Prod. und Log.32822016F04Schröter</v>
      </c>
      <c r="B1569" s="6"/>
      <c r="C1569" s="26" t="s">
        <v>1258</v>
      </c>
      <c r="D1569" s="27" t="s">
        <v>46</v>
      </c>
      <c r="E1569" s="26" t="s">
        <v>33</v>
      </c>
      <c r="F1569" s="27" t="s">
        <v>59</v>
      </c>
      <c r="G1569" s="26" t="s">
        <v>60</v>
      </c>
      <c r="H1569" s="28">
        <v>2016</v>
      </c>
      <c r="I1569" s="29">
        <v>6</v>
      </c>
      <c r="J1569" s="29">
        <v>3282</v>
      </c>
      <c r="K1569" s="26" t="s">
        <v>667</v>
      </c>
      <c r="L1569" s="26" t="s">
        <v>667</v>
      </c>
      <c r="M1569" s="26" t="s">
        <v>574</v>
      </c>
      <c r="N1569" s="14"/>
      <c r="O1569" s="38" t="s">
        <v>1327</v>
      </c>
      <c r="P1569" s="31"/>
      <c r="Q1569" s="29"/>
      <c r="R1569" s="32"/>
      <c r="S1569" s="6"/>
      <c r="T1569" s="6"/>
      <c r="U1569" s="17"/>
      <c r="V1569" s="17"/>
    </row>
    <row r="1570" spans="1:22" ht="15" hidden="1" customHeight="1" x14ac:dyDescent="0.2">
      <c r="A1570" s="25" t="str">
        <f t="shared" si="165"/>
        <v>Nachh. in Prod. und Log.32712016F04Schröter</v>
      </c>
      <c r="B1570" s="6"/>
      <c r="C1570" s="26" t="s">
        <v>1249</v>
      </c>
      <c r="D1570" s="26" t="s">
        <v>46</v>
      </c>
      <c r="E1570" s="26" t="s">
        <v>33</v>
      </c>
      <c r="F1570" s="27" t="s">
        <v>59</v>
      </c>
      <c r="G1570" s="26" t="s">
        <v>60</v>
      </c>
      <c r="H1570" s="28">
        <v>2016</v>
      </c>
      <c r="I1570" s="29">
        <v>5</v>
      </c>
      <c r="J1570" s="29">
        <v>3271</v>
      </c>
      <c r="K1570" s="26" t="s">
        <v>667</v>
      </c>
      <c r="L1570" s="26" t="s">
        <v>667</v>
      </c>
      <c r="M1570" s="26" t="s">
        <v>574</v>
      </c>
      <c r="N1570" s="14">
        <v>44743</v>
      </c>
      <c r="O1570" s="38" t="s">
        <v>547</v>
      </c>
      <c r="P1570" s="31">
        <v>0.58333333333333337</v>
      </c>
      <c r="Q1570" s="29">
        <v>120</v>
      </c>
      <c r="R1570" s="32"/>
      <c r="S1570" s="6">
        <v>5</v>
      </c>
      <c r="T1570" s="6"/>
      <c r="U1570" s="17"/>
      <c r="V1570" s="17"/>
    </row>
    <row r="1571" spans="1:22" s="179" customFormat="1" ht="15" customHeight="1" x14ac:dyDescent="0.2">
      <c r="A1571" s="25" t="str">
        <f t="shared" si="165"/>
        <v>Nachh. Lebenszyklusan.37612011758Nellesen</v>
      </c>
      <c r="B1571" s="6"/>
      <c r="C1571" s="26" t="s">
        <v>1236</v>
      </c>
      <c r="D1571" s="40" t="s">
        <v>102</v>
      </c>
      <c r="E1571" s="26" t="s">
        <v>33</v>
      </c>
      <c r="F1571" s="27">
        <v>758</v>
      </c>
      <c r="G1571" s="26" t="s">
        <v>152</v>
      </c>
      <c r="H1571" s="28">
        <v>2011</v>
      </c>
      <c r="I1571" s="29">
        <v>6</v>
      </c>
      <c r="J1571" s="29">
        <v>3761</v>
      </c>
      <c r="K1571" s="26" t="s">
        <v>669</v>
      </c>
      <c r="L1571" s="26" t="s">
        <v>669</v>
      </c>
      <c r="M1571" s="26" t="s">
        <v>538</v>
      </c>
      <c r="N1571" s="14"/>
      <c r="O1571" s="30" t="s">
        <v>1236</v>
      </c>
      <c r="P1571" s="51"/>
      <c r="Q1571" s="6"/>
      <c r="R1571" s="6"/>
      <c r="S1571" s="6"/>
      <c r="T1571" s="6"/>
      <c r="U1571" s="17"/>
      <c r="V1571" s="17"/>
    </row>
    <row r="1572" spans="1:22" ht="15" customHeight="1" x14ac:dyDescent="0.2">
      <c r="A1572" s="65" t="str">
        <f t="shared" si="165"/>
        <v>Nachh. Lebenszyklusan.37612011K58Nellesen</v>
      </c>
      <c r="B1572" s="17" t="s">
        <v>668</v>
      </c>
      <c r="C1572" s="18" t="s">
        <v>1236</v>
      </c>
      <c r="D1572" s="39" t="s">
        <v>102</v>
      </c>
      <c r="E1572" s="18" t="s">
        <v>33</v>
      </c>
      <c r="F1572" s="19" t="s">
        <v>150</v>
      </c>
      <c r="G1572" s="18" t="s">
        <v>151</v>
      </c>
      <c r="H1572" s="20">
        <v>2011</v>
      </c>
      <c r="I1572" s="21">
        <v>8</v>
      </c>
      <c r="J1572" s="21">
        <v>3761</v>
      </c>
      <c r="K1572" s="18" t="s">
        <v>669</v>
      </c>
      <c r="L1572" s="18" t="s">
        <v>669</v>
      </c>
      <c r="M1572" s="18" t="s">
        <v>538</v>
      </c>
      <c r="N1572" s="22"/>
      <c r="O1572" s="35" t="str">
        <f>VLOOKUP($B1572,$A$2:$T$2446,15,FALSE)</f>
        <v>Hausarbeit mit Kolloquium</v>
      </c>
      <c r="P1572" s="56"/>
      <c r="Q1572" s="16"/>
      <c r="R1572" s="17"/>
      <c r="S1572" s="17"/>
      <c r="T1572" s="6"/>
      <c r="U1572" s="15"/>
      <c r="V1572" s="15"/>
    </row>
    <row r="1573" spans="1:22" s="179" customFormat="1" ht="15" customHeight="1" x14ac:dyDescent="0.2">
      <c r="A1573" s="65" t="str">
        <f t="shared" si="165"/>
        <v>Nachh. Lebenszyklusan.37612013298Nellesen</v>
      </c>
      <c r="B1573" s="17" t="s">
        <v>668</v>
      </c>
      <c r="C1573" s="18" t="s">
        <v>1236</v>
      </c>
      <c r="D1573" s="18" t="s">
        <v>102</v>
      </c>
      <c r="E1573" s="18" t="s">
        <v>33</v>
      </c>
      <c r="F1573" s="19">
        <v>298</v>
      </c>
      <c r="G1573" s="18" t="s">
        <v>149</v>
      </c>
      <c r="H1573" s="20">
        <v>2013</v>
      </c>
      <c r="I1573" s="21">
        <v>6</v>
      </c>
      <c r="J1573" s="21">
        <v>3761</v>
      </c>
      <c r="K1573" s="18" t="s">
        <v>669</v>
      </c>
      <c r="L1573" s="18" t="s">
        <v>669</v>
      </c>
      <c r="M1573" s="18" t="s">
        <v>538</v>
      </c>
      <c r="N1573" s="14"/>
      <c r="O1573" s="37" t="str">
        <f>VLOOKUP($B1573,$A$2:$T$2446,15,FALSE)</f>
        <v>Hausarbeit mit Kolloquium</v>
      </c>
      <c r="P1573" s="51"/>
      <c r="Q1573" s="52"/>
      <c r="R1573" s="6"/>
      <c r="S1573" s="17"/>
      <c r="T1573" s="17"/>
      <c r="U1573" s="15"/>
      <c r="V1573" s="15"/>
    </row>
    <row r="1574" spans="1:22" ht="15" customHeight="1" x14ac:dyDescent="0.2">
      <c r="A1574" s="65" t="str">
        <f t="shared" si="165"/>
        <v>Nachh. Lebenszyklusan.37612016F04Nellesen</v>
      </c>
      <c r="B1574" s="17" t="s">
        <v>668</v>
      </c>
      <c r="C1574" s="16" t="s">
        <v>1249</v>
      </c>
      <c r="D1574" s="19" t="s">
        <v>46</v>
      </c>
      <c r="E1574" s="48" t="s">
        <v>33</v>
      </c>
      <c r="F1574" s="19" t="s">
        <v>59</v>
      </c>
      <c r="G1574" s="19" t="s">
        <v>60</v>
      </c>
      <c r="H1574" s="21">
        <v>2016</v>
      </c>
      <c r="I1574" s="49">
        <v>6</v>
      </c>
      <c r="J1574" s="49">
        <v>3761</v>
      </c>
      <c r="K1574" s="18" t="s">
        <v>669</v>
      </c>
      <c r="L1574" s="18" t="s">
        <v>669</v>
      </c>
      <c r="M1574" s="18" t="s">
        <v>538</v>
      </c>
      <c r="N1574" s="55"/>
      <c r="O1574" s="37" t="str">
        <f>VLOOKUP($B1574,$A$2:$T$2446,15,FALSE)</f>
        <v>Hausarbeit mit Kolloquium</v>
      </c>
      <c r="P1574" s="56"/>
      <c r="Q1574" s="16"/>
      <c r="R1574" s="17"/>
      <c r="S1574" s="17"/>
      <c r="T1574" s="17"/>
      <c r="U1574" s="17"/>
      <c r="V1574" s="17"/>
    </row>
    <row r="1575" spans="1:22" ht="15" customHeight="1" x14ac:dyDescent="0.2">
      <c r="A1575" s="25" t="str">
        <f t="shared" si="165"/>
        <v>Nachh. Lebenszyklusan.12912018MBINellesen</v>
      </c>
      <c r="B1575" s="6"/>
      <c r="C1575" s="26" t="s">
        <v>1122</v>
      </c>
      <c r="D1575" s="26" t="s">
        <v>102</v>
      </c>
      <c r="E1575" s="26" t="s">
        <v>18</v>
      </c>
      <c r="F1575" s="27" t="s">
        <v>116</v>
      </c>
      <c r="G1575" s="26" t="s">
        <v>1166</v>
      </c>
      <c r="H1575" s="28">
        <v>2018</v>
      </c>
      <c r="I1575" s="29">
        <v>1</v>
      </c>
      <c r="J1575" s="29">
        <v>1291</v>
      </c>
      <c r="K1575" s="26" t="s">
        <v>669</v>
      </c>
      <c r="L1575" s="26" t="s">
        <v>669</v>
      </c>
      <c r="M1575" s="26" t="s">
        <v>538</v>
      </c>
      <c r="N1575" s="14"/>
      <c r="O1575" s="47" t="s">
        <v>1122</v>
      </c>
      <c r="P1575" s="31"/>
      <c r="Q1575" s="29"/>
      <c r="R1575" s="32"/>
      <c r="S1575" s="6"/>
      <c r="T1575" s="6"/>
      <c r="U1575" s="17"/>
      <c r="V1575" s="17"/>
    </row>
    <row r="1576" spans="1:22" ht="15" hidden="1" customHeight="1" x14ac:dyDescent="0.2">
      <c r="A1576" s="65" t="str">
        <f t="shared" si="165"/>
        <v>Nachh. Wirtschaftspolitik32112016F04Kronenberg</v>
      </c>
      <c r="B1576" s="17" t="s">
        <v>1865</v>
      </c>
      <c r="C1576" s="18" t="s">
        <v>1212</v>
      </c>
      <c r="D1576" s="18" t="s">
        <v>46</v>
      </c>
      <c r="E1576" s="18" t="s">
        <v>33</v>
      </c>
      <c r="F1576" s="19" t="s">
        <v>59</v>
      </c>
      <c r="G1576" s="18" t="s">
        <v>60</v>
      </c>
      <c r="H1576" s="20">
        <v>2016</v>
      </c>
      <c r="I1576" s="21">
        <v>3</v>
      </c>
      <c r="J1576" s="21">
        <v>3211</v>
      </c>
      <c r="K1576" s="18" t="s">
        <v>670</v>
      </c>
      <c r="L1576" s="18" t="s">
        <v>670</v>
      </c>
      <c r="M1576" s="18" t="s">
        <v>265</v>
      </c>
      <c r="N1576" s="22">
        <f>VLOOKUP($B1576,$A$2:$T$4030,14,FALSE)</f>
        <v>44749</v>
      </c>
      <c r="O1576" s="41" t="str">
        <f>VLOOKUP($B1576,$A$2:$T$4030,15,FALSE)</f>
        <v xml:space="preserve">Open Book Prüfung </v>
      </c>
      <c r="P1576" s="23">
        <f>VLOOKUP($B1576,$A$2:$T$4030,16,FALSE)</f>
        <v>0.4375</v>
      </c>
      <c r="Q1576" s="36">
        <v>90</v>
      </c>
      <c r="R1576" s="36"/>
      <c r="S1576" s="17">
        <v>1</v>
      </c>
      <c r="T1576" s="17"/>
      <c r="U1576" s="6"/>
      <c r="V1576" s="6"/>
    </row>
    <row r="1577" spans="1:22" ht="15" customHeight="1" x14ac:dyDescent="0.2">
      <c r="A1577" s="25" t="str">
        <f t="shared" si="165"/>
        <v>Nachhaltige Mobilität35612011758Mühlenbruch/Seipel</v>
      </c>
      <c r="B1577" s="6"/>
      <c r="C1577" s="26" t="s">
        <v>1220</v>
      </c>
      <c r="D1577" s="26" t="s">
        <v>102</v>
      </c>
      <c r="E1577" s="26" t="s">
        <v>33</v>
      </c>
      <c r="F1577" s="27">
        <v>758</v>
      </c>
      <c r="G1577" s="26" t="s">
        <v>152</v>
      </c>
      <c r="H1577" s="28">
        <v>2011</v>
      </c>
      <c r="I1577" s="29">
        <v>5</v>
      </c>
      <c r="J1577" s="29">
        <v>3561</v>
      </c>
      <c r="K1577" s="26" t="s">
        <v>672</v>
      </c>
      <c r="L1577" s="26" t="s">
        <v>672</v>
      </c>
      <c r="M1577" s="26" t="s">
        <v>560</v>
      </c>
      <c r="N1577" s="14"/>
      <c r="O1577" s="30" t="s">
        <v>1220</v>
      </c>
      <c r="P1577" s="51"/>
      <c r="Q1577" s="6"/>
      <c r="R1577" s="6"/>
      <c r="S1577" s="6"/>
      <c r="T1577" s="6"/>
      <c r="U1577" s="6"/>
      <c r="V1577" s="6"/>
    </row>
    <row r="1578" spans="1:22" ht="15" customHeight="1" x14ac:dyDescent="0.2">
      <c r="A1578" s="65" t="str">
        <f t="shared" ref="A1578:A1641" si="167">K1578&amp;J1578&amp;H1578&amp;F1578&amp;M1578</f>
        <v>Nachhaltige Mobilität35612018758Mühlenbruch/Seipel</v>
      </c>
      <c r="B1578" s="17" t="s">
        <v>671</v>
      </c>
      <c r="C1578" s="18" t="s">
        <v>1220</v>
      </c>
      <c r="D1578" s="145" t="s">
        <v>102</v>
      </c>
      <c r="E1578" s="145" t="s">
        <v>33</v>
      </c>
      <c r="F1578" s="224">
        <v>758</v>
      </c>
      <c r="G1578" s="145" t="s">
        <v>1048</v>
      </c>
      <c r="H1578" s="20">
        <v>2018</v>
      </c>
      <c r="I1578" s="21">
        <v>5</v>
      </c>
      <c r="J1578" s="21">
        <v>3561</v>
      </c>
      <c r="K1578" s="18" t="s">
        <v>672</v>
      </c>
      <c r="L1578" s="18" t="s">
        <v>672</v>
      </c>
      <c r="M1578" s="18" t="s">
        <v>560</v>
      </c>
      <c r="N1578" s="146"/>
      <c r="O1578" s="35" t="str">
        <f>VLOOKUP($B1578,$A$2:$T$2446,15,FALSE)</f>
        <v>Hausarbeit mit mündl. Prüfung</v>
      </c>
      <c r="P1578" s="23"/>
      <c r="Q1578" s="17"/>
      <c r="R1578" s="17"/>
      <c r="S1578" s="17"/>
      <c r="T1578" s="6"/>
      <c r="U1578" s="17"/>
      <c r="V1578" s="17"/>
    </row>
    <row r="1579" spans="1:22" s="179" customFormat="1" ht="15" customHeight="1" x14ac:dyDescent="0.2">
      <c r="A1579" s="65" t="str">
        <f t="shared" si="167"/>
        <v>Nachhaltige Mobilität35612018K58Mühlenbruch/Seipel</v>
      </c>
      <c r="B1579" s="17" t="s">
        <v>671</v>
      </c>
      <c r="C1579" s="18" t="s">
        <v>1220</v>
      </c>
      <c r="D1579" s="39" t="s">
        <v>102</v>
      </c>
      <c r="E1579" s="18" t="s">
        <v>33</v>
      </c>
      <c r="F1579" s="19" t="s">
        <v>150</v>
      </c>
      <c r="G1579" s="18" t="s">
        <v>151</v>
      </c>
      <c r="H1579" s="20">
        <v>2018</v>
      </c>
      <c r="I1579" s="21">
        <v>7</v>
      </c>
      <c r="J1579" s="21">
        <v>3561</v>
      </c>
      <c r="K1579" s="18" t="s">
        <v>672</v>
      </c>
      <c r="L1579" s="18" t="s">
        <v>672</v>
      </c>
      <c r="M1579" s="18" t="s">
        <v>560</v>
      </c>
      <c r="N1579" s="22"/>
      <c r="O1579" s="35" t="str">
        <f>VLOOKUP($B1579,$A$2:$T$2446,15,FALSE)</f>
        <v>Hausarbeit mit mündl. Prüfung</v>
      </c>
      <c r="P1579" s="56"/>
      <c r="Q1579" s="17"/>
      <c r="R1579" s="17"/>
      <c r="S1579" s="17"/>
      <c r="T1579" s="17"/>
      <c r="U1579" s="17"/>
      <c r="V1579" s="17"/>
    </row>
    <row r="1580" spans="1:22" ht="15" customHeight="1" x14ac:dyDescent="0.2">
      <c r="A1580" s="65" t="str">
        <f t="shared" si="167"/>
        <v>Nachhaltige Mobilität35612011K58Mühlenbruch/Seipel</v>
      </c>
      <c r="B1580" s="17" t="s">
        <v>671</v>
      </c>
      <c r="C1580" s="18" t="s">
        <v>1220</v>
      </c>
      <c r="D1580" s="39" t="s">
        <v>102</v>
      </c>
      <c r="E1580" s="18" t="s">
        <v>33</v>
      </c>
      <c r="F1580" s="19" t="s">
        <v>150</v>
      </c>
      <c r="G1580" s="18" t="s">
        <v>151</v>
      </c>
      <c r="H1580" s="20">
        <v>2011</v>
      </c>
      <c r="I1580" s="21">
        <v>7</v>
      </c>
      <c r="J1580" s="21">
        <v>3561</v>
      </c>
      <c r="K1580" s="18" t="s">
        <v>672</v>
      </c>
      <c r="L1580" s="18" t="s">
        <v>672</v>
      </c>
      <c r="M1580" s="18" t="s">
        <v>560</v>
      </c>
      <c r="N1580" s="22"/>
      <c r="O1580" s="35" t="str">
        <f>VLOOKUP($B1580,$A$2:$T$2446,15,FALSE)</f>
        <v>Hausarbeit mit mündl. Prüfung</v>
      </c>
      <c r="P1580" s="56"/>
      <c r="Q1580" s="16"/>
      <c r="R1580" s="17"/>
      <c r="S1580" s="17"/>
      <c r="T1580" s="6"/>
      <c r="U1580" s="6"/>
      <c r="V1580" s="6"/>
    </row>
    <row r="1581" spans="1:22" s="281" customFormat="1" ht="15" customHeight="1" x14ac:dyDescent="0.2">
      <c r="A1581" s="65" t="str">
        <f t="shared" si="167"/>
        <v>Nachhaltige Mobilität35612016F04Mühlenbruch/Seipel</v>
      </c>
      <c r="B1581" s="17" t="s">
        <v>671</v>
      </c>
      <c r="C1581" s="16" t="s">
        <v>1249</v>
      </c>
      <c r="D1581" s="19" t="s">
        <v>46</v>
      </c>
      <c r="E1581" s="48" t="s">
        <v>33</v>
      </c>
      <c r="F1581" s="19" t="s">
        <v>59</v>
      </c>
      <c r="G1581" s="19" t="s">
        <v>60</v>
      </c>
      <c r="H1581" s="20">
        <v>2016</v>
      </c>
      <c r="I1581" s="49">
        <v>5</v>
      </c>
      <c r="J1581" s="49">
        <v>3561</v>
      </c>
      <c r="K1581" s="18" t="s">
        <v>672</v>
      </c>
      <c r="L1581" s="18" t="s">
        <v>672</v>
      </c>
      <c r="M1581" s="18" t="s">
        <v>560</v>
      </c>
      <c r="N1581" s="55"/>
      <c r="O1581" s="58" t="str">
        <f>VLOOKUP($B1581,$A$2:$T$2446,15,FALSE)</f>
        <v>Hausarbeit mit mündl. Prüfung</v>
      </c>
      <c r="P1581" s="56"/>
      <c r="Q1581" s="17"/>
      <c r="R1581" s="17"/>
      <c r="S1581" s="17"/>
      <c r="T1581" s="6"/>
      <c r="U1581" s="196"/>
      <c r="V1581" s="196"/>
    </row>
    <row r="1582" spans="1:22" s="179" customFormat="1" ht="15" customHeight="1" x14ac:dyDescent="0.2">
      <c r="A1582" s="65" t="str">
        <f t="shared" si="167"/>
        <v>Nachhaltige Mobilität35612018UMTMühlenbruch/Seipel</v>
      </c>
      <c r="B1582" s="17" t="s">
        <v>671</v>
      </c>
      <c r="C1582" s="16" t="s">
        <v>1236</v>
      </c>
      <c r="D1582" s="70" t="s">
        <v>102</v>
      </c>
      <c r="E1582" s="18" t="s">
        <v>33</v>
      </c>
      <c r="F1582" s="71" t="s">
        <v>145</v>
      </c>
      <c r="G1582" s="16" t="s">
        <v>146</v>
      </c>
      <c r="H1582" s="72">
        <v>2018</v>
      </c>
      <c r="I1582" s="16">
        <v>5</v>
      </c>
      <c r="J1582" s="16">
        <v>3561</v>
      </c>
      <c r="K1582" s="16" t="s">
        <v>672</v>
      </c>
      <c r="L1582" s="16" t="s">
        <v>672</v>
      </c>
      <c r="M1582" s="16" t="s">
        <v>560</v>
      </c>
      <c r="N1582" s="22"/>
      <c r="O1582" s="35" t="str">
        <f>VLOOKUP($B1582,$A$2:$T$2446,15,FALSE)</f>
        <v>Hausarbeit mit mündl. Prüfung</v>
      </c>
      <c r="P1582" s="23"/>
      <c r="Q1582" s="16"/>
      <c r="R1582" s="17"/>
      <c r="S1582" s="17"/>
      <c r="T1582" s="17"/>
      <c r="U1582" s="196"/>
      <c r="V1582" s="196"/>
    </row>
    <row r="1583" spans="1:22" ht="15" hidden="1" customHeight="1" x14ac:dyDescent="0.2">
      <c r="A1583" s="25" t="str">
        <f t="shared" si="167"/>
        <v>Nachhaltige Ökonomie2312020F04Kronenberg</v>
      </c>
      <c r="B1583" s="6"/>
      <c r="C1583" s="26" t="s">
        <v>1212</v>
      </c>
      <c r="D1583" s="26" t="s">
        <v>46</v>
      </c>
      <c r="E1583" s="26" t="s">
        <v>33</v>
      </c>
      <c r="F1583" s="27" t="s">
        <v>59</v>
      </c>
      <c r="G1583" s="26" t="s">
        <v>60</v>
      </c>
      <c r="H1583" s="28">
        <v>2020</v>
      </c>
      <c r="I1583" s="29">
        <v>2</v>
      </c>
      <c r="J1583" s="29">
        <v>231</v>
      </c>
      <c r="K1583" s="26" t="s">
        <v>673</v>
      </c>
      <c r="L1583" s="26" t="s">
        <v>673</v>
      </c>
      <c r="M1583" s="26" t="s">
        <v>265</v>
      </c>
      <c r="N1583" s="14">
        <v>44739</v>
      </c>
      <c r="O1583" s="53" t="s">
        <v>2311</v>
      </c>
      <c r="P1583" s="31">
        <v>0.52083333333333337</v>
      </c>
      <c r="Q1583" s="29">
        <v>90</v>
      </c>
      <c r="R1583" s="32"/>
      <c r="S1583" s="6">
        <v>62</v>
      </c>
      <c r="T1583" s="213"/>
      <c r="U1583" s="6"/>
      <c r="V1583" s="6"/>
    </row>
    <row r="1584" spans="1:22" ht="15" hidden="1" customHeight="1" x14ac:dyDescent="0.2">
      <c r="A1584" s="65" t="str">
        <f t="shared" si="167"/>
        <v>Nachhaltige Ökonomie2312016F04Kronenberg</v>
      </c>
      <c r="B1584" s="17" t="s">
        <v>1246</v>
      </c>
      <c r="C1584" s="18" t="s">
        <v>1212</v>
      </c>
      <c r="D1584" s="18" t="s">
        <v>46</v>
      </c>
      <c r="E1584" s="18" t="s">
        <v>33</v>
      </c>
      <c r="F1584" s="19" t="s">
        <v>59</v>
      </c>
      <c r="G1584" s="18" t="s">
        <v>60</v>
      </c>
      <c r="H1584" s="20">
        <v>2016</v>
      </c>
      <c r="I1584" s="21">
        <v>2</v>
      </c>
      <c r="J1584" s="21">
        <v>231</v>
      </c>
      <c r="K1584" s="18" t="s">
        <v>673</v>
      </c>
      <c r="L1584" s="18" t="s">
        <v>673</v>
      </c>
      <c r="M1584" s="18" t="s">
        <v>265</v>
      </c>
      <c r="N1584" s="22">
        <f>VLOOKUP($B1584,$A$2:$T$2446,14,FALSE)</f>
        <v>44739</v>
      </c>
      <c r="O1584" s="41" t="str">
        <f>VLOOKUP($B1584,$A$2:$T$2446,15,FALSE)</f>
        <v xml:space="preserve">Open Book Prüfung </v>
      </c>
      <c r="P1584" s="23">
        <f>VLOOKUP($B1584,$A$2:$T$2446,16,FALSE)</f>
        <v>0.52083333333333337</v>
      </c>
      <c r="Q1584" s="21">
        <v>90</v>
      </c>
      <c r="R1584" s="36"/>
      <c r="S1584" s="17">
        <v>1</v>
      </c>
      <c r="T1584" s="6"/>
      <c r="U1584" s="17"/>
      <c r="V1584" s="17"/>
    </row>
    <row r="1585" spans="1:22" s="179" customFormat="1" ht="15" customHeight="1" x14ac:dyDescent="0.2">
      <c r="A1585" s="270" t="str">
        <f t="shared" si="167"/>
        <v>Nachhaltiges Flächenmanagement u. Bauleitpl.34102019718Frielinghaus/Weigt</v>
      </c>
      <c r="B1585" s="196"/>
      <c r="C1585" s="246" t="s">
        <v>2128</v>
      </c>
      <c r="D1585" s="274" t="s">
        <v>93</v>
      </c>
      <c r="E1585" s="274" t="s">
        <v>33</v>
      </c>
      <c r="F1585" s="247" t="s">
        <v>2078</v>
      </c>
      <c r="G1585" s="247" t="s">
        <v>211</v>
      </c>
      <c r="H1585" s="248">
        <v>2019</v>
      </c>
      <c r="I1585" s="249">
        <v>6</v>
      </c>
      <c r="J1585" s="249">
        <v>3410</v>
      </c>
      <c r="K1585" s="246" t="s">
        <v>2082</v>
      </c>
      <c r="L1585" s="246" t="s">
        <v>2082</v>
      </c>
      <c r="M1585" s="246" t="s">
        <v>2127</v>
      </c>
      <c r="N1585" s="352"/>
      <c r="O1585" s="246" t="s">
        <v>2128</v>
      </c>
      <c r="P1585" s="295"/>
      <c r="Q1585" s="249"/>
      <c r="R1585" s="259"/>
      <c r="S1585" s="196"/>
      <c r="T1585" s="196"/>
      <c r="U1585" s="17"/>
      <c r="V1585" s="17"/>
    </row>
    <row r="1586" spans="1:22" s="179" customFormat="1" ht="15" hidden="1" customHeight="1" x14ac:dyDescent="0.2">
      <c r="A1586" s="65" t="str">
        <f t="shared" si="167"/>
        <v>Nachhaltiges Wirtschaften13102016MANKronenberg</v>
      </c>
      <c r="B1586" s="150" t="s">
        <v>1336</v>
      </c>
      <c r="C1586" s="18" t="s">
        <v>1202</v>
      </c>
      <c r="D1586" s="145" t="s">
        <v>46</v>
      </c>
      <c r="E1586" s="145" t="s">
        <v>18</v>
      </c>
      <c r="F1586" s="151" t="s">
        <v>70</v>
      </c>
      <c r="G1586" s="145" t="s">
        <v>71</v>
      </c>
      <c r="H1586" s="152">
        <v>2016</v>
      </c>
      <c r="I1586" s="181">
        <v>2</v>
      </c>
      <c r="J1586" s="181">
        <v>1310</v>
      </c>
      <c r="K1586" s="145" t="s">
        <v>674</v>
      </c>
      <c r="L1586" s="145" t="s">
        <v>674</v>
      </c>
      <c r="M1586" s="18" t="s">
        <v>265</v>
      </c>
      <c r="N1586" s="146">
        <f>VLOOKUP($B1586,$A$2:$T$2446,14,FALSE)</f>
        <v>44746</v>
      </c>
      <c r="O1586" s="182" t="str">
        <f>VLOOKUP($B1586,$A$2:$T$2446,15,FALSE)</f>
        <v xml:space="preserve">Open Book Prüfung </v>
      </c>
      <c r="P1586" s="183">
        <f>VLOOKUP($B1586,$A$2:$T$2446,16,FALSE)</f>
        <v>0.45833333333333331</v>
      </c>
      <c r="Q1586" s="181">
        <v>120</v>
      </c>
      <c r="R1586" s="191"/>
      <c r="S1586" s="17">
        <v>0</v>
      </c>
      <c r="T1586" s="1"/>
      <c r="U1586" s="17"/>
      <c r="V1586" s="17"/>
    </row>
    <row r="1587" spans="1:22" s="179" customFormat="1" ht="15" hidden="1" customHeight="1" x14ac:dyDescent="0.2">
      <c r="A1587" s="25" t="str">
        <f t="shared" si="167"/>
        <v>Nachhaltiges Wirtschaften13102020MANKronenberg/Kellermann</v>
      </c>
      <c r="B1587" s="6"/>
      <c r="C1587" s="26" t="s">
        <v>1202</v>
      </c>
      <c r="D1587" s="26" t="s">
        <v>46</v>
      </c>
      <c r="E1587" s="26" t="s">
        <v>18</v>
      </c>
      <c r="F1587" s="27" t="s">
        <v>70</v>
      </c>
      <c r="G1587" s="26" t="s">
        <v>71</v>
      </c>
      <c r="H1587" s="28">
        <v>2020</v>
      </c>
      <c r="I1587" s="29">
        <v>2</v>
      </c>
      <c r="J1587" s="29">
        <v>1310</v>
      </c>
      <c r="K1587" s="26" t="s">
        <v>674</v>
      </c>
      <c r="L1587" s="26" t="s">
        <v>674</v>
      </c>
      <c r="M1587" s="26" t="s">
        <v>1335</v>
      </c>
      <c r="N1587" s="14">
        <v>44746</v>
      </c>
      <c r="O1587" s="47" t="s">
        <v>2311</v>
      </c>
      <c r="P1587" s="31">
        <v>0.45833333333333331</v>
      </c>
      <c r="Q1587" s="29">
        <v>120</v>
      </c>
      <c r="R1587" s="32"/>
      <c r="S1587" s="6">
        <v>3</v>
      </c>
      <c r="T1587" s="6"/>
      <c r="U1587" s="6"/>
      <c r="V1587" s="6"/>
    </row>
    <row r="1588" spans="1:22" s="179" customFormat="1" ht="15" customHeight="1" x14ac:dyDescent="0.2">
      <c r="A1588" s="65" t="str">
        <f t="shared" si="167"/>
        <v>Nachhaltigkeit4102015719Klein/Schweizer-Ries</v>
      </c>
      <c r="B1588" s="17" t="s">
        <v>675</v>
      </c>
      <c r="C1588" s="63" t="s">
        <v>1122</v>
      </c>
      <c r="D1588" s="63" t="s">
        <v>93</v>
      </c>
      <c r="E1588" s="63" t="s">
        <v>18</v>
      </c>
      <c r="F1588" s="83">
        <v>719</v>
      </c>
      <c r="G1588" s="63" t="s">
        <v>111</v>
      </c>
      <c r="H1588" s="64">
        <v>2015</v>
      </c>
      <c r="I1588" s="64">
        <v>1</v>
      </c>
      <c r="J1588" s="64">
        <v>410</v>
      </c>
      <c r="K1588" s="63" t="s">
        <v>676</v>
      </c>
      <c r="L1588" s="63" t="s">
        <v>676</v>
      </c>
      <c r="M1588" s="63" t="s">
        <v>677</v>
      </c>
      <c r="N1588" s="110"/>
      <c r="O1588" s="111" t="str">
        <f>VLOOKUP($B1588,$A$2:$T$2446,15,FALSE)</f>
        <v>Hausarbeit</v>
      </c>
      <c r="P1588" s="97"/>
      <c r="Q1588" s="203"/>
      <c r="R1588" s="198"/>
      <c r="S1588" s="17"/>
      <c r="T1588" s="185"/>
      <c r="U1588" s="252"/>
      <c r="V1588" s="252"/>
    </row>
    <row r="1589" spans="1:22" ht="15" customHeight="1" x14ac:dyDescent="0.2">
      <c r="A1589" s="25" t="str">
        <f t="shared" si="167"/>
        <v>Nachhaltigkeit4102015273Klein/Schweizer-Ries</v>
      </c>
      <c r="B1589" s="77"/>
      <c r="C1589" s="43" t="s">
        <v>1122</v>
      </c>
      <c r="D1589" s="43" t="s">
        <v>93</v>
      </c>
      <c r="E1589" s="43" t="s">
        <v>18</v>
      </c>
      <c r="F1589" s="85">
        <v>273</v>
      </c>
      <c r="G1589" s="43" t="s">
        <v>114</v>
      </c>
      <c r="H1589" s="45">
        <v>2015</v>
      </c>
      <c r="I1589" s="45">
        <v>1</v>
      </c>
      <c r="J1589" s="45">
        <v>410</v>
      </c>
      <c r="K1589" s="43" t="s">
        <v>676</v>
      </c>
      <c r="L1589" s="43" t="s">
        <v>676</v>
      </c>
      <c r="M1589" s="43" t="s">
        <v>677</v>
      </c>
      <c r="N1589" s="108"/>
      <c r="O1589" s="109" t="s">
        <v>1122</v>
      </c>
      <c r="P1589" s="100"/>
      <c r="Q1589" s="204"/>
      <c r="R1589" s="199"/>
      <c r="S1589" s="6"/>
      <c r="T1589" s="77"/>
      <c r="U1589" s="281"/>
      <c r="V1589" s="281"/>
    </row>
    <row r="1590" spans="1:22" s="179" customFormat="1" ht="15" customHeight="1" x14ac:dyDescent="0.2">
      <c r="A1590" s="25" t="str">
        <f t="shared" si="167"/>
        <v>Nachhaltigkeit in der Technik11102020MNESeverengiz</v>
      </c>
      <c r="B1590" s="213"/>
      <c r="C1590" s="52" t="s">
        <v>1346</v>
      </c>
      <c r="D1590" s="79" t="s">
        <v>46</v>
      </c>
      <c r="E1590" s="52" t="s">
        <v>18</v>
      </c>
      <c r="F1590" s="80" t="s">
        <v>74</v>
      </c>
      <c r="G1590" s="26" t="s">
        <v>1100</v>
      </c>
      <c r="H1590" s="81">
        <v>2020</v>
      </c>
      <c r="I1590" s="52">
        <v>1</v>
      </c>
      <c r="J1590" s="52">
        <v>1110</v>
      </c>
      <c r="K1590" s="52" t="s">
        <v>1345</v>
      </c>
      <c r="L1590" s="52" t="s">
        <v>1345</v>
      </c>
      <c r="M1590" s="52" t="s">
        <v>73</v>
      </c>
      <c r="N1590" s="14"/>
      <c r="O1590" s="30" t="s">
        <v>1249</v>
      </c>
      <c r="P1590" s="31"/>
      <c r="Q1590" s="52"/>
      <c r="R1590" s="6"/>
      <c r="S1590" s="6"/>
      <c r="T1590" s="6"/>
      <c r="U1590" s="6"/>
      <c r="V1590" s="6"/>
    </row>
    <row r="1591" spans="1:22" ht="15" customHeight="1" x14ac:dyDescent="0.2">
      <c r="A1591" s="25" t="str">
        <f t="shared" si="167"/>
        <v>Nachhaltigkeit Klima11212018UMTHense</v>
      </c>
      <c r="B1591" s="6"/>
      <c r="C1591" s="26" t="s">
        <v>1150</v>
      </c>
      <c r="D1591" s="26" t="s">
        <v>102</v>
      </c>
      <c r="E1591" s="26" t="s">
        <v>33</v>
      </c>
      <c r="F1591" s="27" t="s">
        <v>145</v>
      </c>
      <c r="G1591" s="26" t="s">
        <v>146</v>
      </c>
      <c r="H1591" s="28">
        <v>2018</v>
      </c>
      <c r="I1591" s="29">
        <v>1</v>
      </c>
      <c r="J1591" s="29">
        <v>1121</v>
      </c>
      <c r="K1591" s="26" t="s">
        <v>678</v>
      </c>
      <c r="L1591" s="26" t="s">
        <v>678</v>
      </c>
      <c r="M1591" s="26" t="s">
        <v>1815</v>
      </c>
      <c r="N1591" s="14"/>
      <c r="O1591" s="30" t="s">
        <v>1150</v>
      </c>
      <c r="P1591" s="51"/>
      <c r="Q1591" s="52"/>
      <c r="R1591" s="6"/>
      <c r="S1591" s="6"/>
      <c r="T1591" s="213"/>
      <c r="U1591" s="6"/>
      <c r="V1591" s="6"/>
    </row>
    <row r="1592" spans="1:22" ht="15" customHeight="1" x14ac:dyDescent="0.2">
      <c r="A1592" s="25" t="str">
        <f t="shared" si="167"/>
        <v>Nachhaltigkeit und Unternehmensführung10412021273Eling</v>
      </c>
      <c r="B1592" s="196"/>
      <c r="C1592" s="246" t="s">
        <v>1122</v>
      </c>
      <c r="D1592" s="274" t="s">
        <v>93</v>
      </c>
      <c r="E1592" s="274" t="s">
        <v>18</v>
      </c>
      <c r="F1592" s="304">
        <v>273</v>
      </c>
      <c r="G1592" s="247" t="s">
        <v>114</v>
      </c>
      <c r="H1592" s="248">
        <v>2021</v>
      </c>
      <c r="I1592" s="249">
        <v>2</v>
      </c>
      <c r="J1592" s="249">
        <v>1041</v>
      </c>
      <c r="K1592" s="246" t="s">
        <v>1656</v>
      </c>
      <c r="L1592" s="246" t="s">
        <v>1656</v>
      </c>
      <c r="M1592" s="246" t="s">
        <v>1849</v>
      </c>
      <c r="N1592" s="352"/>
      <c r="O1592" s="294" t="s">
        <v>1122</v>
      </c>
      <c r="P1592" s="295"/>
      <c r="Q1592" s="249"/>
      <c r="R1592" s="259"/>
      <c r="S1592" s="196"/>
      <c r="T1592" s="6"/>
      <c r="U1592" s="6"/>
      <c r="V1592" s="6"/>
    </row>
    <row r="1593" spans="1:22" ht="15" customHeight="1" x14ac:dyDescent="0.2">
      <c r="A1593" s="65" t="str">
        <f t="shared" si="167"/>
        <v>Nachhaltigkeit und Unternehmensführung10412021719Eling</v>
      </c>
      <c r="B1593" s="194" t="s">
        <v>2353</v>
      </c>
      <c r="C1593" s="254" t="s">
        <v>1122</v>
      </c>
      <c r="D1593" s="314" t="s">
        <v>93</v>
      </c>
      <c r="E1593" s="314" t="s">
        <v>18</v>
      </c>
      <c r="F1593" s="263">
        <v>719</v>
      </c>
      <c r="G1593" s="268" t="s">
        <v>1658</v>
      </c>
      <c r="H1593" s="264">
        <v>2021</v>
      </c>
      <c r="I1593" s="265">
        <v>2</v>
      </c>
      <c r="J1593" s="265">
        <v>1041</v>
      </c>
      <c r="K1593" s="254" t="s">
        <v>1656</v>
      </c>
      <c r="L1593" s="254" t="s">
        <v>1656</v>
      </c>
      <c r="M1593" s="254" t="s">
        <v>1849</v>
      </c>
      <c r="N1593" s="323"/>
      <c r="O1593" s="230" t="str">
        <f>VLOOKUP($B1593,$A$2:$T$3999,15,FALSE)</f>
        <v>Hausarbeit</v>
      </c>
      <c r="P1593" s="312"/>
      <c r="Q1593" s="265"/>
      <c r="R1593" s="269"/>
      <c r="S1593" s="194"/>
      <c r="T1593" s="194"/>
      <c r="U1593" s="17"/>
      <c r="V1593" s="17"/>
    </row>
    <row r="1594" spans="1:22" s="179" customFormat="1" ht="15" customHeight="1" x14ac:dyDescent="0.2">
      <c r="A1594" s="25" t="str">
        <f t="shared" si="167"/>
        <v>Nachhaltigkeit: Leitbild, Hintergrund und Strategien11102020MANLindner/Kellermann</v>
      </c>
      <c r="B1594" s="6"/>
      <c r="C1594" s="26" t="s">
        <v>1249</v>
      </c>
      <c r="D1594" s="26" t="s">
        <v>46</v>
      </c>
      <c r="E1594" s="26" t="s">
        <v>18</v>
      </c>
      <c r="F1594" s="27" t="s">
        <v>70</v>
      </c>
      <c r="G1594" s="26" t="s">
        <v>71</v>
      </c>
      <c r="H1594" s="28">
        <v>2020</v>
      </c>
      <c r="I1594" s="29">
        <v>1</v>
      </c>
      <c r="J1594" s="29">
        <v>1110</v>
      </c>
      <c r="K1594" s="26" t="s">
        <v>1330</v>
      </c>
      <c r="L1594" s="26" t="s">
        <v>1330</v>
      </c>
      <c r="M1594" s="26" t="s">
        <v>2354</v>
      </c>
      <c r="N1594" s="14"/>
      <c r="O1594" s="30" t="s">
        <v>1220</v>
      </c>
      <c r="P1594" s="31"/>
      <c r="Q1594" s="52"/>
      <c r="R1594" s="6"/>
      <c r="S1594" s="6"/>
      <c r="T1594" s="196"/>
      <c r="U1594" s="137"/>
      <c r="V1594" s="137"/>
    </row>
    <row r="1595" spans="1:22" ht="15" hidden="1" customHeight="1" x14ac:dyDescent="0.2">
      <c r="A1595" s="65" t="str">
        <f t="shared" si="167"/>
        <v>Nachhaltigkeitsb u -zert24102016MANBecker</v>
      </c>
      <c r="B1595" s="17" t="s">
        <v>679</v>
      </c>
      <c r="C1595" s="18" t="s">
        <v>1340</v>
      </c>
      <c r="D1595" s="18" t="s">
        <v>46</v>
      </c>
      <c r="E1595" s="18" t="s">
        <v>18</v>
      </c>
      <c r="F1595" s="19" t="s">
        <v>70</v>
      </c>
      <c r="G1595" s="18" t="s">
        <v>71</v>
      </c>
      <c r="H1595" s="20">
        <v>2016</v>
      </c>
      <c r="I1595" s="21">
        <v>2</v>
      </c>
      <c r="J1595" s="21">
        <v>2410</v>
      </c>
      <c r="K1595" s="18" t="s">
        <v>680</v>
      </c>
      <c r="L1595" s="18" t="s">
        <v>680</v>
      </c>
      <c r="M1595" s="18" t="s">
        <v>367</v>
      </c>
      <c r="N1595" s="22">
        <f>VLOOKUP($B1595,$A$2:$T$2446,14,FALSE)</f>
        <v>44739</v>
      </c>
      <c r="O1595" s="35" t="str">
        <f>VLOOKUP($B1595,$A$2:$T$2446,15,FALSE)</f>
        <v>AW1-39, AW1-41</v>
      </c>
      <c r="P1595" s="23">
        <f>VLOOKUP($B1595,$A$2:$T$2446,16,FALSE)</f>
        <v>0.41666666666666669</v>
      </c>
      <c r="Q1595" s="16">
        <v>120</v>
      </c>
      <c r="R1595" s="17"/>
      <c r="S1595" s="17">
        <v>0</v>
      </c>
      <c r="T1595" s="6"/>
      <c r="U1595" s="15"/>
      <c r="V1595" s="15"/>
    </row>
    <row r="1596" spans="1:22" s="179" customFormat="1" ht="15" hidden="1" customHeight="1" x14ac:dyDescent="0.2">
      <c r="A1596" s="65" t="str">
        <f t="shared" si="167"/>
        <v>Nachhaltigkeitsb u -zert24102020MANBecker</v>
      </c>
      <c r="B1596" s="17" t="s">
        <v>679</v>
      </c>
      <c r="C1596" s="18" t="s">
        <v>1202</v>
      </c>
      <c r="D1596" s="19" t="s">
        <v>46</v>
      </c>
      <c r="E1596" s="18" t="s">
        <v>18</v>
      </c>
      <c r="F1596" s="19" t="s">
        <v>70</v>
      </c>
      <c r="G1596" s="18" t="s">
        <v>71</v>
      </c>
      <c r="H1596" s="20">
        <v>2020</v>
      </c>
      <c r="I1596" s="21">
        <v>2</v>
      </c>
      <c r="J1596" s="21">
        <v>2410</v>
      </c>
      <c r="K1596" s="18" t="s">
        <v>680</v>
      </c>
      <c r="L1596" s="18" t="s">
        <v>680</v>
      </c>
      <c r="M1596" s="18" t="s">
        <v>367</v>
      </c>
      <c r="N1596" s="22">
        <f>VLOOKUP($B1596,$A$2:$T$2446,14,FALSE)</f>
        <v>44739</v>
      </c>
      <c r="O1596" s="35" t="str">
        <f>VLOOKUP($B1596,$A$2:$T$2446,15,FALSE)</f>
        <v>AW1-39, AW1-41</v>
      </c>
      <c r="P1596" s="23">
        <f>VLOOKUP($B1596,$A$2:$T$2446,16,FALSE)</f>
        <v>0.41666666666666669</v>
      </c>
      <c r="Q1596" s="16">
        <v>120</v>
      </c>
      <c r="R1596" s="17"/>
      <c r="S1596" s="17">
        <v>26</v>
      </c>
      <c r="T1596" s="17"/>
      <c r="U1596" s="6"/>
      <c r="V1596" s="6"/>
    </row>
    <row r="1597" spans="1:22" ht="15" hidden="1" customHeight="1" x14ac:dyDescent="0.2">
      <c r="A1597" s="65" t="str">
        <f t="shared" si="167"/>
        <v>Nachhaltigkeitsb u -zert24102020MNEBecker</v>
      </c>
      <c r="B1597" s="17" t="s">
        <v>679</v>
      </c>
      <c r="C1597" s="18" t="s">
        <v>1202</v>
      </c>
      <c r="D1597" s="19" t="s">
        <v>46</v>
      </c>
      <c r="E1597" s="18" t="s">
        <v>18</v>
      </c>
      <c r="F1597" s="19" t="s">
        <v>74</v>
      </c>
      <c r="G1597" s="145" t="s">
        <v>1100</v>
      </c>
      <c r="H1597" s="20">
        <v>2020</v>
      </c>
      <c r="I1597" s="21">
        <v>2</v>
      </c>
      <c r="J1597" s="21">
        <v>2410</v>
      </c>
      <c r="K1597" s="18" t="s">
        <v>680</v>
      </c>
      <c r="L1597" s="18" t="s">
        <v>680</v>
      </c>
      <c r="M1597" s="18" t="s">
        <v>367</v>
      </c>
      <c r="N1597" s="22">
        <f>VLOOKUP($B1597,$A$2:$T$2446,14,FALSE)</f>
        <v>44739</v>
      </c>
      <c r="O1597" s="35" t="str">
        <f>VLOOKUP($B1597,$A$2:$T$2446,15,FALSE)</f>
        <v>AW1-39, AW1-41</v>
      </c>
      <c r="P1597" s="23">
        <f>VLOOKUP($B1597,$A$2:$T$2446,16,FALSE)</f>
        <v>0.41666666666666669</v>
      </c>
      <c r="Q1597" s="16">
        <v>120</v>
      </c>
      <c r="R1597" s="17"/>
      <c r="S1597" s="17">
        <v>0</v>
      </c>
      <c r="T1597" s="6"/>
      <c r="U1597" s="15"/>
      <c r="V1597" s="15"/>
    </row>
    <row r="1598" spans="1:22" s="179" customFormat="1" ht="15" hidden="1" customHeight="1" x14ac:dyDescent="0.2">
      <c r="A1598" s="25" t="str">
        <f t="shared" si="167"/>
        <v>Nachhaltigkeitsb u -zert24102016MNEBecker</v>
      </c>
      <c r="B1598" s="6"/>
      <c r="C1598" s="26" t="s">
        <v>1348</v>
      </c>
      <c r="D1598" s="26" t="s">
        <v>46</v>
      </c>
      <c r="E1598" s="26" t="s">
        <v>18</v>
      </c>
      <c r="F1598" s="27" t="s">
        <v>74</v>
      </c>
      <c r="G1598" s="26" t="s">
        <v>1100</v>
      </c>
      <c r="H1598" s="28">
        <v>2016</v>
      </c>
      <c r="I1598" s="29">
        <v>2</v>
      </c>
      <c r="J1598" s="29">
        <v>2410</v>
      </c>
      <c r="K1598" s="26" t="s">
        <v>680</v>
      </c>
      <c r="L1598" s="26" t="s">
        <v>680</v>
      </c>
      <c r="M1598" s="26" t="s">
        <v>367</v>
      </c>
      <c r="N1598" s="14">
        <v>44739</v>
      </c>
      <c r="O1598" s="30" t="s">
        <v>2172</v>
      </c>
      <c r="P1598" s="31">
        <v>0.41666666666666669</v>
      </c>
      <c r="Q1598" s="6">
        <v>120</v>
      </c>
      <c r="R1598" s="6"/>
      <c r="S1598" s="6">
        <v>9</v>
      </c>
      <c r="T1598" s="6"/>
      <c r="U1598" s="17"/>
      <c r="V1598" s="17"/>
    </row>
    <row r="1599" spans="1:22" ht="15" customHeight="1" x14ac:dyDescent="0.2">
      <c r="A1599" s="65" t="str">
        <f t="shared" si="167"/>
        <v>Nachhaltigkeitsinnovat.13202016MANTappe</v>
      </c>
      <c r="B1599" s="17" t="s">
        <v>681</v>
      </c>
      <c r="C1599" s="18" t="s">
        <v>1249</v>
      </c>
      <c r="D1599" s="19" t="s">
        <v>46</v>
      </c>
      <c r="E1599" s="18" t="s">
        <v>18</v>
      </c>
      <c r="F1599" s="19" t="s">
        <v>70</v>
      </c>
      <c r="G1599" s="18" t="s">
        <v>71</v>
      </c>
      <c r="H1599" s="20">
        <v>2016</v>
      </c>
      <c r="I1599" s="21">
        <v>2</v>
      </c>
      <c r="J1599" s="21">
        <v>1320</v>
      </c>
      <c r="K1599" s="18" t="s">
        <v>682</v>
      </c>
      <c r="L1599" s="18" t="s">
        <v>682</v>
      </c>
      <c r="M1599" s="18" t="s">
        <v>302</v>
      </c>
      <c r="N1599" s="22"/>
      <c r="O1599" s="58" t="str">
        <f>VLOOKUP($B1599,$A$2:$T$2446,15,FALSE)</f>
        <v>Hausarbeit mit Präsentation</v>
      </c>
      <c r="P1599" s="23"/>
      <c r="Q1599" s="17"/>
      <c r="R1599" s="17"/>
      <c r="S1599" s="17"/>
      <c r="T1599" s="17"/>
      <c r="U1599" s="67"/>
      <c r="V1599" s="67"/>
    </row>
    <row r="1600" spans="1:22" s="281" customFormat="1" ht="15" customHeight="1" x14ac:dyDescent="0.2">
      <c r="A1600" s="25" t="str">
        <f t="shared" si="167"/>
        <v>Nachhaltigkeitsinnovat.14102016MNETappe</v>
      </c>
      <c r="B1600" s="6"/>
      <c r="C1600" s="26" t="s">
        <v>1249</v>
      </c>
      <c r="D1600" s="26" t="s">
        <v>46</v>
      </c>
      <c r="E1600" s="26" t="s">
        <v>18</v>
      </c>
      <c r="F1600" s="27" t="s">
        <v>74</v>
      </c>
      <c r="G1600" s="26" t="s">
        <v>1100</v>
      </c>
      <c r="H1600" s="28">
        <v>2016</v>
      </c>
      <c r="I1600" s="29">
        <v>2</v>
      </c>
      <c r="J1600" s="29">
        <v>1410</v>
      </c>
      <c r="K1600" s="26" t="s">
        <v>682</v>
      </c>
      <c r="L1600" s="26" t="s">
        <v>682</v>
      </c>
      <c r="M1600" s="26" t="s">
        <v>302</v>
      </c>
      <c r="N1600" s="14"/>
      <c r="O1600" s="26" t="s">
        <v>1249</v>
      </c>
      <c r="P1600" s="31"/>
      <c r="Q1600" s="52"/>
      <c r="R1600" s="6"/>
      <c r="S1600" s="6"/>
      <c r="T1600" s="6"/>
      <c r="U1600" s="194"/>
      <c r="V1600" s="194"/>
    </row>
    <row r="1601" spans="1:22" ht="15" customHeight="1" x14ac:dyDescent="0.2">
      <c r="A1601" s="65" t="str">
        <f t="shared" si="167"/>
        <v>Nachhaltigkeitsinnovationen25102020MANTappe</v>
      </c>
      <c r="B1601" s="17" t="s">
        <v>1828</v>
      </c>
      <c r="C1601" s="16" t="s">
        <v>1142</v>
      </c>
      <c r="D1601" s="70" t="s">
        <v>46</v>
      </c>
      <c r="E1601" s="16" t="s">
        <v>18</v>
      </c>
      <c r="F1601" s="71" t="s">
        <v>70</v>
      </c>
      <c r="G1601" s="18" t="s">
        <v>71</v>
      </c>
      <c r="H1601" s="72">
        <v>2020</v>
      </c>
      <c r="I1601" s="16">
        <v>1</v>
      </c>
      <c r="J1601" s="16">
        <v>2510</v>
      </c>
      <c r="K1601" s="16" t="s">
        <v>1099</v>
      </c>
      <c r="L1601" s="16" t="s">
        <v>1099</v>
      </c>
      <c r="M1601" s="16" t="s">
        <v>302</v>
      </c>
      <c r="N1601" s="22"/>
      <c r="O1601" s="35" t="str">
        <f>VLOOKUP($B1601,$A$2:$T$2446,15,FALSE)</f>
        <v>Referat</v>
      </c>
      <c r="P1601" s="23"/>
      <c r="Q1601" s="16"/>
      <c r="R1601" s="17"/>
      <c r="S1601" s="17"/>
      <c r="T1601" s="6"/>
      <c r="U1601" s="6"/>
      <c r="V1601" s="6"/>
    </row>
    <row r="1602" spans="1:22" s="179" customFormat="1" ht="15" customHeight="1" x14ac:dyDescent="0.2">
      <c r="A1602" s="25" t="str">
        <f t="shared" si="167"/>
        <v>Nachhaltigkeitsinnovationen25102020MNETappe</v>
      </c>
      <c r="B1602" s="213"/>
      <c r="C1602" s="52" t="s">
        <v>1142</v>
      </c>
      <c r="D1602" s="79" t="s">
        <v>46</v>
      </c>
      <c r="E1602" s="52" t="s">
        <v>18</v>
      </c>
      <c r="F1602" s="80" t="s">
        <v>74</v>
      </c>
      <c r="G1602" s="26" t="s">
        <v>1100</v>
      </c>
      <c r="H1602" s="81">
        <v>2020</v>
      </c>
      <c r="I1602" s="52">
        <v>1</v>
      </c>
      <c r="J1602" s="52">
        <v>2510</v>
      </c>
      <c r="K1602" s="52" t="s">
        <v>1099</v>
      </c>
      <c r="L1602" s="52" t="s">
        <v>1099</v>
      </c>
      <c r="M1602" s="52" t="s">
        <v>302</v>
      </c>
      <c r="N1602" s="14"/>
      <c r="O1602" s="6" t="s">
        <v>1142</v>
      </c>
      <c r="P1602" s="31"/>
      <c r="Q1602" s="52"/>
      <c r="R1602" s="6"/>
      <c r="S1602" s="6"/>
      <c r="T1602" s="213"/>
      <c r="U1602" s="15"/>
      <c r="V1602" s="15"/>
    </row>
    <row r="1603" spans="1:22" s="179" customFormat="1" ht="15" customHeight="1" x14ac:dyDescent="0.2">
      <c r="A1603" s="65" t="str">
        <f t="shared" si="167"/>
        <v>Nachhaltigkeitskom.14102016MANSchweizer-Ries</v>
      </c>
      <c r="B1603" s="150" t="s">
        <v>1829</v>
      </c>
      <c r="C1603" s="18" t="s">
        <v>1249</v>
      </c>
      <c r="D1603" s="145" t="s">
        <v>46</v>
      </c>
      <c r="E1603" s="145" t="s">
        <v>18</v>
      </c>
      <c r="F1603" s="151" t="s">
        <v>70</v>
      </c>
      <c r="G1603" s="145" t="s">
        <v>71</v>
      </c>
      <c r="H1603" s="152">
        <v>2016</v>
      </c>
      <c r="I1603" s="181">
        <v>2</v>
      </c>
      <c r="J1603" s="181">
        <v>1410</v>
      </c>
      <c r="K1603" s="145" t="s">
        <v>683</v>
      </c>
      <c r="L1603" s="145" t="s">
        <v>683</v>
      </c>
      <c r="M1603" s="145" t="s">
        <v>294</v>
      </c>
      <c r="N1603" s="146"/>
      <c r="O1603" s="180" t="str">
        <f>VLOOKUP($B1603,$A$2:$T$2446,15,FALSE)</f>
        <v>Portfolio</v>
      </c>
      <c r="P1603" s="183"/>
      <c r="Q1603" s="236"/>
      <c r="R1603" s="150"/>
      <c r="S1603" s="17"/>
      <c r="T1603" s="213"/>
      <c r="U1603" s="17"/>
      <c r="V1603" s="17"/>
    </row>
    <row r="1604" spans="1:22" s="179" customFormat="1" ht="15" customHeight="1" x14ac:dyDescent="0.2">
      <c r="A1604" s="25" t="str">
        <f t="shared" si="167"/>
        <v>Nachhaltigkeitskom.14102020MANSchweizer-Ries</v>
      </c>
      <c r="B1604" s="6"/>
      <c r="C1604" s="26" t="s">
        <v>1147</v>
      </c>
      <c r="D1604" s="26" t="s">
        <v>46</v>
      </c>
      <c r="E1604" s="26" t="s">
        <v>18</v>
      </c>
      <c r="F1604" s="27" t="s">
        <v>70</v>
      </c>
      <c r="G1604" s="26" t="s">
        <v>71</v>
      </c>
      <c r="H1604" s="28">
        <v>2020</v>
      </c>
      <c r="I1604" s="29">
        <v>2</v>
      </c>
      <c r="J1604" s="29">
        <v>1410</v>
      </c>
      <c r="K1604" s="26" t="s">
        <v>683</v>
      </c>
      <c r="L1604" s="26" t="s">
        <v>683</v>
      </c>
      <c r="M1604" s="26" t="s">
        <v>294</v>
      </c>
      <c r="N1604" s="14"/>
      <c r="O1604" s="30" t="s">
        <v>1147</v>
      </c>
      <c r="P1604" s="31"/>
      <c r="Q1604" s="52"/>
      <c r="R1604" s="6"/>
      <c r="S1604" s="6"/>
      <c r="T1604" s="6"/>
      <c r="U1604" s="17"/>
      <c r="V1604" s="17"/>
    </row>
    <row r="1605" spans="1:22" s="179" customFormat="1" ht="15" customHeight="1" x14ac:dyDescent="0.2">
      <c r="A1605" s="65" t="str">
        <f t="shared" si="167"/>
        <v>Nachhaltigkeitskom.14102020MNESchweizer-Ries</v>
      </c>
      <c r="B1605" s="150" t="s">
        <v>1829</v>
      </c>
      <c r="C1605" s="18" t="s">
        <v>1147</v>
      </c>
      <c r="D1605" s="145" t="s">
        <v>46</v>
      </c>
      <c r="E1605" s="145" t="s">
        <v>18</v>
      </c>
      <c r="F1605" s="19" t="s">
        <v>74</v>
      </c>
      <c r="G1605" s="145" t="s">
        <v>1100</v>
      </c>
      <c r="H1605" s="152">
        <v>2020</v>
      </c>
      <c r="I1605" s="181">
        <v>2</v>
      </c>
      <c r="J1605" s="181">
        <v>1410</v>
      </c>
      <c r="K1605" s="145" t="s">
        <v>683</v>
      </c>
      <c r="L1605" s="145" t="s">
        <v>683</v>
      </c>
      <c r="M1605" s="145" t="s">
        <v>294</v>
      </c>
      <c r="N1605" s="146"/>
      <c r="O1605" s="180" t="str">
        <f>VLOOKUP($B1605,$A$2:$T$2446,15,FALSE)</f>
        <v>Portfolio</v>
      </c>
      <c r="P1605" s="183"/>
      <c r="Q1605" s="150"/>
      <c r="R1605" s="150"/>
      <c r="S1605" s="17"/>
      <c r="T1605" s="6"/>
      <c r="U1605" s="17"/>
      <c r="V1605" s="17"/>
    </row>
    <row r="1606" spans="1:22" ht="15" hidden="1" customHeight="1" x14ac:dyDescent="0.2">
      <c r="A1606" s="25" t="str">
        <f t="shared" si="167"/>
        <v>Nachhaltigkeitso. Market.32912016F04Stark</v>
      </c>
      <c r="B1606" s="6"/>
      <c r="C1606" s="26" t="s">
        <v>1259</v>
      </c>
      <c r="D1606" s="26" t="s">
        <v>46</v>
      </c>
      <c r="E1606" s="26" t="s">
        <v>33</v>
      </c>
      <c r="F1606" s="27" t="s">
        <v>59</v>
      </c>
      <c r="G1606" s="26" t="s">
        <v>60</v>
      </c>
      <c r="H1606" s="28">
        <v>2016</v>
      </c>
      <c r="I1606" s="29">
        <v>6</v>
      </c>
      <c r="J1606" s="29">
        <v>3291</v>
      </c>
      <c r="K1606" s="26" t="s">
        <v>684</v>
      </c>
      <c r="L1606" s="26" t="s">
        <v>684</v>
      </c>
      <c r="M1606" s="26" t="s">
        <v>528</v>
      </c>
      <c r="N1606" s="14">
        <v>44739</v>
      </c>
      <c r="O1606" s="47" t="s">
        <v>2187</v>
      </c>
      <c r="P1606" s="31">
        <v>0.58333333333333337</v>
      </c>
      <c r="Q1606" s="6">
        <v>120</v>
      </c>
      <c r="R1606" s="6"/>
      <c r="S1606" s="6">
        <v>24</v>
      </c>
      <c r="T1606" s="6"/>
      <c r="U1606" s="17"/>
      <c r="V1606" s="17"/>
    </row>
    <row r="1607" spans="1:22" ht="15" hidden="1" customHeight="1" x14ac:dyDescent="0.2">
      <c r="A1607" s="25" t="str">
        <f t="shared" si="167"/>
        <v>Nachhaltigkeitsoriet. BWL1312020F04Eder/Kellermann</v>
      </c>
      <c r="B1607" s="6"/>
      <c r="C1607" s="26" t="s">
        <v>1202</v>
      </c>
      <c r="D1607" s="26" t="s">
        <v>46</v>
      </c>
      <c r="E1607" s="26" t="s">
        <v>33</v>
      </c>
      <c r="F1607" s="27" t="s">
        <v>59</v>
      </c>
      <c r="G1607" s="26" t="s">
        <v>60</v>
      </c>
      <c r="H1607" s="28">
        <v>2020</v>
      </c>
      <c r="I1607" s="29">
        <v>1</v>
      </c>
      <c r="J1607" s="29">
        <v>131</v>
      </c>
      <c r="K1607" s="26" t="s">
        <v>685</v>
      </c>
      <c r="L1607" s="26" t="s">
        <v>580</v>
      </c>
      <c r="M1607" s="26" t="s">
        <v>1097</v>
      </c>
      <c r="N1607" s="14">
        <v>44743</v>
      </c>
      <c r="O1607" s="47" t="s">
        <v>2180</v>
      </c>
      <c r="P1607" s="31">
        <v>0.60416666666666663</v>
      </c>
      <c r="Q1607" s="32">
        <v>120</v>
      </c>
      <c r="R1607" s="32"/>
      <c r="S1607" s="6">
        <v>3</v>
      </c>
      <c r="T1607" s="6"/>
      <c r="U1607" s="17"/>
      <c r="V1607" s="17"/>
    </row>
    <row r="1608" spans="1:22" s="281" customFormat="1" ht="15" customHeight="1" x14ac:dyDescent="0.2">
      <c r="A1608" s="25" t="str">
        <f t="shared" si="167"/>
        <v>Nachhaltigkeitswissenschaft und Evaluation13412020F04Schweizer-Ries/Stengel</v>
      </c>
      <c r="B1608" s="196"/>
      <c r="C1608" s="246" t="s">
        <v>1561</v>
      </c>
      <c r="D1608" s="246" t="s">
        <v>46</v>
      </c>
      <c r="E1608" s="246" t="s">
        <v>33</v>
      </c>
      <c r="F1608" s="247" t="s">
        <v>59</v>
      </c>
      <c r="G1608" s="246" t="s">
        <v>60</v>
      </c>
      <c r="H1608" s="248">
        <v>2020</v>
      </c>
      <c r="I1608" s="249">
        <v>3</v>
      </c>
      <c r="J1608" s="249">
        <v>1341</v>
      </c>
      <c r="K1608" s="246" t="s">
        <v>1562</v>
      </c>
      <c r="L1608" s="246" t="s">
        <v>1562</v>
      </c>
      <c r="M1608" s="246" t="s">
        <v>1839</v>
      </c>
      <c r="N1608" s="250"/>
      <c r="O1608" s="270" t="s">
        <v>1561</v>
      </c>
      <c r="P1608" s="251"/>
      <c r="Q1608" s="259"/>
      <c r="R1608" s="259"/>
      <c r="S1608" s="196"/>
      <c r="T1608" s="24"/>
      <c r="U1608" s="17"/>
      <c r="V1608" s="17"/>
    </row>
    <row r="1609" spans="1:22" s="179" customFormat="1" ht="15" customHeight="1" x14ac:dyDescent="0.2">
      <c r="A1609" s="25" t="str">
        <f t="shared" si="167"/>
        <v>Nachrichtentechnik 21212019748Schwoerer</v>
      </c>
      <c r="B1609" s="6"/>
      <c r="C1609" s="52" t="s">
        <v>1234</v>
      </c>
      <c r="D1609" s="40" t="s">
        <v>46</v>
      </c>
      <c r="E1609" s="26" t="s">
        <v>33</v>
      </c>
      <c r="F1609" s="27">
        <v>748</v>
      </c>
      <c r="G1609" s="26" t="s">
        <v>52</v>
      </c>
      <c r="H1609" s="28">
        <v>2019</v>
      </c>
      <c r="I1609" s="29">
        <v>4</v>
      </c>
      <c r="J1609" s="29">
        <v>2121</v>
      </c>
      <c r="K1609" s="26" t="s">
        <v>1320</v>
      </c>
      <c r="L1609" s="26" t="s">
        <v>1320</v>
      </c>
      <c r="M1609" s="26" t="s">
        <v>272</v>
      </c>
      <c r="N1609" s="14">
        <v>44809</v>
      </c>
      <c r="O1609" s="47" t="s">
        <v>2377</v>
      </c>
      <c r="P1609" s="31">
        <v>0.35416666666666669</v>
      </c>
      <c r="Q1609" s="32">
        <v>90</v>
      </c>
      <c r="R1609" s="32"/>
      <c r="S1609" s="6">
        <v>13</v>
      </c>
      <c r="T1609" s="276"/>
      <c r="U1609" s="17"/>
      <c r="V1609" s="17"/>
    </row>
    <row r="1610" spans="1:22" ht="15" customHeight="1" x14ac:dyDescent="0.2">
      <c r="A1610" s="65" t="str">
        <f t="shared" si="167"/>
        <v>Nachrichtentechnik 21212019H48Schwoerer</v>
      </c>
      <c r="B1610" s="17" t="s">
        <v>1321</v>
      </c>
      <c r="C1610" s="18" t="s">
        <v>1234</v>
      </c>
      <c r="D1610" s="39" t="s">
        <v>46</v>
      </c>
      <c r="E1610" s="18" t="s">
        <v>33</v>
      </c>
      <c r="F1610" s="19" t="s">
        <v>65</v>
      </c>
      <c r="G1610" s="18" t="s">
        <v>66</v>
      </c>
      <c r="H1610" s="20">
        <v>2019</v>
      </c>
      <c r="I1610" s="21">
        <v>6</v>
      </c>
      <c r="J1610" s="21">
        <v>2121</v>
      </c>
      <c r="K1610" s="18" t="s">
        <v>1320</v>
      </c>
      <c r="L1610" s="18" t="s">
        <v>1320</v>
      </c>
      <c r="M1610" s="18" t="s">
        <v>272</v>
      </c>
      <c r="N1610" s="22">
        <f>VLOOKUP($B1610,$A$2:$T$2446,14,FALSE)</f>
        <v>44809</v>
      </c>
      <c r="O1610" s="41" t="str">
        <f>VLOOKUP($B1610,$A$2:$T$2446,15,FALSE)</f>
        <v>C6-13 mündl. Prüfung</v>
      </c>
      <c r="P1610" s="23">
        <f>VLOOKUP($B1610,$A$2:$T$2446,16,FALSE)</f>
        <v>0.35416666666666669</v>
      </c>
      <c r="Q1610" s="36">
        <v>90</v>
      </c>
      <c r="R1610" s="36"/>
      <c r="S1610" s="17">
        <v>4</v>
      </c>
      <c r="T1610" s="17"/>
      <c r="U1610" s="17"/>
      <c r="V1610" s="17"/>
    </row>
    <row r="1611" spans="1:22" ht="15" customHeight="1" x14ac:dyDescent="0.2">
      <c r="A1611" s="65" t="str">
        <f t="shared" si="167"/>
        <v>Nachrichtentechnik 21412015748Schwoerer</v>
      </c>
      <c r="B1611" s="194" t="s">
        <v>1321</v>
      </c>
      <c r="C1611" s="254" t="s">
        <v>1234</v>
      </c>
      <c r="D1611" s="254" t="s">
        <v>46</v>
      </c>
      <c r="E1611" s="254" t="s">
        <v>33</v>
      </c>
      <c r="F1611" s="268">
        <v>748</v>
      </c>
      <c r="G1611" s="254" t="s">
        <v>52</v>
      </c>
      <c r="H1611" s="264">
        <v>2015</v>
      </c>
      <c r="I1611" s="265">
        <v>4</v>
      </c>
      <c r="J1611" s="265">
        <v>2141</v>
      </c>
      <c r="K1611" s="254" t="s">
        <v>1320</v>
      </c>
      <c r="L1611" s="254" t="s">
        <v>1320</v>
      </c>
      <c r="M1611" s="254" t="s">
        <v>272</v>
      </c>
      <c r="N1611" s="229">
        <f>VLOOKUP($B1611,$A$2:$T$2446,14,FALSE)</f>
        <v>44809</v>
      </c>
      <c r="O1611" s="266" t="str">
        <f>VLOOKUP($B1611,$A$2:$T$2446,15,FALSE)</f>
        <v>C6-13 mündl. Prüfung</v>
      </c>
      <c r="P1611" s="231">
        <f>VLOOKUP($B1611,$A$2:$T$2446,16,FALSE)</f>
        <v>0.35416666666666669</v>
      </c>
      <c r="Q1611" s="265">
        <v>90</v>
      </c>
      <c r="R1611" s="269"/>
      <c r="S1611" s="194">
        <v>2</v>
      </c>
      <c r="T1611" s="17"/>
      <c r="U1611" s="6"/>
      <c r="V1611" s="6"/>
    </row>
    <row r="1612" spans="1:22" ht="15" customHeight="1" x14ac:dyDescent="0.2">
      <c r="A1612" s="270" t="str">
        <f t="shared" si="167"/>
        <v>Nachrichtentechnik 221212019METSchwoerer</v>
      </c>
      <c r="B1612" s="196"/>
      <c r="C1612" s="246" t="s">
        <v>547</v>
      </c>
      <c r="D1612" s="247" t="s">
        <v>46</v>
      </c>
      <c r="E1612" s="246" t="s">
        <v>18</v>
      </c>
      <c r="F1612" s="247" t="s">
        <v>47</v>
      </c>
      <c r="G1612" s="246" t="s">
        <v>52</v>
      </c>
      <c r="H1612" s="248">
        <v>2019</v>
      </c>
      <c r="I1612" s="249">
        <v>2</v>
      </c>
      <c r="J1612" s="249">
        <v>2121</v>
      </c>
      <c r="K1612" s="246" t="s">
        <v>686</v>
      </c>
      <c r="L1612" s="246" t="s">
        <v>686</v>
      </c>
      <c r="M1612" s="246" t="s">
        <v>272</v>
      </c>
      <c r="N1612" s="250"/>
      <c r="O1612" s="211" t="s">
        <v>547</v>
      </c>
      <c r="P1612" s="251"/>
      <c r="Q1612" s="249"/>
      <c r="R1612" s="259"/>
      <c r="S1612" s="196"/>
      <c r="T1612" s="196"/>
      <c r="U1612" s="6"/>
      <c r="V1612" s="6"/>
    </row>
    <row r="1613" spans="1:22" ht="15" hidden="1" customHeight="1" x14ac:dyDescent="0.2">
      <c r="A1613" s="25" t="str">
        <f t="shared" si="167"/>
        <v>Naturwissenschaften 210912018UMTSaenger</v>
      </c>
      <c r="B1613" s="6"/>
      <c r="C1613" s="26" t="s">
        <v>1202</v>
      </c>
      <c r="D1613" s="53" t="s">
        <v>102</v>
      </c>
      <c r="E1613" s="53" t="s">
        <v>33</v>
      </c>
      <c r="F1613" s="27" t="s">
        <v>145</v>
      </c>
      <c r="G1613" s="27" t="s">
        <v>146</v>
      </c>
      <c r="H1613" s="28">
        <v>2018</v>
      </c>
      <c r="I1613" s="29">
        <v>2</v>
      </c>
      <c r="J1613" s="29">
        <v>1091</v>
      </c>
      <c r="K1613" s="26" t="s">
        <v>687</v>
      </c>
      <c r="L1613" s="26" t="s">
        <v>688</v>
      </c>
      <c r="M1613" s="26" t="s">
        <v>106</v>
      </c>
      <c r="N1613" s="50">
        <v>44749</v>
      </c>
      <c r="O1613" s="30" t="s">
        <v>1863</v>
      </c>
      <c r="P1613" s="51">
        <v>0.35416666666666669</v>
      </c>
      <c r="Q1613" s="32">
        <v>120</v>
      </c>
      <c r="R1613" s="32"/>
      <c r="S1613" s="6">
        <v>31</v>
      </c>
      <c r="T1613" s="6"/>
      <c r="U1613" s="267"/>
      <c r="V1613" s="267"/>
    </row>
    <row r="1614" spans="1:22" s="293" customFormat="1" ht="15" customHeight="1" x14ac:dyDescent="0.2">
      <c r="A1614" s="65" t="str">
        <f t="shared" si="167"/>
        <v>Naturwissenschaften für Geoinformatiker21112019771Balla</v>
      </c>
      <c r="B1614" s="17" t="s">
        <v>2304</v>
      </c>
      <c r="C1614" s="18" t="s">
        <v>1202</v>
      </c>
      <c r="D1614" s="18" t="s">
        <v>93</v>
      </c>
      <c r="E1614" s="18" t="s">
        <v>33</v>
      </c>
      <c r="F1614" s="219">
        <v>771</v>
      </c>
      <c r="G1614" s="18" t="s">
        <v>94</v>
      </c>
      <c r="H1614" s="20">
        <v>2019</v>
      </c>
      <c r="I1614" s="21">
        <v>3</v>
      </c>
      <c r="J1614" s="21">
        <v>2111</v>
      </c>
      <c r="K1614" s="18" t="s">
        <v>1079</v>
      </c>
      <c r="L1614" s="18" t="s">
        <v>1079</v>
      </c>
      <c r="M1614" s="18" t="s">
        <v>226</v>
      </c>
      <c r="N1614" s="22">
        <f>VLOOKUP($B1614,$A$2:$T$2446,14,FALSE)</f>
        <v>44818</v>
      </c>
      <c r="O1614" s="35" t="str">
        <f>VLOOKUP($B1614,$A$2:$T$2446,15,FALSE)</f>
        <v>mündl. Prüfung</v>
      </c>
      <c r="P1614" s="23">
        <f>VLOOKUP($B1614,$A$2:$T$2446,16,FALSE)</f>
        <v>0.54166666666666663</v>
      </c>
      <c r="Q1614" s="21">
        <v>120</v>
      </c>
      <c r="R1614" s="36"/>
      <c r="S1614" s="201">
        <v>6</v>
      </c>
      <c r="T1614" s="17"/>
      <c r="U1614" s="17"/>
      <c r="V1614" s="17"/>
    </row>
    <row r="1615" spans="1:22" ht="15" customHeight="1" x14ac:dyDescent="0.2">
      <c r="A1615" s="65" t="str">
        <f t="shared" si="167"/>
        <v>Naturwissenschaften für Geoinformatiker21112019K71Balla</v>
      </c>
      <c r="B1615" s="17" t="s">
        <v>2304</v>
      </c>
      <c r="C1615" s="254" t="s">
        <v>1280</v>
      </c>
      <c r="D1615" s="268" t="s">
        <v>93</v>
      </c>
      <c r="E1615" s="254" t="s">
        <v>33</v>
      </c>
      <c r="F1615" s="268" t="s">
        <v>97</v>
      </c>
      <c r="G1615" s="254" t="s">
        <v>98</v>
      </c>
      <c r="H1615" s="264">
        <v>2019</v>
      </c>
      <c r="I1615" s="265">
        <v>5</v>
      </c>
      <c r="J1615" s="265">
        <v>2111</v>
      </c>
      <c r="K1615" s="254" t="s">
        <v>1079</v>
      </c>
      <c r="L1615" s="254" t="s">
        <v>1079</v>
      </c>
      <c r="M1615" s="254" t="s">
        <v>226</v>
      </c>
      <c r="N1615" s="229">
        <f>VLOOKUP($B1615,$A$2:$T$2446,14,FALSE)</f>
        <v>44818</v>
      </c>
      <c r="O1615" s="230" t="str">
        <f>VLOOKUP($B1615,$A$2:$T$2446,15,FALSE)</f>
        <v>mündl. Prüfung</v>
      </c>
      <c r="P1615" s="231">
        <f>VLOOKUP($B1615,$A$2:$T$2446,16,FALSE)</f>
        <v>0.54166666666666663</v>
      </c>
      <c r="Q1615" s="194">
        <v>120</v>
      </c>
      <c r="R1615" s="194"/>
      <c r="S1615" s="194">
        <v>1</v>
      </c>
      <c r="T1615" s="17"/>
      <c r="U1615" s="17"/>
      <c r="V1615" s="17"/>
    </row>
    <row r="1616" spans="1:22" ht="15" customHeight="1" x14ac:dyDescent="0.2">
      <c r="A1616" s="65" t="str">
        <f t="shared" si="167"/>
        <v>Naturwissenschaftliche Aspekte Nachhaltiger Entwicklung12102020MNELindner</v>
      </c>
      <c r="B1616" s="213"/>
      <c r="C1616" s="52" t="s">
        <v>1249</v>
      </c>
      <c r="D1616" s="79" t="s">
        <v>46</v>
      </c>
      <c r="E1616" s="52" t="s">
        <v>18</v>
      </c>
      <c r="F1616" s="80" t="s">
        <v>74</v>
      </c>
      <c r="G1616" s="26" t="s">
        <v>1100</v>
      </c>
      <c r="H1616" s="81">
        <v>2020</v>
      </c>
      <c r="I1616" s="52">
        <v>1</v>
      </c>
      <c r="J1616" s="52">
        <v>1210</v>
      </c>
      <c r="K1616" s="52" t="s">
        <v>1347</v>
      </c>
      <c r="L1616" s="52" t="s">
        <v>1347</v>
      </c>
      <c r="M1616" s="52" t="s">
        <v>777</v>
      </c>
      <c r="N1616" s="14"/>
      <c r="O1616" s="25" t="s">
        <v>1249</v>
      </c>
      <c r="P1616" s="31"/>
      <c r="Q1616" s="6"/>
      <c r="R1616" s="6"/>
      <c r="S1616" s="6"/>
      <c r="T1616" s="194"/>
      <c r="U1616" s="267"/>
      <c r="V1616" s="267"/>
    </row>
    <row r="1617" spans="1:22" ht="15" hidden="1" customHeight="1" x14ac:dyDescent="0.2">
      <c r="A1617" s="25" t="str">
        <f t="shared" si="167"/>
        <v>Normen und Standards21912019771Frielinghaus/Jackenkroll</v>
      </c>
      <c r="B1617" s="137"/>
      <c r="C1617" s="26" t="s">
        <v>1212</v>
      </c>
      <c r="D1617" s="138" t="s">
        <v>93</v>
      </c>
      <c r="E1617" s="138" t="s">
        <v>33</v>
      </c>
      <c r="F1617" s="223">
        <v>771</v>
      </c>
      <c r="G1617" s="26" t="s">
        <v>94</v>
      </c>
      <c r="H1617" s="140">
        <v>2019</v>
      </c>
      <c r="I1617" s="141">
        <v>4</v>
      </c>
      <c r="J1617" s="141">
        <v>2191</v>
      </c>
      <c r="K1617" s="138" t="s">
        <v>1374</v>
      </c>
      <c r="L1617" s="138" t="s">
        <v>1374</v>
      </c>
      <c r="M1617" s="26" t="s">
        <v>2261</v>
      </c>
      <c r="N1617" s="142">
        <v>44746</v>
      </c>
      <c r="O1617" s="30" t="s">
        <v>1548</v>
      </c>
      <c r="P1617" s="143">
        <v>0.375</v>
      </c>
      <c r="Q1617" s="141">
        <v>90</v>
      </c>
      <c r="R1617" s="162"/>
      <c r="S1617" s="202">
        <v>6</v>
      </c>
      <c r="T1617" s="17"/>
      <c r="U1617" s="17"/>
      <c r="V1617" s="17"/>
    </row>
    <row r="1618" spans="1:22" s="252" customFormat="1" ht="15" hidden="1" customHeight="1" x14ac:dyDescent="0.2">
      <c r="A1618" s="296" t="str">
        <f t="shared" si="167"/>
        <v>Normen und Standards21912019K71Frielinghaus/Jackenkroll</v>
      </c>
      <c r="B1618" s="194" t="s">
        <v>2262</v>
      </c>
      <c r="C1618" s="254" t="s">
        <v>1212</v>
      </c>
      <c r="D1618" s="254" t="s">
        <v>93</v>
      </c>
      <c r="E1618" s="254" t="s">
        <v>33</v>
      </c>
      <c r="F1618" s="268" t="s">
        <v>97</v>
      </c>
      <c r="G1618" s="254" t="s">
        <v>98</v>
      </c>
      <c r="H1618" s="264">
        <v>2019</v>
      </c>
      <c r="I1618" s="265">
        <v>6</v>
      </c>
      <c r="J1618" s="265">
        <v>2191</v>
      </c>
      <c r="K1618" s="254" t="s">
        <v>1374</v>
      </c>
      <c r="L1618" s="254" t="s">
        <v>1374</v>
      </c>
      <c r="M1618" s="254" t="s">
        <v>2261</v>
      </c>
      <c r="N1618" s="229">
        <f>VLOOKUP($B1618,$A$2:$T$2446,14,FALSE)</f>
        <v>44746</v>
      </c>
      <c r="O1618" s="230" t="str">
        <f>VLOOKUP($B1618,$A$2:$T$2446,15,FALSE)</f>
        <v>A1-19</v>
      </c>
      <c r="P1618" s="231">
        <f>VLOOKUP($B1618,$A$2:$T$2446,16,FALSE)</f>
        <v>0.375</v>
      </c>
      <c r="Q1618" s="265">
        <v>90</v>
      </c>
      <c r="R1618" s="269"/>
      <c r="S1618" s="194">
        <v>2</v>
      </c>
      <c r="T1618" s="194"/>
      <c r="U1618" s="194"/>
      <c r="V1618" s="194"/>
    </row>
    <row r="1619" spans="1:22" s="252" customFormat="1" ht="15" customHeight="1" x14ac:dyDescent="0.2">
      <c r="A1619" s="65" t="str">
        <f t="shared" si="167"/>
        <v>Num. Meth. Wasserbau13812018MBIMudersbach/Netzel</v>
      </c>
      <c r="B1619" s="6"/>
      <c r="C1619" s="26" t="s">
        <v>547</v>
      </c>
      <c r="D1619" s="26" t="s">
        <v>102</v>
      </c>
      <c r="E1619" s="26" t="s">
        <v>18</v>
      </c>
      <c r="F1619" s="27" t="s">
        <v>116</v>
      </c>
      <c r="G1619" s="26" t="s">
        <v>1166</v>
      </c>
      <c r="H1619" s="28">
        <v>2018</v>
      </c>
      <c r="I1619" s="29">
        <v>1</v>
      </c>
      <c r="J1619" s="29">
        <v>1381</v>
      </c>
      <c r="K1619" s="26" t="s">
        <v>690</v>
      </c>
      <c r="L1619" s="26" t="s">
        <v>690</v>
      </c>
      <c r="M1619" s="26" t="s">
        <v>458</v>
      </c>
      <c r="N1619" s="14"/>
      <c r="O1619" s="30" t="s">
        <v>547</v>
      </c>
      <c r="P1619" s="31"/>
      <c r="Q1619" s="52"/>
      <c r="R1619" s="6"/>
      <c r="S1619" s="6"/>
      <c r="T1619" s="137"/>
      <c r="U1619" s="267"/>
      <c r="V1619" s="267"/>
    </row>
    <row r="1620" spans="1:22" ht="15" customHeight="1" x14ac:dyDescent="0.2">
      <c r="A1620" s="65" t="str">
        <f t="shared" si="167"/>
        <v>Num. Meth. Wasserbau13812018UMMMudersbach/Netzel</v>
      </c>
      <c r="B1620" s="17" t="s">
        <v>689</v>
      </c>
      <c r="C1620" s="18" t="s">
        <v>547</v>
      </c>
      <c r="D1620" s="18" t="s">
        <v>102</v>
      </c>
      <c r="E1620" s="18" t="s">
        <v>18</v>
      </c>
      <c r="F1620" s="19" t="s">
        <v>103</v>
      </c>
      <c r="G1620" s="18" t="s">
        <v>104</v>
      </c>
      <c r="H1620" s="20">
        <v>2018</v>
      </c>
      <c r="I1620" s="21">
        <v>1</v>
      </c>
      <c r="J1620" s="21">
        <v>1381</v>
      </c>
      <c r="K1620" s="18" t="s">
        <v>690</v>
      </c>
      <c r="L1620" s="18" t="s">
        <v>690</v>
      </c>
      <c r="M1620" s="18" t="s">
        <v>458</v>
      </c>
      <c r="N1620" s="22"/>
      <c r="O1620" s="35" t="str">
        <f>VLOOKUP($B1620,$A$2:$T$2446,15,FALSE)</f>
        <v>mündl. Prüfung</v>
      </c>
      <c r="P1620" s="23"/>
      <c r="Q1620" s="17"/>
      <c r="R1620" s="17"/>
      <c r="S1620" s="17"/>
      <c r="T1620" s="6"/>
      <c r="U1620" s="17"/>
      <c r="V1620" s="17"/>
    </row>
    <row r="1621" spans="1:22" ht="15" customHeight="1" x14ac:dyDescent="0.2">
      <c r="A1621" s="65" t="str">
        <f t="shared" si="167"/>
        <v>Numerik partieller Diff12112018MBIBaitsch</v>
      </c>
      <c r="B1621" s="6"/>
      <c r="C1621" s="26" t="s">
        <v>1147</v>
      </c>
      <c r="D1621" s="26" t="s">
        <v>102</v>
      </c>
      <c r="E1621" s="26" t="s">
        <v>18</v>
      </c>
      <c r="F1621" s="27" t="s">
        <v>116</v>
      </c>
      <c r="G1621" s="26" t="s">
        <v>117</v>
      </c>
      <c r="H1621" s="28">
        <v>2018</v>
      </c>
      <c r="I1621" s="29">
        <v>2</v>
      </c>
      <c r="J1621" s="29">
        <v>1211</v>
      </c>
      <c r="K1621" s="26" t="s">
        <v>692</v>
      </c>
      <c r="L1621" s="26" t="s">
        <v>692</v>
      </c>
      <c r="M1621" s="26" t="s">
        <v>598</v>
      </c>
      <c r="N1621" s="14"/>
      <c r="O1621" s="30" t="s">
        <v>256</v>
      </c>
      <c r="P1621" s="31"/>
      <c r="Q1621" s="6"/>
      <c r="R1621" s="6"/>
      <c r="S1621" s="6"/>
      <c r="T1621" s="6"/>
      <c r="U1621" s="17"/>
      <c r="V1621" s="17"/>
    </row>
    <row r="1622" spans="1:22" s="1" customFormat="1" ht="15" customHeight="1" x14ac:dyDescent="0.2">
      <c r="A1622" s="65" t="str">
        <f t="shared" si="167"/>
        <v>Numerik partieller Diff12112018UMMBaitsch</v>
      </c>
      <c r="B1622" s="17" t="s">
        <v>691</v>
      </c>
      <c r="C1622" s="18" t="s">
        <v>1147</v>
      </c>
      <c r="D1622" s="18" t="s">
        <v>102</v>
      </c>
      <c r="E1622" s="18" t="s">
        <v>18</v>
      </c>
      <c r="F1622" s="19" t="s">
        <v>103</v>
      </c>
      <c r="G1622" s="18" t="s">
        <v>104</v>
      </c>
      <c r="H1622" s="20">
        <v>2018</v>
      </c>
      <c r="I1622" s="21">
        <v>2</v>
      </c>
      <c r="J1622" s="21">
        <v>1211</v>
      </c>
      <c r="K1622" s="18" t="s">
        <v>692</v>
      </c>
      <c r="L1622" s="18" t="s">
        <v>692</v>
      </c>
      <c r="M1622" s="18" t="s">
        <v>598</v>
      </c>
      <c r="N1622" s="22"/>
      <c r="O1622" s="35" t="str">
        <f>VLOOKUP($B1622,$A$2:$T$2446,15,FALSE)</f>
        <v>wird nicht angeboten</v>
      </c>
      <c r="P1622" s="23"/>
      <c r="Q1622" s="17"/>
      <c r="R1622" s="17"/>
      <c r="S1622" s="17"/>
      <c r="T1622" s="17"/>
      <c r="U1622" s="196"/>
      <c r="V1622" s="196"/>
    </row>
    <row r="1623" spans="1:22" s="1" customFormat="1" ht="15" customHeight="1" x14ac:dyDescent="0.2">
      <c r="A1623" s="65" t="str">
        <f t="shared" si="167"/>
        <v>Numerische Mathematik32412018UMTBaitsch/Püstow</v>
      </c>
      <c r="B1623" s="84" t="s">
        <v>1395</v>
      </c>
      <c r="C1623" s="16" t="s">
        <v>1147</v>
      </c>
      <c r="D1623" s="70" t="s">
        <v>102</v>
      </c>
      <c r="E1623" s="18" t="s">
        <v>33</v>
      </c>
      <c r="F1623" s="71" t="s">
        <v>145</v>
      </c>
      <c r="G1623" s="16" t="s">
        <v>146</v>
      </c>
      <c r="H1623" s="72">
        <v>2018</v>
      </c>
      <c r="I1623" s="16">
        <v>5</v>
      </c>
      <c r="J1623" s="16">
        <v>3241</v>
      </c>
      <c r="K1623" s="16" t="s">
        <v>1068</v>
      </c>
      <c r="L1623" s="16" t="s">
        <v>1068</v>
      </c>
      <c r="M1623" s="16" t="s">
        <v>1073</v>
      </c>
      <c r="N1623" s="22"/>
      <c r="O1623" s="35" t="str">
        <f>VLOOKUP($B1623,$A$2:$T$2446,15,FALSE)</f>
        <v>wird nicht angeboten</v>
      </c>
      <c r="P1623" s="23"/>
      <c r="Q1623" s="17"/>
      <c r="R1623" s="17"/>
      <c r="S1623" s="17"/>
      <c r="T1623" s="6"/>
      <c r="U1623" s="17"/>
      <c r="V1623" s="17"/>
    </row>
    <row r="1624" spans="1:22" ht="15" customHeight="1" x14ac:dyDescent="0.2">
      <c r="A1624" s="65" t="str">
        <f t="shared" si="167"/>
        <v>Numerische Mathematik 32412018758Baitsch/Püstow</v>
      </c>
      <c r="B1624" s="137"/>
      <c r="C1624" s="26" t="s">
        <v>1147</v>
      </c>
      <c r="D1624" s="138" t="s">
        <v>102</v>
      </c>
      <c r="E1624" s="138" t="s">
        <v>33</v>
      </c>
      <c r="F1624" s="223">
        <v>758</v>
      </c>
      <c r="G1624" s="138" t="s">
        <v>1048</v>
      </c>
      <c r="H1624" s="140">
        <v>2018</v>
      </c>
      <c r="I1624" s="141">
        <v>5</v>
      </c>
      <c r="J1624" s="141">
        <v>3241</v>
      </c>
      <c r="K1624" s="138" t="s">
        <v>1050</v>
      </c>
      <c r="L1624" s="138" t="s">
        <v>1050</v>
      </c>
      <c r="M1624" s="26" t="s">
        <v>1073</v>
      </c>
      <c r="N1624" s="146"/>
      <c r="O1624" s="30" t="s">
        <v>256</v>
      </c>
      <c r="P1624" s="23"/>
      <c r="Q1624" s="137"/>
      <c r="R1624" s="137"/>
      <c r="S1624" s="6"/>
      <c r="T1624" s="207"/>
      <c r="U1624" s="17"/>
      <c r="V1624" s="17"/>
    </row>
    <row r="1625" spans="1:22" s="1" customFormat="1" ht="15" customHeight="1" x14ac:dyDescent="0.2">
      <c r="A1625" s="25" t="str">
        <f t="shared" si="167"/>
        <v>Numerische Methoden11112019MMBFrohn-Schauf</v>
      </c>
      <c r="B1625" s="6"/>
      <c r="C1625" s="26" t="s">
        <v>1202</v>
      </c>
      <c r="D1625" s="26" t="s">
        <v>236</v>
      </c>
      <c r="E1625" s="26" t="s">
        <v>18</v>
      </c>
      <c r="F1625" s="27" t="s">
        <v>239</v>
      </c>
      <c r="G1625" s="26" t="s">
        <v>34</v>
      </c>
      <c r="H1625" s="28">
        <v>2019</v>
      </c>
      <c r="I1625" s="29">
        <v>1</v>
      </c>
      <c r="J1625" s="29">
        <v>1111</v>
      </c>
      <c r="K1625" s="26" t="s">
        <v>626</v>
      </c>
      <c r="L1625" s="26" t="s">
        <v>626</v>
      </c>
      <c r="M1625" s="26" t="s">
        <v>607</v>
      </c>
      <c r="N1625" s="14">
        <v>44813</v>
      </c>
      <c r="O1625" s="30" t="s">
        <v>2408</v>
      </c>
      <c r="P1625" s="31">
        <v>0.5</v>
      </c>
      <c r="Q1625" s="32">
        <v>120</v>
      </c>
      <c r="R1625" s="32"/>
      <c r="S1625" s="6">
        <v>59</v>
      </c>
      <c r="T1625" s="17"/>
      <c r="U1625" s="15"/>
      <c r="V1625" s="15"/>
    </row>
    <row r="1626" spans="1:22" s="281" customFormat="1" ht="15" customHeight="1" x14ac:dyDescent="0.2">
      <c r="A1626" s="65" t="str">
        <f t="shared" si="167"/>
        <v>Numerische Methoden 11112019METScheffer</v>
      </c>
      <c r="B1626" s="17" t="s">
        <v>2314</v>
      </c>
      <c r="C1626" s="18" t="s">
        <v>1212</v>
      </c>
      <c r="D1626" s="18" t="s">
        <v>46</v>
      </c>
      <c r="E1626" s="18" t="s">
        <v>18</v>
      </c>
      <c r="F1626" s="19" t="s">
        <v>47</v>
      </c>
      <c r="G1626" s="18" t="s">
        <v>52</v>
      </c>
      <c r="H1626" s="20">
        <v>2019</v>
      </c>
      <c r="I1626" s="21">
        <v>1</v>
      </c>
      <c r="J1626" s="21">
        <v>1111</v>
      </c>
      <c r="K1626" s="254" t="s">
        <v>693</v>
      </c>
      <c r="L1626" s="18" t="s">
        <v>626</v>
      </c>
      <c r="M1626" s="18" t="s">
        <v>1894</v>
      </c>
      <c r="N1626" s="22">
        <f>VLOOKUP($B1626,$A$2:$T$2446,14,FALSE)</f>
        <v>44813</v>
      </c>
      <c r="O1626" s="35" t="s">
        <v>1546</v>
      </c>
      <c r="P1626" s="23">
        <f>VLOOKUP($B1626,$A$2:$T$2446,16,FALSE)</f>
        <v>0.5</v>
      </c>
      <c r="Q1626" s="36">
        <v>90</v>
      </c>
      <c r="R1626" s="36"/>
      <c r="S1626" s="17">
        <v>13</v>
      </c>
      <c r="T1626" s="15"/>
      <c r="U1626" s="17"/>
      <c r="V1626" s="17"/>
    </row>
    <row r="1627" spans="1:22" s="185" customFormat="1" ht="15" customHeight="1" x14ac:dyDescent="0.2">
      <c r="A1627" s="65" t="str">
        <f t="shared" si="167"/>
        <v>Numerische Methoden 11112019MMTScheffer</v>
      </c>
      <c r="B1627" s="17" t="s">
        <v>2314</v>
      </c>
      <c r="C1627" s="18" t="s">
        <v>1202</v>
      </c>
      <c r="D1627" s="18" t="s">
        <v>236</v>
      </c>
      <c r="E1627" s="18" t="s">
        <v>18</v>
      </c>
      <c r="F1627" s="19" t="s">
        <v>48</v>
      </c>
      <c r="G1627" s="18" t="s">
        <v>37</v>
      </c>
      <c r="H1627" s="20">
        <v>2019</v>
      </c>
      <c r="I1627" s="21">
        <v>1</v>
      </c>
      <c r="J1627" s="21">
        <v>1111</v>
      </c>
      <c r="K1627" s="18" t="s">
        <v>693</v>
      </c>
      <c r="L1627" s="18" t="s">
        <v>626</v>
      </c>
      <c r="M1627" s="18" t="s">
        <v>1894</v>
      </c>
      <c r="N1627" s="22">
        <f>VLOOKUP($B1627,$A$2:$T$2446,14,FALSE)</f>
        <v>44813</v>
      </c>
      <c r="O1627" s="35" t="s">
        <v>2180</v>
      </c>
      <c r="P1627" s="23">
        <f>VLOOKUP($B1627,$A$2:$T$2446,16,FALSE)</f>
        <v>0.5</v>
      </c>
      <c r="Q1627" s="36">
        <v>120</v>
      </c>
      <c r="R1627" s="36"/>
      <c r="S1627" s="17">
        <v>24</v>
      </c>
      <c r="T1627" s="15"/>
      <c r="U1627" s="194"/>
      <c r="V1627" s="194"/>
    </row>
    <row r="1628" spans="1:22" ht="15" customHeight="1" x14ac:dyDescent="0.2">
      <c r="A1628" s="65" t="str">
        <f t="shared" si="167"/>
        <v>Numerische Methoden der Baumechanik19312018MBIMertens</v>
      </c>
      <c r="B1628" s="6"/>
      <c r="C1628" s="26" t="s">
        <v>1236</v>
      </c>
      <c r="D1628" s="26" t="s">
        <v>102</v>
      </c>
      <c r="E1628" s="26" t="s">
        <v>18</v>
      </c>
      <c r="F1628" s="27" t="s">
        <v>116</v>
      </c>
      <c r="G1628" s="26" t="s">
        <v>117</v>
      </c>
      <c r="H1628" s="28">
        <v>2018</v>
      </c>
      <c r="I1628" s="29">
        <v>2</v>
      </c>
      <c r="J1628" s="29">
        <v>1931</v>
      </c>
      <c r="K1628" s="26" t="s">
        <v>1168</v>
      </c>
      <c r="L1628" s="26" t="s">
        <v>1168</v>
      </c>
      <c r="M1628" s="26" t="s">
        <v>171</v>
      </c>
      <c r="N1628" s="14"/>
      <c r="O1628" s="30" t="s">
        <v>256</v>
      </c>
      <c r="P1628" s="31"/>
      <c r="Q1628" s="32"/>
      <c r="R1628" s="32"/>
      <c r="S1628" s="6"/>
      <c r="T1628" s="15"/>
      <c r="U1628" s="77"/>
      <c r="V1628" s="77"/>
    </row>
    <row r="1629" spans="1:22" ht="15" customHeight="1" x14ac:dyDescent="0.2">
      <c r="A1629" s="65" t="str">
        <f t="shared" si="167"/>
        <v>Numerische Methoden in der Geotechnik15112018MBIDörendahl</v>
      </c>
      <c r="B1629" s="6"/>
      <c r="C1629" s="26" t="s">
        <v>1212</v>
      </c>
      <c r="D1629" s="18" t="s">
        <v>102</v>
      </c>
      <c r="E1629" s="26" t="s">
        <v>18</v>
      </c>
      <c r="F1629" s="27" t="s">
        <v>116</v>
      </c>
      <c r="G1629" s="26" t="s">
        <v>117</v>
      </c>
      <c r="H1629" s="28">
        <v>2018</v>
      </c>
      <c r="I1629" s="29">
        <v>1</v>
      </c>
      <c r="J1629" s="29">
        <v>1511</v>
      </c>
      <c r="K1629" s="26" t="s">
        <v>694</v>
      </c>
      <c r="L1629" s="26" t="s">
        <v>694</v>
      </c>
      <c r="M1629" s="26" t="s">
        <v>207</v>
      </c>
      <c r="N1629" s="14">
        <v>44809</v>
      </c>
      <c r="O1629" s="30"/>
      <c r="P1629" s="31">
        <v>0.375</v>
      </c>
      <c r="Q1629" s="29">
        <v>90</v>
      </c>
      <c r="R1629" s="32"/>
      <c r="S1629" s="6">
        <v>0</v>
      </c>
      <c r="T1629" s="15"/>
      <c r="U1629" s="194"/>
      <c r="V1629" s="194"/>
    </row>
    <row r="1630" spans="1:22" ht="15" hidden="1" customHeight="1" x14ac:dyDescent="0.2">
      <c r="A1630" s="270" t="str">
        <f t="shared" si="167"/>
        <v>Oberflächentechnik43812019704Segtrop</v>
      </c>
      <c r="B1630" s="196"/>
      <c r="C1630" s="246" t="s">
        <v>2360</v>
      </c>
      <c r="D1630" s="246" t="s">
        <v>32</v>
      </c>
      <c r="E1630" s="246" t="s">
        <v>33</v>
      </c>
      <c r="F1630" s="247" t="s">
        <v>1931</v>
      </c>
      <c r="G1630" s="246" t="s">
        <v>34</v>
      </c>
      <c r="H1630" s="248">
        <v>2019</v>
      </c>
      <c r="I1630" s="249">
        <v>6</v>
      </c>
      <c r="J1630" s="249">
        <v>4381</v>
      </c>
      <c r="K1630" s="246" t="s">
        <v>696</v>
      </c>
      <c r="L1630" s="246" t="s">
        <v>696</v>
      </c>
      <c r="M1630" s="246" t="s">
        <v>374</v>
      </c>
      <c r="N1630" s="250">
        <v>44747</v>
      </c>
      <c r="O1630" s="211" t="s">
        <v>1951</v>
      </c>
      <c r="P1630" s="251">
        <v>0.375</v>
      </c>
      <c r="Q1630" s="259">
        <v>90</v>
      </c>
      <c r="R1630" s="259"/>
      <c r="S1630" s="196">
        <v>0</v>
      </c>
      <c r="T1630" s="276"/>
      <c r="U1630" s="15"/>
      <c r="V1630" s="15"/>
    </row>
    <row r="1631" spans="1:22" s="252" customFormat="1" ht="15" hidden="1" customHeight="1" x14ac:dyDescent="0.2">
      <c r="A1631" s="65" t="str">
        <f t="shared" si="167"/>
        <v>Oberflächentechnik20812015704Segtrop</v>
      </c>
      <c r="B1631" s="194" t="s">
        <v>2129</v>
      </c>
      <c r="C1631" s="254" t="s">
        <v>2360</v>
      </c>
      <c r="D1631" s="254" t="s">
        <v>32</v>
      </c>
      <c r="E1631" s="254" t="s">
        <v>33</v>
      </c>
      <c r="F1631" s="268">
        <v>704</v>
      </c>
      <c r="G1631" s="254" t="s">
        <v>34</v>
      </c>
      <c r="H1631" s="264">
        <v>2015</v>
      </c>
      <c r="I1631" s="265">
        <v>4</v>
      </c>
      <c r="J1631" s="265">
        <v>2081</v>
      </c>
      <c r="K1631" s="254" t="s">
        <v>696</v>
      </c>
      <c r="L1631" s="254" t="s">
        <v>696</v>
      </c>
      <c r="M1631" s="254" t="s">
        <v>374</v>
      </c>
      <c r="N1631" s="229">
        <f>VLOOKUP($B1631,$A$2:$T$2446,14,FALSE)</f>
        <v>44747</v>
      </c>
      <c r="O1631" s="266" t="str">
        <f>VLOOKUP($B1631,$A$2:$T$2446,15,FALSE)</f>
        <v>C1-07</v>
      </c>
      <c r="P1631" s="231">
        <f>VLOOKUP($B1631,$A$2:$T$2446,16,FALSE)</f>
        <v>0.375</v>
      </c>
      <c r="Q1631" s="269">
        <v>90</v>
      </c>
      <c r="R1631" s="269"/>
      <c r="S1631" s="337">
        <v>0</v>
      </c>
      <c r="T1631" s="267"/>
      <c r="U1631" s="17"/>
      <c r="V1631" s="17"/>
    </row>
    <row r="1632" spans="1:22" ht="15" hidden="1" customHeight="1" x14ac:dyDescent="0.2">
      <c r="A1632" s="65" t="str">
        <f t="shared" si="167"/>
        <v>Oberflächentechnik20812015K04Segtrop</v>
      </c>
      <c r="B1632" s="194" t="s">
        <v>2129</v>
      </c>
      <c r="C1632" s="254" t="s">
        <v>2360</v>
      </c>
      <c r="D1632" s="254" t="s">
        <v>32</v>
      </c>
      <c r="E1632" s="254" t="s">
        <v>33</v>
      </c>
      <c r="F1632" s="268" t="s">
        <v>80</v>
      </c>
      <c r="G1632" s="254" t="s">
        <v>81</v>
      </c>
      <c r="H1632" s="264">
        <v>2015</v>
      </c>
      <c r="I1632" s="265">
        <v>6</v>
      </c>
      <c r="J1632" s="265">
        <v>2081</v>
      </c>
      <c r="K1632" s="254" t="s">
        <v>696</v>
      </c>
      <c r="L1632" s="254" t="s">
        <v>696</v>
      </c>
      <c r="M1632" s="254" t="s">
        <v>374</v>
      </c>
      <c r="N1632" s="229">
        <f>VLOOKUP($B1632,$A$2:$T$2446,14,FALSE)</f>
        <v>44747</v>
      </c>
      <c r="O1632" s="230" t="str">
        <f>VLOOKUP($B1632,$A$2:$T$2446,15,FALSE)</f>
        <v>C1-07</v>
      </c>
      <c r="P1632" s="231">
        <f>VLOOKUP($B1632,$A$2:$T$2446,16,FALSE)</f>
        <v>0.375</v>
      </c>
      <c r="Q1632" s="269">
        <v>90</v>
      </c>
      <c r="R1632" s="269"/>
      <c r="S1632" s="194">
        <v>0</v>
      </c>
      <c r="T1632" s="194"/>
      <c r="U1632" s="17"/>
      <c r="V1632" s="17"/>
    </row>
    <row r="1633" spans="1:22" ht="15" hidden="1" customHeight="1" x14ac:dyDescent="0.2">
      <c r="A1633" s="65" t="str">
        <f t="shared" si="167"/>
        <v>Oberflächentechnik36512015757Segtrop</v>
      </c>
      <c r="B1633" s="17" t="s">
        <v>2129</v>
      </c>
      <c r="C1633" s="18" t="s">
        <v>2360</v>
      </c>
      <c r="D1633" s="39" t="s">
        <v>32</v>
      </c>
      <c r="E1633" s="18" t="s">
        <v>33</v>
      </c>
      <c r="F1633" s="19">
        <v>757</v>
      </c>
      <c r="G1633" s="18" t="s">
        <v>37</v>
      </c>
      <c r="H1633" s="20">
        <v>2015</v>
      </c>
      <c r="I1633" s="21">
        <v>6</v>
      </c>
      <c r="J1633" s="21">
        <v>3651</v>
      </c>
      <c r="K1633" s="18" t="s">
        <v>696</v>
      </c>
      <c r="L1633" s="18" t="s">
        <v>696</v>
      </c>
      <c r="M1633" s="18" t="s">
        <v>374</v>
      </c>
      <c r="N1633" s="22">
        <f>VLOOKUP($B1633,$A$2:$T$2446,14,FALSE)</f>
        <v>44747</v>
      </c>
      <c r="O1633" s="35" t="str">
        <f>VLOOKUP($B1633,$A$2:$T$2446,15,FALSE)</f>
        <v>C1-07</v>
      </c>
      <c r="P1633" s="23">
        <f>VLOOKUP($B1633,$A$2:$T$2446,16,FALSE)</f>
        <v>0.375</v>
      </c>
      <c r="Q1633" s="36">
        <v>90</v>
      </c>
      <c r="R1633" s="36"/>
      <c r="S1633" s="17">
        <v>0</v>
      </c>
      <c r="T1633" s="15"/>
      <c r="U1633" s="196"/>
      <c r="V1633" s="196"/>
    </row>
    <row r="1634" spans="1:22" ht="15" hidden="1" customHeight="1" x14ac:dyDescent="0.2">
      <c r="A1634" s="65" t="str">
        <f t="shared" si="167"/>
        <v>Oberflächentechnik36512015K57Segtrop</v>
      </c>
      <c r="B1634" s="17" t="s">
        <v>2129</v>
      </c>
      <c r="C1634" s="18" t="s">
        <v>2360</v>
      </c>
      <c r="D1634" s="39" t="s">
        <v>32</v>
      </c>
      <c r="E1634" s="18" t="s">
        <v>33</v>
      </c>
      <c r="F1634" s="19" t="s">
        <v>41</v>
      </c>
      <c r="G1634" s="18" t="s">
        <v>42</v>
      </c>
      <c r="H1634" s="20">
        <v>2015</v>
      </c>
      <c r="I1634" s="21">
        <v>8</v>
      </c>
      <c r="J1634" s="21">
        <v>3651</v>
      </c>
      <c r="K1634" s="18" t="s">
        <v>696</v>
      </c>
      <c r="L1634" s="18" t="s">
        <v>696</v>
      </c>
      <c r="M1634" s="18" t="s">
        <v>374</v>
      </c>
      <c r="N1634" s="22">
        <f>VLOOKUP($B1634,$A$2:$T$2446,14,FALSE)</f>
        <v>44747</v>
      </c>
      <c r="O1634" s="35" t="str">
        <f>VLOOKUP($B1634,$A$2:$T$2446,15,FALSE)</f>
        <v>C1-07</v>
      </c>
      <c r="P1634" s="23">
        <f>VLOOKUP($B1634,$A$2:$T$2446,16,FALSE)</f>
        <v>0.375</v>
      </c>
      <c r="Q1634" s="21">
        <v>90</v>
      </c>
      <c r="R1634" s="36"/>
      <c r="S1634" s="17">
        <v>0</v>
      </c>
      <c r="T1634" s="15"/>
      <c r="U1634" s="194"/>
      <c r="V1634" s="194"/>
    </row>
    <row r="1635" spans="1:22" ht="15" hidden="1" customHeight="1" x14ac:dyDescent="0.2">
      <c r="A1635" s="296" t="str">
        <f t="shared" si="167"/>
        <v>Oberflächentechnik43812019K04Segtrop</v>
      </c>
      <c r="B1635" s="194" t="s">
        <v>2129</v>
      </c>
      <c r="C1635" s="254" t="s">
        <v>2360</v>
      </c>
      <c r="D1635" s="268" t="s">
        <v>32</v>
      </c>
      <c r="E1635" s="254" t="s">
        <v>33</v>
      </c>
      <c r="F1635" s="268" t="s">
        <v>80</v>
      </c>
      <c r="G1635" s="254" t="s">
        <v>81</v>
      </c>
      <c r="H1635" s="264">
        <v>2019</v>
      </c>
      <c r="I1635" s="265">
        <v>8</v>
      </c>
      <c r="J1635" s="265">
        <v>4381</v>
      </c>
      <c r="K1635" s="254" t="s">
        <v>696</v>
      </c>
      <c r="L1635" s="254" t="s">
        <v>696</v>
      </c>
      <c r="M1635" s="254" t="s">
        <v>374</v>
      </c>
      <c r="N1635" s="229">
        <f>VLOOKUP($B1635,$A$2:$T$2446,14,FALSE)</f>
        <v>44747</v>
      </c>
      <c r="O1635" s="230" t="str">
        <f>VLOOKUP($B1635,$A$2:$T$2446,15,FALSE)</f>
        <v>C1-07</v>
      </c>
      <c r="P1635" s="231">
        <f>VLOOKUP($B1635,$A$2:$T$2446,16,FALSE)</f>
        <v>0.375</v>
      </c>
      <c r="Q1635" s="255">
        <v>90</v>
      </c>
      <c r="R1635" s="194"/>
      <c r="S1635" s="194">
        <v>0</v>
      </c>
      <c r="T1635" s="267"/>
      <c r="U1635" s="194"/>
      <c r="V1635" s="194"/>
    </row>
    <row r="1636" spans="1:22" ht="15" customHeight="1" x14ac:dyDescent="0.2">
      <c r="A1636" s="65" t="str">
        <f t="shared" si="167"/>
        <v>Objektorientierte Programmiertechniken20212019779Oesing</v>
      </c>
      <c r="B1636" s="6"/>
      <c r="C1636" s="43" t="s">
        <v>1202</v>
      </c>
      <c r="D1636" s="26" t="s">
        <v>46</v>
      </c>
      <c r="E1636" s="26" t="s">
        <v>33</v>
      </c>
      <c r="F1636" s="220">
        <v>779</v>
      </c>
      <c r="G1636" s="26" t="s">
        <v>352</v>
      </c>
      <c r="H1636" s="28">
        <v>2019</v>
      </c>
      <c r="I1636" s="29">
        <v>3</v>
      </c>
      <c r="J1636" s="29">
        <v>2021</v>
      </c>
      <c r="K1636" s="26" t="s">
        <v>1088</v>
      </c>
      <c r="L1636" s="26" t="s">
        <v>1088</v>
      </c>
      <c r="M1636" s="26" t="s">
        <v>438</v>
      </c>
      <c r="N1636" s="14">
        <v>44818</v>
      </c>
      <c r="O1636" s="30" t="s">
        <v>1549</v>
      </c>
      <c r="P1636" s="31">
        <v>0.5</v>
      </c>
      <c r="Q1636" s="52">
        <v>120</v>
      </c>
      <c r="R1636" s="6"/>
      <c r="S1636" s="6">
        <v>9</v>
      </c>
      <c r="T1636" s="15"/>
      <c r="U1636" s="15"/>
      <c r="V1636" s="15"/>
    </row>
    <row r="1637" spans="1:22" ht="15" customHeight="1" x14ac:dyDescent="0.2">
      <c r="A1637" s="65" t="str">
        <f t="shared" si="167"/>
        <v>Objektorientierte Programmiertechniken30412019WIIOesing</v>
      </c>
      <c r="B1637" s="194" t="s">
        <v>1732</v>
      </c>
      <c r="C1637" s="257" t="s">
        <v>1202</v>
      </c>
      <c r="D1637" s="254" t="s">
        <v>46</v>
      </c>
      <c r="E1637" s="254" t="s">
        <v>33</v>
      </c>
      <c r="F1637" s="263" t="s">
        <v>54</v>
      </c>
      <c r="G1637" s="16" t="s">
        <v>324</v>
      </c>
      <c r="H1637" s="264">
        <v>2019</v>
      </c>
      <c r="I1637" s="265">
        <v>5</v>
      </c>
      <c r="J1637" s="265">
        <v>3041</v>
      </c>
      <c r="K1637" s="254" t="s">
        <v>1088</v>
      </c>
      <c r="L1637" s="254" t="s">
        <v>1088</v>
      </c>
      <c r="M1637" s="254" t="s">
        <v>438</v>
      </c>
      <c r="N1637" s="229">
        <f>VLOOKUP($B1637,$A$2:$T$2446,14,FALSE)</f>
        <v>44818</v>
      </c>
      <c r="O1637" s="230" t="str">
        <f>VLOOKUP($B1637,$A$2:$T$2446,15,FALSE)</f>
        <v>C5-07</v>
      </c>
      <c r="P1637" s="231">
        <f>VLOOKUP($B1637,$A$2:$T$2446,16,FALSE)</f>
        <v>0.5</v>
      </c>
      <c r="Q1637" s="255">
        <v>120</v>
      </c>
      <c r="R1637" s="194"/>
      <c r="S1637" s="194">
        <v>0</v>
      </c>
      <c r="T1637" s="6"/>
      <c r="U1637" s="67"/>
      <c r="V1637" s="67"/>
    </row>
    <row r="1638" spans="1:22" ht="15" customHeight="1" x14ac:dyDescent="0.2">
      <c r="A1638" s="65" t="str">
        <f t="shared" si="167"/>
        <v>Objektorientierte Programmiertechniken30412019WIEOesing</v>
      </c>
      <c r="B1638" s="194" t="s">
        <v>1732</v>
      </c>
      <c r="C1638" s="257" t="s">
        <v>1202</v>
      </c>
      <c r="D1638" s="254" t="s">
        <v>46</v>
      </c>
      <c r="E1638" s="254" t="s">
        <v>33</v>
      </c>
      <c r="F1638" s="263" t="s">
        <v>61</v>
      </c>
      <c r="G1638" s="16" t="s">
        <v>324</v>
      </c>
      <c r="H1638" s="264">
        <v>2019</v>
      </c>
      <c r="I1638" s="265">
        <v>5</v>
      </c>
      <c r="J1638" s="265">
        <v>3041</v>
      </c>
      <c r="K1638" s="254" t="s">
        <v>1088</v>
      </c>
      <c r="L1638" s="254" t="s">
        <v>1088</v>
      </c>
      <c r="M1638" s="254" t="s">
        <v>438</v>
      </c>
      <c r="N1638" s="229">
        <f>VLOOKUP($B1638,$A$2:$T$2446,14,FALSE)</f>
        <v>44818</v>
      </c>
      <c r="O1638" s="230" t="str">
        <f>VLOOKUP($B1638,$A$2:$T$2446,15,FALSE)</f>
        <v>C5-07</v>
      </c>
      <c r="P1638" s="231">
        <f>VLOOKUP($B1638,$A$2:$T$2446,16,FALSE)</f>
        <v>0.5</v>
      </c>
      <c r="Q1638" s="255">
        <v>120</v>
      </c>
      <c r="R1638" s="194"/>
      <c r="S1638" s="194">
        <v>0</v>
      </c>
      <c r="T1638" s="194"/>
      <c r="U1638" s="17"/>
      <c r="V1638" s="17"/>
    </row>
    <row r="1639" spans="1:22" s="1" customFormat="1" ht="15" hidden="1" customHeight="1" x14ac:dyDescent="0.2">
      <c r="A1639" s="65" t="str">
        <f t="shared" si="167"/>
        <v>Objektorientierte Programmierung 21712019MMBEikelberg</v>
      </c>
      <c r="B1639" s="6"/>
      <c r="C1639" s="43" t="s">
        <v>1211</v>
      </c>
      <c r="D1639" s="43" t="s">
        <v>32</v>
      </c>
      <c r="E1639" s="43" t="s">
        <v>18</v>
      </c>
      <c r="F1639" s="85" t="s">
        <v>239</v>
      </c>
      <c r="G1639" s="43" t="s">
        <v>34</v>
      </c>
      <c r="H1639" s="44">
        <v>2019</v>
      </c>
      <c r="I1639" s="45">
        <v>2</v>
      </c>
      <c r="J1639" s="45">
        <v>2171</v>
      </c>
      <c r="K1639" s="26" t="s">
        <v>697</v>
      </c>
      <c r="L1639" s="26" t="s">
        <v>697</v>
      </c>
      <c r="M1639" s="26" t="s">
        <v>76</v>
      </c>
      <c r="N1639" s="14">
        <v>44747</v>
      </c>
      <c r="O1639" s="30" t="s">
        <v>2192</v>
      </c>
      <c r="P1639" s="31">
        <v>0.54166666666666663</v>
      </c>
      <c r="Q1639" s="32">
        <v>60</v>
      </c>
      <c r="R1639" s="32"/>
      <c r="S1639" s="6">
        <v>3</v>
      </c>
      <c r="T1639" s="194"/>
      <c r="U1639" s="17"/>
      <c r="V1639" s="17"/>
    </row>
    <row r="1640" spans="1:22" s="1" customFormat="1" ht="15" hidden="1" customHeight="1" x14ac:dyDescent="0.2">
      <c r="A1640" s="65" t="str">
        <f t="shared" si="167"/>
        <v>Öffentlicher Personennahv35412011758Mühlenbruch/Seipel</v>
      </c>
      <c r="B1640" s="17" t="s">
        <v>1453</v>
      </c>
      <c r="C1640" s="18" t="s">
        <v>1211</v>
      </c>
      <c r="D1640" s="18" t="s">
        <v>102</v>
      </c>
      <c r="E1640" s="18" t="s">
        <v>33</v>
      </c>
      <c r="F1640" s="19">
        <v>758</v>
      </c>
      <c r="G1640" s="18" t="s">
        <v>152</v>
      </c>
      <c r="H1640" s="20">
        <v>2011</v>
      </c>
      <c r="I1640" s="21">
        <v>6</v>
      </c>
      <c r="J1640" s="21">
        <v>3541</v>
      </c>
      <c r="K1640" s="18" t="s">
        <v>698</v>
      </c>
      <c r="L1640" s="18" t="s">
        <v>698</v>
      </c>
      <c r="M1640" s="18" t="s">
        <v>560</v>
      </c>
      <c r="N1640" s="22">
        <f t="shared" ref="N1640:N1645" si="168">VLOOKUP($B1640,$A$2:$T$2446,14,FALSE)</f>
        <v>44740</v>
      </c>
      <c r="O1640" s="35" t="str">
        <f t="shared" ref="O1640:O1645" si="169">VLOOKUP($B1640,$A$2:$T$2446,15,FALSE)</f>
        <v>H4-02</v>
      </c>
      <c r="P1640" s="56">
        <f t="shared" ref="P1640:P1645" si="170">VLOOKUP($B1640,$A$2:$T$2446,16,FALSE)</f>
        <v>0.375</v>
      </c>
      <c r="Q1640" s="36">
        <v>60</v>
      </c>
      <c r="R1640" s="36"/>
      <c r="S1640" s="17">
        <v>2</v>
      </c>
      <c r="T1640" s="15"/>
      <c r="U1640" s="196"/>
      <c r="V1640" s="196"/>
    </row>
    <row r="1641" spans="1:22" ht="15" hidden="1" customHeight="1" x14ac:dyDescent="0.2">
      <c r="A1641" s="65" t="str">
        <f t="shared" si="167"/>
        <v>Öffentlicher Personennahv35412018K58Mühlenbruch/Seipel</v>
      </c>
      <c r="B1641" s="17" t="s">
        <v>1453</v>
      </c>
      <c r="C1641" s="18" t="s">
        <v>1211</v>
      </c>
      <c r="D1641" s="39" t="s">
        <v>102</v>
      </c>
      <c r="E1641" s="18" t="s">
        <v>33</v>
      </c>
      <c r="F1641" s="19" t="s">
        <v>150</v>
      </c>
      <c r="G1641" s="18" t="s">
        <v>151</v>
      </c>
      <c r="H1641" s="20">
        <v>2018</v>
      </c>
      <c r="I1641" s="21">
        <v>7</v>
      </c>
      <c r="J1641" s="21">
        <v>3541</v>
      </c>
      <c r="K1641" s="18" t="s">
        <v>698</v>
      </c>
      <c r="L1641" s="18" t="s">
        <v>698</v>
      </c>
      <c r="M1641" s="18" t="s">
        <v>560</v>
      </c>
      <c r="N1641" s="22">
        <f t="shared" si="168"/>
        <v>44740</v>
      </c>
      <c r="O1641" s="35" t="str">
        <f t="shared" si="169"/>
        <v>H4-02</v>
      </c>
      <c r="P1641" s="56">
        <f t="shared" si="170"/>
        <v>0.375</v>
      </c>
      <c r="Q1641" s="36">
        <v>60</v>
      </c>
      <c r="R1641" s="36"/>
      <c r="S1641" s="17">
        <v>0</v>
      </c>
      <c r="T1641" s="17"/>
      <c r="U1641" s="196"/>
      <c r="V1641" s="196"/>
    </row>
    <row r="1642" spans="1:22" ht="15" hidden="1" customHeight="1" x14ac:dyDescent="0.2">
      <c r="A1642" s="65" t="str">
        <f t="shared" ref="A1642:A1705" si="171">K1642&amp;J1642&amp;H1642&amp;F1642&amp;M1642</f>
        <v>Öffentlicher Personennahv35412011K58Mühlenbruch/Seipel</v>
      </c>
      <c r="B1642" s="17" t="s">
        <v>1453</v>
      </c>
      <c r="C1642" s="18" t="s">
        <v>1211</v>
      </c>
      <c r="D1642" s="39" t="s">
        <v>102</v>
      </c>
      <c r="E1642" s="18" t="s">
        <v>33</v>
      </c>
      <c r="F1642" s="19" t="s">
        <v>150</v>
      </c>
      <c r="G1642" s="18" t="s">
        <v>151</v>
      </c>
      <c r="H1642" s="20">
        <v>2011</v>
      </c>
      <c r="I1642" s="21">
        <v>8</v>
      </c>
      <c r="J1642" s="21">
        <v>3541</v>
      </c>
      <c r="K1642" s="18" t="s">
        <v>698</v>
      </c>
      <c r="L1642" s="18" t="s">
        <v>698</v>
      </c>
      <c r="M1642" s="18" t="s">
        <v>560</v>
      </c>
      <c r="N1642" s="22">
        <f t="shared" si="168"/>
        <v>44740</v>
      </c>
      <c r="O1642" s="35" t="str">
        <f t="shared" si="169"/>
        <v>H4-02</v>
      </c>
      <c r="P1642" s="56">
        <f t="shared" si="170"/>
        <v>0.375</v>
      </c>
      <c r="Q1642" s="21">
        <v>60</v>
      </c>
      <c r="R1642" s="36"/>
      <c r="S1642" s="17">
        <v>0</v>
      </c>
      <c r="T1642" s="6"/>
      <c r="U1642" s="17"/>
      <c r="V1642" s="17"/>
    </row>
    <row r="1643" spans="1:22" ht="15" hidden="1" customHeight="1" x14ac:dyDescent="0.2">
      <c r="A1643" s="65" t="str">
        <f t="shared" si="171"/>
        <v>Öffentlicher Personennahv35412018298Mühlenbruch/Seipel</v>
      </c>
      <c r="B1643" s="17" t="s">
        <v>1453</v>
      </c>
      <c r="C1643" s="18" t="s">
        <v>1211</v>
      </c>
      <c r="D1643" s="39" t="s">
        <v>102</v>
      </c>
      <c r="E1643" s="18" t="s">
        <v>33</v>
      </c>
      <c r="F1643" s="219">
        <v>298</v>
      </c>
      <c r="G1643" s="18" t="s">
        <v>149</v>
      </c>
      <c r="H1643" s="20">
        <v>2018</v>
      </c>
      <c r="I1643" s="21">
        <v>8</v>
      </c>
      <c r="J1643" s="21">
        <v>3541</v>
      </c>
      <c r="K1643" s="18" t="s">
        <v>698</v>
      </c>
      <c r="L1643" s="18" t="s">
        <v>698</v>
      </c>
      <c r="M1643" s="18" t="s">
        <v>560</v>
      </c>
      <c r="N1643" s="22">
        <f t="shared" si="168"/>
        <v>44740</v>
      </c>
      <c r="O1643" s="35" t="str">
        <f t="shared" si="169"/>
        <v>H4-02</v>
      </c>
      <c r="P1643" s="56">
        <f t="shared" si="170"/>
        <v>0.375</v>
      </c>
      <c r="Q1643" s="36">
        <v>60</v>
      </c>
      <c r="R1643" s="36"/>
      <c r="S1643" s="17">
        <v>0</v>
      </c>
      <c r="T1643" s="6"/>
      <c r="U1643" s="17"/>
      <c r="V1643" s="17"/>
    </row>
    <row r="1644" spans="1:22" s="1" customFormat="1" ht="15" hidden="1" customHeight="1" x14ac:dyDescent="0.2">
      <c r="A1644" s="65" t="str">
        <f t="shared" si="171"/>
        <v>Öffentlicher Personennahv35412016F04Mühlenbruch/Seipel</v>
      </c>
      <c r="B1644" s="17" t="s">
        <v>1453</v>
      </c>
      <c r="C1644" s="18" t="s">
        <v>1211</v>
      </c>
      <c r="D1644" s="19" t="s">
        <v>46</v>
      </c>
      <c r="E1644" s="18" t="s">
        <v>33</v>
      </c>
      <c r="F1644" s="19" t="s">
        <v>59</v>
      </c>
      <c r="G1644" s="18" t="s">
        <v>60</v>
      </c>
      <c r="H1644" s="20">
        <v>2016</v>
      </c>
      <c r="I1644" s="21">
        <v>6</v>
      </c>
      <c r="J1644" s="21">
        <v>3541</v>
      </c>
      <c r="K1644" s="18" t="s">
        <v>698</v>
      </c>
      <c r="L1644" s="18" t="s">
        <v>698</v>
      </c>
      <c r="M1644" s="18" t="s">
        <v>560</v>
      </c>
      <c r="N1644" s="22">
        <f t="shared" si="168"/>
        <v>44740</v>
      </c>
      <c r="O1644" s="35" t="str">
        <f t="shared" si="169"/>
        <v>H4-02</v>
      </c>
      <c r="P1644" s="56">
        <f t="shared" si="170"/>
        <v>0.375</v>
      </c>
      <c r="Q1644" s="36">
        <v>60</v>
      </c>
      <c r="R1644" s="36"/>
      <c r="S1644" s="17">
        <v>0</v>
      </c>
      <c r="T1644" s="6"/>
      <c r="U1644" s="196"/>
      <c r="V1644" s="196"/>
    </row>
    <row r="1645" spans="1:22" ht="15" hidden="1" customHeight="1" x14ac:dyDescent="0.2">
      <c r="A1645" s="65" t="str">
        <f t="shared" si="171"/>
        <v>Öffentlicher Personennahverkehr35412018UMTMühlenbruch/Seipel</v>
      </c>
      <c r="B1645" s="84" t="s">
        <v>1453</v>
      </c>
      <c r="C1645" s="18" t="s">
        <v>1211</v>
      </c>
      <c r="D1645" s="70" t="s">
        <v>102</v>
      </c>
      <c r="E1645" s="18" t="s">
        <v>33</v>
      </c>
      <c r="F1645" s="71" t="s">
        <v>145</v>
      </c>
      <c r="G1645" s="16" t="s">
        <v>146</v>
      </c>
      <c r="H1645" s="72">
        <v>2018</v>
      </c>
      <c r="I1645" s="16">
        <v>5</v>
      </c>
      <c r="J1645" s="16">
        <v>3541</v>
      </c>
      <c r="K1645" s="16" t="s">
        <v>1071</v>
      </c>
      <c r="L1645" s="16" t="s">
        <v>1071</v>
      </c>
      <c r="M1645" s="16" t="s">
        <v>560</v>
      </c>
      <c r="N1645" s="22">
        <f t="shared" si="168"/>
        <v>44740</v>
      </c>
      <c r="O1645" s="58" t="str">
        <f t="shared" si="169"/>
        <v>H4-02</v>
      </c>
      <c r="P1645" s="23">
        <f t="shared" si="170"/>
        <v>0.375</v>
      </c>
      <c r="Q1645" s="16">
        <v>60</v>
      </c>
      <c r="R1645" s="17"/>
      <c r="S1645" s="17">
        <v>0</v>
      </c>
      <c r="T1645" s="15"/>
      <c r="U1645" s="6"/>
      <c r="V1645" s="6"/>
    </row>
    <row r="1646" spans="1:22" ht="15" hidden="1" customHeight="1" x14ac:dyDescent="0.2">
      <c r="A1646" s="65" t="str">
        <f t="shared" si="171"/>
        <v>Öffentlicher Personennahverkehr 35412018758Mühlenbruch/Seipel</v>
      </c>
      <c r="B1646" s="6"/>
      <c r="C1646" s="26" t="s">
        <v>1211</v>
      </c>
      <c r="D1646" s="26" t="s">
        <v>102</v>
      </c>
      <c r="E1646" s="26" t="s">
        <v>33</v>
      </c>
      <c r="F1646" s="220">
        <v>758</v>
      </c>
      <c r="G1646" s="26" t="s">
        <v>1048</v>
      </c>
      <c r="H1646" s="28">
        <v>2018</v>
      </c>
      <c r="I1646" s="29">
        <v>5</v>
      </c>
      <c r="J1646" s="29">
        <v>3541</v>
      </c>
      <c r="K1646" s="26" t="s">
        <v>1053</v>
      </c>
      <c r="L1646" s="26" t="s">
        <v>1053</v>
      </c>
      <c r="M1646" s="26" t="s">
        <v>560</v>
      </c>
      <c r="N1646" s="14">
        <v>44740</v>
      </c>
      <c r="O1646" s="30" t="s">
        <v>2188</v>
      </c>
      <c r="P1646" s="31">
        <v>0.375</v>
      </c>
      <c r="Q1646" s="52">
        <v>60</v>
      </c>
      <c r="R1646" s="6"/>
      <c r="S1646" s="6">
        <v>2</v>
      </c>
      <c r="T1646" s="207"/>
      <c r="U1646" s="6"/>
      <c r="V1646" s="6"/>
    </row>
    <row r="1647" spans="1:22" ht="15" customHeight="1" x14ac:dyDescent="0.2">
      <c r="A1647" s="65" t="str">
        <f t="shared" si="171"/>
        <v>Ökobil u nachh Technikg15212016F04Nellesen</v>
      </c>
      <c r="B1647" s="17" t="s">
        <v>1733</v>
      </c>
      <c r="C1647" s="18" t="s">
        <v>1249</v>
      </c>
      <c r="D1647" s="19" t="s">
        <v>46</v>
      </c>
      <c r="E1647" s="18" t="s">
        <v>33</v>
      </c>
      <c r="F1647" s="19" t="s">
        <v>59</v>
      </c>
      <c r="G1647" s="18" t="s">
        <v>60</v>
      </c>
      <c r="H1647" s="20">
        <v>2016</v>
      </c>
      <c r="I1647" s="21">
        <v>5</v>
      </c>
      <c r="J1647" s="21">
        <v>1521</v>
      </c>
      <c r="K1647" s="18" t="s">
        <v>699</v>
      </c>
      <c r="L1647" s="18" t="s">
        <v>699</v>
      </c>
      <c r="M1647" s="18" t="s">
        <v>538</v>
      </c>
      <c r="N1647" s="22"/>
      <c r="O1647" s="35" t="str">
        <f>VLOOKUP($B1647,$A$2:$T$2446,15,FALSE)</f>
        <v>Hausarbeit mit Präsentation</v>
      </c>
      <c r="P1647" s="23"/>
      <c r="Q1647" s="16"/>
      <c r="R1647" s="17"/>
      <c r="S1647" s="17"/>
      <c r="T1647" s="267"/>
      <c r="U1647" s="17"/>
      <c r="V1647" s="17"/>
    </row>
    <row r="1648" spans="1:22" ht="15" customHeight="1" x14ac:dyDescent="0.2">
      <c r="A1648" s="65" t="str">
        <f t="shared" si="171"/>
        <v>Ökobil u nachh Technikg43912019704Nellesen</v>
      </c>
      <c r="B1648" s="194" t="s">
        <v>1733</v>
      </c>
      <c r="C1648" s="254" t="s">
        <v>1249</v>
      </c>
      <c r="D1648" s="268" t="s">
        <v>46</v>
      </c>
      <c r="E1648" s="254" t="s">
        <v>33</v>
      </c>
      <c r="F1648" s="268" t="s">
        <v>1931</v>
      </c>
      <c r="G1648" s="254" t="s">
        <v>34</v>
      </c>
      <c r="H1648" s="264">
        <v>2019</v>
      </c>
      <c r="I1648" s="265">
        <v>5</v>
      </c>
      <c r="J1648" s="265">
        <v>4391</v>
      </c>
      <c r="K1648" s="254" t="s">
        <v>699</v>
      </c>
      <c r="L1648" s="254" t="s">
        <v>699</v>
      </c>
      <c r="M1648" s="254" t="s">
        <v>538</v>
      </c>
      <c r="N1648" s="229"/>
      <c r="O1648" s="230" t="str">
        <f>VLOOKUP($B1648,$A$2:$T$2446,15,FALSE)</f>
        <v>Hausarbeit mit Präsentation</v>
      </c>
      <c r="P1648" s="231"/>
      <c r="Q1648" s="255"/>
      <c r="R1648" s="194"/>
      <c r="S1648" s="194"/>
      <c r="T1648" s="15"/>
      <c r="U1648" s="17"/>
      <c r="V1648" s="6"/>
    </row>
    <row r="1649" spans="1:22" ht="15" customHeight="1" x14ac:dyDescent="0.2">
      <c r="A1649" s="65" t="str">
        <f t="shared" si="171"/>
        <v>Ökobil u nachh Technikg43912019K04Nellesen</v>
      </c>
      <c r="B1649" s="194" t="s">
        <v>1733</v>
      </c>
      <c r="C1649" s="254" t="s">
        <v>1249</v>
      </c>
      <c r="D1649" s="268" t="s">
        <v>46</v>
      </c>
      <c r="E1649" s="254" t="s">
        <v>33</v>
      </c>
      <c r="F1649" s="268" t="s">
        <v>80</v>
      </c>
      <c r="G1649" s="254" t="s">
        <v>81</v>
      </c>
      <c r="H1649" s="264">
        <v>2019</v>
      </c>
      <c r="I1649" s="265">
        <v>7</v>
      </c>
      <c r="J1649" s="265">
        <v>4391</v>
      </c>
      <c r="K1649" s="254" t="s">
        <v>699</v>
      </c>
      <c r="L1649" s="254" t="s">
        <v>699</v>
      </c>
      <c r="M1649" s="254" t="s">
        <v>538</v>
      </c>
      <c r="N1649" s="229"/>
      <c r="O1649" s="230" t="str">
        <f>VLOOKUP($B1649,$A$2:$T$2446,15,FALSE)</f>
        <v>Hausarbeit mit Präsentation</v>
      </c>
      <c r="P1649" s="231"/>
      <c r="Q1649" s="194"/>
      <c r="R1649" s="194"/>
      <c r="S1649" s="194"/>
      <c r="T1649" s="267"/>
      <c r="U1649" s="17"/>
      <c r="V1649" s="17"/>
    </row>
    <row r="1650" spans="1:22" ht="15" customHeight="1" x14ac:dyDescent="0.2">
      <c r="A1650" s="65" t="str">
        <f t="shared" si="171"/>
        <v>Ökobil u nachh Technikg41112019748Stengel</v>
      </c>
      <c r="B1650" s="196"/>
      <c r="C1650" s="246" t="s">
        <v>1249</v>
      </c>
      <c r="D1650" s="247" t="s">
        <v>46</v>
      </c>
      <c r="E1650" s="246" t="s">
        <v>33</v>
      </c>
      <c r="F1650" s="304">
        <v>748</v>
      </c>
      <c r="G1650" s="246" t="s">
        <v>52</v>
      </c>
      <c r="H1650" s="248">
        <v>2019</v>
      </c>
      <c r="I1650" s="249">
        <v>5</v>
      </c>
      <c r="J1650" s="249">
        <v>4111</v>
      </c>
      <c r="K1650" s="246" t="s">
        <v>699</v>
      </c>
      <c r="L1650" s="246" t="s">
        <v>699</v>
      </c>
      <c r="M1650" s="246" t="s">
        <v>700</v>
      </c>
      <c r="N1650" s="250"/>
      <c r="O1650" s="211" t="s">
        <v>1249</v>
      </c>
      <c r="P1650" s="251"/>
      <c r="Q1650" s="196"/>
      <c r="R1650" s="196"/>
      <c r="S1650" s="196"/>
      <c r="T1650" s="6"/>
      <c r="U1650" s="194"/>
      <c r="V1650" s="194"/>
    </row>
    <row r="1651" spans="1:22" ht="15" customHeight="1" x14ac:dyDescent="0.2">
      <c r="A1651" s="65" t="str">
        <f t="shared" si="171"/>
        <v>Ökobil u nachh Technikg41112019H48Stengel</v>
      </c>
      <c r="B1651" s="194" t="s">
        <v>1733</v>
      </c>
      <c r="C1651" s="254" t="s">
        <v>1249</v>
      </c>
      <c r="D1651" s="268" t="s">
        <v>46</v>
      </c>
      <c r="E1651" s="254" t="s">
        <v>33</v>
      </c>
      <c r="F1651" s="268" t="s">
        <v>65</v>
      </c>
      <c r="G1651" s="254" t="s">
        <v>66</v>
      </c>
      <c r="H1651" s="264">
        <v>2019</v>
      </c>
      <c r="I1651" s="265">
        <v>5</v>
      </c>
      <c r="J1651" s="265">
        <v>4111</v>
      </c>
      <c r="K1651" s="254" t="s">
        <v>699</v>
      </c>
      <c r="L1651" s="254" t="s">
        <v>699</v>
      </c>
      <c r="M1651" s="254" t="s">
        <v>700</v>
      </c>
      <c r="N1651" s="229"/>
      <c r="O1651" s="230" t="str">
        <f>VLOOKUP($B1651,$A$2:$T$2446,15,FALSE)</f>
        <v>Hausarbeit mit Präsentation</v>
      </c>
      <c r="P1651" s="231"/>
      <c r="Q1651" s="255"/>
      <c r="R1651" s="194"/>
      <c r="S1651" s="194"/>
      <c r="T1651" s="267"/>
      <c r="U1651" s="196"/>
      <c r="V1651" s="196"/>
    </row>
    <row r="1652" spans="1:22" ht="15" hidden="1" customHeight="1" x14ac:dyDescent="0.2">
      <c r="A1652" s="65" t="str">
        <f t="shared" si="171"/>
        <v>Ökologie u. Gesellschaft14112016F04Stengel/Becker</v>
      </c>
      <c r="B1652" s="6"/>
      <c r="C1652" s="26" t="s">
        <v>1252</v>
      </c>
      <c r="D1652" s="26" t="s">
        <v>46</v>
      </c>
      <c r="E1652" s="26" t="s">
        <v>33</v>
      </c>
      <c r="F1652" s="27" t="s">
        <v>59</v>
      </c>
      <c r="G1652" s="26" t="s">
        <v>60</v>
      </c>
      <c r="H1652" s="28">
        <v>2016</v>
      </c>
      <c r="I1652" s="29">
        <v>4</v>
      </c>
      <c r="J1652" s="29">
        <v>1411</v>
      </c>
      <c r="K1652" s="26" t="s">
        <v>701</v>
      </c>
      <c r="L1652" s="26" t="s">
        <v>701</v>
      </c>
      <c r="M1652" s="26" t="s">
        <v>655</v>
      </c>
      <c r="N1652" s="14">
        <v>44750</v>
      </c>
      <c r="O1652" s="47" t="s">
        <v>2189</v>
      </c>
      <c r="P1652" s="31">
        <v>0.33333333333333331</v>
      </c>
      <c r="Q1652" s="29">
        <v>120</v>
      </c>
      <c r="R1652" s="32"/>
      <c r="S1652" s="6">
        <v>2</v>
      </c>
      <c r="T1652" s="267"/>
      <c r="U1652" s="15"/>
      <c r="V1652" s="15"/>
    </row>
    <row r="1653" spans="1:22" ht="15" hidden="1" customHeight="1" x14ac:dyDescent="0.2">
      <c r="A1653" s="65" t="str">
        <f t="shared" si="171"/>
        <v>Ökosysteme34312018758Kazner</v>
      </c>
      <c r="B1653" s="17" t="s">
        <v>1454</v>
      </c>
      <c r="C1653" s="18" t="s">
        <v>1379</v>
      </c>
      <c r="D1653" s="48" t="s">
        <v>102</v>
      </c>
      <c r="E1653" s="48" t="s">
        <v>33</v>
      </c>
      <c r="F1653" s="219">
        <v>758</v>
      </c>
      <c r="G1653" s="19" t="s">
        <v>152</v>
      </c>
      <c r="H1653" s="20">
        <v>2018</v>
      </c>
      <c r="I1653" s="21">
        <v>6</v>
      </c>
      <c r="J1653" s="21">
        <v>3431</v>
      </c>
      <c r="K1653" s="18" t="s">
        <v>1160</v>
      </c>
      <c r="L1653" s="18" t="s">
        <v>1160</v>
      </c>
      <c r="M1653" s="18" t="s">
        <v>204</v>
      </c>
      <c r="N1653" s="55">
        <f>VLOOKUP($B1653,$A$2:$T$2446,14,FALSE)</f>
        <v>44743</v>
      </c>
      <c r="O1653" s="35" t="str">
        <f>VLOOKUP($B1653,$A$2:$T$2446,15,FALSE)</f>
        <v>H5-21</v>
      </c>
      <c r="P1653" s="56">
        <f>VLOOKUP($B1653,$A$2:$T$2446,16,FALSE)</f>
        <v>0.375</v>
      </c>
      <c r="Q1653" s="21">
        <v>90</v>
      </c>
      <c r="R1653" s="36"/>
      <c r="S1653" s="17">
        <v>3</v>
      </c>
      <c r="T1653" s="17"/>
      <c r="U1653" s="77"/>
      <c r="V1653" s="77"/>
    </row>
    <row r="1654" spans="1:22" ht="15" hidden="1" customHeight="1" x14ac:dyDescent="0.2">
      <c r="A1654" s="65" t="str">
        <f t="shared" si="171"/>
        <v>Ökosysteme34312018K58Kazner</v>
      </c>
      <c r="B1654" s="17" t="s">
        <v>1454</v>
      </c>
      <c r="C1654" s="18" t="s">
        <v>1379</v>
      </c>
      <c r="D1654" s="48" t="s">
        <v>102</v>
      </c>
      <c r="E1654" s="48" t="s">
        <v>33</v>
      </c>
      <c r="F1654" s="19" t="s">
        <v>150</v>
      </c>
      <c r="G1654" s="19" t="s">
        <v>151</v>
      </c>
      <c r="H1654" s="20">
        <v>2018</v>
      </c>
      <c r="I1654" s="21">
        <v>8</v>
      </c>
      <c r="J1654" s="21">
        <v>3431</v>
      </c>
      <c r="K1654" s="18" t="s">
        <v>1160</v>
      </c>
      <c r="L1654" s="18" t="s">
        <v>1160</v>
      </c>
      <c r="M1654" s="18" t="s">
        <v>204</v>
      </c>
      <c r="N1654" s="55">
        <f>VLOOKUP($B1654,$A$2:$T$2446,14,FALSE)</f>
        <v>44743</v>
      </c>
      <c r="O1654" s="35" t="str">
        <f>VLOOKUP($B1654,$A$2:$T$2446,15,FALSE)</f>
        <v>H5-21</v>
      </c>
      <c r="P1654" s="56">
        <f>VLOOKUP($B1654,$A$2:$T$2446,16,FALSE)</f>
        <v>0.375</v>
      </c>
      <c r="Q1654" s="21">
        <v>90</v>
      </c>
      <c r="R1654" s="36"/>
      <c r="S1654" s="17">
        <v>1</v>
      </c>
      <c r="T1654" s="15"/>
      <c r="U1654" s="137"/>
      <c r="V1654" s="137"/>
    </row>
    <row r="1655" spans="1:22" ht="15" hidden="1" customHeight="1" x14ac:dyDescent="0.2">
      <c r="A1655" s="65" t="str">
        <f t="shared" si="171"/>
        <v>Ökosysteme34312018UMTKazner</v>
      </c>
      <c r="B1655" s="6"/>
      <c r="C1655" s="26" t="s">
        <v>1479</v>
      </c>
      <c r="D1655" s="53" t="s">
        <v>102</v>
      </c>
      <c r="E1655" s="53" t="s">
        <v>33</v>
      </c>
      <c r="F1655" s="27" t="s">
        <v>145</v>
      </c>
      <c r="G1655" s="27" t="s">
        <v>146</v>
      </c>
      <c r="H1655" s="28">
        <v>2018</v>
      </c>
      <c r="I1655" s="29">
        <v>6</v>
      </c>
      <c r="J1655" s="29">
        <v>3431</v>
      </c>
      <c r="K1655" s="26" t="s">
        <v>1160</v>
      </c>
      <c r="L1655" s="26" t="s">
        <v>1160</v>
      </c>
      <c r="M1655" s="26" t="s">
        <v>204</v>
      </c>
      <c r="N1655" s="50">
        <v>44743</v>
      </c>
      <c r="O1655" s="30" t="s">
        <v>1864</v>
      </c>
      <c r="P1655" s="51">
        <v>0.375</v>
      </c>
      <c r="Q1655" s="29">
        <v>90</v>
      </c>
      <c r="R1655" s="32"/>
      <c r="S1655" s="6">
        <v>20</v>
      </c>
      <c r="T1655" s="15"/>
      <c r="U1655" s="6"/>
      <c r="V1655" s="6"/>
    </row>
    <row r="1656" spans="1:22" ht="15" customHeight="1" x14ac:dyDescent="0.2">
      <c r="A1656" s="65" t="str">
        <f t="shared" si="171"/>
        <v>Programmieren in Python30212019K79Coersmeier</v>
      </c>
      <c r="B1656" s="17" t="s">
        <v>1731</v>
      </c>
      <c r="C1656" s="18" t="s">
        <v>1258</v>
      </c>
      <c r="D1656" s="18" t="s">
        <v>46</v>
      </c>
      <c r="E1656" s="18" t="s">
        <v>33</v>
      </c>
      <c r="F1656" s="219" t="s">
        <v>1915</v>
      </c>
      <c r="G1656" s="254" t="s">
        <v>1963</v>
      </c>
      <c r="H1656" s="20">
        <v>2019</v>
      </c>
      <c r="I1656" s="21">
        <v>2</v>
      </c>
      <c r="J1656" s="21">
        <v>3021</v>
      </c>
      <c r="K1656" s="18" t="s">
        <v>762</v>
      </c>
      <c r="L1656" s="18" t="s">
        <v>762</v>
      </c>
      <c r="M1656" s="18" t="s">
        <v>58</v>
      </c>
      <c r="N1656" s="22">
        <f>VLOOKUP($B1656,$A$2:$T$3234,14,FALSE)</f>
        <v>44813</v>
      </c>
      <c r="O1656" s="35" t="str">
        <f>VLOOKUP($B1656,$A$2:$T$3234,15,FALSE)</f>
        <v>H9</v>
      </c>
      <c r="P1656" s="23">
        <f>VLOOKUP($B1656,$A$2:$T$3234,16,FALSE)</f>
        <v>0.54166666666666663</v>
      </c>
      <c r="Q1656" s="16">
        <v>120</v>
      </c>
      <c r="R1656" s="17"/>
      <c r="S1656" s="17">
        <v>0</v>
      </c>
      <c r="T1656" s="17"/>
      <c r="U1656" s="17"/>
      <c r="V1656" s="17"/>
    </row>
    <row r="1657" spans="1:22" s="252" customFormat="1" ht="15" hidden="1" customHeight="1" x14ac:dyDescent="0.2">
      <c r="A1657" s="65" t="str">
        <f t="shared" si="171"/>
        <v>Onlinemarketing42012019IBMRitzerfeld-Zell</v>
      </c>
      <c r="B1657" s="194" t="s">
        <v>1734</v>
      </c>
      <c r="C1657" s="291" t="s">
        <v>1572</v>
      </c>
      <c r="D1657" s="255" t="s">
        <v>17</v>
      </c>
      <c r="E1657" s="255" t="s">
        <v>33</v>
      </c>
      <c r="F1657" s="289" t="s">
        <v>1412</v>
      </c>
      <c r="G1657" s="291" t="s">
        <v>1413</v>
      </c>
      <c r="H1657" s="284">
        <v>2019</v>
      </c>
      <c r="I1657" s="255">
        <v>8</v>
      </c>
      <c r="J1657" s="310">
        <v>4201</v>
      </c>
      <c r="K1657" s="291" t="s">
        <v>702</v>
      </c>
      <c r="L1657" s="291" t="s">
        <v>702</v>
      </c>
      <c r="M1657" s="254" t="s">
        <v>139</v>
      </c>
      <c r="N1657" s="229">
        <f>VLOOKUP($B1657,$A$2:$T$2446,14,FALSE)</f>
        <v>44741</v>
      </c>
      <c r="O1657" s="230" t="str">
        <f>VLOOKUP($B1657,$A$2:$T$2446,15,FALSE)</f>
        <v>H9</v>
      </c>
      <c r="P1657" s="231">
        <f>VLOOKUP($B1657,$A$2:$T$2446,16,FALSE)</f>
        <v>0.70833333333333337</v>
      </c>
      <c r="Q1657" s="265">
        <v>90</v>
      </c>
      <c r="R1657" s="269"/>
      <c r="S1657" s="194">
        <v>21</v>
      </c>
      <c r="T1657" s="24"/>
      <c r="U1657" s="194"/>
      <c r="V1657" s="194"/>
    </row>
    <row r="1658" spans="1:22" ht="15" hidden="1" customHeight="1" x14ac:dyDescent="0.2">
      <c r="A1658" s="65" t="str">
        <f t="shared" si="171"/>
        <v>Onlinemarketing36112011A67Ritzerfeld-Zell</v>
      </c>
      <c r="B1658" s="17" t="s">
        <v>1734</v>
      </c>
      <c r="C1658" s="18" t="s">
        <v>1572</v>
      </c>
      <c r="D1658" s="18" t="s">
        <v>17</v>
      </c>
      <c r="E1658" s="18" t="s">
        <v>33</v>
      </c>
      <c r="F1658" s="19" t="s">
        <v>108</v>
      </c>
      <c r="G1658" s="18" t="s">
        <v>109</v>
      </c>
      <c r="H1658" s="20">
        <v>2011</v>
      </c>
      <c r="I1658" s="21">
        <v>5</v>
      </c>
      <c r="J1658" s="21">
        <v>3611</v>
      </c>
      <c r="K1658" s="18" t="s">
        <v>702</v>
      </c>
      <c r="L1658" s="18" t="s">
        <v>702</v>
      </c>
      <c r="M1658" s="18" t="s">
        <v>139</v>
      </c>
      <c r="N1658" s="22">
        <f>VLOOKUP($B1658,$A$2:$T$2446,14,FALSE)</f>
        <v>44741</v>
      </c>
      <c r="O1658" s="41" t="str">
        <f>VLOOKUP($B1658,$A$2:$T$2446,15,FALSE)</f>
        <v>H9</v>
      </c>
      <c r="P1658" s="23">
        <f>VLOOKUP($B1658,$A$2:$T$2446,16,FALSE)</f>
        <v>0.70833333333333337</v>
      </c>
      <c r="Q1658" s="21">
        <v>90</v>
      </c>
      <c r="R1658" s="36"/>
      <c r="S1658" s="17">
        <v>14</v>
      </c>
      <c r="T1658" s="196"/>
      <c r="U1658" s="297"/>
      <c r="V1658" s="297"/>
    </row>
    <row r="1659" spans="1:22" s="281" customFormat="1" ht="15" hidden="1" customHeight="1" x14ac:dyDescent="0.2">
      <c r="A1659" s="65" t="str">
        <f t="shared" si="171"/>
        <v>Onlinemarketing42012019A67Ritzerfeld-Zell</v>
      </c>
      <c r="B1659" s="196"/>
      <c r="C1659" s="277" t="s">
        <v>1572</v>
      </c>
      <c r="D1659" s="261" t="s">
        <v>17</v>
      </c>
      <c r="E1659" s="261" t="s">
        <v>33</v>
      </c>
      <c r="F1659" s="286" t="s">
        <v>108</v>
      </c>
      <c r="G1659" s="277" t="s">
        <v>109</v>
      </c>
      <c r="H1659" s="287">
        <v>2019</v>
      </c>
      <c r="I1659" s="261">
        <v>5</v>
      </c>
      <c r="J1659" s="280">
        <v>4201</v>
      </c>
      <c r="K1659" s="277" t="s">
        <v>702</v>
      </c>
      <c r="L1659" s="277" t="s">
        <v>702</v>
      </c>
      <c r="M1659" s="246" t="s">
        <v>139</v>
      </c>
      <c r="N1659" s="250">
        <v>44741</v>
      </c>
      <c r="O1659" s="234" t="s">
        <v>209</v>
      </c>
      <c r="P1659" s="251">
        <v>0.70833333333333337</v>
      </c>
      <c r="Q1659" s="249">
        <v>90</v>
      </c>
      <c r="R1659" s="259"/>
      <c r="S1659" s="196">
        <v>14</v>
      </c>
      <c r="T1659" s="17"/>
      <c r="U1659" s="6"/>
      <c r="V1659" s="6"/>
    </row>
    <row r="1660" spans="1:22" ht="15" hidden="1" customHeight="1" x14ac:dyDescent="0.2">
      <c r="A1660" s="65" t="str">
        <f t="shared" si="171"/>
        <v>Onlinemarketing36112011IBMRitzerfeld-Zell</v>
      </c>
      <c r="B1660" s="17" t="s">
        <v>1734</v>
      </c>
      <c r="C1660" s="18" t="s">
        <v>1572</v>
      </c>
      <c r="D1660" s="18" t="s">
        <v>17</v>
      </c>
      <c r="E1660" s="18" t="s">
        <v>33</v>
      </c>
      <c r="F1660" s="19" t="s">
        <v>1412</v>
      </c>
      <c r="G1660" s="18" t="s">
        <v>1413</v>
      </c>
      <c r="H1660" s="20">
        <v>2011</v>
      </c>
      <c r="I1660" s="21">
        <v>7</v>
      </c>
      <c r="J1660" s="21">
        <v>3611</v>
      </c>
      <c r="K1660" s="18" t="s">
        <v>702</v>
      </c>
      <c r="L1660" s="18" t="s">
        <v>702</v>
      </c>
      <c r="M1660" s="18" t="s">
        <v>139</v>
      </c>
      <c r="N1660" s="22">
        <f>VLOOKUP($B1660,$A$2:$T$2446,14,FALSE)</f>
        <v>44741</v>
      </c>
      <c r="O1660" s="35" t="str">
        <f>VLOOKUP($B1660,$A$2:$T$2446,15,FALSE)</f>
        <v>H9</v>
      </c>
      <c r="P1660" s="23">
        <f>VLOOKUP($B1660,$A$2:$T$2446,16,FALSE)</f>
        <v>0.70833333333333337</v>
      </c>
      <c r="Q1660" s="17">
        <v>90</v>
      </c>
      <c r="R1660" s="17"/>
      <c r="S1660" s="17">
        <v>1</v>
      </c>
      <c r="T1660" s="196"/>
      <c r="U1660" s="194"/>
      <c r="V1660" s="194"/>
    </row>
    <row r="1661" spans="1:22" ht="15" customHeight="1" x14ac:dyDescent="0.2">
      <c r="A1661" s="270" t="str">
        <f t="shared" si="171"/>
        <v>Operations Research25212018MIMSkill</v>
      </c>
      <c r="B1661" s="276"/>
      <c r="C1661" s="246" t="s">
        <v>1220</v>
      </c>
      <c r="D1661" s="246" t="s">
        <v>17</v>
      </c>
      <c r="E1661" s="246" t="s">
        <v>18</v>
      </c>
      <c r="F1661" s="247" t="s">
        <v>262</v>
      </c>
      <c r="G1661" s="246" t="s">
        <v>263</v>
      </c>
      <c r="H1661" s="248">
        <v>2018</v>
      </c>
      <c r="I1661" s="249" t="s">
        <v>1706</v>
      </c>
      <c r="J1661" s="249">
        <v>2521</v>
      </c>
      <c r="K1661" s="246" t="s">
        <v>703</v>
      </c>
      <c r="L1661" s="246" t="s">
        <v>703</v>
      </c>
      <c r="M1661" s="246" t="s">
        <v>463</v>
      </c>
      <c r="N1661" s="250"/>
      <c r="O1661" s="270" t="s">
        <v>1220</v>
      </c>
      <c r="P1661" s="251"/>
      <c r="Q1661" s="196"/>
      <c r="R1661" s="196"/>
      <c r="S1661" s="196"/>
      <c r="T1661" s="196"/>
      <c r="U1661" s="194"/>
      <c r="V1661" s="194"/>
    </row>
    <row r="1662" spans="1:22" ht="15" customHeight="1" x14ac:dyDescent="0.2">
      <c r="A1662" s="65" t="str">
        <f t="shared" si="171"/>
        <v>Optimierung mechanischer Strukturen 20212019MMBFeldermann</v>
      </c>
      <c r="B1662" s="6"/>
      <c r="C1662" s="26" t="s">
        <v>1202</v>
      </c>
      <c r="D1662" s="26" t="s">
        <v>32</v>
      </c>
      <c r="E1662" s="26" t="s">
        <v>18</v>
      </c>
      <c r="F1662" s="27" t="s">
        <v>239</v>
      </c>
      <c r="G1662" s="26" t="s">
        <v>34</v>
      </c>
      <c r="H1662" s="28">
        <v>2019</v>
      </c>
      <c r="I1662" s="29">
        <v>2</v>
      </c>
      <c r="J1662" s="29">
        <v>2021</v>
      </c>
      <c r="K1662" s="26" t="s">
        <v>704</v>
      </c>
      <c r="L1662" s="26" t="s">
        <v>704</v>
      </c>
      <c r="M1662" s="26" t="s">
        <v>238</v>
      </c>
      <c r="N1662" s="14">
        <v>44820</v>
      </c>
      <c r="O1662" s="30" t="s">
        <v>2192</v>
      </c>
      <c r="P1662" s="31">
        <v>0.375</v>
      </c>
      <c r="Q1662" s="32">
        <v>120</v>
      </c>
      <c r="R1662" s="32"/>
      <c r="S1662" s="6">
        <v>20</v>
      </c>
      <c r="T1662" s="17"/>
      <c r="U1662" s="6"/>
      <c r="V1662" s="6"/>
    </row>
    <row r="1663" spans="1:22" ht="15" hidden="1" customHeight="1" x14ac:dyDescent="0.2">
      <c r="A1663" s="270" t="str">
        <f t="shared" si="171"/>
        <v>Optische 3D-Messtchnik II25212019718Greiwe</v>
      </c>
      <c r="B1663" s="196"/>
      <c r="C1663" s="246" t="s">
        <v>1212</v>
      </c>
      <c r="D1663" s="246" t="s">
        <v>93</v>
      </c>
      <c r="E1663" s="246" t="s">
        <v>33</v>
      </c>
      <c r="F1663" s="304">
        <v>718</v>
      </c>
      <c r="G1663" s="246" t="s">
        <v>211</v>
      </c>
      <c r="H1663" s="248">
        <v>2019</v>
      </c>
      <c r="I1663" s="249">
        <v>6</v>
      </c>
      <c r="J1663" s="249">
        <v>2521</v>
      </c>
      <c r="K1663" s="246" t="s">
        <v>2079</v>
      </c>
      <c r="L1663" s="246" t="s">
        <v>2084</v>
      </c>
      <c r="M1663" s="246" t="s">
        <v>478</v>
      </c>
      <c r="N1663" s="250">
        <v>44750</v>
      </c>
      <c r="O1663" s="211" t="s">
        <v>2173</v>
      </c>
      <c r="P1663" s="251">
        <v>0.5</v>
      </c>
      <c r="Q1663" s="196">
        <v>90</v>
      </c>
      <c r="R1663" s="196"/>
      <c r="S1663" s="196">
        <v>15</v>
      </c>
      <c r="T1663" s="276"/>
      <c r="U1663" s="213"/>
      <c r="V1663" s="213"/>
    </row>
    <row r="1664" spans="1:22" s="281" customFormat="1" ht="15" hidden="1" customHeight="1" x14ac:dyDescent="0.2">
      <c r="A1664" s="296" t="str">
        <f t="shared" si="171"/>
        <v>Optische 3D-Messtchnik II25212019K18Greiwe</v>
      </c>
      <c r="B1664" s="194" t="s">
        <v>2376</v>
      </c>
      <c r="C1664" s="296" t="s">
        <v>1212</v>
      </c>
      <c r="D1664" s="254" t="s">
        <v>93</v>
      </c>
      <c r="E1664" s="254" t="s">
        <v>33</v>
      </c>
      <c r="F1664" s="263" t="s">
        <v>214</v>
      </c>
      <c r="G1664" s="18" t="s">
        <v>215</v>
      </c>
      <c r="H1664" s="264">
        <v>2019</v>
      </c>
      <c r="I1664" s="265">
        <v>8</v>
      </c>
      <c r="J1664" s="265">
        <v>2521</v>
      </c>
      <c r="K1664" s="254" t="s">
        <v>2079</v>
      </c>
      <c r="L1664" s="254" t="s">
        <v>2084</v>
      </c>
      <c r="M1664" s="254" t="s">
        <v>478</v>
      </c>
      <c r="N1664" s="229">
        <f>VLOOKUP($B1664,$A$2:$T$2446,14,FALSE)</f>
        <v>44750</v>
      </c>
      <c r="O1664" s="230" t="str">
        <f>VLOOKUP($B1664,$A$2:$T$2446,15,FALSE)</f>
        <v>A0-22</v>
      </c>
      <c r="P1664" s="231">
        <f>VLOOKUP($B1664,$A$2:$T$2446,16,FALSE)</f>
        <v>0.5</v>
      </c>
      <c r="Q1664" s="255">
        <v>90</v>
      </c>
      <c r="R1664" s="194"/>
      <c r="S1664" s="194">
        <v>9</v>
      </c>
      <c r="T1664" s="267"/>
      <c r="U1664" s="207"/>
      <c r="V1664" s="207"/>
    </row>
    <row r="1665" spans="1:22" ht="15" hidden="1" customHeight="1" x14ac:dyDescent="0.2">
      <c r="A1665" s="65" t="str">
        <f t="shared" si="171"/>
        <v>Optische 3D-Messtechnik11102012718Greiwe</v>
      </c>
      <c r="B1665" s="17" t="s">
        <v>1498</v>
      </c>
      <c r="C1665" s="63" t="s">
        <v>1202</v>
      </c>
      <c r="D1665" s="63" t="s">
        <v>93</v>
      </c>
      <c r="E1665" s="63" t="s">
        <v>33</v>
      </c>
      <c r="F1665" s="83">
        <v>718</v>
      </c>
      <c r="G1665" s="63" t="s">
        <v>211</v>
      </c>
      <c r="H1665" s="64">
        <v>2012</v>
      </c>
      <c r="I1665" s="64">
        <v>4</v>
      </c>
      <c r="J1665" s="64">
        <v>1110</v>
      </c>
      <c r="K1665" s="63" t="s">
        <v>705</v>
      </c>
      <c r="L1665" s="63" t="s">
        <v>705</v>
      </c>
      <c r="M1665" s="63" t="s">
        <v>478</v>
      </c>
      <c r="N1665" s="96">
        <f>VLOOKUP($B1665,$A$2:$T$2446,14,FALSE)</f>
        <v>44739</v>
      </c>
      <c r="O1665" s="88" t="str">
        <f>VLOOKUP($B1665,$A$2:$T$2446,15,FALSE)</f>
        <v>A1-19</v>
      </c>
      <c r="P1665" s="97">
        <f>VLOOKUP($B1665,$A$2:$T$2446,16,FALSE)</f>
        <v>0.33333333333333331</v>
      </c>
      <c r="Q1665" s="64">
        <v>120</v>
      </c>
      <c r="R1665" s="93"/>
      <c r="S1665" s="17">
        <v>0</v>
      </c>
      <c r="T1665" s="6"/>
      <c r="U1665" s="17"/>
      <c r="V1665" s="17"/>
    </row>
    <row r="1666" spans="1:22" ht="15" hidden="1" customHeight="1" x14ac:dyDescent="0.2">
      <c r="A1666" s="65" t="str">
        <f t="shared" si="171"/>
        <v>Optische 3D-Messtechnik11102016718Greiwe</v>
      </c>
      <c r="B1666" s="17" t="s">
        <v>1498</v>
      </c>
      <c r="C1666" s="63" t="s">
        <v>1202</v>
      </c>
      <c r="D1666" s="63" t="s">
        <v>93</v>
      </c>
      <c r="E1666" s="63" t="s">
        <v>33</v>
      </c>
      <c r="F1666" s="83">
        <v>718</v>
      </c>
      <c r="G1666" s="63" t="s">
        <v>211</v>
      </c>
      <c r="H1666" s="64">
        <v>2016</v>
      </c>
      <c r="I1666" s="64">
        <v>4</v>
      </c>
      <c r="J1666" s="64">
        <v>1110</v>
      </c>
      <c r="K1666" s="63" t="s">
        <v>705</v>
      </c>
      <c r="L1666" s="63" t="s">
        <v>705</v>
      </c>
      <c r="M1666" s="63" t="s">
        <v>478</v>
      </c>
      <c r="N1666" s="96">
        <f>VLOOKUP($B1666,$A$2:$T$2446,14,FALSE)</f>
        <v>44739</v>
      </c>
      <c r="O1666" s="88" t="str">
        <f>VLOOKUP($B1666,$A$2:$T$2446,15,FALSE)</f>
        <v>A1-19</v>
      </c>
      <c r="P1666" s="97">
        <f>VLOOKUP($B1666,$A$2:$T$2446,16,FALSE)</f>
        <v>0.33333333333333331</v>
      </c>
      <c r="Q1666" s="64">
        <v>120</v>
      </c>
      <c r="R1666" s="93"/>
      <c r="S1666" s="17">
        <v>1</v>
      </c>
      <c r="T1666" s="17"/>
      <c r="U1666" s="17"/>
      <c r="V1666" s="17"/>
    </row>
    <row r="1667" spans="1:22" ht="15" hidden="1" customHeight="1" x14ac:dyDescent="0.2">
      <c r="A1667" s="65" t="str">
        <f t="shared" si="171"/>
        <v>Optische 3D-Messtechnik I21712019K18Greiwe</v>
      </c>
      <c r="B1667" s="17" t="s">
        <v>1498</v>
      </c>
      <c r="C1667" s="63" t="s">
        <v>1202</v>
      </c>
      <c r="D1667" s="63" t="s">
        <v>93</v>
      </c>
      <c r="E1667" s="63" t="s">
        <v>33</v>
      </c>
      <c r="F1667" s="83" t="s">
        <v>214</v>
      </c>
      <c r="G1667" s="63" t="s">
        <v>215</v>
      </c>
      <c r="H1667" s="64">
        <v>2019</v>
      </c>
      <c r="I1667" s="64">
        <v>6</v>
      </c>
      <c r="J1667" s="64">
        <v>2171</v>
      </c>
      <c r="K1667" s="63" t="s">
        <v>1497</v>
      </c>
      <c r="L1667" s="63" t="s">
        <v>1497</v>
      </c>
      <c r="M1667" s="63" t="s">
        <v>478</v>
      </c>
      <c r="N1667" s="96">
        <f>VLOOKUP($B1667,$A$2:$T$2446,14,FALSE)</f>
        <v>44739</v>
      </c>
      <c r="O1667" s="88" t="str">
        <f>VLOOKUP($B1667,$A$2:$T$2446,15,FALSE)</f>
        <v>A1-19</v>
      </c>
      <c r="P1667" s="97">
        <f>VLOOKUP($B1667,$A$2:$T$2446,16,FALSE)</f>
        <v>0.33333333333333331</v>
      </c>
      <c r="Q1667" s="64">
        <v>120</v>
      </c>
      <c r="R1667" s="93"/>
      <c r="S1667" s="17">
        <v>6</v>
      </c>
      <c r="T1667" s="77"/>
      <c r="U1667" s="213"/>
      <c r="V1667" s="213"/>
    </row>
    <row r="1668" spans="1:22" ht="15" hidden="1" customHeight="1" x14ac:dyDescent="0.2">
      <c r="A1668" s="65" t="str">
        <f t="shared" si="171"/>
        <v>Optische 3D-Messtechnik I21712019718Greiwe</v>
      </c>
      <c r="B1668" s="77"/>
      <c r="C1668" s="43" t="s">
        <v>1212</v>
      </c>
      <c r="D1668" s="43" t="s">
        <v>93</v>
      </c>
      <c r="E1668" s="43" t="s">
        <v>33</v>
      </c>
      <c r="F1668" s="85">
        <v>718</v>
      </c>
      <c r="G1668" s="43" t="s">
        <v>211</v>
      </c>
      <c r="H1668" s="45">
        <v>2019</v>
      </c>
      <c r="I1668" s="45">
        <v>4</v>
      </c>
      <c r="J1668" s="45">
        <v>2171</v>
      </c>
      <c r="K1668" s="43" t="s">
        <v>1497</v>
      </c>
      <c r="L1668" s="43" t="s">
        <v>1497</v>
      </c>
      <c r="M1668" s="43" t="s">
        <v>478</v>
      </c>
      <c r="N1668" s="99">
        <v>44739</v>
      </c>
      <c r="O1668" s="94" t="s">
        <v>1548</v>
      </c>
      <c r="P1668" s="100">
        <v>0.33333333333333331</v>
      </c>
      <c r="Q1668" s="105">
        <v>90</v>
      </c>
      <c r="R1668" s="105"/>
      <c r="S1668" s="6">
        <v>34</v>
      </c>
      <c r="T1668" s="17"/>
      <c r="U1668" s="17"/>
      <c r="V1668" s="17"/>
    </row>
    <row r="1669" spans="1:22" s="185" customFormat="1" ht="15" customHeight="1" x14ac:dyDescent="0.2">
      <c r="A1669" s="270" t="str">
        <f t="shared" si="171"/>
        <v>Optische 3D-Messtechnik III35102019718Greiwe</v>
      </c>
      <c r="B1669" s="196"/>
      <c r="C1669" s="294" t="s">
        <v>2130</v>
      </c>
      <c r="D1669" s="246" t="s">
        <v>93</v>
      </c>
      <c r="E1669" s="246" t="s">
        <v>33</v>
      </c>
      <c r="F1669" s="247" t="s">
        <v>2078</v>
      </c>
      <c r="G1669" s="246" t="s">
        <v>211</v>
      </c>
      <c r="H1669" s="248">
        <v>2019</v>
      </c>
      <c r="I1669" s="249">
        <v>6</v>
      </c>
      <c r="J1669" s="249">
        <v>3510</v>
      </c>
      <c r="K1669" s="246" t="s">
        <v>2083</v>
      </c>
      <c r="L1669" s="246" t="s">
        <v>2083</v>
      </c>
      <c r="M1669" s="246" t="s">
        <v>478</v>
      </c>
      <c r="N1669" s="250"/>
      <c r="O1669" s="211" t="s">
        <v>2130</v>
      </c>
      <c r="P1669" s="251"/>
      <c r="Q1669" s="196"/>
      <c r="R1669" s="196"/>
      <c r="S1669" s="196"/>
      <c r="T1669" s="276"/>
      <c r="U1669" s="207"/>
      <c r="V1669" s="207"/>
    </row>
    <row r="1670" spans="1:22" ht="15" hidden="1" customHeight="1" x14ac:dyDescent="0.2">
      <c r="A1670" s="65" t="str">
        <f t="shared" si="171"/>
        <v>Org. u. Fremdsprache21112015704Eder</v>
      </c>
      <c r="B1670" s="17" t="s">
        <v>1289</v>
      </c>
      <c r="C1670" s="18" t="s">
        <v>1263</v>
      </c>
      <c r="D1670" s="18" t="s">
        <v>32</v>
      </c>
      <c r="E1670" s="18" t="s">
        <v>33</v>
      </c>
      <c r="F1670" s="19">
        <v>704</v>
      </c>
      <c r="G1670" s="18" t="s">
        <v>34</v>
      </c>
      <c r="H1670" s="20">
        <v>2015</v>
      </c>
      <c r="I1670" s="21">
        <v>5</v>
      </c>
      <c r="J1670" s="21">
        <v>2111</v>
      </c>
      <c r="K1670" s="18" t="s">
        <v>706</v>
      </c>
      <c r="L1670" s="18" t="s">
        <v>580</v>
      </c>
      <c r="M1670" s="18" t="s">
        <v>191</v>
      </c>
      <c r="N1670" s="22">
        <f>VLOOKUP($B1670,$A$2:$T$2446,14,FALSE)</f>
        <v>44750</v>
      </c>
      <c r="O1670" s="41" t="str">
        <f>VLOOKUP($B1670,$A$2:$T$2446,15,FALSE)</f>
        <v>H9</v>
      </c>
      <c r="P1670" s="23">
        <f>VLOOKUP($B1670,$A$2:$T$2446,16,FALSE)</f>
        <v>0.4375</v>
      </c>
      <c r="Q1670" s="21">
        <v>240</v>
      </c>
      <c r="R1670" s="36"/>
      <c r="S1670" s="17">
        <v>1</v>
      </c>
      <c r="T1670" s="15"/>
      <c r="U1670" s="17"/>
      <c r="V1670" s="17"/>
    </row>
    <row r="1671" spans="1:22" ht="15" customHeight="1" x14ac:dyDescent="0.2">
      <c r="A1671" s="65" t="str">
        <f t="shared" si="171"/>
        <v>Organisation 132212019A67Siebenbrock</v>
      </c>
      <c r="B1671" s="196"/>
      <c r="C1671" s="277" t="s">
        <v>1579</v>
      </c>
      <c r="D1671" s="246" t="s">
        <v>17</v>
      </c>
      <c r="E1671" s="246" t="s">
        <v>33</v>
      </c>
      <c r="F1671" s="247" t="s">
        <v>108</v>
      </c>
      <c r="G1671" s="246" t="s">
        <v>109</v>
      </c>
      <c r="H1671" s="248">
        <v>2019</v>
      </c>
      <c r="I1671" s="249">
        <v>5</v>
      </c>
      <c r="J1671" s="249">
        <v>3221</v>
      </c>
      <c r="K1671" s="246" t="s">
        <v>707</v>
      </c>
      <c r="L1671" s="246" t="s">
        <v>707</v>
      </c>
      <c r="M1671" s="246" t="s">
        <v>708</v>
      </c>
      <c r="N1671" s="250"/>
      <c r="O1671" s="311" t="s">
        <v>1579</v>
      </c>
      <c r="P1671" s="251"/>
      <c r="Q1671" s="259"/>
      <c r="R1671" s="259"/>
      <c r="S1671" s="196"/>
      <c r="T1671" s="15"/>
      <c r="U1671" s="17"/>
      <c r="V1671" s="17"/>
    </row>
    <row r="1672" spans="1:22" ht="15" customHeight="1" x14ac:dyDescent="0.2">
      <c r="A1672" s="65" t="str">
        <f t="shared" si="171"/>
        <v>Organisation 133112011A67Siebenbrock</v>
      </c>
      <c r="B1672" s="17" t="s">
        <v>1777</v>
      </c>
      <c r="C1672" s="18" t="s">
        <v>1249</v>
      </c>
      <c r="D1672" s="18" t="s">
        <v>17</v>
      </c>
      <c r="E1672" s="18" t="s">
        <v>33</v>
      </c>
      <c r="F1672" s="19" t="s">
        <v>108</v>
      </c>
      <c r="G1672" s="18" t="s">
        <v>109</v>
      </c>
      <c r="H1672" s="20">
        <v>2011</v>
      </c>
      <c r="I1672" s="21">
        <v>5</v>
      </c>
      <c r="J1672" s="21">
        <v>3311</v>
      </c>
      <c r="K1672" s="18" t="s">
        <v>707</v>
      </c>
      <c r="L1672" s="18" t="s">
        <v>707</v>
      </c>
      <c r="M1672" s="18" t="s">
        <v>708</v>
      </c>
      <c r="N1672" s="22"/>
      <c r="O1672" s="35" t="str">
        <f t="shared" ref="O1672:O1683" si="172">VLOOKUP($B1672,$A$2:$T$2446,15,FALSE)</f>
        <v>Hausarbeit/Referat mit mündlicher Prüfung</v>
      </c>
      <c r="P1672" s="23"/>
      <c r="Q1672" s="17"/>
      <c r="R1672" s="17"/>
      <c r="S1672" s="17"/>
      <c r="T1672" s="196"/>
      <c r="U1672" s="17"/>
      <c r="V1672" s="17"/>
    </row>
    <row r="1673" spans="1:22" s="1" customFormat="1" ht="15" customHeight="1" x14ac:dyDescent="0.2">
      <c r="A1673" s="65" t="str">
        <f t="shared" si="171"/>
        <v>Organisation 133112011IBMSiebenbrock</v>
      </c>
      <c r="B1673" s="17" t="s">
        <v>1777</v>
      </c>
      <c r="C1673" s="18" t="s">
        <v>1249</v>
      </c>
      <c r="D1673" s="18" t="s">
        <v>17</v>
      </c>
      <c r="E1673" s="18" t="s">
        <v>33</v>
      </c>
      <c r="F1673" s="19" t="s">
        <v>1412</v>
      </c>
      <c r="G1673" s="18" t="s">
        <v>1413</v>
      </c>
      <c r="H1673" s="20">
        <v>2011</v>
      </c>
      <c r="I1673" s="21">
        <v>7</v>
      </c>
      <c r="J1673" s="21">
        <v>3311</v>
      </c>
      <c r="K1673" s="18" t="s">
        <v>707</v>
      </c>
      <c r="L1673" s="18" t="s">
        <v>707</v>
      </c>
      <c r="M1673" s="18" t="s">
        <v>708</v>
      </c>
      <c r="N1673" s="22"/>
      <c r="O1673" s="35" t="str">
        <f t="shared" si="172"/>
        <v>Hausarbeit/Referat mit mündlicher Prüfung</v>
      </c>
      <c r="P1673" s="23"/>
      <c r="Q1673" s="17"/>
      <c r="R1673" s="17"/>
      <c r="S1673" s="17"/>
      <c r="T1673" s="17"/>
      <c r="U1673" s="17"/>
      <c r="V1673" s="17"/>
    </row>
    <row r="1674" spans="1:22" ht="15" customHeight="1" x14ac:dyDescent="0.2">
      <c r="A1674" s="65" t="str">
        <f t="shared" si="171"/>
        <v>Organisation 133112014WIISiebenbrock</v>
      </c>
      <c r="B1674" s="17" t="s">
        <v>1777</v>
      </c>
      <c r="C1674" s="18" t="s">
        <v>1249</v>
      </c>
      <c r="D1674" s="18" t="s">
        <v>46</v>
      </c>
      <c r="E1674" s="18" t="s">
        <v>33</v>
      </c>
      <c r="F1674" s="19" t="s">
        <v>54</v>
      </c>
      <c r="G1674" s="18" t="s">
        <v>55</v>
      </c>
      <c r="H1674" s="20">
        <v>2014</v>
      </c>
      <c r="I1674" s="21">
        <v>5</v>
      </c>
      <c r="J1674" s="21">
        <v>3311</v>
      </c>
      <c r="K1674" s="18" t="s">
        <v>707</v>
      </c>
      <c r="L1674" s="18" t="s">
        <v>707</v>
      </c>
      <c r="M1674" s="18" t="s">
        <v>708</v>
      </c>
      <c r="N1674" s="22"/>
      <c r="O1674" s="35" t="str">
        <f t="shared" si="172"/>
        <v>Hausarbeit/Referat mit mündlicher Prüfung</v>
      </c>
      <c r="P1674" s="23"/>
      <c r="Q1674" s="16"/>
      <c r="R1674" s="17"/>
      <c r="S1674" s="17"/>
      <c r="T1674" s="17"/>
      <c r="U1674" s="17"/>
      <c r="V1674" s="17"/>
    </row>
    <row r="1675" spans="1:22" ht="15" customHeight="1" x14ac:dyDescent="0.2">
      <c r="A1675" s="65" t="str">
        <f t="shared" si="171"/>
        <v>Organisation 133112014WIESiebenbrock</v>
      </c>
      <c r="B1675" s="17" t="s">
        <v>1777</v>
      </c>
      <c r="C1675" s="18" t="s">
        <v>1249</v>
      </c>
      <c r="D1675" s="18" t="s">
        <v>17</v>
      </c>
      <c r="E1675" s="18" t="s">
        <v>33</v>
      </c>
      <c r="F1675" s="19" t="s">
        <v>61</v>
      </c>
      <c r="G1675" s="18" t="s">
        <v>62</v>
      </c>
      <c r="H1675" s="20">
        <v>2014</v>
      </c>
      <c r="I1675" s="21">
        <v>5</v>
      </c>
      <c r="J1675" s="21">
        <v>3311</v>
      </c>
      <c r="K1675" s="18" t="s">
        <v>707</v>
      </c>
      <c r="L1675" s="18" t="s">
        <v>707</v>
      </c>
      <c r="M1675" s="18" t="s">
        <v>708</v>
      </c>
      <c r="N1675" s="22"/>
      <c r="O1675" s="35" t="str">
        <f t="shared" si="172"/>
        <v>Hausarbeit/Referat mit mündlicher Prüfung</v>
      </c>
      <c r="P1675" s="23"/>
      <c r="Q1675" s="17"/>
      <c r="R1675" s="17"/>
      <c r="S1675" s="17"/>
      <c r="T1675" s="17"/>
      <c r="U1675" s="15"/>
      <c r="V1675" s="15"/>
    </row>
    <row r="1676" spans="1:22" ht="15" customHeight="1" x14ac:dyDescent="0.2">
      <c r="A1676" s="65" t="str">
        <f t="shared" si="171"/>
        <v>Organisation 133112014WIMSiebenbrock</v>
      </c>
      <c r="B1676" s="17" t="s">
        <v>1777</v>
      </c>
      <c r="C1676" s="18" t="s">
        <v>1249</v>
      </c>
      <c r="D1676" s="18" t="s">
        <v>17</v>
      </c>
      <c r="E1676" s="18" t="s">
        <v>33</v>
      </c>
      <c r="F1676" s="19" t="s">
        <v>100</v>
      </c>
      <c r="G1676" s="18" t="s">
        <v>101</v>
      </c>
      <c r="H1676" s="20">
        <v>2014</v>
      </c>
      <c r="I1676" s="21">
        <v>5</v>
      </c>
      <c r="J1676" s="21">
        <v>3311</v>
      </c>
      <c r="K1676" s="18" t="s">
        <v>707</v>
      </c>
      <c r="L1676" s="18" t="s">
        <v>707</v>
      </c>
      <c r="M1676" s="18" t="s">
        <v>708</v>
      </c>
      <c r="N1676" s="22"/>
      <c r="O1676" s="35" t="str">
        <f t="shared" si="172"/>
        <v>Hausarbeit/Referat mit mündlicher Prüfung</v>
      </c>
      <c r="P1676" s="23"/>
      <c r="Q1676" s="17"/>
      <c r="R1676" s="17"/>
      <c r="S1676" s="17"/>
      <c r="T1676" s="17"/>
      <c r="U1676" s="17"/>
      <c r="V1676" s="17"/>
    </row>
    <row r="1677" spans="1:22" ht="15" customHeight="1" x14ac:dyDescent="0.2">
      <c r="A1677" s="65" t="str">
        <f t="shared" si="171"/>
        <v>Organisation 133112014WIBSiebenbrock</v>
      </c>
      <c r="B1677" s="17" t="s">
        <v>1777</v>
      </c>
      <c r="C1677" s="18" t="s">
        <v>1249</v>
      </c>
      <c r="D1677" s="18" t="s">
        <v>17</v>
      </c>
      <c r="E1677" s="18" t="s">
        <v>33</v>
      </c>
      <c r="F1677" s="19" t="s">
        <v>125</v>
      </c>
      <c r="G1677" s="18" t="s">
        <v>126</v>
      </c>
      <c r="H1677" s="20">
        <v>2014</v>
      </c>
      <c r="I1677" s="21">
        <v>5</v>
      </c>
      <c r="J1677" s="21">
        <v>3311</v>
      </c>
      <c r="K1677" s="18" t="s">
        <v>707</v>
      </c>
      <c r="L1677" s="18" t="s">
        <v>707</v>
      </c>
      <c r="M1677" s="18" t="s">
        <v>708</v>
      </c>
      <c r="N1677" s="22"/>
      <c r="O1677" s="35" t="str">
        <f t="shared" si="172"/>
        <v>Hausarbeit/Referat mit mündlicher Prüfung</v>
      </c>
      <c r="P1677" s="23"/>
      <c r="Q1677" s="17"/>
      <c r="R1677" s="17"/>
      <c r="S1677" s="17"/>
      <c r="T1677" s="17"/>
      <c r="U1677" s="17"/>
      <c r="V1677" s="17"/>
    </row>
    <row r="1678" spans="1:22" ht="15" customHeight="1" x14ac:dyDescent="0.2">
      <c r="A1678" s="65" t="str">
        <f t="shared" si="171"/>
        <v>Organisation 132212019WIMSiebenbrock</v>
      </c>
      <c r="B1678" s="194" t="s">
        <v>1777</v>
      </c>
      <c r="C1678" s="291" t="s">
        <v>1579</v>
      </c>
      <c r="D1678" s="254" t="s">
        <v>17</v>
      </c>
      <c r="E1678" s="254" t="s">
        <v>33</v>
      </c>
      <c r="F1678" s="268" t="s">
        <v>100</v>
      </c>
      <c r="G1678" s="254" t="s">
        <v>101</v>
      </c>
      <c r="H1678" s="264">
        <v>2019</v>
      </c>
      <c r="I1678" s="265">
        <v>5</v>
      </c>
      <c r="J1678" s="265">
        <v>3221</v>
      </c>
      <c r="K1678" s="254" t="s">
        <v>707</v>
      </c>
      <c r="L1678" s="254" t="s">
        <v>707</v>
      </c>
      <c r="M1678" s="254" t="s">
        <v>708</v>
      </c>
      <c r="N1678" s="229"/>
      <c r="O1678" s="230" t="str">
        <f t="shared" si="172"/>
        <v>Hausarbeit/Referat mit mündlicher Prüfung</v>
      </c>
      <c r="P1678" s="231"/>
      <c r="Q1678" s="269"/>
      <c r="R1678" s="269"/>
      <c r="S1678" s="194"/>
      <c r="T1678" s="6"/>
      <c r="U1678" s="17"/>
      <c r="V1678" s="17"/>
    </row>
    <row r="1679" spans="1:22" s="179" customFormat="1" ht="15" customHeight="1" x14ac:dyDescent="0.2">
      <c r="A1679" s="65" t="str">
        <f t="shared" si="171"/>
        <v>Organisation 132212019WIESiebenbrock</v>
      </c>
      <c r="B1679" s="194" t="s">
        <v>1777</v>
      </c>
      <c r="C1679" s="291" t="s">
        <v>1579</v>
      </c>
      <c r="D1679" s="254" t="s">
        <v>17</v>
      </c>
      <c r="E1679" s="254" t="s">
        <v>33</v>
      </c>
      <c r="F1679" s="268" t="s">
        <v>61</v>
      </c>
      <c r="G1679" s="254" t="s">
        <v>62</v>
      </c>
      <c r="H1679" s="264">
        <v>2019</v>
      </c>
      <c r="I1679" s="265">
        <v>5</v>
      </c>
      <c r="J1679" s="265">
        <v>3221</v>
      </c>
      <c r="K1679" s="254" t="s">
        <v>707</v>
      </c>
      <c r="L1679" s="254" t="s">
        <v>707</v>
      </c>
      <c r="M1679" s="254" t="s">
        <v>708</v>
      </c>
      <c r="N1679" s="229"/>
      <c r="O1679" s="230" t="str">
        <f t="shared" si="172"/>
        <v>Hausarbeit/Referat mit mündlicher Prüfung</v>
      </c>
      <c r="P1679" s="231"/>
      <c r="Q1679" s="269"/>
      <c r="R1679" s="269"/>
      <c r="S1679" s="194"/>
      <c r="T1679" s="194"/>
      <c r="U1679" s="15"/>
      <c r="V1679" s="15"/>
    </row>
    <row r="1680" spans="1:22" s="179" customFormat="1" ht="15" customHeight="1" x14ac:dyDescent="0.2">
      <c r="A1680" s="65" t="str">
        <f t="shared" si="171"/>
        <v>Organisation 132212019WIISiebenbrock</v>
      </c>
      <c r="B1680" s="194" t="s">
        <v>1777</v>
      </c>
      <c r="C1680" s="291" t="s">
        <v>1579</v>
      </c>
      <c r="D1680" s="254" t="s">
        <v>17</v>
      </c>
      <c r="E1680" s="254" t="s">
        <v>33</v>
      </c>
      <c r="F1680" s="268" t="s">
        <v>54</v>
      </c>
      <c r="G1680" s="254" t="s">
        <v>55</v>
      </c>
      <c r="H1680" s="264">
        <v>2019</v>
      </c>
      <c r="I1680" s="265">
        <v>5</v>
      </c>
      <c r="J1680" s="265">
        <v>3221</v>
      </c>
      <c r="K1680" s="254" t="s">
        <v>707</v>
      </c>
      <c r="L1680" s="254" t="s">
        <v>707</v>
      </c>
      <c r="M1680" s="254" t="s">
        <v>708</v>
      </c>
      <c r="N1680" s="229"/>
      <c r="O1680" s="230" t="str">
        <f t="shared" si="172"/>
        <v>Hausarbeit/Referat mit mündlicher Prüfung</v>
      </c>
      <c r="P1680" s="231"/>
      <c r="Q1680" s="265"/>
      <c r="R1680" s="269"/>
      <c r="S1680" s="194"/>
      <c r="T1680" s="194"/>
      <c r="U1680" s="17"/>
      <c r="V1680" s="17"/>
    </row>
    <row r="1681" spans="1:22" s="252" customFormat="1" ht="15" customHeight="1" x14ac:dyDescent="0.2">
      <c r="A1681" s="65" t="str">
        <f t="shared" si="171"/>
        <v>Organisation 132212019WIBSiebenbrock</v>
      </c>
      <c r="B1681" s="194" t="s">
        <v>1777</v>
      </c>
      <c r="C1681" s="291" t="s">
        <v>1579</v>
      </c>
      <c r="D1681" s="254" t="s">
        <v>17</v>
      </c>
      <c r="E1681" s="254" t="s">
        <v>33</v>
      </c>
      <c r="F1681" s="268" t="s">
        <v>125</v>
      </c>
      <c r="G1681" s="254" t="s">
        <v>126</v>
      </c>
      <c r="H1681" s="264">
        <v>2019</v>
      </c>
      <c r="I1681" s="265">
        <v>5</v>
      </c>
      <c r="J1681" s="265">
        <v>3221</v>
      </c>
      <c r="K1681" s="254" t="s">
        <v>707</v>
      </c>
      <c r="L1681" s="254" t="s">
        <v>707</v>
      </c>
      <c r="M1681" s="254" t="s">
        <v>708</v>
      </c>
      <c r="N1681" s="229"/>
      <c r="O1681" s="230" t="str">
        <f t="shared" si="172"/>
        <v>Hausarbeit/Referat mit mündlicher Prüfung</v>
      </c>
      <c r="P1681" s="231"/>
      <c r="Q1681" s="265"/>
      <c r="R1681" s="269"/>
      <c r="S1681" s="194"/>
      <c r="T1681" s="194"/>
      <c r="U1681" s="15"/>
      <c r="V1681" s="15"/>
    </row>
    <row r="1682" spans="1:22" ht="15" customHeight="1" x14ac:dyDescent="0.2">
      <c r="A1682" s="65" t="str">
        <f t="shared" si="171"/>
        <v>Organisation 132212019IBMSiebenbrock</v>
      </c>
      <c r="B1682" s="194" t="s">
        <v>1777</v>
      </c>
      <c r="C1682" s="291" t="s">
        <v>1579</v>
      </c>
      <c r="D1682" s="255" t="s">
        <v>17</v>
      </c>
      <c r="E1682" s="255" t="s">
        <v>33</v>
      </c>
      <c r="F1682" s="289" t="s">
        <v>1412</v>
      </c>
      <c r="G1682" s="291" t="s">
        <v>1413</v>
      </c>
      <c r="H1682" s="284">
        <v>2019</v>
      </c>
      <c r="I1682" s="255">
        <v>7</v>
      </c>
      <c r="J1682" s="310">
        <v>3221</v>
      </c>
      <c r="K1682" s="291" t="s">
        <v>707</v>
      </c>
      <c r="L1682" s="291" t="s">
        <v>707</v>
      </c>
      <c r="M1682" s="254" t="s">
        <v>708</v>
      </c>
      <c r="N1682" s="229"/>
      <c r="O1682" s="230" t="str">
        <f t="shared" si="172"/>
        <v>Hausarbeit/Referat mit mündlicher Prüfung</v>
      </c>
      <c r="P1682" s="231"/>
      <c r="Q1682" s="269"/>
      <c r="R1682" s="269"/>
      <c r="S1682" s="194"/>
      <c r="T1682" s="194"/>
      <c r="U1682" s="15"/>
      <c r="V1682" s="15"/>
    </row>
    <row r="1683" spans="1:22" ht="15" hidden="1" customHeight="1" x14ac:dyDescent="0.2">
      <c r="A1683" s="65" t="str">
        <f t="shared" si="171"/>
        <v>Organisation 241312011A67Siebenbrock</v>
      </c>
      <c r="B1683" s="194" t="s">
        <v>1778</v>
      </c>
      <c r="C1683" s="254" t="s">
        <v>1616</v>
      </c>
      <c r="D1683" s="254" t="s">
        <v>17</v>
      </c>
      <c r="E1683" s="254" t="s">
        <v>33</v>
      </c>
      <c r="F1683" s="268" t="s">
        <v>108</v>
      </c>
      <c r="G1683" s="254" t="s">
        <v>109</v>
      </c>
      <c r="H1683" s="264">
        <v>2011</v>
      </c>
      <c r="I1683" s="265">
        <v>6</v>
      </c>
      <c r="J1683" s="265">
        <v>4131</v>
      </c>
      <c r="K1683" s="254" t="s">
        <v>709</v>
      </c>
      <c r="L1683" s="254" t="s">
        <v>709</v>
      </c>
      <c r="M1683" s="254" t="s">
        <v>708</v>
      </c>
      <c r="N1683" s="229">
        <f>VLOOKUP($B1683,$A$2:$T$2446,14,FALSE)</f>
        <v>44746</v>
      </c>
      <c r="O1683" s="266" t="str">
        <f t="shared" si="172"/>
        <v>Open Book Prüfung</v>
      </c>
      <c r="P1683" s="231">
        <f>VLOOKUP($B1683,$A$2:$T$2446,16,FALSE)</f>
        <v>0.375</v>
      </c>
      <c r="Q1683" s="265">
        <v>90</v>
      </c>
      <c r="R1683" s="269"/>
      <c r="S1683" s="194">
        <v>13</v>
      </c>
      <c r="T1683" s="196"/>
      <c r="U1683" s="24"/>
      <c r="V1683" s="24"/>
    </row>
    <row r="1684" spans="1:22" ht="15" hidden="1" customHeight="1" x14ac:dyDescent="0.2">
      <c r="A1684" s="25" t="str">
        <f t="shared" si="171"/>
        <v>Organisation 236212019A67Siebenbrock</v>
      </c>
      <c r="B1684" s="196"/>
      <c r="C1684" s="246" t="s">
        <v>1616</v>
      </c>
      <c r="D1684" s="246" t="s">
        <v>17</v>
      </c>
      <c r="E1684" s="246" t="s">
        <v>33</v>
      </c>
      <c r="F1684" s="247" t="s">
        <v>108</v>
      </c>
      <c r="G1684" s="246" t="s">
        <v>109</v>
      </c>
      <c r="H1684" s="248">
        <v>2019</v>
      </c>
      <c r="I1684" s="249">
        <v>6</v>
      </c>
      <c r="J1684" s="249">
        <v>3621</v>
      </c>
      <c r="K1684" s="246" t="s">
        <v>709</v>
      </c>
      <c r="L1684" s="246" t="s">
        <v>709</v>
      </c>
      <c r="M1684" s="246" t="s">
        <v>708</v>
      </c>
      <c r="N1684" s="250">
        <v>44746</v>
      </c>
      <c r="O1684" s="234" t="s">
        <v>2310</v>
      </c>
      <c r="P1684" s="251">
        <v>0.375</v>
      </c>
      <c r="Q1684" s="249">
        <v>90</v>
      </c>
      <c r="R1684" s="259"/>
      <c r="S1684" s="196">
        <v>7</v>
      </c>
      <c r="T1684" s="276"/>
      <c r="U1684" s="17"/>
      <c r="V1684" s="17"/>
    </row>
    <row r="1685" spans="1:22" ht="15" hidden="1" customHeight="1" x14ac:dyDescent="0.2">
      <c r="A1685" s="296" t="str">
        <f t="shared" si="171"/>
        <v>Organisation 236212019IBMSiebenbrock</v>
      </c>
      <c r="B1685" s="194" t="s">
        <v>1778</v>
      </c>
      <c r="C1685" s="254" t="s">
        <v>1616</v>
      </c>
      <c r="D1685" s="255" t="s">
        <v>17</v>
      </c>
      <c r="E1685" s="255" t="s">
        <v>33</v>
      </c>
      <c r="F1685" s="289" t="s">
        <v>1412</v>
      </c>
      <c r="G1685" s="254" t="s">
        <v>1413</v>
      </c>
      <c r="H1685" s="284">
        <v>2019</v>
      </c>
      <c r="I1685" s="255">
        <v>8</v>
      </c>
      <c r="J1685" s="265">
        <v>3621</v>
      </c>
      <c r="K1685" s="254" t="s">
        <v>709</v>
      </c>
      <c r="L1685" s="254" t="s">
        <v>709</v>
      </c>
      <c r="M1685" s="254" t="s">
        <v>708</v>
      </c>
      <c r="N1685" s="229">
        <v>44746</v>
      </c>
      <c r="O1685" s="266" t="str">
        <f t="shared" ref="O1685:O1691" si="173">VLOOKUP($B1685,$A$2:$T$2446,15,FALSE)</f>
        <v>Open Book Prüfung</v>
      </c>
      <c r="P1685" s="231">
        <f t="shared" ref="P1685:P1691" si="174">VLOOKUP($B1685,$A$2:$T$2446,16,FALSE)</f>
        <v>0.375</v>
      </c>
      <c r="Q1685" s="265">
        <v>90</v>
      </c>
      <c r="R1685" s="196"/>
      <c r="S1685" s="196">
        <v>10</v>
      </c>
      <c r="T1685" s="194"/>
      <c r="U1685" s="17"/>
      <c r="V1685" s="17"/>
    </row>
    <row r="1686" spans="1:22" ht="15" hidden="1" customHeight="1" x14ac:dyDescent="0.2">
      <c r="A1686" s="65" t="str">
        <f t="shared" si="171"/>
        <v>Organisation 241312011IBMSiebenbrock</v>
      </c>
      <c r="B1686" s="17" t="s">
        <v>1778</v>
      </c>
      <c r="C1686" s="254" t="s">
        <v>1616</v>
      </c>
      <c r="D1686" s="18" t="s">
        <v>17</v>
      </c>
      <c r="E1686" s="18" t="s">
        <v>33</v>
      </c>
      <c r="F1686" s="19" t="s">
        <v>1412</v>
      </c>
      <c r="G1686" s="18" t="s">
        <v>1413</v>
      </c>
      <c r="H1686" s="20">
        <v>2011</v>
      </c>
      <c r="I1686" s="21">
        <v>8</v>
      </c>
      <c r="J1686" s="21">
        <v>4131</v>
      </c>
      <c r="K1686" s="18" t="s">
        <v>709</v>
      </c>
      <c r="L1686" s="18" t="s">
        <v>709</v>
      </c>
      <c r="M1686" s="18" t="s">
        <v>708</v>
      </c>
      <c r="N1686" s="22">
        <f>VLOOKUP($B1686,$A$2:$T$2446,14,FALSE)</f>
        <v>44746</v>
      </c>
      <c r="O1686" s="35" t="str">
        <f t="shared" si="173"/>
        <v>Open Book Prüfung</v>
      </c>
      <c r="P1686" s="23">
        <f t="shared" si="174"/>
        <v>0.375</v>
      </c>
      <c r="Q1686" s="21">
        <v>90</v>
      </c>
      <c r="R1686" s="36"/>
      <c r="S1686" s="17">
        <v>3</v>
      </c>
      <c r="T1686" s="276"/>
      <c r="U1686" s="17"/>
      <c r="V1686" s="17"/>
    </row>
    <row r="1687" spans="1:22" s="185" customFormat="1" ht="15" hidden="1" customHeight="1" x14ac:dyDescent="0.2">
      <c r="A1687" s="65" t="str">
        <f t="shared" si="171"/>
        <v>Organisation 241312014WIISiebenbrock</v>
      </c>
      <c r="B1687" s="17" t="s">
        <v>1778</v>
      </c>
      <c r="C1687" s="254" t="s">
        <v>1616</v>
      </c>
      <c r="D1687" s="18" t="s">
        <v>46</v>
      </c>
      <c r="E1687" s="18" t="s">
        <v>33</v>
      </c>
      <c r="F1687" s="19" t="s">
        <v>54</v>
      </c>
      <c r="G1687" s="18" t="s">
        <v>55</v>
      </c>
      <c r="H1687" s="20">
        <v>2014</v>
      </c>
      <c r="I1687" s="21">
        <v>6</v>
      </c>
      <c r="J1687" s="21">
        <v>4131</v>
      </c>
      <c r="K1687" s="18" t="s">
        <v>709</v>
      </c>
      <c r="L1687" s="18" t="s">
        <v>709</v>
      </c>
      <c r="M1687" s="18" t="s">
        <v>708</v>
      </c>
      <c r="N1687" s="22">
        <f>VLOOKUP($B1687,$A$2:$T$2446,14,FALSE)</f>
        <v>44746</v>
      </c>
      <c r="O1687" s="35" t="str">
        <f t="shared" si="173"/>
        <v>Open Book Prüfung</v>
      </c>
      <c r="P1687" s="23">
        <f t="shared" si="174"/>
        <v>0.375</v>
      </c>
      <c r="Q1687" s="21">
        <v>90</v>
      </c>
      <c r="R1687" s="36"/>
      <c r="S1687" s="17">
        <v>0</v>
      </c>
      <c r="T1687" s="17"/>
      <c r="U1687" s="194"/>
      <c r="V1687" s="194"/>
    </row>
    <row r="1688" spans="1:22" ht="15" hidden="1" customHeight="1" x14ac:dyDescent="0.2">
      <c r="A1688" s="65" t="str">
        <f t="shared" si="171"/>
        <v>Organisation 241312014WIESiebenbrock</v>
      </c>
      <c r="B1688" s="17" t="s">
        <v>1778</v>
      </c>
      <c r="C1688" s="254" t="s">
        <v>1616</v>
      </c>
      <c r="D1688" s="18" t="s">
        <v>17</v>
      </c>
      <c r="E1688" s="18" t="s">
        <v>33</v>
      </c>
      <c r="F1688" s="19" t="s">
        <v>61</v>
      </c>
      <c r="G1688" s="18" t="s">
        <v>62</v>
      </c>
      <c r="H1688" s="20">
        <v>2014</v>
      </c>
      <c r="I1688" s="21">
        <v>6</v>
      </c>
      <c r="J1688" s="21">
        <v>4131</v>
      </c>
      <c r="K1688" s="18" t="s">
        <v>709</v>
      </c>
      <c r="L1688" s="18" t="s">
        <v>709</v>
      </c>
      <c r="M1688" s="18" t="s">
        <v>708</v>
      </c>
      <c r="N1688" s="22">
        <f>VLOOKUP($B1688,$A$2:$T$2446,14,FALSE)</f>
        <v>44746</v>
      </c>
      <c r="O1688" s="35" t="str">
        <f t="shared" si="173"/>
        <v>Open Book Prüfung</v>
      </c>
      <c r="P1688" s="23">
        <f t="shared" si="174"/>
        <v>0.375</v>
      </c>
      <c r="Q1688" s="21">
        <v>90</v>
      </c>
      <c r="R1688" s="36"/>
      <c r="S1688" s="17">
        <v>0</v>
      </c>
      <c r="T1688" s="17"/>
      <c r="U1688" s="17"/>
      <c r="V1688" s="17"/>
    </row>
    <row r="1689" spans="1:22" ht="15" hidden="1" customHeight="1" x14ac:dyDescent="0.2">
      <c r="A1689" s="65" t="str">
        <f t="shared" si="171"/>
        <v>Organisation 241312014WIMSiebenbrock</v>
      </c>
      <c r="B1689" s="17" t="s">
        <v>1778</v>
      </c>
      <c r="C1689" s="254" t="s">
        <v>1616</v>
      </c>
      <c r="D1689" s="18" t="s">
        <v>17</v>
      </c>
      <c r="E1689" s="18" t="s">
        <v>33</v>
      </c>
      <c r="F1689" s="19" t="s">
        <v>100</v>
      </c>
      <c r="G1689" s="18" t="s">
        <v>101</v>
      </c>
      <c r="H1689" s="20">
        <v>2014</v>
      </c>
      <c r="I1689" s="21">
        <v>6</v>
      </c>
      <c r="J1689" s="21">
        <v>4131</v>
      </c>
      <c r="K1689" s="18" t="s">
        <v>709</v>
      </c>
      <c r="L1689" s="18" t="s">
        <v>709</v>
      </c>
      <c r="M1689" s="18" t="s">
        <v>708</v>
      </c>
      <c r="N1689" s="22">
        <f>VLOOKUP($B1689,$A$2:$T$2446,14,FALSE)</f>
        <v>44746</v>
      </c>
      <c r="O1689" s="35" t="str">
        <f t="shared" si="173"/>
        <v>Open Book Prüfung</v>
      </c>
      <c r="P1689" s="23">
        <f t="shared" si="174"/>
        <v>0.375</v>
      </c>
      <c r="Q1689" s="36">
        <v>90</v>
      </c>
      <c r="R1689" s="36"/>
      <c r="S1689" s="17">
        <v>0</v>
      </c>
      <c r="T1689" s="17"/>
      <c r="U1689" s="17"/>
      <c r="V1689" s="17"/>
    </row>
    <row r="1690" spans="1:22" ht="15" hidden="1" customHeight="1" x14ac:dyDescent="0.2">
      <c r="A1690" s="65" t="str">
        <f t="shared" si="171"/>
        <v>Organisation 241312014WIBSiebenbrock</v>
      </c>
      <c r="B1690" s="17" t="s">
        <v>1778</v>
      </c>
      <c r="C1690" s="254" t="s">
        <v>1616</v>
      </c>
      <c r="D1690" s="18" t="s">
        <v>17</v>
      </c>
      <c r="E1690" s="18" t="s">
        <v>33</v>
      </c>
      <c r="F1690" s="19" t="s">
        <v>125</v>
      </c>
      <c r="G1690" s="18" t="s">
        <v>126</v>
      </c>
      <c r="H1690" s="20">
        <v>2014</v>
      </c>
      <c r="I1690" s="21">
        <v>6</v>
      </c>
      <c r="J1690" s="21">
        <v>4131</v>
      </c>
      <c r="K1690" s="18" t="s">
        <v>709</v>
      </c>
      <c r="L1690" s="18" t="s">
        <v>709</v>
      </c>
      <c r="M1690" s="18" t="s">
        <v>708</v>
      </c>
      <c r="N1690" s="22">
        <f>VLOOKUP($B1690,$A$2:$T$2446,14,FALSE)</f>
        <v>44746</v>
      </c>
      <c r="O1690" s="35" t="str">
        <f t="shared" si="173"/>
        <v>Open Book Prüfung</v>
      </c>
      <c r="P1690" s="23">
        <f t="shared" si="174"/>
        <v>0.375</v>
      </c>
      <c r="Q1690" s="36">
        <v>90</v>
      </c>
      <c r="R1690" s="36"/>
      <c r="S1690" s="17">
        <v>3</v>
      </c>
      <c r="T1690" s="17"/>
      <c r="U1690" s="17"/>
      <c r="V1690" s="17"/>
    </row>
    <row r="1691" spans="1:22" ht="15" hidden="1" customHeight="1" x14ac:dyDescent="0.2">
      <c r="A1691" s="65" t="str">
        <f t="shared" si="171"/>
        <v>Organisation u. Fremdspr.21112015K04Eder</v>
      </c>
      <c r="B1691" s="17" t="s">
        <v>1289</v>
      </c>
      <c r="C1691" s="18" t="s">
        <v>1263</v>
      </c>
      <c r="D1691" s="18" t="s">
        <v>32</v>
      </c>
      <c r="E1691" s="18" t="s">
        <v>33</v>
      </c>
      <c r="F1691" s="19" t="s">
        <v>80</v>
      </c>
      <c r="G1691" s="18" t="s">
        <v>81</v>
      </c>
      <c r="H1691" s="20">
        <v>2015</v>
      </c>
      <c r="I1691" s="21">
        <v>7</v>
      </c>
      <c r="J1691" s="21">
        <v>2111</v>
      </c>
      <c r="K1691" s="18" t="s">
        <v>710</v>
      </c>
      <c r="L1691" s="18" t="s">
        <v>580</v>
      </c>
      <c r="M1691" s="18" t="s">
        <v>191</v>
      </c>
      <c r="N1691" s="22">
        <v>44750</v>
      </c>
      <c r="O1691" s="35" t="str">
        <f t="shared" si="173"/>
        <v>H9</v>
      </c>
      <c r="P1691" s="23">
        <f t="shared" si="174"/>
        <v>0.4375</v>
      </c>
      <c r="Q1691" s="36">
        <v>240</v>
      </c>
      <c r="R1691" s="36"/>
      <c r="S1691" s="17">
        <v>0</v>
      </c>
      <c r="T1691" s="15"/>
      <c r="U1691" s="196"/>
      <c r="V1691" s="196"/>
    </row>
    <row r="1692" spans="1:22" ht="15" customHeight="1" x14ac:dyDescent="0.2">
      <c r="A1692" s="25" t="str">
        <f t="shared" si="171"/>
        <v>Parallele Algorithmen33102016MITRitschel</v>
      </c>
      <c r="B1692" s="6"/>
      <c r="C1692" s="26" t="s">
        <v>1228</v>
      </c>
      <c r="D1692" s="26" t="s">
        <v>46</v>
      </c>
      <c r="E1692" s="26" t="s">
        <v>18</v>
      </c>
      <c r="F1692" s="27" t="s">
        <v>197</v>
      </c>
      <c r="G1692" s="26" t="s">
        <v>57</v>
      </c>
      <c r="H1692" s="28">
        <v>2016</v>
      </c>
      <c r="I1692" s="29">
        <v>2</v>
      </c>
      <c r="J1692" s="29">
        <v>3310</v>
      </c>
      <c r="K1692" s="26" t="s">
        <v>712</v>
      </c>
      <c r="L1692" s="26" t="s">
        <v>712</v>
      </c>
      <c r="M1692" s="26" t="s">
        <v>135</v>
      </c>
      <c r="N1692" s="14"/>
      <c r="O1692" s="30" t="s">
        <v>256</v>
      </c>
      <c r="P1692" s="31"/>
      <c r="Q1692" s="6"/>
      <c r="R1692" s="6"/>
      <c r="S1692" s="6"/>
      <c r="T1692" s="15"/>
      <c r="U1692" s="17"/>
      <c r="V1692" s="17"/>
    </row>
    <row r="1693" spans="1:22" ht="15" customHeight="1" x14ac:dyDescent="0.2">
      <c r="A1693" s="65" t="str">
        <f t="shared" si="171"/>
        <v>Parallele Algorithmen33102016IMARitschel</v>
      </c>
      <c r="B1693" s="17" t="s">
        <v>711</v>
      </c>
      <c r="C1693" s="18" t="s">
        <v>1228</v>
      </c>
      <c r="D1693" s="18" t="s">
        <v>46</v>
      </c>
      <c r="E1693" s="18" t="s">
        <v>18</v>
      </c>
      <c r="F1693" s="19" t="s">
        <v>194</v>
      </c>
      <c r="G1693" s="18" t="s">
        <v>195</v>
      </c>
      <c r="H1693" s="20">
        <v>2016</v>
      </c>
      <c r="I1693" s="21">
        <v>6</v>
      </c>
      <c r="J1693" s="21">
        <v>3310</v>
      </c>
      <c r="K1693" s="18" t="s">
        <v>712</v>
      </c>
      <c r="L1693" s="18" t="s">
        <v>712</v>
      </c>
      <c r="M1693" s="18" t="s">
        <v>135</v>
      </c>
      <c r="N1693" s="22"/>
      <c r="O1693" s="35" t="str">
        <f>VLOOKUP($B1693,$A$2:$T$2446,15,FALSE)</f>
        <v>wird nicht angeboten</v>
      </c>
      <c r="P1693" s="23"/>
      <c r="Q1693" s="17"/>
      <c r="R1693" s="17"/>
      <c r="S1693" s="17"/>
      <c r="T1693" s="17"/>
      <c r="U1693" s="1"/>
      <c r="V1693" s="1"/>
    </row>
    <row r="1694" spans="1:22" ht="15" customHeight="1" x14ac:dyDescent="0.2">
      <c r="A1694" s="65" t="str">
        <f t="shared" si="171"/>
        <v>Parallel-Prog u vert Sys21422015748Frochte/Schwoerer</v>
      </c>
      <c r="B1694" s="17" t="s">
        <v>711</v>
      </c>
      <c r="C1694" s="18" t="s">
        <v>1329</v>
      </c>
      <c r="D1694" s="18" t="s">
        <v>46</v>
      </c>
      <c r="E1694" s="18" t="s">
        <v>33</v>
      </c>
      <c r="F1694" s="19">
        <v>748</v>
      </c>
      <c r="G1694" s="18" t="s">
        <v>52</v>
      </c>
      <c r="H1694" s="20">
        <v>2015</v>
      </c>
      <c r="I1694" s="21">
        <v>6</v>
      </c>
      <c r="J1694" s="21">
        <v>2142</v>
      </c>
      <c r="K1694" s="18" t="s">
        <v>713</v>
      </c>
      <c r="L1694" s="18" t="s">
        <v>713</v>
      </c>
      <c r="M1694" s="18" t="s">
        <v>714</v>
      </c>
      <c r="N1694" s="22"/>
      <c r="O1694" s="35" t="str">
        <f>VLOOKUP($B1694,$A$2:$T$2446,15,FALSE)</f>
        <v>wird nicht angeboten</v>
      </c>
      <c r="P1694" s="23"/>
      <c r="Q1694" s="17"/>
      <c r="R1694" s="17"/>
      <c r="S1694" s="17"/>
      <c r="T1694" s="6"/>
      <c r="U1694" s="6"/>
      <c r="V1694" s="6"/>
    </row>
    <row r="1695" spans="1:22" ht="15" customHeight="1" x14ac:dyDescent="0.2">
      <c r="A1695" s="65" t="str">
        <f t="shared" si="171"/>
        <v>Parallel-Prog u vert Sys21422015P48Frochte/Schwoerer</v>
      </c>
      <c r="B1695" s="17" t="s">
        <v>711</v>
      </c>
      <c r="C1695" s="18" t="s">
        <v>1329</v>
      </c>
      <c r="D1695" s="18" t="s">
        <v>46</v>
      </c>
      <c r="E1695" s="18" t="s">
        <v>33</v>
      </c>
      <c r="F1695" s="19" t="s">
        <v>67</v>
      </c>
      <c r="G1695" s="18" t="s">
        <v>68</v>
      </c>
      <c r="H1695" s="20">
        <v>2015</v>
      </c>
      <c r="I1695" s="21">
        <v>6</v>
      </c>
      <c r="J1695" s="21">
        <v>2142</v>
      </c>
      <c r="K1695" s="18" t="s">
        <v>713</v>
      </c>
      <c r="L1695" s="18" t="s">
        <v>713</v>
      </c>
      <c r="M1695" s="18" t="s">
        <v>714</v>
      </c>
      <c r="N1695" s="22"/>
      <c r="O1695" s="35" t="str">
        <f>VLOOKUP($B1695,$A$2:$T$2446,15,FALSE)</f>
        <v>wird nicht angeboten</v>
      </c>
      <c r="P1695" s="23"/>
      <c r="Q1695" s="17"/>
      <c r="R1695" s="17"/>
      <c r="S1695" s="17"/>
      <c r="T1695" s="17"/>
      <c r="U1695" s="17"/>
      <c r="V1695" s="17"/>
    </row>
    <row r="1696" spans="1:22" ht="15" customHeight="1" x14ac:dyDescent="0.2">
      <c r="A1696" s="25" t="str">
        <f t="shared" si="171"/>
        <v>Parameterschätzung10212021719Eling</v>
      </c>
      <c r="B1696" s="196"/>
      <c r="C1696" s="246" t="s">
        <v>2308</v>
      </c>
      <c r="D1696" s="246" t="s">
        <v>93</v>
      </c>
      <c r="E1696" s="246" t="s">
        <v>18</v>
      </c>
      <c r="F1696" s="304">
        <v>719</v>
      </c>
      <c r="G1696" s="246" t="s">
        <v>1658</v>
      </c>
      <c r="H1696" s="248">
        <v>2021</v>
      </c>
      <c r="I1696" s="249">
        <v>1</v>
      </c>
      <c r="J1696" s="249">
        <v>1021</v>
      </c>
      <c r="K1696" s="246" t="s">
        <v>1669</v>
      </c>
      <c r="L1696" s="246" t="s">
        <v>1669</v>
      </c>
      <c r="M1696" s="246" t="s">
        <v>1849</v>
      </c>
      <c r="N1696" s="250">
        <v>44809</v>
      </c>
      <c r="O1696" s="234" t="s">
        <v>2307</v>
      </c>
      <c r="P1696" s="251">
        <v>0.39583333333333331</v>
      </c>
      <c r="Q1696" s="249">
        <v>90</v>
      </c>
      <c r="R1696" s="259"/>
      <c r="S1696" s="196">
        <v>0</v>
      </c>
      <c r="T1696" s="15"/>
      <c r="U1696" s="17"/>
      <c r="V1696" s="17"/>
    </row>
    <row r="1697" spans="1:22" ht="15" hidden="1" customHeight="1" x14ac:dyDescent="0.2">
      <c r="A1697" s="25" t="str">
        <f t="shared" si="171"/>
        <v>Personalmanagement / Sozialverantwortliche Mitarbeiterführung32512020F04Gieselmann/Geiger</v>
      </c>
      <c r="B1697" s="6" t="s">
        <v>1697</v>
      </c>
      <c r="C1697" s="26" t="s">
        <v>1202</v>
      </c>
      <c r="D1697" s="79" t="s">
        <v>46</v>
      </c>
      <c r="E1697" s="52" t="s">
        <v>33</v>
      </c>
      <c r="F1697" s="80" t="s">
        <v>59</v>
      </c>
      <c r="G1697" s="27" t="s">
        <v>60</v>
      </c>
      <c r="H1697" s="81">
        <v>2020</v>
      </c>
      <c r="I1697" s="52">
        <v>4</v>
      </c>
      <c r="J1697" s="52">
        <v>3251</v>
      </c>
      <c r="K1697" s="52" t="s">
        <v>1978</v>
      </c>
      <c r="L1697" s="52" t="s">
        <v>1978</v>
      </c>
      <c r="M1697" s="52" t="s">
        <v>1979</v>
      </c>
      <c r="N1697" s="99">
        <f>VLOOKUP($B1697,$A$2:$T$2446,14,FALSE)</f>
        <v>44750</v>
      </c>
      <c r="O1697" s="94" t="s">
        <v>2310</v>
      </c>
      <c r="P1697" s="104">
        <v>0.6875</v>
      </c>
      <c r="Q1697" s="52">
        <v>90</v>
      </c>
      <c r="R1697" s="6"/>
      <c r="S1697" s="6">
        <v>39</v>
      </c>
      <c r="T1697" s="17"/>
      <c r="U1697" s="194"/>
      <c r="V1697" s="194"/>
    </row>
    <row r="1698" spans="1:22" ht="15" customHeight="1" x14ac:dyDescent="0.2">
      <c r="A1698" s="25" t="str">
        <f t="shared" si="171"/>
        <v>Personalmanagement 132312019A67Geiger</v>
      </c>
      <c r="B1698" s="196"/>
      <c r="C1698" s="277" t="s">
        <v>1617</v>
      </c>
      <c r="D1698" s="246" t="s">
        <v>17</v>
      </c>
      <c r="E1698" s="246" t="s">
        <v>33</v>
      </c>
      <c r="F1698" s="247" t="s">
        <v>108</v>
      </c>
      <c r="G1698" s="246" t="s">
        <v>109</v>
      </c>
      <c r="H1698" s="248">
        <v>2019</v>
      </c>
      <c r="I1698" s="249">
        <v>5</v>
      </c>
      <c r="J1698" s="249">
        <v>3231</v>
      </c>
      <c r="K1698" s="246" t="s">
        <v>715</v>
      </c>
      <c r="L1698" s="246" t="s">
        <v>715</v>
      </c>
      <c r="M1698" s="246" t="s">
        <v>507</v>
      </c>
      <c r="N1698" s="250"/>
      <c r="O1698" s="30" t="s">
        <v>1249</v>
      </c>
      <c r="P1698" s="251"/>
      <c r="Q1698" s="261"/>
      <c r="R1698" s="196"/>
      <c r="S1698" s="196"/>
      <c r="T1698" s="276"/>
      <c r="U1698" s="196"/>
      <c r="V1698" s="196"/>
    </row>
    <row r="1699" spans="1:22" ht="15" customHeight="1" x14ac:dyDescent="0.2">
      <c r="A1699" s="65" t="str">
        <f t="shared" si="171"/>
        <v>Personalmanagement 133212011A67Geiger</v>
      </c>
      <c r="B1699" s="194" t="s">
        <v>1789</v>
      </c>
      <c r="C1699" s="291" t="s">
        <v>1617</v>
      </c>
      <c r="D1699" s="254" t="s">
        <v>17</v>
      </c>
      <c r="E1699" s="254" t="s">
        <v>33</v>
      </c>
      <c r="F1699" s="268" t="s">
        <v>108</v>
      </c>
      <c r="G1699" s="254" t="s">
        <v>109</v>
      </c>
      <c r="H1699" s="264">
        <v>2011</v>
      </c>
      <c r="I1699" s="265">
        <v>5</v>
      </c>
      <c r="J1699" s="265">
        <v>3321</v>
      </c>
      <c r="K1699" s="254" t="s">
        <v>715</v>
      </c>
      <c r="L1699" s="254" t="s">
        <v>715</v>
      </c>
      <c r="M1699" s="254" t="s">
        <v>507</v>
      </c>
      <c r="N1699" s="229"/>
      <c r="O1699" s="230" t="str">
        <f t="shared" ref="O1699:O1709" si="175">VLOOKUP($B1699,$A$2:$T$2446,15,FALSE)</f>
        <v>Hausarbeit mit Präsentation</v>
      </c>
      <c r="P1699" s="231"/>
      <c r="Q1699" s="255"/>
      <c r="R1699" s="194"/>
      <c r="S1699" s="194"/>
      <c r="T1699" s="196"/>
      <c r="U1699" s="194"/>
      <c r="V1699" s="194"/>
    </row>
    <row r="1700" spans="1:22" s="1" customFormat="1" ht="15" customHeight="1" x14ac:dyDescent="0.2">
      <c r="A1700" s="65" t="str">
        <f t="shared" si="171"/>
        <v>Personalmanagement 133212011IBMGeiger</v>
      </c>
      <c r="B1700" s="194" t="s">
        <v>1789</v>
      </c>
      <c r="C1700" s="18" t="s">
        <v>1252</v>
      </c>
      <c r="D1700" s="18" t="s">
        <v>17</v>
      </c>
      <c r="E1700" s="18" t="s">
        <v>33</v>
      </c>
      <c r="F1700" s="19" t="s">
        <v>1412</v>
      </c>
      <c r="G1700" s="18" t="s">
        <v>1413</v>
      </c>
      <c r="H1700" s="20">
        <v>2011</v>
      </c>
      <c r="I1700" s="21">
        <v>7</v>
      </c>
      <c r="J1700" s="21">
        <v>3321</v>
      </c>
      <c r="K1700" s="18" t="s">
        <v>715</v>
      </c>
      <c r="L1700" s="18" t="s">
        <v>715</v>
      </c>
      <c r="M1700" s="254" t="s">
        <v>507</v>
      </c>
      <c r="N1700" s="22"/>
      <c r="O1700" s="35" t="str">
        <f t="shared" si="175"/>
        <v>Hausarbeit mit Präsentation</v>
      </c>
      <c r="P1700" s="23"/>
      <c r="Q1700" s="17"/>
      <c r="R1700" s="17"/>
      <c r="S1700" s="17"/>
      <c r="T1700" s="194"/>
      <c r="U1700" s="17"/>
      <c r="V1700" s="17"/>
    </row>
    <row r="1701" spans="1:22" ht="15" customHeight="1" x14ac:dyDescent="0.2">
      <c r="A1701" s="65" t="str">
        <f t="shared" si="171"/>
        <v>Personalmanagement 133212014WIIGeiger</v>
      </c>
      <c r="B1701" s="194" t="s">
        <v>1789</v>
      </c>
      <c r="C1701" s="18" t="s">
        <v>1252</v>
      </c>
      <c r="D1701" s="18" t="s">
        <v>46</v>
      </c>
      <c r="E1701" s="18" t="s">
        <v>33</v>
      </c>
      <c r="F1701" s="19" t="s">
        <v>54</v>
      </c>
      <c r="G1701" s="18" t="s">
        <v>55</v>
      </c>
      <c r="H1701" s="20">
        <v>2014</v>
      </c>
      <c r="I1701" s="21">
        <v>5</v>
      </c>
      <c r="J1701" s="21">
        <v>3321</v>
      </c>
      <c r="K1701" s="18" t="s">
        <v>715</v>
      </c>
      <c r="L1701" s="18" t="s">
        <v>715</v>
      </c>
      <c r="M1701" s="254" t="s">
        <v>507</v>
      </c>
      <c r="N1701" s="22"/>
      <c r="O1701" s="35" t="str">
        <f t="shared" si="175"/>
        <v>Hausarbeit mit Präsentation</v>
      </c>
      <c r="P1701" s="23"/>
      <c r="Q1701" s="17"/>
      <c r="R1701" s="17"/>
      <c r="S1701" s="17"/>
      <c r="T1701" s="15"/>
      <c r="U1701" s="17"/>
      <c r="V1701" s="17"/>
    </row>
    <row r="1702" spans="1:22" ht="15" customHeight="1" x14ac:dyDescent="0.2">
      <c r="A1702" s="65" t="str">
        <f t="shared" si="171"/>
        <v>Personalmanagement 133212014WIEGeiger</v>
      </c>
      <c r="B1702" s="194" t="s">
        <v>1789</v>
      </c>
      <c r="C1702" s="18" t="s">
        <v>1252</v>
      </c>
      <c r="D1702" s="18" t="s">
        <v>17</v>
      </c>
      <c r="E1702" s="18" t="s">
        <v>33</v>
      </c>
      <c r="F1702" s="19" t="s">
        <v>61</v>
      </c>
      <c r="G1702" s="18" t="s">
        <v>62</v>
      </c>
      <c r="H1702" s="20">
        <v>2014</v>
      </c>
      <c r="I1702" s="21">
        <v>5</v>
      </c>
      <c r="J1702" s="21">
        <v>3321</v>
      </c>
      <c r="K1702" s="18" t="s">
        <v>715</v>
      </c>
      <c r="L1702" s="18" t="s">
        <v>715</v>
      </c>
      <c r="M1702" s="254" t="s">
        <v>507</v>
      </c>
      <c r="N1702" s="22"/>
      <c r="O1702" s="35" t="str">
        <f t="shared" si="175"/>
        <v>Hausarbeit mit Präsentation</v>
      </c>
      <c r="P1702" s="23"/>
      <c r="Q1702" s="16"/>
      <c r="R1702" s="17"/>
      <c r="S1702" s="17"/>
      <c r="T1702" s="15"/>
      <c r="U1702" s="194"/>
      <c r="V1702" s="194"/>
    </row>
    <row r="1703" spans="1:22" ht="15" customHeight="1" x14ac:dyDescent="0.2">
      <c r="A1703" s="65" t="str">
        <f t="shared" si="171"/>
        <v>Personalmanagement 133212014WIMGeiger</v>
      </c>
      <c r="B1703" s="194" t="s">
        <v>1789</v>
      </c>
      <c r="C1703" s="18" t="s">
        <v>1252</v>
      </c>
      <c r="D1703" s="18" t="s">
        <v>17</v>
      </c>
      <c r="E1703" s="18" t="s">
        <v>33</v>
      </c>
      <c r="F1703" s="19" t="s">
        <v>100</v>
      </c>
      <c r="G1703" s="18" t="s">
        <v>101</v>
      </c>
      <c r="H1703" s="20">
        <v>2014</v>
      </c>
      <c r="I1703" s="21">
        <v>5</v>
      </c>
      <c r="J1703" s="21">
        <v>3321</v>
      </c>
      <c r="K1703" s="18" t="s">
        <v>715</v>
      </c>
      <c r="L1703" s="18" t="s">
        <v>715</v>
      </c>
      <c r="M1703" s="254" t="s">
        <v>507</v>
      </c>
      <c r="N1703" s="22"/>
      <c r="O1703" s="35" t="str">
        <f t="shared" si="175"/>
        <v>Hausarbeit mit Präsentation</v>
      </c>
      <c r="P1703" s="23"/>
      <c r="Q1703" s="16"/>
      <c r="R1703" s="17"/>
      <c r="S1703" s="17"/>
      <c r="T1703" s="15"/>
      <c r="U1703" s="196"/>
      <c r="V1703" s="196"/>
    </row>
    <row r="1704" spans="1:22" ht="15" customHeight="1" x14ac:dyDescent="0.2">
      <c r="A1704" s="65" t="str">
        <f t="shared" si="171"/>
        <v>Personalmanagement 133212014WIBGeiger</v>
      </c>
      <c r="B1704" s="194" t="s">
        <v>1789</v>
      </c>
      <c r="C1704" s="18" t="s">
        <v>1252</v>
      </c>
      <c r="D1704" s="18" t="s">
        <v>17</v>
      </c>
      <c r="E1704" s="18" t="s">
        <v>33</v>
      </c>
      <c r="F1704" s="19" t="s">
        <v>125</v>
      </c>
      <c r="G1704" s="18" t="s">
        <v>126</v>
      </c>
      <c r="H1704" s="20">
        <v>2014</v>
      </c>
      <c r="I1704" s="21">
        <v>5</v>
      </c>
      <c r="J1704" s="21">
        <v>3321</v>
      </c>
      <c r="K1704" s="18" t="s">
        <v>715</v>
      </c>
      <c r="L1704" s="18" t="s">
        <v>715</v>
      </c>
      <c r="M1704" s="254" t="s">
        <v>507</v>
      </c>
      <c r="N1704" s="22"/>
      <c r="O1704" s="35" t="str">
        <f t="shared" si="175"/>
        <v>Hausarbeit mit Präsentation</v>
      </c>
      <c r="P1704" s="23"/>
      <c r="Q1704" s="17"/>
      <c r="R1704" s="17"/>
      <c r="S1704" s="17"/>
      <c r="T1704" s="15"/>
      <c r="U1704" s="196"/>
      <c r="V1704" s="196"/>
    </row>
    <row r="1705" spans="1:22" ht="15" customHeight="1" x14ac:dyDescent="0.2">
      <c r="A1705" s="65" t="str">
        <f t="shared" si="171"/>
        <v>Personalmanagement 132312019IBMGeiger</v>
      </c>
      <c r="B1705" s="194" t="s">
        <v>1789</v>
      </c>
      <c r="C1705" s="291" t="s">
        <v>1591</v>
      </c>
      <c r="D1705" s="255" t="s">
        <v>17</v>
      </c>
      <c r="E1705" s="255" t="s">
        <v>33</v>
      </c>
      <c r="F1705" s="289" t="s">
        <v>1412</v>
      </c>
      <c r="G1705" s="291" t="s">
        <v>1413</v>
      </c>
      <c r="H1705" s="284">
        <v>2019</v>
      </c>
      <c r="I1705" s="255">
        <v>7</v>
      </c>
      <c r="J1705" s="310">
        <v>3231</v>
      </c>
      <c r="K1705" s="291" t="s">
        <v>715</v>
      </c>
      <c r="L1705" s="291" t="s">
        <v>715</v>
      </c>
      <c r="M1705" s="254" t="s">
        <v>507</v>
      </c>
      <c r="N1705" s="229"/>
      <c r="O1705" s="230" t="str">
        <f t="shared" si="175"/>
        <v>Hausarbeit mit Präsentation</v>
      </c>
      <c r="P1705" s="231"/>
      <c r="Q1705" s="269"/>
      <c r="R1705" s="269"/>
      <c r="S1705" s="194"/>
      <c r="T1705" s="6"/>
      <c r="U1705" s="194"/>
      <c r="V1705" s="194"/>
    </row>
    <row r="1706" spans="1:22" s="179" customFormat="1" ht="15" customHeight="1" x14ac:dyDescent="0.2">
      <c r="A1706" s="65" t="str">
        <f t="shared" ref="A1706:A1769" si="176">K1706&amp;J1706&amp;H1706&amp;F1706&amp;M1706</f>
        <v>Personalmanagement 132312019WIMGeiger</v>
      </c>
      <c r="B1706" s="194" t="s">
        <v>1789</v>
      </c>
      <c r="C1706" s="291" t="s">
        <v>1617</v>
      </c>
      <c r="D1706" s="254" t="s">
        <v>17</v>
      </c>
      <c r="E1706" s="254" t="s">
        <v>33</v>
      </c>
      <c r="F1706" s="268" t="s">
        <v>100</v>
      </c>
      <c r="G1706" s="254" t="s">
        <v>101</v>
      </c>
      <c r="H1706" s="264">
        <v>2019</v>
      </c>
      <c r="I1706" s="265">
        <v>5</v>
      </c>
      <c r="J1706" s="265">
        <v>3231</v>
      </c>
      <c r="K1706" s="254" t="s">
        <v>715</v>
      </c>
      <c r="L1706" s="254" t="s">
        <v>715</v>
      </c>
      <c r="M1706" s="254" t="s">
        <v>507</v>
      </c>
      <c r="N1706" s="229"/>
      <c r="O1706" s="230" t="str">
        <f t="shared" si="175"/>
        <v>Hausarbeit mit Präsentation</v>
      </c>
      <c r="P1706" s="231"/>
      <c r="Q1706" s="194"/>
      <c r="R1706" s="194"/>
      <c r="S1706" s="194"/>
      <c r="T1706" s="196"/>
      <c r="U1706" s="194"/>
      <c r="V1706" s="194"/>
    </row>
    <row r="1707" spans="1:22" s="179" customFormat="1" ht="15" customHeight="1" x14ac:dyDescent="0.2">
      <c r="A1707" s="65" t="str">
        <f t="shared" si="176"/>
        <v>Personalmanagement 132312019WIEGeiger</v>
      </c>
      <c r="B1707" s="194" t="s">
        <v>1789</v>
      </c>
      <c r="C1707" s="291" t="s">
        <v>1617</v>
      </c>
      <c r="D1707" s="254" t="s">
        <v>17</v>
      </c>
      <c r="E1707" s="254" t="s">
        <v>33</v>
      </c>
      <c r="F1707" s="268" t="s">
        <v>61</v>
      </c>
      <c r="G1707" s="254" t="s">
        <v>62</v>
      </c>
      <c r="H1707" s="264">
        <v>2019</v>
      </c>
      <c r="I1707" s="265">
        <v>5</v>
      </c>
      <c r="J1707" s="265">
        <v>3231</v>
      </c>
      <c r="K1707" s="254" t="s">
        <v>715</v>
      </c>
      <c r="L1707" s="254" t="s">
        <v>715</v>
      </c>
      <c r="M1707" s="254" t="s">
        <v>507</v>
      </c>
      <c r="N1707" s="229"/>
      <c r="O1707" s="230" t="str">
        <f t="shared" si="175"/>
        <v>Hausarbeit mit Präsentation</v>
      </c>
      <c r="P1707" s="231"/>
      <c r="Q1707" s="194"/>
      <c r="R1707" s="194"/>
      <c r="S1707" s="194"/>
      <c r="T1707" s="194"/>
      <c r="U1707" s="196"/>
      <c r="V1707" s="196"/>
    </row>
    <row r="1708" spans="1:22" s="1" customFormat="1" ht="15" customHeight="1" x14ac:dyDescent="0.2">
      <c r="A1708" s="65" t="str">
        <f t="shared" si="176"/>
        <v>Personalmanagement 132312019WIIGeiger</v>
      </c>
      <c r="B1708" s="194" t="s">
        <v>1789</v>
      </c>
      <c r="C1708" s="291" t="s">
        <v>1617</v>
      </c>
      <c r="D1708" s="254" t="s">
        <v>17</v>
      </c>
      <c r="E1708" s="254" t="s">
        <v>33</v>
      </c>
      <c r="F1708" s="268" t="s">
        <v>54</v>
      </c>
      <c r="G1708" s="254" t="s">
        <v>55</v>
      </c>
      <c r="H1708" s="264">
        <v>2019</v>
      </c>
      <c r="I1708" s="265">
        <v>5</v>
      </c>
      <c r="J1708" s="265">
        <v>3231</v>
      </c>
      <c r="K1708" s="254" t="s">
        <v>715</v>
      </c>
      <c r="L1708" s="254" t="s">
        <v>715</v>
      </c>
      <c r="M1708" s="254" t="s">
        <v>507</v>
      </c>
      <c r="N1708" s="229"/>
      <c r="O1708" s="230" t="str">
        <f t="shared" si="175"/>
        <v>Hausarbeit mit Präsentation</v>
      </c>
      <c r="P1708" s="231"/>
      <c r="Q1708" s="255"/>
      <c r="R1708" s="194"/>
      <c r="S1708" s="194"/>
      <c r="T1708" s="194"/>
      <c r="U1708" s="17"/>
      <c r="V1708" s="17"/>
    </row>
    <row r="1709" spans="1:22" ht="15" customHeight="1" x14ac:dyDescent="0.2">
      <c r="A1709" s="65" t="str">
        <f t="shared" si="176"/>
        <v>Personalmanagement 132312019WIBGeiger</v>
      </c>
      <c r="B1709" s="194" t="s">
        <v>1789</v>
      </c>
      <c r="C1709" s="291" t="s">
        <v>1617</v>
      </c>
      <c r="D1709" s="254" t="s">
        <v>17</v>
      </c>
      <c r="E1709" s="254" t="s">
        <v>33</v>
      </c>
      <c r="F1709" s="268" t="s">
        <v>125</v>
      </c>
      <c r="G1709" s="254" t="s">
        <v>126</v>
      </c>
      <c r="H1709" s="264">
        <v>2019</v>
      </c>
      <c r="I1709" s="265">
        <v>5</v>
      </c>
      <c r="J1709" s="265">
        <v>3231</v>
      </c>
      <c r="K1709" s="254" t="s">
        <v>715</v>
      </c>
      <c r="L1709" s="254" t="s">
        <v>715</v>
      </c>
      <c r="M1709" s="254" t="s">
        <v>507</v>
      </c>
      <c r="N1709" s="229"/>
      <c r="O1709" s="230" t="str">
        <f t="shared" si="175"/>
        <v>Hausarbeit mit Präsentation</v>
      </c>
      <c r="P1709" s="231"/>
      <c r="Q1709" s="255"/>
      <c r="R1709" s="194"/>
      <c r="S1709" s="194"/>
      <c r="T1709" s="194"/>
      <c r="U1709" s="194"/>
      <c r="V1709" s="194"/>
    </row>
    <row r="1710" spans="1:22" s="252" customFormat="1" ht="15" customHeight="1" x14ac:dyDescent="0.2">
      <c r="A1710" s="25" t="str">
        <f t="shared" si="176"/>
        <v>Personalmanagement 241412011A67Geiger</v>
      </c>
      <c r="B1710" s="24"/>
      <c r="C1710" s="26" t="s">
        <v>1252</v>
      </c>
      <c r="D1710" s="26" t="s">
        <v>17</v>
      </c>
      <c r="E1710" s="26" t="s">
        <v>33</v>
      </c>
      <c r="F1710" s="27" t="s">
        <v>108</v>
      </c>
      <c r="G1710" s="26" t="s">
        <v>109</v>
      </c>
      <c r="H1710" s="28">
        <v>2011</v>
      </c>
      <c r="I1710" s="29">
        <v>6</v>
      </c>
      <c r="J1710" s="29">
        <v>4141</v>
      </c>
      <c r="K1710" s="26" t="s">
        <v>716</v>
      </c>
      <c r="L1710" s="26" t="s">
        <v>716</v>
      </c>
      <c r="M1710" s="26" t="s">
        <v>507</v>
      </c>
      <c r="N1710" s="14"/>
      <c r="O1710" s="30" t="s">
        <v>1249</v>
      </c>
      <c r="P1710" s="31"/>
      <c r="Q1710" s="29"/>
      <c r="R1710" s="36"/>
      <c r="S1710" s="17"/>
      <c r="T1710" s="194"/>
      <c r="U1710" s="17"/>
      <c r="V1710" s="17"/>
    </row>
    <row r="1711" spans="1:22" s="252" customFormat="1" ht="15" customHeight="1" x14ac:dyDescent="0.2">
      <c r="A1711" s="65" t="str">
        <f t="shared" si="176"/>
        <v>Personalmanagement 236322019A67Geiger</v>
      </c>
      <c r="B1711" s="194" t="s">
        <v>1995</v>
      </c>
      <c r="C1711" s="291" t="s">
        <v>1327</v>
      </c>
      <c r="D1711" s="255" t="s">
        <v>17</v>
      </c>
      <c r="E1711" s="255" t="s">
        <v>33</v>
      </c>
      <c r="F1711" s="289" t="s">
        <v>108</v>
      </c>
      <c r="G1711" s="291" t="s">
        <v>109</v>
      </c>
      <c r="H1711" s="284">
        <v>2019</v>
      </c>
      <c r="I1711" s="255">
        <v>6</v>
      </c>
      <c r="J1711" s="310">
        <v>3632</v>
      </c>
      <c r="K1711" s="254" t="s">
        <v>716</v>
      </c>
      <c r="L1711" s="254" t="s">
        <v>716</v>
      </c>
      <c r="M1711" s="254" t="s">
        <v>507</v>
      </c>
      <c r="N1711" s="229"/>
      <c r="O1711" s="230" t="str">
        <f t="shared" ref="O1711:O1717" si="177">VLOOKUP($B1711,$A$2:$T$2446,15,FALSE)</f>
        <v>Hausarbeit mit Präsentation</v>
      </c>
      <c r="P1711" s="231"/>
      <c r="Q1711" s="265"/>
      <c r="R1711" s="269"/>
      <c r="S1711" s="194"/>
      <c r="T1711" s="17"/>
      <c r="U1711" s="17"/>
      <c r="V1711" s="17"/>
    </row>
    <row r="1712" spans="1:22" s="1" customFormat="1" ht="15" customHeight="1" x14ac:dyDescent="0.2">
      <c r="A1712" s="296" t="str">
        <f t="shared" si="176"/>
        <v>Personalmanagement 236312019IBMGeiger</v>
      </c>
      <c r="B1712" s="194" t="s">
        <v>1995</v>
      </c>
      <c r="C1712" s="291" t="s">
        <v>1327</v>
      </c>
      <c r="D1712" s="255" t="s">
        <v>17</v>
      </c>
      <c r="E1712" s="194" t="s">
        <v>33</v>
      </c>
      <c r="F1712" s="339" t="s">
        <v>1412</v>
      </c>
      <c r="G1712" s="296" t="s">
        <v>1413</v>
      </c>
      <c r="H1712" s="340">
        <v>2019</v>
      </c>
      <c r="I1712" s="194">
        <v>8</v>
      </c>
      <c r="J1712" s="423">
        <v>3631</v>
      </c>
      <c r="K1712" s="296" t="s">
        <v>716</v>
      </c>
      <c r="L1712" s="296" t="s">
        <v>716</v>
      </c>
      <c r="M1712" s="296" t="s">
        <v>507</v>
      </c>
      <c r="N1712" s="229"/>
      <c r="O1712" s="230" t="str">
        <f t="shared" si="177"/>
        <v>Hausarbeit mit Präsentation</v>
      </c>
      <c r="P1712" s="231"/>
      <c r="Q1712" s="269"/>
      <c r="R1712" s="269"/>
      <c r="S1712" s="194"/>
      <c r="T1712" s="276"/>
      <c r="U1712" s="17"/>
      <c r="V1712" s="17"/>
    </row>
    <row r="1713" spans="1:22" ht="15" customHeight="1" x14ac:dyDescent="0.2">
      <c r="A1713" s="65" t="str">
        <f t="shared" si="176"/>
        <v>Personalmanagement 241412011IBMGeiger</v>
      </c>
      <c r="B1713" s="194" t="s">
        <v>1995</v>
      </c>
      <c r="C1713" s="18" t="s">
        <v>1252</v>
      </c>
      <c r="D1713" s="18" t="s">
        <v>17</v>
      </c>
      <c r="E1713" s="65" t="s">
        <v>33</v>
      </c>
      <c r="F1713" s="69" t="s">
        <v>1412</v>
      </c>
      <c r="G1713" s="65" t="s">
        <v>1413</v>
      </c>
      <c r="H1713" s="68">
        <v>2011</v>
      </c>
      <c r="I1713" s="36">
        <v>8</v>
      </c>
      <c r="J1713" s="36">
        <v>4141</v>
      </c>
      <c r="K1713" s="65" t="s">
        <v>716</v>
      </c>
      <c r="L1713" s="65" t="s">
        <v>716</v>
      </c>
      <c r="M1713" s="296" t="s">
        <v>507</v>
      </c>
      <c r="N1713" s="22"/>
      <c r="O1713" s="35" t="str">
        <f t="shared" si="177"/>
        <v>Hausarbeit mit Präsentation</v>
      </c>
      <c r="P1713" s="23"/>
      <c r="Q1713" s="17"/>
      <c r="R1713" s="17"/>
      <c r="S1713" s="17"/>
      <c r="T1713" s="196"/>
      <c r="U1713" s="17"/>
      <c r="V1713" s="17"/>
    </row>
    <row r="1714" spans="1:22" ht="15" customHeight="1" x14ac:dyDescent="0.2">
      <c r="A1714" s="65" t="str">
        <f t="shared" si="176"/>
        <v>Personalmanagement 241412014WIIGeiger</v>
      </c>
      <c r="B1714" s="194" t="s">
        <v>1995</v>
      </c>
      <c r="C1714" s="65" t="s">
        <v>1252</v>
      </c>
      <c r="D1714" s="18" t="s">
        <v>46</v>
      </c>
      <c r="E1714" s="65" t="s">
        <v>33</v>
      </c>
      <c r="F1714" s="69" t="s">
        <v>54</v>
      </c>
      <c r="G1714" s="65" t="s">
        <v>55</v>
      </c>
      <c r="H1714" s="68">
        <v>2014</v>
      </c>
      <c r="I1714" s="36">
        <v>6</v>
      </c>
      <c r="J1714" s="36">
        <v>4141</v>
      </c>
      <c r="K1714" s="65" t="s">
        <v>716</v>
      </c>
      <c r="L1714" s="65" t="s">
        <v>716</v>
      </c>
      <c r="M1714" s="296" t="s">
        <v>507</v>
      </c>
      <c r="N1714" s="22"/>
      <c r="O1714" s="35" t="str">
        <f t="shared" si="177"/>
        <v>Hausarbeit mit Präsentation</v>
      </c>
      <c r="P1714" s="23"/>
      <c r="Q1714" s="17"/>
      <c r="R1714" s="17"/>
      <c r="S1714" s="17"/>
      <c r="T1714" s="15"/>
      <c r="U1714" s="137"/>
      <c r="V1714" s="137"/>
    </row>
    <row r="1715" spans="1:22" s="1" customFormat="1" ht="15" customHeight="1" x14ac:dyDescent="0.2">
      <c r="A1715" s="296" t="str">
        <f t="shared" si="176"/>
        <v>Personalmanagement 241412014WIEGeiger</v>
      </c>
      <c r="B1715" s="194" t="s">
        <v>1995</v>
      </c>
      <c r="C1715" s="296" t="s">
        <v>1252</v>
      </c>
      <c r="D1715" s="254" t="s">
        <v>17</v>
      </c>
      <c r="E1715" s="296" t="s">
        <v>33</v>
      </c>
      <c r="F1715" s="342" t="s">
        <v>61</v>
      </c>
      <c r="G1715" s="296" t="s">
        <v>62</v>
      </c>
      <c r="H1715" s="324">
        <v>2014</v>
      </c>
      <c r="I1715" s="269">
        <v>6</v>
      </c>
      <c r="J1715" s="269">
        <v>4141</v>
      </c>
      <c r="K1715" s="296" t="s">
        <v>716</v>
      </c>
      <c r="L1715" s="296" t="s">
        <v>716</v>
      </c>
      <c r="M1715" s="296" t="s">
        <v>507</v>
      </c>
      <c r="N1715" s="229"/>
      <c r="O1715" s="230" t="str">
        <f t="shared" si="177"/>
        <v>Hausarbeit mit Präsentation</v>
      </c>
      <c r="P1715" s="231"/>
      <c r="Q1715" s="194"/>
      <c r="R1715" s="194"/>
      <c r="S1715" s="194"/>
      <c r="T1715" s="267"/>
      <c r="U1715" s="17"/>
      <c r="V1715" s="17"/>
    </row>
    <row r="1716" spans="1:22" s="252" customFormat="1" ht="15" customHeight="1" x14ac:dyDescent="0.2">
      <c r="A1716" s="296" t="str">
        <f t="shared" si="176"/>
        <v>Personalmanagement 241412014WIMGeiger</v>
      </c>
      <c r="B1716" s="194" t="s">
        <v>1995</v>
      </c>
      <c r="C1716" s="296" t="s">
        <v>1252</v>
      </c>
      <c r="D1716" s="254" t="s">
        <v>17</v>
      </c>
      <c r="E1716" s="296" t="s">
        <v>33</v>
      </c>
      <c r="F1716" s="342" t="s">
        <v>100</v>
      </c>
      <c r="G1716" s="296" t="s">
        <v>101</v>
      </c>
      <c r="H1716" s="324">
        <v>2014</v>
      </c>
      <c r="I1716" s="269">
        <v>6</v>
      </c>
      <c r="J1716" s="269">
        <v>4141</v>
      </c>
      <c r="K1716" s="296" t="s">
        <v>716</v>
      </c>
      <c r="L1716" s="296" t="s">
        <v>716</v>
      </c>
      <c r="M1716" s="296" t="s">
        <v>507</v>
      </c>
      <c r="N1716" s="229"/>
      <c r="O1716" s="230" t="str">
        <f t="shared" si="177"/>
        <v>Hausarbeit mit Präsentation</v>
      </c>
      <c r="P1716" s="231"/>
      <c r="Q1716" s="269"/>
      <c r="R1716" s="269"/>
      <c r="S1716" s="194"/>
      <c r="T1716" s="267"/>
      <c r="U1716" s="6"/>
      <c r="V1716" s="6"/>
    </row>
    <row r="1717" spans="1:22" s="252" customFormat="1" ht="15" customHeight="1" x14ac:dyDescent="0.2">
      <c r="A1717" s="65" t="str">
        <f t="shared" si="176"/>
        <v>Personalmanagement 241412014WIBGeiger</v>
      </c>
      <c r="B1717" s="194" t="s">
        <v>1995</v>
      </c>
      <c r="C1717" s="65" t="s">
        <v>1252</v>
      </c>
      <c r="D1717" s="18" t="s">
        <v>17</v>
      </c>
      <c r="E1717" s="65" t="s">
        <v>33</v>
      </c>
      <c r="F1717" s="69" t="s">
        <v>125</v>
      </c>
      <c r="G1717" s="65" t="s">
        <v>126</v>
      </c>
      <c r="H1717" s="68">
        <v>2014</v>
      </c>
      <c r="I1717" s="36">
        <v>6</v>
      </c>
      <c r="J1717" s="36">
        <v>4141</v>
      </c>
      <c r="K1717" s="65" t="s">
        <v>716</v>
      </c>
      <c r="L1717" s="65" t="s">
        <v>716</v>
      </c>
      <c r="M1717" s="296" t="s">
        <v>507</v>
      </c>
      <c r="N1717" s="22"/>
      <c r="O1717" s="35" t="str">
        <f t="shared" si="177"/>
        <v>Hausarbeit mit Präsentation</v>
      </c>
      <c r="P1717" s="23"/>
      <c r="Q1717" s="17"/>
      <c r="R1717" s="17"/>
      <c r="S1717" s="17"/>
      <c r="T1717" s="15"/>
      <c r="U1717" s="196"/>
      <c r="V1717" s="196"/>
    </row>
    <row r="1718" spans="1:22" s="252" customFormat="1" ht="15" customHeight="1" x14ac:dyDescent="0.2">
      <c r="A1718" s="25" t="str">
        <f t="shared" si="176"/>
        <v>Personalmanagement 241412011A67Gieselmann</v>
      </c>
      <c r="B1718" s="24"/>
      <c r="C1718" s="25" t="s">
        <v>1252</v>
      </c>
      <c r="D1718" s="26" t="s">
        <v>17</v>
      </c>
      <c r="E1718" s="25" t="s">
        <v>33</v>
      </c>
      <c r="F1718" s="120" t="s">
        <v>108</v>
      </c>
      <c r="G1718" s="25" t="s">
        <v>109</v>
      </c>
      <c r="H1718" s="121">
        <v>2011</v>
      </c>
      <c r="I1718" s="32">
        <v>6</v>
      </c>
      <c r="J1718" s="32">
        <v>4141</v>
      </c>
      <c r="K1718" s="25" t="s">
        <v>716</v>
      </c>
      <c r="L1718" s="25" t="s">
        <v>716</v>
      </c>
      <c r="M1718" s="25" t="s">
        <v>122</v>
      </c>
      <c r="N1718" s="14"/>
      <c r="O1718" s="30" t="s">
        <v>1249</v>
      </c>
      <c r="P1718" s="31"/>
      <c r="Q1718" s="32"/>
      <c r="R1718" s="32"/>
      <c r="S1718" s="6"/>
      <c r="T1718" s="196"/>
      <c r="U1718" s="6"/>
      <c r="V1718" s="6"/>
    </row>
    <row r="1719" spans="1:22" s="252" customFormat="1" ht="15" customHeight="1" x14ac:dyDescent="0.2">
      <c r="A1719" s="65" t="str">
        <f t="shared" si="176"/>
        <v>Personalmanagement 236322019A67Gieselmann</v>
      </c>
      <c r="B1719" s="194" t="s">
        <v>1995</v>
      </c>
      <c r="C1719" s="290" t="s">
        <v>1327</v>
      </c>
      <c r="D1719" s="255" t="s">
        <v>17</v>
      </c>
      <c r="E1719" s="194" t="s">
        <v>33</v>
      </c>
      <c r="F1719" s="339" t="s">
        <v>108</v>
      </c>
      <c r="G1719" s="290" t="s">
        <v>109</v>
      </c>
      <c r="H1719" s="340">
        <v>2019</v>
      </c>
      <c r="I1719" s="194">
        <v>6</v>
      </c>
      <c r="J1719" s="423">
        <v>3632</v>
      </c>
      <c r="K1719" s="296" t="s">
        <v>716</v>
      </c>
      <c r="L1719" s="296" t="s">
        <v>716</v>
      </c>
      <c r="M1719" s="296" t="s">
        <v>122</v>
      </c>
      <c r="N1719" s="229"/>
      <c r="O1719" s="230" t="str">
        <f t="shared" ref="O1719:O1726" si="178">VLOOKUP($B1719,$A$2:$T$2446,15,FALSE)</f>
        <v>Hausarbeit mit Präsentation</v>
      </c>
      <c r="P1719" s="231"/>
      <c r="Q1719" s="269"/>
      <c r="R1719" s="269"/>
      <c r="S1719" s="194"/>
      <c r="T1719" s="17"/>
      <c r="U1719" s="17"/>
      <c r="V1719" s="17"/>
    </row>
    <row r="1720" spans="1:22" s="1" customFormat="1" ht="15" customHeight="1" x14ac:dyDescent="0.2">
      <c r="A1720" s="296" t="str">
        <f t="shared" si="176"/>
        <v>Personalmanagement 236312019IBMGieselmann</v>
      </c>
      <c r="B1720" s="194" t="s">
        <v>1995</v>
      </c>
      <c r="C1720" s="290" t="s">
        <v>1327</v>
      </c>
      <c r="D1720" s="255" t="s">
        <v>17</v>
      </c>
      <c r="E1720" s="194" t="s">
        <v>33</v>
      </c>
      <c r="F1720" s="339" t="s">
        <v>1412</v>
      </c>
      <c r="G1720" s="296" t="s">
        <v>1413</v>
      </c>
      <c r="H1720" s="340">
        <v>2019</v>
      </c>
      <c r="I1720" s="194">
        <v>8</v>
      </c>
      <c r="J1720" s="423">
        <v>3631</v>
      </c>
      <c r="K1720" s="296" t="s">
        <v>716</v>
      </c>
      <c r="L1720" s="296" t="s">
        <v>716</v>
      </c>
      <c r="M1720" s="296" t="s">
        <v>122</v>
      </c>
      <c r="N1720" s="229"/>
      <c r="O1720" s="230" t="str">
        <f t="shared" si="178"/>
        <v>Hausarbeit mit Präsentation</v>
      </c>
      <c r="P1720" s="231"/>
      <c r="Q1720" s="269"/>
      <c r="R1720" s="269"/>
      <c r="S1720" s="194"/>
      <c r="T1720" s="276"/>
      <c r="U1720" s="17"/>
      <c r="V1720" s="17"/>
    </row>
    <row r="1721" spans="1:22" ht="15" customHeight="1" x14ac:dyDescent="0.2">
      <c r="A1721" s="65" t="str">
        <f t="shared" si="176"/>
        <v>Personalmanagement 241412011IBMGieselmann</v>
      </c>
      <c r="B1721" s="194" t="s">
        <v>1995</v>
      </c>
      <c r="C1721" s="65" t="s">
        <v>1252</v>
      </c>
      <c r="D1721" s="18" t="s">
        <v>17</v>
      </c>
      <c r="E1721" s="65" t="s">
        <v>33</v>
      </c>
      <c r="F1721" s="69" t="s">
        <v>1412</v>
      </c>
      <c r="G1721" s="65" t="s">
        <v>1413</v>
      </c>
      <c r="H1721" s="68">
        <v>2011</v>
      </c>
      <c r="I1721" s="36">
        <v>8</v>
      </c>
      <c r="J1721" s="36">
        <v>4141</v>
      </c>
      <c r="K1721" s="65" t="s">
        <v>716</v>
      </c>
      <c r="L1721" s="65" t="s">
        <v>716</v>
      </c>
      <c r="M1721" s="296" t="s">
        <v>122</v>
      </c>
      <c r="N1721" s="22"/>
      <c r="O1721" s="35" t="str">
        <f t="shared" si="178"/>
        <v>Hausarbeit mit Präsentation</v>
      </c>
      <c r="P1721" s="23"/>
      <c r="Q1721" s="17"/>
      <c r="R1721" s="17"/>
      <c r="S1721" s="17"/>
      <c r="T1721" s="196"/>
      <c r="U1721" s="17"/>
      <c r="V1721" s="17"/>
    </row>
    <row r="1722" spans="1:22" ht="15" customHeight="1" x14ac:dyDescent="0.2">
      <c r="A1722" s="65" t="str">
        <f t="shared" si="176"/>
        <v>Personalmanagement 241412014WIIGieselmann</v>
      </c>
      <c r="B1722" s="194" t="s">
        <v>1995</v>
      </c>
      <c r="C1722" s="65" t="s">
        <v>1252</v>
      </c>
      <c r="D1722" s="18" t="s">
        <v>46</v>
      </c>
      <c r="E1722" s="65" t="s">
        <v>33</v>
      </c>
      <c r="F1722" s="69" t="s">
        <v>54</v>
      </c>
      <c r="G1722" s="65" t="s">
        <v>55</v>
      </c>
      <c r="H1722" s="68">
        <v>2014</v>
      </c>
      <c r="I1722" s="36">
        <v>6</v>
      </c>
      <c r="J1722" s="36">
        <v>4141</v>
      </c>
      <c r="K1722" s="65" t="s">
        <v>716</v>
      </c>
      <c r="L1722" s="65" t="s">
        <v>716</v>
      </c>
      <c r="M1722" s="296" t="s">
        <v>122</v>
      </c>
      <c r="N1722" s="22"/>
      <c r="O1722" s="35" t="str">
        <f t="shared" si="178"/>
        <v>Hausarbeit mit Präsentation</v>
      </c>
      <c r="P1722" s="23"/>
      <c r="Q1722" s="17"/>
      <c r="R1722" s="17"/>
      <c r="S1722" s="17"/>
      <c r="T1722" s="15"/>
      <c r="U1722" s="194"/>
      <c r="V1722" s="194"/>
    </row>
    <row r="1723" spans="1:22" ht="15" customHeight="1" x14ac:dyDescent="0.2">
      <c r="A1723" s="296" t="str">
        <f t="shared" si="176"/>
        <v>Personalmanagement 241412014WIEGieselmann</v>
      </c>
      <c r="B1723" s="194" t="s">
        <v>1995</v>
      </c>
      <c r="C1723" s="296" t="s">
        <v>1252</v>
      </c>
      <c r="D1723" s="254" t="s">
        <v>17</v>
      </c>
      <c r="E1723" s="296" t="s">
        <v>33</v>
      </c>
      <c r="F1723" s="342" t="s">
        <v>61</v>
      </c>
      <c r="G1723" s="296" t="s">
        <v>62</v>
      </c>
      <c r="H1723" s="324">
        <v>2014</v>
      </c>
      <c r="I1723" s="269">
        <v>6</v>
      </c>
      <c r="J1723" s="269">
        <v>4141</v>
      </c>
      <c r="K1723" s="296" t="s">
        <v>716</v>
      </c>
      <c r="L1723" s="296" t="s">
        <v>716</v>
      </c>
      <c r="M1723" s="296" t="s">
        <v>122</v>
      </c>
      <c r="N1723" s="229"/>
      <c r="O1723" s="230" t="str">
        <f t="shared" si="178"/>
        <v>Hausarbeit mit Präsentation</v>
      </c>
      <c r="P1723" s="231"/>
      <c r="Q1723" s="194"/>
      <c r="R1723" s="194"/>
      <c r="S1723" s="194"/>
      <c r="T1723" s="267"/>
      <c r="U1723" s="194"/>
      <c r="V1723" s="194"/>
    </row>
    <row r="1724" spans="1:22" ht="15" customHeight="1" x14ac:dyDescent="0.2">
      <c r="A1724" s="296" t="str">
        <f t="shared" si="176"/>
        <v>Personalmanagement 241412014WIMGieselmann</v>
      </c>
      <c r="B1724" s="194" t="s">
        <v>1995</v>
      </c>
      <c r="C1724" s="254" t="s">
        <v>1252</v>
      </c>
      <c r="D1724" s="254" t="s">
        <v>17</v>
      </c>
      <c r="E1724" s="254" t="s">
        <v>33</v>
      </c>
      <c r="F1724" s="268" t="s">
        <v>100</v>
      </c>
      <c r="G1724" s="254" t="s">
        <v>101</v>
      </c>
      <c r="H1724" s="264">
        <v>2014</v>
      </c>
      <c r="I1724" s="265">
        <v>6</v>
      </c>
      <c r="J1724" s="265">
        <v>4141</v>
      </c>
      <c r="K1724" s="254" t="s">
        <v>716</v>
      </c>
      <c r="L1724" s="254" t="s">
        <v>716</v>
      </c>
      <c r="M1724" s="296" t="s">
        <v>122</v>
      </c>
      <c r="N1724" s="229"/>
      <c r="O1724" s="230" t="str">
        <f t="shared" si="178"/>
        <v>Hausarbeit mit Präsentation</v>
      </c>
      <c r="P1724" s="231"/>
      <c r="Q1724" s="269"/>
      <c r="R1724" s="269"/>
      <c r="S1724" s="194"/>
      <c r="T1724" s="267"/>
      <c r="U1724" s="194"/>
      <c r="V1724" s="194"/>
    </row>
    <row r="1725" spans="1:22" ht="15" customHeight="1" x14ac:dyDescent="0.2">
      <c r="A1725" s="65" t="str">
        <f t="shared" si="176"/>
        <v>Personalmanagement 241412014WIBGieselmann</v>
      </c>
      <c r="B1725" s="194" t="s">
        <v>1995</v>
      </c>
      <c r="C1725" s="18" t="s">
        <v>1252</v>
      </c>
      <c r="D1725" s="18" t="s">
        <v>17</v>
      </c>
      <c r="E1725" s="18" t="s">
        <v>33</v>
      </c>
      <c r="F1725" s="19" t="s">
        <v>125</v>
      </c>
      <c r="G1725" s="18" t="s">
        <v>126</v>
      </c>
      <c r="H1725" s="20">
        <v>2014</v>
      </c>
      <c r="I1725" s="21">
        <v>6</v>
      </c>
      <c r="J1725" s="21">
        <v>4141</v>
      </c>
      <c r="K1725" s="18" t="s">
        <v>716</v>
      </c>
      <c r="L1725" s="18" t="s">
        <v>716</v>
      </c>
      <c r="M1725" s="296" t="s">
        <v>122</v>
      </c>
      <c r="N1725" s="22"/>
      <c r="O1725" s="35" t="str">
        <f t="shared" si="178"/>
        <v>Hausarbeit mit Präsentation</v>
      </c>
      <c r="P1725" s="23"/>
      <c r="Q1725" s="17"/>
      <c r="R1725" s="17"/>
      <c r="S1725" s="17"/>
      <c r="T1725" s="15"/>
      <c r="U1725" s="17"/>
      <c r="V1725" s="17"/>
    </row>
    <row r="1726" spans="1:22" ht="15" hidden="1" customHeight="1" x14ac:dyDescent="0.2">
      <c r="A1726" s="65" t="str">
        <f t="shared" si="176"/>
        <v>Photogramm + Fernerkund19102012771Greiwe</v>
      </c>
      <c r="B1726" s="17" t="s">
        <v>717</v>
      </c>
      <c r="C1726" s="62" t="s">
        <v>1149</v>
      </c>
      <c r="D1726" s="63" t="s">
        <v>93</v>
      </c>
      <c r="E1726" s="63" t="s">
        <v>33</v>
      </c>
      <c r="F1726" s="193">
        <v>771</v>
      </c>
      <c r="G1726" s="63" t="s">
        <v>94</v>
      </c>
      <c r="H1726" s="64">
        <v>2012</v>
      </c>
      <c r="I1726" s="64">
        <v>6</v>
      </c>
      <c r="J1726" s="64">
        <v>1910</v>
      </c>
      <c r="K1726" s="63" t="s">
        <v>718</v>
      </c>
      <c r="L1726" s="63" t="s">
        <v>718</v>
      </c>
      <c r="M1726" s="62" t="s">
        <v>478</v>
      </c>
      <c r="N1726" s="96">
        <f>VLOOKUP($B1726,$A$2:$T$2446,14,FALSE)</f>
        <v>44750</v>
      </c>
      <c r="O1726" s="88">
        <f t="shared" si="178"/>
        <v>0</v>
      </c>
      <c r="P1726" s="97">
        <f>VLOOKUP($B1726,$A$2:$T$2446,16,FALSE)</f>
        <v>0.33333333333333331</v>
      </c>
      <c r="Q1726" s="93">
        <v>180</v>
      </c>
      <c r="R1726" s="93"/>
      <c r="S1726" s="201">
        <v>0</v>
      </c>
      <c r="T1726" s="6"/>
      <c r="U1726" s="6"/>
      <c r="V1726" s="6"/>
    </row>
    <row r="1727" spans="1:22" ht="15" hidden="1" customHeight="1" x14ac:dyDescent="0.2">
      <c r="A1727" s="25" t="str">
        <f t="shared" si="176"/>
        <v>Photogramm + Fernerkund19102016771Greiwe</v>
      </c>
      <c r="B1727" s="77"/>
      <c r="C1727" s="101" t="s">
        <v>1149</v>
      </c>
      <c r="D1727" s="43" t="s">
        <v>93</v>
      </c>
      <c r="E1727" s="43" t="s">
        <v>33</v>
      </c>
      <c r="F1727" s="225">
        <v>771</v>
      </c>
      <c r="G1727" s="43" t="s">
        <v>94</v>
      </c>
      <c r="H1727" s="45">
        <v>2016</v>
      </c>
      <c r="I1727" s="45">
        <v>6</v>
      </c>
      <c r="J1727" s="45">
        <v>1910</v>
      </c>
      <c r="K1727" s="43" t="s">
        <v>718</v>
      </c>
      <c r="L1727" s="43" t="s">
        <v>718</v>
      </c>
      <c r="M1727" s="43" t="s">
        <v>478</v>
      </c>
      <c r="N1727" s="99">
        <v>44750</v>
      </c>
      <c r="O1727" s="94">
        <v>0</v>
      </c>
      <c r="P1727" s="100">
        <v>0.33333333333333331</v>
      </c>
      <c r="Q1727" s="105">
        <v>180</v>
      </c>
      <c r="R1727" s="105"/>
      <c r="S1727" s="202">
        <v>0</v>
      </c>
      <c r="T1727" s="17"/>
      <c r="U1727" s="77"/>
      <c r="V1727" s="77"/>
    </row>
    <row r="1728" spans="1:22" ht="15" hidden="1" customHeight="1" x14ac:dyDescent="0.2">
      <c r="A1728" s="65" t="str">
        <f t="shared" si="176"/>
        <v>Photogramm + Fernerkund19102012K71Greiwe</v>
      </c>
      <c r="B1728" s="17" t="s">
        <v>717</v>
      </c>
      <c r="C1728" s="63" t="s">
        <v>1149</v>
      </c>
      <c r="D1728" s="63" t="s">
        <v>93</v>
      </c>
      <c r="E1728" s="63" t="s">
        <v>33</v>
      </c>
      <c r="F1728" s="83" t="s">
        <v>97</v>
      </c>
      <c r="G1728" s="63" t="s">
        <v>98</v>
      </c>
      <c r="H1728" s="64">
        <v>2012</v>
      </c>
      <c r="I1728" s="64">
        <v>8</v>
      </c>
      <c r="J1728" s="64">
        <v>1910</v>
      </c>
      <c r="K1728" s="63" t="s">
        <v>718</v>
      </c>
      <c r="L1728" s="63" t="s">
        <v>718</v>
      </c>
      <c r="M1728" s="62" t="s">
        <v>478</v>
      </c>
      <c r="N1728" s="96">
        <f>VLOOKUP($B1728,$A$2:$T$2446,14,FALSE)</f>
        <v>44750</v>
      </c>
      <c r="O1728" s="88">
        <f>VLOOKUP($B1728,$A$2:$T$2446,15,FALSE)</f>
        <v>0</v>
      </c>
      <c r="P1728" s="97">
        <f>VLOOKUP($B1728,$A$2:$T$2446,16,FALSE)</f>
        <v>0.33333333333333331</v>
      </c>
      <c r="Q1728" s="93">
        <v>180</v>
      </c>
      <c r="R1728" s="93"/>
      <c r="S1728" s="17">
        <v>0</v>
      </c>
      <c r="T1728" s="17"/>
      <c r="U1728" s="24"/>
      <c r="V1728" s="24"/>
    </row>
    <row r="1729" spans="1:22" ht="15" hidden="1" customHeight="1" x14ac:dyDescent="0.2">
      <c r="A1729" s="65" t="str">
        <f t="shared" si="176"/>
        <v>Photogrammetrie u. L.-Sc.35102012718Greiwe</v>
      </c>
      <c r="B1729" s="17" t="s">
        <v>719</v>
      </c>
      <c r="C1729" s="63" t="s">
        <v>1379</v>
      </c>
      <c r="D1729" s="63" t="s">
        <v>93</v>
      </c>
      <c r="E1729" s="63" t="s">
        <v>33</v>
      </c>
      <c r="F1729" s="193">
        <v>718</v>
      </c>
      <c r="G1729" s="63" t="s">
        <v>211</v>
      </c>
      <c r="H1729" s="64">
        <v>2012</v>
      </c>
      <c r="I1729" s="64">
        <v>5</v>
      </c>
      <c r="J1729" s="64">
        <v>3510</v>
      </c>
      <c r="K1729" s="63" t="s">
        <v>720</v>
      </c>
      <c r="L1729" s="63" t="s">
        <v>720</v>
      </c>
      <c r="M1729" s="62" t="s">
        <v>478</v>
      </c>
      <c r="N1729" s="96">
        <f>VLOOKUP($B1729,$A$2:$T$2446,14,FALSE)</f>
        <v>44739</v>
      </c>
      <c r="O1729" s="88" t="str">
        <f>VLOOKUP($B1729,$A$2:$T$2446,15,FALSE)</f>
        <v>mündl. Prüfung</v>
      </c>
      <c r="P1729" s="97">
        <f>VLOOKUP($B1729,$A$2:$T$2446,16,FALSE)</f>
        <v>0.33333333333333331</v>
      </c>
      <c r="Q1729" s="93">
        <v>120</v>
      </c>
      <c r="R1729" s="93"/>
      <c r="S1729" s="17">
        <v>0</v>
      </c>
      <c r="T1729" s="77"/>
      <c r="U1729" s="179"/>
      <c r="V1729" s="179"/>
    </row>
    <row r="1730" spans="1:22" ht="15" hidden="1" customHeight="1" x14ac:dyDescent="0.2">
      <c r="A1730" s="25" t="str">
        <f t="shared" si="176"/>
        <v>Photogrammetrie u. L.-Sc.35102016718Greiwe</v>
      </c>
      <c r="B1730" s="17"/>
      <c r="C1730" s="43" t="s">
        <v>1379</v>
      </c>
      <c r="D1730" s="43" t="s">
        <v>93</v>
      </c>
      <c r="E1730" s="43" t="s">
        <v>33</v>
      </c>
      <c r="F1730" s="225">
        <v>718</v>
      </c>
      <c r="G1730" s="43" t="s">
        <v>211</v>
      </c>
      <c r="H1730" s="45">
        <v>2016</v>
      </c>
      <c r="I1730" s="45">
        <v>5</v>
      </c>
      <c r="J1730" s="45">
        <v>3510</v>
      </c>
      <c r="K1730" s="43" t="s">
        <v>720</v>
      </c>
      <c r="L1730" s="43" t="s">
        <v>720</v>
      </c>
      <c r="M1730" s="46" t="s">
        <v>478</v>
      </c>
      <c r="N1730" s="99">
        <v>44739</v>
      </c>
      <c r="O1730" s="371" t="s">
        <v>547</v>
      </c>
      <c r="P1730" s="100">
        <v>0.33333333333333331</v>
      </c>
      <c r="Q1730" s="105">
        <v>120</v>
      </c>
      <c r="R1730" s="105"/>
      <c r="S1730" s="6">
        <v>2</v>
      </c>
      <c r="T1730" s="17"/>
      <c r="U1730" s="17"/>
      <c r="V1730" s="17"/>
    </row>
    <row r="1731" spans="1:22" ht="15" customHeight="1" x14ac:dyDescent="0.2">
      <c r="A1731" s="65" t="str">
        <f t="shared" si="176"/>
        <v>Physik5102012771Balla</v>
      </c>
      <c r="B1731" s="17" t="s">
        <v>2304</v>
      </c>
      <c r="C1731" s="63" t="s">
        <v>1202</v>
      </c>
      <c r="D1731" s="63" t="s">
        <v>93</v>
      </c>
      <c r="E1731" s="63" t="s">
        <v>33</v>
      </c>
      <c r="F1731" s="193">
        <v>771</v>
      </c>
      <c r="G1731" s="63" t="s">
        <v>94</v>
      </c>
      <c r="H1731" s="64">
        <v>2012</v>
      </c>
      <c r="I1731" s="64">
        <v>2</v>
      </c>
      <c r="J1731" s="64">
        <v>510</v>
      </c>
      <c r="K1731" s="63" t="s">
        <v>721</v>
      </c>
      <c r="L1731" s="63" t="s">
        <v>721</v>
      </c>
      <c r="M1731" s="62" t="s">
        <v>226</v>
      </c>
      <c r="N1731" s="96">
        <f>VLOOKUP($B1731,$A$2:$T$2446,14,FALSE)</f>
        <v>44818</v>
      </c>
      <c r="O1731" s="88" t="str">
        <f>VLOOKUP($B1731,$A$2:$T$2446,15,FALSE)</f>
        <v>mündl. Prüfung</v>
      </c>
      <c r="P1731" s="97">
        <f>VLOOKUP($B1731,$A$2:$T$2446,16,FALSE)</f>
        <v>0.54166666666666663</v>
      </c>
      <c r="Q1731" s="93">
        <v>120</v>
      </c>
      <c r="R1731" s="93"/>
      <c r="S1731" s="201">
        <v>1</v>
      </c>
      <c r="T1731" s="207"/>
      <c r="U1731" s="194"/>
      <c r="V1731" s="194"/>
    </row>
    <row r="1732" spans="1:22" ht="15" customHeight="1" x14ac:dyDescent="0.2">
      <c r="A1732" s="65" t="str">
        <f t="shared" si="176"/>
        <v>Physik5102016771Balla</v>
      </c>
      <c r="B1732" s="17" t="s">
        <v>2304</v>
      </c>
      <c r="C1732" s="63" t="s">
        <v>1202</v>
      </c>
      <c r="D1732" s="63" t="s">
        <v>93</v>
      </c>
      <c r="E1732" s="63" t="s">
        <v>33</v>
      </c>
      <c r="F1732" s="193">
        <v>771</v>
      </c>
      <c r="G1732" s="63" t="s">
        <v>94</v>
      </c>
      <c r="H1732" s="64">
        <v>2016</v>
      </c>
      <c r="I1732" s="64">
        <v>2</v>
      </c>
      <c r="J1732" s="64">
        <v>510</v>
      </c>
      <c r="K1732" s="63" t="s">
        <v>721</v>
      </c>
      <c r="L1732" s="63" t="s">
        <v>721</v>
      </c>
      <c r="M1732" s="62" t="s">
        <v>226</v>
      </c>
      <c r="N1732" s="96">
        <f>VLOOKUP($B1732,$A$2:$T$2446,14,FALSE)</f>
        <v>44818</v>
      </c>
      <c r="O1732" s="92" t="str">
        <f>VLOOKUP($B1732,$A$2:$T$2446,15,FALSE)</f>
        <v>mündl. Prüfung</v>
      </c>
      <c r="P1732" s="97">
        <f>VLOOKUP($B1732,$A$2:$T$2446,16,FALSE)</f>
        <v>0.54166666666666663</v>
      </c>
      <c r="Q1732" s="93">
        <v>120</v>
      </c>
      <c r="R1732" s="93"/>
      <c r="S1732" s="201">
        <v>1</v>
      </c>
      <c r="T1732" s="17"/>
      <c r="U1732" s="207"/>
      <c r="V1732" s="207"/>
    </row>
    <row r="1733" spans="1:22" ht="15" customHeight="1" x14ac:dyDescent="0.2">
      <c r="A1733" s="65" t="str">
        <f t="shared" si="176"/>
        <v>Physik5102012K71Balla</v>
      </c>
      <c r="B1733" s="17" t="s">
        <v>2304</v>
      </c>
      <c r="C1733" s="63" t="s">
        <v>1202</v>
      </c>
      <c r="D1733" s="63" t="s">
        <v>93</v>
      </c>
      <c r="E1733" s="63" t="s">
        <v>33</v>
      </c>
      <c r="F1733" s="83" t="s">
        <v>97</v>
      </c>
      <c r="G1733" s="63" t="s">
        <v>98</v>
      </c>
      <c r="H1733" s="64">
        <v>2012</v>
      </c>
      <c r="I1733" s="64">
        <v>4</v>
      </c>
      <c r="J1733" s="64">
        <v>510</v>
      </c>
      <c r="K1733" s="63" t="s">
        <v>721</v>
      </c>
      <c r="L1733" s="63" t="s">
        <v>721</v>
      </c>
      <c r="M1733" s="62" t="s">
        <v>226</v>
      </c>
      <c r="N1733" s="96">
        <f>VLOOKUP($B1733,$A$2:$T$2446,14,FALSE)</f>
        <v>44818</v>
      </c>
      <c r="O1733" s="92" t="str">
        <f>VLOOKUP($B1733,$A$2:$T$2446,15,FALSE)</f>
        <v>mündl. Prüfung</v>
      </c>
      <c r="P1733" s="97">
        <f>VLOOKUP($B1733,$A$2:$T$2446,16,FALSE)</f>
        <v>0.54166666666666663</v>
      </c>
      <c r="Q1733" s="93">
        <v>120</v>
      </c>
      <c r="R1733" s="93"/>
      <c r="S1733" s="17">
        <v>0</v>
      </c>
      <c r="T1733" s="17"/>
      <c r="U1733" s="15"/>
      <c r="V1733" s="15"/>
    </row>
    <row r="1734" spans="1:22" ht="15" customHeight="1" x14ac:dyDescent="0.2">
      <c r="A1734" s="65" t="str">
        <f t="shared" si="176"/>
        <v>Physik5102012718Balla</v>
      </c>
      <c r="B1734" s="17" t="s">
        <v>2304</v>
      </c>
      <c r="C1734" s="63" t="s">
        <v>1202</v>
      </c>
      <c r="D1734" s="63" t="s">
        <v>93</v>
      </c>
      <c r="E1734" s="63" t="s">
        <v>33</v>
      </c>
      <c r="F1734" s="193">
        <v>718</v>
      </c>
      <c r="G1734" s="63" t="s">
        <v>211</v>
      </c>
      <c r="H1734" s="64">
        <v>2012</v>
      </c>
      <c r="I1734" s="64">
        <v>2</v>
      </c>
      <c r="J1734" s="64">
        <v>510</v>
      </c>
      <c r="K1734" s="63" t="s">
        <v>721</v>
      </c>
      <c r="L1734" s="63" t="s">
        <v>721</v>
      </c>
      <c r="M1734" s="62" t="s">
        <v>226</v>
      </c>
      <c r="N1734" s="96">
        <f>VLOOKUP($B1734,$A$2:$T$2446,14,FALSE)</f>
        <v>44818</v>
      </c>
      <c r="O1734" s="92" t="str">
        <f>VLOOKUP($B1734,$A$2:$T$2446,15,FALSE)</f>
        <v>mündl. Prüfung</v>
      </c>
      <c r="P1734" s="97">
        <f>VLOOKUP($B1734,$A$2:$T$2446,16,FALSE)</f>
        <v>0.54166666666666663</v>
      </c>
      <c r="Q1734" s="93">
        <v>120</v>
      </c>
      <c r="R1734" s="93"/>
      <c r="S1734" s="17">
        <v>0</v>
      </c>
      <c r="T1734" s="77"/>
      <c r="U1734" s="17"/>
      <c r="V1734" s="17"/>
    </row>
    <row r="1735" spans="1:22" ht="15" customHeight="1" x14ac:dyDescent="0.2">
      <c r="A1735" s="65" t="str">
        <f t="shared" si="176"/>
        <v>Physik5102016718Balla</v>
      </c>
      <c r="B1735" s="17" t="s">
        <v>2304</v>
      </c>
      <c r="C1735" s="63" t="s">
        <v>1202</v>
      </c>
      <c r="D1735" s="63" t="s">
        <v>93</v>
      </c>
      <c r="E1735" s="63" t="s">
        <v>33</v>
      </c>
      <c r="F1735" s="193">
        <v>718</v>
      </c>
      <c r="G1735" s="63" t="s">
        <v>211</v>
      </c>
      <c r="H1735" s="64">
        <v>2016</v>
      </c>
      <c r="I1735" s="64">
        <v>2</v>
      </c>
      <c r="J1735" s="64">
        <v>510</v>
      </c>
      <c r="K1735" s="63" t="s">
        <v>721</v>
      </c>
      <c r="L1735" s="63" t="s">
        <v>721</v>
      </c>
      <c r="M1735" s="62" t="s">
        <v>226</v>
      </c>
      <c r="N1735" s="96">
        <f>VLOOKUP($B1735,$A$2:$T$2446,14,FALSE)</f>
        <v>44818</v>
      </c>
      <c r="O1735" s="75" t="str">
        <f>VLOOKUP($B1735,$A$2:$T$2446,15,FALSE)</f>
        <v>mündl. Prüfung</v>
      </c>
      <c r="P1735" s="97">
        <f>VLOOKUP($B1735,$A$2:$T$2446,16,FALSE)</f>
        <v>0.54166666666666663</v>
      </c>
      <c r="Q1735" s="93">
        <v>120</v>
      </c>
      <c r="R1735" s="93"/>
      <c r="S1735" s="17">
        <v>2</v>
      </c>
      <c r="T1735" s="17"/>
      <c r="U1735" s="17"/>
      <c r="V1735" s="17"/>
    </row>
    <row r="1736" spans="1:22" s="179" customFormat="1" ht="15" customHeight="1" x14ac:dyDescent="0.2">
      <c r="A1736" s="25" t="str">
        <f t="shared" si="176"/>
        <v>Physik11412019718Balla</v>
      </c>
      <c r="B1736" s="6"/>
      <c r="C1736" s="26" t="s">
        <v>1202</v>
      </c>
      <c r="D1736" s="26" t="s">
        <v>93</v>
      </c>
      <c r="E1736" s="26" t="s">
        <v>33</v>
      </c>
      <c r="F1736" s="27">
        <v>718</v>
      </c>
      <c r="G1736" s="26" t="s">
        <v>211</v>
      </c>
      <c r="H1736" s="28">
        <v>2019</v>
      </c>
      <c r="I1736" s="29">
        <v>2</v>
      </c>
      <c r="J1736" s="29">
        <v>1141</v>
      </c>
      <c r="K1736" s="26" t="s">
        <v>721</v>
      </c>
      <c r="L1736" s="26" t="s">
        <v>721</v>
      </c>
      <c r="M1736" s="26" t="s">
        <v>226</v>
      </c>
      <c r="N1736" s="14">
        <v>44818</v>
      </c>
      <c r="O1736" s="30" t="s">
        <v>547</v>
      </c>
      <c r="P1736" s="31">
        <v>0.54166666666666663</v>
      </c>
      <c r="Q1736" s="6">
        <v>120</v>
      </c>
      <c r="R1736" s="6"/>
      <c r="S1736" s="6">
        <v>52</v>
      </c>
      <c r="T1736" s="17"/>
      <c r="U1736" s="17"/>
      <c r="V1736" s="17"/>
    </row>
    <row r="1737" spans="1:22" s="185" customFormat="1" ht="15" customHeight="1" x14ac:dyDescent="0.2">
      <c r="A1737" s="65" t="str">
        <f t="shared" si="176"/>
        <v>Physik11412019K18Balla</v>
      </c>
      <c r="B1737" s="17" t="s">
        <v>2304</v>
      </c>
      <c r="C1737" s="63" t="s">
        <v>1202</v>
      </c>
      <c r="D1737" s="18" t="s">
        <v>93</v>
      </c>
      <c r="E1737" s="18" t="s">
        <v>33</v>
      </c>
      <c r="F1737" s="19" t="s">
        <v>214</v>
      </c>
      <c r="G1737" s="63" t="s">
        <v>215</v>
      </c>
      <c r="H1737" s="20">
        <v>2019</v>
      </c>
      <c r="I1737" s="21">
        <v>4</v>
      </c>
      <c r="J1737" s="21">
        <v>1141</v>
      </c>
      <c r="K1737" s="18" t="s">
        <v>721</v>
      </c>
      <c r="L1737" s="18" t="s">
        <v>721</v>
      </c>
      <c r="M1737" s="63" t="s">
        <v>226</v>
      </c>
      <c r="N1737" s="22">
        <f>VLOOKUP($B1737,$A$2:$T$2446,14,FALSE)</f>
        <v>44818</v>
      </c>
      <c r="O1737" s="37" t="str">
        <f>VLOOKUP($B1737,$A$2:$T$2446,15,FALSE)</f>
        <v>mündl. Prüfung</v>
      </c>
      <c r="P1737" s="23">
        <f>VLOOKUP($B1737,$A$2:$T$2446,16,FALSE)</f>
        <v>0.54166666666666663</v>
      </c>
      <c r="Q1737" s="16">
        <v>120</v>
      </c>
      <c r="R1737" s="17"/>
      <c r="S1737" s="17">
        <v>14</v>
      </c>
      <c r="T1737" s="17"/>
      <c r="U1737" s="137"/>
      <c r="V1737" s="137"/>
    </row>
    <row r="1738" spans="1:22" ht="15" customHeight="1" x14ac:dyDescent="0.2">
      <c r="A1738" s="25" t="str">
        <f t="shared" si="176"/>
        <v>Physik5102016K18Balla</v>
      </c>
      <c r="B1738" s="17" t="s">
        <v>2304</v>
      </c>
      <c r="C1738" s="63" t="s">
        <v>1202</v>
      </c>
      <c r="D1738" s="63" t="s">
        <v>93</v>
      </c>
      <c r="E1738" s="63" t="s">
        <v>33</v>
      </c>
      <c r="F1738" s="83" t="s">
        <v>214</v>
      </c>
      <c r="G1738" s="63" t="s">
        <v>215</v>
      </c>
      <c r="H1738" s="64">
        <v>2016</v>
      </c>
      <c r="I1738" s="64">
        <v>4</v>
      </c>
      <c r="J1738" s="64">
        <v>510</v>
      </c>
      <c r="K1738" s="63" t="s">
        <v>721</v>
      </c>
      <c r="L1738" s="63" t="s">
        <v>721</v>
      </c>
      <c r="M1738" s="63" t="s">
        <v>226</v>
      </c>
      <c r="N1738" s="96">
        <f>VLOOKUP($B1738,$A$2:$T$2446,14,FALSE)</f>
        <v>44818</v>
      </c>
      <c r="O1738" s="88" t="str">
        <f>VLOOKUP($B1738,$A$2:$T$2446,15,FALSE)</f>
        <v>mündl. Prüfung</v>
      </c>
      <c r="P1738" s="97">
        <f>VLOOKUP($B1738,$A$2:$T$2446,16,FALSE)</f>
        <v>0.54166666666666663</v>
      </c>
      <c r="Q1738" s="93">
        <v>120</v>
      </c>
      <c r="R1738" s="93"/>
      <c r="S1738" s="17">
        <v>0</v>
      </c>
      <c r="T1738" s="17"/>
      <c r="U1738" s="6"/>
      <c r="V1738" s="6"/>
    </row>
    <row r="1739" spans="1:22" s="179" customFormat="1" ht="15" customHeight="1" x14ac:dyDescent="0.2">
      <c r="A1739" s="65" t="str">
        <f t="shared" si="176"/>
        <v>Physik11712019K04Müller/Tenberge, Anja</v>
      </c>
      <c r="B1739" s="17" t="s">
        <v>2167</v>
      </c>
      <c r="C1739" s="63" t="s">
        <v>1202</v>
      </c>
      <c r="D1739" s="70" t="s">
        <v>32</v>
      </c>
      <c r="E1739" s="16" t="s">
        <v>33</v>
      </c>
      <c r="F1739" s="71" t="s">
        <v>80</v>
      </c>
      <c r="G1739" s="16" t="s">
        <v>81</v>
      </c>
      <c r="H1739" s="72">
        <v>2019</v>
      </c>
      <c r="I1739" s="16">
        <v>3</v>
      </c>
      <c r="J1739" s="16">
        <v>1171</v>
      </c>
      <c r="K1739" s="16" t="s">
        <v>721</v>
      </c>
      <c r="L1739" s="16" t="s">
        <v>721</v>
      </c>
      <c r="M1739" s="16" t="s">
        <v>2164</v>
      </c>
      <c r="N1739" s="22">
        <f>VLOOKUP($B1739,$A$2:$T$2446,14,FALSE)</f>
        <v>44816</v>
      </c>
      <c r="O1739" s="35" t="str">
        <f>VLOOKUP($B1739,$A$2:$T$2446,15,FALSE)</f>
        <v>Mensa, H9, C4-20</v>
      </c>
      <c r="P1739" s="23">
        <f>VLOOKUP($B1739,$A$2:$T$2446,16,FALSE)</f>
        <v>0.35416666666666669</v>
      </c>
      <c r="Q1739" s="17">
        <v>120</v>
      </c>
      <c r="R1739" s="17"/>
      <c r="S1739" s="17">
        <v>4</v>
      </c>
      <c r="T1739" s="77"/>
      <c r="U1739" s="196"/>
      <c r="V1739" s="196"/>
    </row>
    <row r="1740" spans="1:22" ht="15" customHeight="1" x14ac:dyDescent="0.2">
      <c r="A1740" s="25" t="str">
        <f t="shared" si="176"/>
        <v>Physik 11712019704Müller/Tenberge, Anja</v>
      </c>
      <c r="B1740" s="6"/>
      <c r="C1740" s="26" t="s">
        <v>1202</v>
      </c>
      <c r="D1740" s="26" t="s">
        <v>32</v>
      </c>
      <c r="E1740" s="26" t="s">
        <v>33</v>
      </c>
      <c r="F1740" s="27">
        <v>704</v>
      </c>
      <c r="G1740" s="26" t="s">
        <v>34</v>
      </c>
      <c r="H1740" s="28">
        <v>2019</v>
      </c>
      <c r="I1740" s="29">
        <v>2</v>
      </c>
      <c r="J1740" s="29">
        <v>1171</v>
      </c>
      <c r="K1740" s="26" t="s">
        <v>722</v>
      </c>
      <c r="L1740" s="26" t="s">
        <v>721</v>
      </c>
      <c r="M1740" s="26" t="s">
        <v>2164</v>
      </c>
      <c r="N1740" s="14">
        <v>44816</v>
      </c>
      <c r="O1740" s="30" t="s">
        <v>2405</v>
      </c>
      <c r="P1740" s="31">
        <v>0.35416666666666669</v>
      </c>
      <c r="Q1740" s="6">
        <v>120</v>
      </c>
      <c r="R1740" s="6"/>
      <c r="S1740" s="6">
        <v>140</v>
      </c>
      <c r="T1740" s="6"/>
      <c r="U1740" s="194"/>
      <c r="V1740" s="194"/>
    </row>
    <row r="1741" spans="1:22" ht="15" customHeight="1" x14ac:dyDescent="0.2">
      <c r="A1741" s="65" t="str">
        <f t="shared" si="176"/>
        <v>Physik 11712019757Müller/Tenberge, Anja</v>
      </c>
      <c r="B1741" s="17" t="s">
        <v>2167</v>
      </c>
      <c r="C1741" s="18" t="s">
        <v>1202</v>
      </c>
      <c r="D1741" s="18" t="s">
        <v>32</v>
      </c>
      <c r="E1741" s="18" t="s">
        <v>33</v>
      </c>
      <c r="F1741" s="19">
        <v>757</v>
      </c>
      <c r="G1741" s="18" t="s">
        <v>37</v>
      </c>
      <c r="H1741" s="20">
        <v>2019</v>
      </c>
      <c r="I1741" s="21">
        <v>2</v>
      </c>
      <c r="J1741" s="21">
        <v>1171</v>
      </c>
      <c r="K1741" s="18" t="s">
        <v>722</v>
      </c>
      <c r="L1741" s="18" t="s">
        <v>722</v>
      </c>
      <c r="M1741" s="18" t="s">
        <v>2164</v>
      </c>
      <c r="N1741" s="22">
        <f>VLOOKUP($B1741,$A$2:$T$2446,14,FALSE)</f>
        <v>44816</v>
      </c>
      <c r="O1741" s="35" t="str">
        <f>VLOOKUP($B1741,$A$2:$T$2446,15,FALSE)</f>
        <v>Mensa, H9, C4-20</v>
      </c>
      <c r="P1741" s="23">
        <f>VLOOKUP($B1741,$A$2:$T$2446,16,FALSE)</f>
        <v>0.35416666666666669</v>
      </c>
      <c r="Q1741" s="16">
        <v>120</v>
      </c>
      <c r="R1741" s="17"/>
      <c r="S1741" s="17">
        <v>69</v>
      </c>
      <c r="T1741" s="17"/>
      <c r="U1741" s="196"/>
      <c r="V1741" s="196"/>
    </row>
    <row r="1742" spans="1:22" ht="15" customHeight="1" x14ac:dyDescent="0.2">
      <c r="A1742" s="65" t="str">
        <f t="shared" si="176"/>
        <v>Physik 11712019K57Müller/Tenberge, Anja</v>
      </c>
      <c r="B1742" s="17" t="s">
        <v>2167</v>
      </c>
      <c r="C1742" s="18" t="s">
        <v>1202</v>
      </c>
      <c r="D1742" s="18" t="s">
        <v>32</v>
      </c>
      <c r="E1742" s="18" t="s">
        <v>33</v>
      </c>
      <c r="F1742" s="19" t="s">
        <v>41</v>
      </c>
      <c r="G1742" s="18" t="s">
        <v>42</v>
      </c>
      <c r="H1742" s="20">
        <v>2019</v>
      </c>
      <c r="I1742" s="21">
        <v>3</v>
      </c>
      <c r="J1742" s="21">
        <v>1171</v>
      </c>
      <c r="K1742" s="18" t="s">
        <v>722</v>
      </c>
      <c r="L1742" s="18" t="s">
        <v>722</v>
      </c>
      <c r="M1742" s="18" t="s">
        <v>2164</v>
      </c>
      <c r="N1742" s="22">
        <f>VLOOKUP($B1742,$A$2:$T$2446,14,FALSE)</f>
        <v>44816</v>
      </c>
      <c r="O1742" s="35" t="str">
        <f>VLOOKUP($B1742,$A$2:$T$2446,15,FALSE)</f>
        <v>Mensa, H9, C4-20</v>
      </c>
      <c r="P1742" s="23">
        <f>VLOOKUP($B1742,$A$2:$T$2446,16,FALSE)</f>
        <v>0.35416666666666669</v>
      </c>
      <c r="Q1742" s="36">
        <v>120</v>
      </c>
      <c r="R1742" s="36"/>
      <c r="S1742" s="17">
        <v>0</v>
      </c>
      <c r="T1742" s="15"/>
      <c r="U1742" s="194"/>
      <c r="V1742" s="194"/>
    </row>
    <row r="1743" spans="1:22" ht="15" customHeight="1" x14ac:dyDescent="0.2">
      <c r="A1743" s="65" t="str">
        <f t="shared" si="176"/>
        <v>Physik 11612019WIMMüller/Tenberge, Anja</v>
      </c>
      <c r="B1743" s="17" t="s">
        <v>2167</v>
      </c>
      <c r="C1743" s="18" t="s">
        <v>1202</v>
      </c>
      <c r="D1743" s="18" t="s">
        <v>32</v>
      </c>
      <c r="E1743" s="18" t="s">
        <v>33</v>
      </c>
      <c r="F1743" s="19" t="s">
        <v>100</v>
      </c>
      <c r="G1743" s="16" t="s">
        <v>101</v>
      </c>
      <c r="H1743" s="20">
        <v>2019</v>
      </c>
      <c r="I1743" s="21">
        <v>2</v>
      </c>
      <c r="J1743" s="21">
        <v>1161</v>
      </c>
      <c r="K1743" s="18" t="s">
        <v>722</v>
      </c>
      <c r="L1743" s="18" t="s">
        <v>721</v>
      </c>
      <c r="M1743" s="18" t="s">
        <v>2164</v>
      </c>
      <c r="N1743" s="22">
        <f>VLOOKUP($B1743,$A$2:$T$2446,14,FALSE)</f>
        <v>44816</v>
      </c>
      <c r="O1743" s="35" t="str">
        <f>VLOOKUP($B1743,$A$2:$T$2446,15,FALSE)</f>
        <v>Mensa, H9, C4-20</v>
      </c>
      <c r="P1743" s="23">
        <f>VLOOKUP($B1743,$A$2:$T$2446,16,FALSE)</f>
        <v>0.35416666666666669</v>
      </c>
      <c r="Q1743" s="21">
        <v>120</v>
      </c>
      <c r="R1743" s="36"/>
      <c r="S1743" s="17">
        <v>36</v>
      </c>
      <c r="T1743" s="17"/>
      <c r="U1743" s="196"/>
      <c r="V1743" s="196"/>
    </row>
    <row r="1744" spans="1:22" ht="16.5" hidden="1" customHeight="1" x14ac:dyDescent="0.2">
      <c r="A1744" s="65" t="str">
        <f t="shared" si="176"/>
        <v>Physik 111212019748Kasper</v>
      </c>
      <c r="B1744" s="6"/>
      <c r="C1744" s="26" t="s">
        <v>1202</v>
      </c>
      <c r="D1744" s="26" t="s">
        <v>46</v>
      </c>
      <c r="E1744" s="26" t="s">
        <v>33</v>
      </c>
      <c r="F1744" s="27">
        <v>748</v>
      </c>
      <c r="G1744" s="26" t="s">
        <v>52</v>
      </c>
      <c r="H1744" s="28">
        <v>2019</v>
      </c>
      <c r="I1744" s="29">
        <v>1</v>
      </c>
      <c r="J1744" s="29">
        <v>1121</v>
      </c>
      <c r="K1744" s="26" t="s">
        <v>724</v>
      </c>
      <c r="L1744" s="26" t="s">
        <v>724</v>
      </c>
      <c r="M1744" s="26" t="s">
        <v>1324</v>
      </c>
      <c r="N1744" s="14">
        <v>44739</v>
      </c>
      <c r="O1744" s="30" t="s">
        <v>1543</v>
      </c>
      <c r="P1744" s="31">
        <v>0.35416666666666669</v>
      </c>
      <c r="Q1744" s="52">
        <v>120</v>
      </c>
      <c r="R1744" s="6"/>
      <c r="S1744" s="6">
        <v>22</v>
      </c>
      <c r="T1744" s="17"/>
      <c r="U1744" s="24"/>
      <c r="V1744" s="24"/>
    </row>
    <row r="1745" spans="1:22" ht="15" hidden="1" customHeight="1" x14ac:dyDescent="0.2">
      <c r="A1745" s="65" t="str">
        <f t="shared" si="176"/>
        <v>Physik 147102015779Kasper</v>
      </c>
      <c r="B1745" s="17" t="s">
        <v>1952</v>
      </c>
      <c r="C1745" s="18" t="s">
        <v>1202</v>
      </c>
      <c r="D1745" s="18" t="s">
        <v>46</v>
      </c>
      <c r="E1745" s="18" t="s">
        <v>33</v>
      </c>
      <c r="F1745" s="19">
        <v>779</v>
      </c>
      <c r="G1745" s="18" t="s">
        <v>57</v>
      </c>
      <c r="H1745" s="20">
        <v>2015</v>
      </c>
      <c r="I1745" s="21">
        <v>6</v>
      </c>
      <c r="J1745" s="21">
        <v>4710</v>
      </c>
      <c r="K1745" s="18" t="s">
        <v>724</v>
      </c>
      <c r="L1745" s="18" t="s">
        <v>724</v>
      </c>
      <c r="M1745" s="18" t="s">
        <v>1324</v>
      </c>
      <c r="N1745" s="57">
        <f>VLOOKUP($B1745,$A$2:$T$4010,14,FALSE)</f>
        <v>44739</v>
      </c>
      <c r="O1745" s="58" t="str">
        <f>VLOOKUP($B1745,$A$2:$T$4010,15,FALSE)</f>
        <v>D3-33</v>
      </c>
      <c r="P1745" s="23">
        <f>VLOOKUP($B1745,$A$2:$T$4010,16,FALSE)</f>
        <v>0.35416666666666669</v>
      </c>
      <c r="Q1745" s="21">
        <v>120</v>
      </c>
      <c r="R1745" s="36"/>
      <c r="S1745" s="17">
        <v>0</v>
      </c>
      <c r="T1745" s="17"/>
      <c r="U1745" s="17"/>
      <c r="V1745" s="17"/>
    </row>
    <row r="1746" spans="1:22" s="1" customFormat="1" ht="15" hidden="1" customHeight="1" x14ac:dyDescent="0.2">
      <c r="A1746" s="65" t="str">
        <f t="shared" si="176"/>
        <v>Physik 111512019WIEKasper</v>
      </c>
      <c r="B1746" s="17" t="s">
        <v>1952</v>
      </c>
      <c r="C1746" s="18" t="s">
        <v>1202</v>
      </c>
      <c r="D1746" s="16" t="s">
        <v>17</v>
      </c>
      <c r="E1746" s="16" t="s">
        <v>33</v>
      </c>
      <c r="F1746" s="71" t="s">
        <v>61</v>
      </c>
      <c r="G1746" s="16" t="s">
        <v>324</v>
      </c>
      <c r="H1746" s="16">
        <v>2019</v>
      </c>
      <c r="I1746" s="16">
        <v>1</v>
      </c>
      <c r="J1746" s="16">
        <v>1151</v>
      </c>
      <c r="K1746" s="16" t="s">
        <v>724</v>
      </c>
      <c r="L1746" s="16" t="s">
        <v>724</v>
      </c>
      <c r="M1746" s="18" t="s">
        <v>1324</v>
      </c>
      <c r="N1746" s="57">
        <f>VLOOKUP($B1746,$A$2:$T$4010,14,FALSE)</f>
        <v>44739</v>
      </c>
      <c r="O1746" s="58" t="str">
        <f>VLOOKUP($B1746,$A$2:$T$4010,15,FALSE)</f>
        <v>D3-33</v>
      </c>
      <c r="P1746" s="23">
        <f>VLOOKUP($B1746,$A$2:$T$4010,16,FALSE)</f>
        <v>0.35416666666666669</v>
      </c>
      <c r="Q1746" s="16">
        <v>120</v>
      </c>
      <c r="R1746" s="17"/>
      <c r="S1746" s="17">
        <v>1</v>
      </c>
      <c r="T1746" s="15"/>
      <c r="U1746" s="17"/>
      <c r="V1746" s="17"/>
    </row>
    <row r="1747" spans="1:22" ht="15" customHeight="1" x14ac:dyDescent="0.2">
      <c r="A1747" s="6" t="str">
        <f t="shared" si="176"/>
        <v>Geoinformatik21612019718Frielinghaus/Keßler</v>
      </c>
      <c r="B1747" s="77"/>
      <c r="C1747" s="43" t="s">
        <v>1212</v>
      </c>
      <c r="D1747" s="43" t="s">
        <v>93</v>
      </c>
      <c r="E1747" s="43" t="s">
        <v>33</v>
      </c>
      <c r="F1747" s="225">
        <v>718</v>
      </c>
      <c r="G1747" s="43" t="s">
        <v>211</v>
      </c>
      <c r="H1747" s="45">
        <v>2019</v>
      </c>
      <c r="I1747" s="45">
        <v>4</v>
      </c>
      <c r="J1747" s="45">
        <v>2161</v>
      </c>
      <c r="K1747" s="43" t="s">
        <v>114</v>
      </c>
      <c r="L1747" s="43" t="s">
        <v>114</v>
      </c>
      <c r="M1747" s="43" t="s">
        <v>2265</v>
      </c>
      <c r="N1747" s="114">
        <v>44816</v>
      </c>
      <c r="O1747" s="86" t="s">
        <v>209</v>
      </c>
      <c r="P1747" s="100">
        <v>0.47916666666666669</v>
      </c>
      <c r="Q1747" s="45">
        <v>120</v>
      </c>
      <c r="R1747" s="105"/>
      <c r="S1747" s="6">
        <v>38</v>
      </c>
      <c r="T1747" s="196"/>
      <c r="U1747" s="17"/>
      <c r="V1747" s="17"/>
    </row>
    <row r="1748" spans="1:22" ht="15" customHeight="1" x14ac:dyDescent="0.2">
      <c r="A1748" s="17" t="str">
        <f t="shared" si="176"/>
        <v>Geoinformatik15102012718Frielinghaus/Keßler</v>
      </c>
      <c r="B1748" s="17" t="s">
        <v>2266</v>
      </c>
      <c r="C1748" s="63" t="s">
        <v>1202</v>
      </c>
      <c r="D1748" s="63" t="s">
        <v>93</v>
      </c>
      <c r="E1748" s="63" t="s">
        <v>33</v>
      </c>
      <c r="F1748" s="193">
        <v>718</v>
      </c>
      <c r="G1748" s="63" t="s">
        <v>211</v>
      </c>
      <c r="H1748" s="64">
        <v>2012</v>
      </c>
      <c r="I1748" s="64">
        <v>6</v>
      </c>
      <c r="J1748" s="64">
        <v>1510</v>
      </c>
      <c r="K1748" s="63" t="s">
        <v>114</v>
      </c>
      <c r="L1748" s="63" t="s">
        <v>114</v>
      </c>
      <c r="M1748" s="63" t="s">
        <v>2265</v>
      </c>
      <c r="N1748" s="107">
        <f>VLOOKUP($B1748,$A$2:$T$2446,14,FALSE)</f>
        <v>44816</v>
      </c>
      <c r="O1748" s="106" t="str">
        <f>VLOOKUP($B1748,$A$2:$T$2446,15,FALSE)</f>
        <v>H9</v>
      </c>
      <c r="P1748" s="97">
        <f>VLOOKUP($B1748,$A$2:$T$2446,16,FALSE)</f>
        <v>0.47916666666666669</v>
      </c>
      <c r="Q1748" s="64">
        <v>120</v>
      </c>
      <c r="R1748" s="93"/>
      <c r="S1748" s="17">
        <v>0</v>
      </c>
      <c r="T1748" s="17"/>
      <c r="U1748" s="17"/>
      <c r="V1748" s="17"/>
    </row>
    <row r="1749" spans="1:22" ht="15" customHeight="1" x14ac:dyDescent="0.2">
      <c r="A1749" s="17" t="str">
        <f t="shared" si="176"/>
        <v>Geoinformatik15102016718Frielinghaus/Keßler</v>
      </c>
      <c r="B1749" s="17" t="s">
        <v>2266</v>
      </c>
      <c r="C1749" s="63" t="s">
        <v>1202</v>
      </c>
      <c r="D1749" s="63" t="s">
        <v>93</v>
      </c>
      <c r="E1749" s="63" t="s">
        <v>33</v>
      </c>
      <c r="F1749" s="193">
        <v>718</v>
      </c>
      <c r="G1749" s="63" t="s">
        <v>211</v>
      </c>
      <c r="H1749" s="64">
        <v>2016</v>
      </c>
      <c r="I1749" s="64">
        <v>6</v>
      </c>
      <c r="J1749" s="64">
        <v>1510</v>
      </c>
      <c r="K1749" s="63" t="s">
        <v>114</v>
      </c>
      <c r="L1749" s="63" t="s">
        <v>114</v>
      </c>
      <c r="M1749" s="63" t="s">
        <v>2265</v>
      </c>
      <c r="N1749" s="107">
        <f>VLOOKUP($B1749,$A$2:$T$2446,14,FALSE)</f>
        <v>44816</v>
      </c>
      <c r="O1749" s="106" t="str">
        <f>VLOOKUP($B1749,$A$2:$T$2446,15,FALSE)</f>
        <v>H9</v>
      </c>
      <c r="P1749" s="97">
        <f>VLOOKUP($B1749,$A$2:$T$2446,16,FALSE)</f>
        <v>0.47916666666666669</v>
      </c>
      <c r="Q1749" s="64">
        <v>120</v>
      </c>
      <c r="R1749" s="93"/>
      <c r="S1749" s="17">
        <v>4</v>
      </c>
      <c r="T1749" s="17"/>
      <c r="U1749" s="6"/>
      <c r="V1749" s="6"/>
    </row>
    <row r="1750" spans="1:22" ht="15" hidden="1" customHeight="1" x14ac:dyDescent="0.2">
      <c r="A1750" s="25" t="str">
        <f t="shared" si="176"/>
        <v>Physikal.-mathemat. Gdl 11512020F04Lütticke/Tenberge, Anja</v>
      </c>
      <c r="B1750" s="6"/>
      <c r="C1750" s="26" t="s">
        <v>1202</v>
      </c>
      <c r="D1750" s="26" t="s">
        <v>46</v>
      </c>
      <c r="E1750" s="26" t="s">
        <v>33</v>
      </c>
      <c r="F1750" s="27" t="s">
        <v>59</v>
      </c>
      <c r="G1750" s="26" t="s">
        <v>60</v>
      </c>
      <c r="H1750" s="28">
        <v>2020</v>
      </c>
      <c r="I1750" s="29">
        <v>1</v>
      </c>
      <c r="J1750" s="29">
        <v>151</v>
      </c>
      <c r="K1750" s="26" t="s">
        <v>726</v>
      </c>
      <c r="L1750" s="26" t="s">
        <v>726</v>
      </c>
      <c r="M1750" s="26" t="s">
        <v>2165</v>
      </c>
      <c r="N1750" s="431">
        <v>44742</v>
      </c>
      <c r="O1750" s="53" t="s">
        <v>1539</v>
      </c>
      <c r="P1750" s="31">
        <v>0.375</v>
      </c>
      <c r="Q1750" s="29">
        <v>120</v>
      </c>
      <c r="R1750" s="32"/>
      <c r="S1750" s="6">
        <v>32</v>
      </c>
      <c r="T1750" s="6"/>
      <c r="U1750" s="6"/>
      <c r="V1750" s="6"/>
    </row>
    <row r="1751" spans="1:22" ht="15" customHeight="1" x14ac:dyDescent="0.2">
      <c r="A1751" s="25" t="str">
        <f t="shared" si="176"/>
        <v>Physikal.-mathemat. Gdl 21522020F04Lütticke</v>
      </c>
      <c r="B1751" s="6"/>
      <c r="C1751" s="26" t="s">
        <v>1202</v>
      </c>
      <c r="D1751" s="26" t="s">
        <v>46</v>
      </c>
      <c r="E1751" s="26" t="s">
        <v>33</v>
      </c>
      <c r="F1751" s="27" t="s">
        <v>59</v>
      </c>
      <c r="G1751" s="26" t="s">
        <v>60</v>
      </c>
      <c r="H1751" s="28">
        <v>2020</v>
      </c>
      <c r="I1751" s="29">
        <v>2</v>
      </c>
      <c r="J1751" s="29">
        <v>152</v>
      </c>
      <c r="K1751" s="26" t="s">
        <v>727</v>
      </c>
      <c r="L1751" s="25" t="s">
        <v>727</v>
      </c>
      <c r="M1751" s="26" t="s">
        <v>307</v>
      </c>
      <c r="N1751" s="142">
        <v>44812</v>
      </c>
      <c r="O1751" s="47" t="s">
        <v>2403</v>
      </c>
      <c r="P1751" s="31">
        <v>0.52083333333333337</v>
      </c>
      <c r="Q1751" s="32">
        <v>120</v>
      </c>
      <c r="R1751" s="32"/>
      <c r="S1751" s="6">
        <v>69</v>
      </c>
      <c r="T1751" s="6"/>
      <c r="U1751" s="194"/>
      <c r="V1751" s="194"/>
    </row>
    <row r="1752" spans="1:22" ht="15" customHeight="1" x14ac:dyDescent="0.2">
      <c r="A1752" s="65" t="str">
        <f t="shared" si="176"/>
        <v>Physikal.-mathemat. Gdl 21522016F04Lütticke</v>
      </c>
      <c r="B1752" s="17" t="s">
        <v>1244</v>
      </c>
      <c r="C1752" s="16" t="s">
        <v>1202</v>
      </c>
      <c r="D1752" s="18" t="s">
        <v>46</v>
      </c>
      <c r="E1752" s="18" t="s">
        <v>33</v>
      </c>
      <c r="F1752" s="19" t="s">
        <v>59</v>
      </c>
      <c r="G1752" s="18" t="s">
        <v>60</v>
      </c>
      <c r="H1752" s="20">
        <v>2016</v>
      </c>
      <c r="I1752" s="21">
        <v>2</v>
      </c>
      <c r="J1752" s="21">
        <v>152</v>
      </c>
      <c r="K1752" s="18" t="s">
        <v>727</v>
      </c>
      <c r="L1752" s="18" t="s">
        <v>727</v>
      </c>
      <c r="M1752" s="18" t="s">
        <v>307</v>
      </c>
      <c r="N1752" s="57">
        <f t="shared" ref="N1752:N1763" si="179">VLOOKUP($B1752,$A$2:$T$2446,14,FALSE)</f>
        <v>44812</v>
      </c>
      <c r="O1752" s="41" t="str">
        <f t="shared" ref="O1752:O1763" si="180">VLOOKUP($B1752,$A$2:$T$2446,15,FALSE)</f>
        <v>C5-14, C7-09, C7-10</v>
      </c>
      <c r="P1752" s="23">
        <f t="shared" ref="P1752:P1763" si="181">VLOOKUP($B1752,$A$2:$T$2446,16,FALSE)</f>
        <v>0.52083333333333337</v>
      </c>
      <c r="Q1752" s="21">
        <v>120</v>
      </c>
      <c r="R1752" s="36"/>
      <c r="S1752" s="17">
        <v>8</v>
      </c>
      <c r="T1752" s="17"/>
      <c r="U1752" s="15"/>
      <c r="V1752" s="15"/>
    </row>
    <row r="1753" spans="1:22" ht="15" hidden="1" customHeight="1" x14ac:dyDescent="0.2">
      <c r="A1753" s="65" t="str">
        <f t="shared" si="176"/>
        <v>Pl. u. Entw. von Verkehrs25212011758Seipel</v>
      </c>
      <c r="B1753" s="17" t="s">
        <v>730</v>
      </c>
      <c r="C1753" s="18" t="s">
        <v>1212</v>
      </c>
      <c r="D1753" s="39" t="s">
        <v>102</v>
      </c>
      <c r="E1753" s="18" t="s">
        <v>33</v>
      </c>
      <c r="F1753" s="219">
        <v>758</v>
      </c>
      <c r="G1753" s="18" t="s">
        <v>152</v>
      </c>
      <c r="H1753" s="20">
        <v>2011</v>
      </c>
      <c r="I1753" s="21">
        <v>4</v>
      </c>
      <c r="J1753" s="21">
        <v>2521</v>
      </c>
      <c r="K1753" s="18" t="s">
        <v>728</v>
      </c>
      <c r="L1753" s="18" t="s">
        <v>728</v>
      </c>
      <c r="M1753" s="18" t="s">
        <v>148</v>
      </c>
      <c r="N1753" s="57">
        <f t="shared" si="179"/>
        <v>44747</v>
      </c>
      <c r="O1753" s="58" t="str">
        <f t="shared" si="180"/>
        <v>Blue Box</v>
      </c>
      <c r="P1753" s="56">
        <f t="shared" si="181"/>
        <v>0.52083333333333337</v>
      </c>
      <c r="Q1753" s="21">
        <v>90</v>
      </c>
      <c r="R1753" s="36"/>
      <c r="S1753" s="17">
        <v>5</v>
      </c>
      <c r="T1753" s="17"/>
      <c r="U1753" s="17"/>
      <c r="V1753" s="17"/>
    </row>
    <row r="1754" spans="1:22" ht="15" hidden="1" customHeight="1" x14ac:dyDescent="0.2">
      <c r="A1754" s="65" t="str">
        <f t="shared" si="176"/>
        <v>Pl. u. Entw. von Verkehrs25212011K58Seipel</v>
      </c>
      <c r="B1754" s="17" t="s">
        <v>730</v>
      </c>
      <c r="C1754" s="18" t="s">
        <v>1212</v>
      </c>
      <c r="D1754" s="39" t="s">
        <v>102</v>
      </c>
      <c r="E1754" s="18" t="s">
        <v>33</v>
      </c>
      <c r="F1754" s="19" t="s">
        <v>150</v>
      </c>
      <c r="G1754" s="18" t="s">
        <v>151</v>
      </c>
      <c r="H1754" s="20">
        <v>2011</v>
      </c>
      <c r="I1754" s="21">
        <v>6</v>
      </c>
      <c r="J1754" s="21">
        <v>2521</v>
      </c>
      <c r="K1754" s="18" t="s">
        <v>728</v>
      </c>
      <c r="L1754" s="18" t="s">
        <v>728</v>
      </c>
      <c r="M1754" s="18" t="s">
        <v>148</v>
      </c>
      <c r="N1754" s="22">
        <f t="shared" si="179"/>
        <v>44747</v>
      </c>
      <c r="O1754" s="35" t="str">
        <f t="shared" si="180"/>
        <v>Blue Box</v>
      </c>
      <c r="P1754" s="23">
        <f t="shared" si="181"/>
        <v>0.52083333333333337</v>
      </c>
      <c r="Q1754" s="36">
        <v>90</v>
      </c>
      <c r="R1754" s="36"/>
      <c r="S1754" s="17">
        <v>1</v>
      </c>
      <c r="T1754" s="15"/>
      <c r="U1754" s="205"/>
      <c r="V1754" s="205"/>
    </row>
    <row r="1755" spans="1:22" ht="15" hidden="1" customHeight="1" x14ac:dyDescent="0.2">
      <c r="A1755" s="65" t="str">
        <f t="shared" si="176"/>
        <v>Pl. u. Entw. von Verkehrs25212013298Seipel</v>
      </c>
      <c r="B1755" s="17" t="s">
        <v>730</v>
      </c>
      <c r="C1755" s="18" t="s">
        <v>1212</v>
      </c>
      <c r="D1755" s="39" t="s">
        <v>102</v>
      </c>
      <c r="E1755" s="18" t="s">
        <v>33</v>
      </c>
      <c r="F1755" s="19">
        <v>298</v>
      </c>
      <c r="G1755" s="18" t="s">
        <v>149</v>
      </c>
      <c r="H1755" s="20">
        <v>2013</v>
      </c>
      <c r="I1755" s="21">
        <v>4</v>
      </c>
      <c r="J1755" s="21">
        <v>2521</v>
      </c>
      <c r="K1755" s="18" t="s">
        <v>728</v>
      </c>
      <c r="L1755" s="18" t="s">
        <v>728</v>
      </c>
      <c r="M1755" s="18" t="s">
        <v>148</v>
      </c>
      <c r="N1755" s="22">
        <f t="shared" si="179"/>
        <v>44747</v>
      </c>
      <c r="O1755" s="35" t="str">
        <f t="shared" si="180"/>
        <v>Blue Box</v>
      </c>
      <c r="P1755" s="56">
        <f t="shared" si="181"/>
        <v>0.52083333333333337</v>
      </c>
      <c r="Q1755" s="36">
        <v>90</v>
      </c>
      <c r="R1755" s="36"/>
      <c r="S1755" s="17">
        <v>0</v>
      </c>
      <c r="T1755" s="17"/>
      <c r="U1755" s="17"/>
      <c r="V1755" s="17"/>
    </row>
    <row r="1756" spans="1:22" s="1" customFormat="1" ht="15" hidden="1" customHeight="1" x14ac:dyDescent="0.2">
      <c r="A1756" s="65" t="str">
        <f t="shared" si="176"/>
        <v>Pl. u. Entw. von Verkehrs33312016F04Seipel</v>
      </c>
      <c r="B1756" s="17" t="s">
        <v>730</v>
      </c>
      <c r="C1756" s="18" t="s">
        <v>1212</v>
      </c>
      <c r="D1756" s="19" t="s">
        <v>46</v>
      </c>
      <c r="E1756" s="18" t="s">
        <v>33</v>
      </c>
      <c r="F1756" s="19" t="s">
        <v>59</v>
      </c>
      <c r="G1756" s="18" t="s">
        <v>60</v>
      </c>
      <c r="H1756" s="20">
        <v>2016</v>
      </c>
      <c r="I1756" s="21">
        <v>4</v>
      </c>
      <c r="J1756" s="21">
        <v>3331</v>
      </c>
      <c r="K1756" s="18" t="s">
        <v>728</v>
      </c>
      <c r="L1756" s="18" t="s">
        <v>728</v>
      </c>
      <c r="M1756" s="18" t="s">
        <v>148</v>
      </c>
      <c r="N1756" s="22">
        <f t="shared" si="179"/>
        <v>44747</v>
      </c>
      <c r="O1756" s="35" t="str">
        <f t="shared" si="180"/>
        <v>Blue Box</v>
      </c>
      <c r="P1756" s="56">
        <f t="shared" si="181"/>
        <v>0.52083333333333337</v>
      </c>
      <c r="Q1756" s="36">
        <v>90</v>
      </c>
      <c r="R1756" s="36"/>
      <c r="S1756" s="17">
        <v>5</v>
      </c>
      <c r="T1756" s="17"/>
      <c r="U1756" s="17"/>
      <c r="V1756" s="17"/>
    </row>
    <row r="1757" spans="1:22" ht="15" hidden="1" customHeight="1" x14ac:dyDescent="0.2">
      <c r="A1757" s="65" t="str">
        <f t="shared" si="176"/>
        <v>Planung der Kanalisation33612011758Nolting</v>
      </c>
      <c r="B1757" s="150" t="s">
        <v>1074</v>
      </c>
      <c r="C1757" s="18" t="s">
        <v>1455</v>
      </c>
      <c r="D1757" s="145" t="s">
        <v>102</v>
      </c>
      <c r="E1757" s="145" t="s">
        <v>33</v>
      </c>
      <c r="F1757" s="151">
        <v>758</v>
      </c>
      <c r="G1757" s="145" t="s">
        <v>152</v>
      </c>
      <c r="H1757" s="152">
        <v>2011</v>
      </c>
      <c r="I1757" s="181">
        <v>5</v>
      </c>
      <c r="J1757" s="181">
        <v>3361</v>
      </c>
      <c r="K1757" s="145" t="s">
        <v>729</v>
      </c>
      <c r="L1757" s="145" t="s">
        <v>729</v>
      </c>
      <c r="M1757" s="18" t="s">
        <v>115</v>
      </c>
      <c r="N1757" s="391">
        <f t="shared" si="179"/>
        <v>44747</v>
      </c>
      <c r="O1757" s="182" t="str">
        <f t="shared" si="180"/>
        <v>H4-02</v>
      </c>
      <c r="P1757" s="153">
        <f t="shared" si="181"/>
        <v>0.375</v>
      </c>
      <c r="Q1757" s="191">
        <v>90</v>
      </c>
      <c r="R1757" s="191"/>
      <c r="S1757" s="17">
        <v>0</v>
      </c>
      <c r="T1757" s="17"/>
      <c r="U1757" s="15"/>
      <c r="V1757" s="15"/>
    </row>
    <row r="1758" spans="1:22" ht="15" hidden="1" customHeight="1" x14ac:dyDescent="0.2">
      <c r="A1758" s="65" t="str">
        <f t="shared" si="176"/>
        <v>Planung der Kanalisation33512018K58Nolting</v>
      </c>
      <c r="B1758" s="150" t="s">
        <v>1074</v>
      </c>
      <c r="C1758" s="18" t="s">
        <v>1455</v>
      </c>
      <c r="D1758" s="145" t="s">
        <v>102</v>
      </c>
      <c r="E1758" s="145" t="s">
        <v>33</v>
      </c>
      <c r="F1758" s="19" t="s">
        <v>150</v>
      </c>
      <c r="G1758" s="18" t="s">
        <v>151</v>
      </c>
      <c r="H1758" s="152">
        <v>2018</v>
      </c>
      <c r="I1758" s="181">
        <v>7</v>
      </c>
      <c r="J1758" s="181">
        <v>3351</v>
      </c>
      <c r="K1758" s="145" t="s">
        <v>729</v>
      </c>
      <c r="L1758" s="145" t="s">
        <v>729</v>
      </c>
      <c r="M1758" s="18" t="s">
        <v>115</v>
      </c>
      <c r="N1758" s="391">
        <f t="shared" si="179"/>
        <v>44747</v>
      </c>
      <c r="O1758" s="182" t="str">
        <f t="shared" si="180"/>
        <v>H4-02</v>
      </c>
      <c r="P1758" s="153">
        <f t="shared" si="181"/>
        <v>0.375</v>
      </c>
      <c r="Q1758" s="191">
        <v>90</v>
      </c>
      <c r="R1758" s="191"/>
      <c r="S1758" s="17">
        <v>0</v>
      </c>
      <c r="T1758" s="150"/>
      <c r="U1758" s="17"/>
      <c r="V1758" s="17"/>
    </row>
    <row r="1759" spans="1:22" ht="15" hidden="1" customHeight="1" x14ac:dyDescent="0.2">
      <c r="A1759" s="65" t="str">
        <f t="shared" si="176"/>
        <v>Planung der Kanalisation33612011K58Nolting</v>
      </c>
      <c r="B1759" s="17" t="s">
        <v>1074</v>
      </c>
      <c r="C1759" s="18" t="s">
        <v>1455</v>
      </c>
      <c r="D1759" s="39" t="s">
        <v>102</v>
      </c>
      <c r="E1759" s="18" t="s">
        <v>33</v>
      </c>
      <c r="F1759" s="19" t="s">
        <v>150</v>
      </c>
      <c r="G1759" s="18" t="s">
        <v>151</v>
      </c>
      <c r="H1759" s="20">
        <v>2011</v>
      </c>
      <c r="I1759" s="21">
        <v>7</v>
      </c>
      <c r="J1759" s="21">
        <v>3361</v>
      </c>
      <c r="K1759" s="18" t="s">
        <v>729</v>
      </c>
      <c r="L1759" s="18" t="s">
        <v>729</v>
      </c>
      <c r="M1759" s="18" t="s">
        <v>115</v>
      </c>
      <c r="N1759" s="22">
        <f t="shared" si="179"/>
        <v>44747</v>
      </c>
      <c r="O1759" s="35" t="str">
        <f t="shared" si="180"/>
        <v>H4-02</v>
      </c>
      <c r="P1759" s="56">
        <f t="shared" si="181"/>
        <v>0.375</v>
      </c>
      <c r="Q1759" s="36">
        <v>90</v>
      </c>
      <c r="R1759" s="36"/>
      <c r="S1759" s="17">
        <v>0</v>
      </c>
      <c r="T1759" s="150"/>
      <c r="U1759" s="17"/>
      <c r="V1759" s="17"/>
    </row>
    <row r="1760" spans="1:22" ht="15" hidden="1" customHeight="1" x14ac:dyDescent="0.2">
      <c r="A1760" s="65" t="str">
        <f t="shared" si="176"/>
        <v>Planung der Kanalisation33512018298Nolting</v>
      </c>
      <c r="B1760" s="17" t="s">
        <v>1074</v>
      </c>
      <c r="C1760" s="18" t="s">
        <v>1455</v>
      </c>
      <c r="D1760" s="39" t="s">
        <v>102</v>
      </c>
      <c r="E1760" s="18" t="s">
        <v>33</v>
      </c>
      <c r="F1760" s="19">
        <v>298</v>
      </c>
      <c r="G1760" s="18" t="s">
        <v>149</v>
      </c>
      <c r="H1760" s="20">
        <v>2018</v>
      </c>
      <c r="I1760" s="21">
        <v>5</v>
      </c>
      <c r="J1760" s="21">
        <v>3351</v>
      </c>
      <c r="K1760" s="18" t="s">
        <v>729</v>
      </c>
      <c r="L1760" s="18" t="s">
        <v>729</v>
      </c>
      <c r="M1760" s="18" t="s">
        <v>115</v>
      </c>
      <c r="N1760" s="22">
        <f t="shared" si="179"/>
        <v>44747</v>
      </c>
      <c r="O1760" s="35" t="str">
        <f t="shared" si="180"/>
        <v>H4-02</v>
      </c>
      <c r="P1760" s="56">
        <f t="shared" si="181"/>
        <v>0.375</v>
      </c>
      <c r="Q1760" s="21">
        <v>90</v>
      </c>
      <c r="R1760" s="36"/>
      <c r="S1760" s="17">
        <v>0</v>
      </c>
      <c r="T1760" s="6"/>
      <c r="U1760" s="17"/>
      <c r="V1760" s="17"/>
    </row>
    <row r="1761" spans="1:22" ht="15" hidden="1" customHeight="1" x14ac:dyDescent="0.2">
      <c r="A1761" s="65" t="str">
        <f t="shared" si="176"/>
        <v>Planung der Kanalisation33612013298Nolting</v>
      </c>
      <c r="B1761" s="17" t="s">
        <v>1074</v>
      </c>
      <c r="C1761" s="18" t="s">
        <v>1455</v>
      </c>
      <c r="D1761" s="39" t="s">
        <v>102</v>
      </c>
      <c r="E1761" s="18" t="s">
        <v>33</v>
      </c>
      <c r="F1761" s="19">
        <v>298</v>
      </c>
      <c r="G1761" s="18" t="s">
        <v>149</v>
      </c>
      <c r="H1761" s="20">
        <v>2013</v>
      </c>
      <c r="I1761" s="21">
        <v>5</v>
      </c>
      <c r="J1761" s="21">
        <v>3361</v>
      </c>
      <c r="K1761" s="18" t="s">
        <v>729</v>
      </c>
      <c r="L1761" s="18" t="s">
        <v>729</v>
      </c>
      <c r="M1761" s="18" t="s">
        <v>115</v>
      </c>
      <c r="N1761" s="22">
        <f t="shared" si="179"/>
        <v>44747</v>
      </c>
      <c r="O1761" s="35" t="str">
        <f t="shared" si="180"/>
        <v>H4-02</v>
      </c>
      <c r="P1761" s="56">
        <f t="shared" si="181"/>
        <v>0.375</v>
      </c>
      <c r="Q1761" s="36">
        <v>90</v>
      </c>
      <c r="R1761" s="36"/>
      <c r="S1761" s="17">
        <v>0</v>
      </c>
      <c r="T1761" s="15"/>
      <c r="U1761" s="17"/>
      <c r="V1761" s="17"/>
    </row>
    <row r="1762" spans="1:22" ht="15" hidden="1" customHeight="1" x14ac:dyDescent="0.2">
      <c r="A1762" s="65" t="str">
        <f t="shared" si="176"/>
        <v>Planung der Kanalisation33612016F04Nolting</v>
      </c>
      <c r="B1762" s="17" t="s">
        <v>1074</v>
      </c>
      <c r="C1762" s="18" t="s">
        <v>1455</v>
      </c>
      <c r="D1762" s="19" t="s">
        <v>46</v>
      </c>
      <c r="E1762" s="48" t="s">
        <v>33</v>
      </c>
      <c r="F1762" s="19" t="s">
        <v>59</v>
      </c>
      <c r="G1762" s="19" t="s">
        <v>60</v>
      </c>
      <c r="H1762" s="20">
        <v>2016</v>
      </c>
      <c r="I1762" s="49">
        <v>5</v>
      </c>
      <c r="J1762" s="49">
        <v>3361</v>
      </c>
      <c r="K1762" s="18" t="s">
        <v>729</v>
      </c>
      <c r="L1762" s="18" t="s">
        <v>729</v>
      </c>
      <c r="M1762" s="18" t="s">
        <v>115</v>
      </c>
      <c r="N1762" s="22">
        <f t="shared" si="179"/>
        <v>44747</v>
      </c>
      <c r="O1762" s="37" t="str">
        <f t="shared" si="180"/>
        <v>H4-02</v>
      </c>
      <c r="P1762" s="56">
        <f t="shared" si="181"/>
        <v>0.375</v>
      </c>
      <c r="Q1762" s="36">
        <v>90</v>
      </c>
      <c r="R1762" s="36"/>
      <c r="S1762" s="17">
        <v>0</v>
      </c>
      <c r="T1762" s="15"/>
      <c r="U1762" s="15"/>
      <c r="V1762" s="15"/>
    </row>
    <row r="1763" spans="1:22" ht="15" hidden="1" customHeight="1" x14ac:dyDescent="0.2">
      <c r="A1763" s="65" t="str">
        <f t="shared" si="176"/>
        <v>Planung der Kanalisation36112018UMTNolting</v>
      </c>
      <c r="B1763" s="17" t="s">
        <v>1074</v>
      </c>
      <c r="C1763" s="18" t="s">
        <v>1455</v>
      </c>
      <c r="D1763" s="70" t="s">
        <v>102</v>
      </c>
      <c r="E1763" s="18" t="s">
        <v>33</v>
      </c>
      <c r="F1763" s="71" t="s">
        <v>145</v>
      </c>
      <c r="G1763" s="16" t="s">
        <v>146</v>
      </c>
      <c r="H1763" s="72">
        <v>2018</v>
      </c>
      <c r="I1763" s="16">
        <v>5</v>
      </c>
      <c r="J1763" s="16">
        <v>3611</v>
      </c>
      <c r="K1763" s="16" t="s">
        <v>729</v>
      </c>
      <c r="L1763" s="16" t="s">
        <v>729</v>
      </c>
      <c r="M1763" s="16" t="s">
        <v>115</v>
      </c>
      <c r="N1763" s="22">
        <f t="shared" si="179"/>
        <v>44747</v>
      </c>
      <c r="O1763" s="35" t="str">
        <f t="shared" si="180"/>
        <v>H4-02</v>
      </c>
      <c r="P1763" s="23">
        <f t="shared" si="181"/>
        <v>0.375</v>
      </c>
      <c r="Q1763" s="17">
        <v>90</v>
      </c>
      <c r="R1763" s="17"/>
      <c r="S1763" s="17">
        <v>0</v>
      </c>
      <c r="T1763" s="15"/>
      <c r="U1763" s="15"/>
      <c r="V1763" s="15"/>
    </row>
    <row r="1764" spans="1:22" ht="15" hidden="1" customHeight="1" x14ac:dyDescent="0.2">
      <c r="A1764" s="25" t="str">
        <f t="shared" si="176"/>
        <v>Planung der Kanalisation 33512018758Nolting</v>
      </c>
      <c r="B1764" s="137"/>
      <c r="C1764" s="26" t="s">
        <v>1455</v>
      </c>
      <c r="D1764" s="138" t="s">
        <v>102</v>
      </c>
      <c r="E1764" s="138" t="s">
        <v>33</v>
      </c>
      <c r="F1764" s="223">
        <v>758</v>
      </c>
      <c r="G1764" s="138" t="s">
        <v>1048</v>
      </c>
      <c r="H1764" s="140">
        <v>2018</v>
      </c>
      <c r="I1764" s="141">
        <v>5</v>
      </c>
      <c r="J1764" s="141">
        <v>3351</v>
      </c>
      <c r="K1764" s="138" t="s">
        <v>1051</v>
      </c>
      <c r="L1764" s="138" t="s">
        <v>1051</v>
      </c>
      <c r="M1764" s="26" t="s">
        <v>115</v>
      </c>
      <c r="N1764" s="142">
        <v>44747</v>
      </c>
      <c r="O1764" s="30" t="s">
        <v>2188</v>
      </c>
      <c r="P1764" s="143">
        <v>0.375</v>
      </c>
      <c r="Q1764" s="137">
        <v>90</v>
      </c>
      <c r="R1764" s="137"/>
      <c r="S1764" s="6">
        <v>0</v>
      </c>
      <c r="T1764" s="207"/>
      <c r="U1764" s="17"/>
      <c r="V1764" s="17"/>
    </row>
    <row r="1765" spans="1:22" ht="15" hidden="1" customHeight="1" x14ac:dyDescent="0.2">
      <c r="A1765" s="25" t="str">
        <f t="shared" si="176"/>
        <v>Planung u. Entwurf v. Verkehrsanlagen 21012018758Seipel</v>
      </c>
      <c r="B1765" s="6"/>
      <c r="C1765" s="235" t="s">
        <v>1212</v>
      </c>
      <c r="D1765" s="26" t="s">
        <v>102</v>
      </c>
      <c r="E1765" s="26" t="s">
        <v>33</v>
      </c>
      <c r="F1765" s="27">
        <v>758</v>
      </c>
      <c r="G1765" s="26" t="s">
        <v>152</v>
      </c>
      <c r="H1765" s="28">
        <v>2018</v>
      </c>
      <c r="I1765" s="29">
        <v>4</v>
      </c>
      <c r="J1765" s="29">
        <v>2101</v>
      </c>
      <c r="K1765" s="26" t="s">
        <v>731</v>
      </c>
      <c r="L1765" s="26" t="s">
        <v>732</v>
      </c>
      <c r="M1765" s="26" t="s">
        <v>148</v>
      </c>
      <c r="N1765" s="60">
        <v>44747</v>
      </c>
      <c r="O1765" s="78" t="s">
        <v>1538</v>
      </c>
      <c r="P1765" s="31">
        <v>0.52083333333333337</v>
      </c>
      <c r="Q1765" s="52">
        <v>90</v>
      </c>
      <c r="R1765" s="6"/>
      <c r="S1765" s="6">
        <v>131</v>
      </c>
      <c r="T1765" s="137"/>
      <c r="U1765" s="17"/>
      <c r="V1765" s="17"/>
    </row>
    <row r="1766" spans="1:22" ht="15" hidden="1" customHeight="1" x14ac:dyDescent="0.2">
      <c r="A1766" s="65" t="str">
        <f t="shared" si="176"/>
        <v>Planung u. Entwurf v. Verkehrsanlagen 34512020F04Seipel</v>
      </c>
      <c r="B1766" s="17" t="s">
        <v>730</v>
      </c>
      <c r="C1766" s="18" t="s">
        <v>1212</v>
      </c>
      <c r="D1766" s="18" t="s">
        <v>46</v>
      </c>
      <c r="E1766" s="18" t="s">
        <v>33</v>
      </c>
      <c r="F1766" s="19" t="s">
        <v>59</v>
      </c>
      <c r="G1766" s="18" t="s">
        <v>60</v>
      </c>
      <c r="H1766" s="20">
        <v>2020</v>
      </c>
      <c r="I1766" s="21">
        <v>4</v>
      </c>
      <c r="J1766" s="21">
        <v>3451</v>
      </c>
      <c r="K1766" s="18" t="s">
        <v>731</v>
      </c>
      <c r="L1766" s="18" t="s">
        <v>732</v>
      </c>
      <c r="M1766" s="18" t="s">
        <v>148</v>
      </c>
      <c r="N1766" s="57">
        <f>VLOOKUP($B1766,$A$2:$T$2446,14,FALSE)</f>
        <v>44747</v>
      </c>
      <c r="O1766" s="58" t="str">
        <f>VLOOKUP($B1766,$A$2:$T$2446,15,FALSE)</f>
        <v>Blue Box</v>
      </c>
      <c r="P1766" s="23">
        <f>VLOOKUP($B1766,$A$2:$T$2446,16,FALSE)</f>
        <v>0.52083333333333337</v>
      </c>
      <c r="Q1766" s="16">
        <v>90</v>
      </c>
      <c r="R1766" s="17"/>
      <c r="S1766" s="17">
        <v>23</v>
      </c>
      <c r="T1766" s="17"/>
      <c r="U1766" s="87"/>
      <c r="V1766" s="87"/>
    </row>
    <row r="1767" spans="1:22" s="1" customFormat="1" ht="15" hidden="1" customHeight="1" x14ac:dyDescent="0.2">
      <c r="A1767" s="65" t="str">
        <f t="shared" si="176"/>
        <v>Planung u. Entwurf v. Verkehrsanlagen 21012018K58Seipel</v>
      </c>
      <c r="B1767" s="17" t="s">
        <v>730</v>
      </c>
      <c r="C1767" s="18" t="s">
        <v>1212</v>
      </c>
      <c r="D1767" s="18" t="s">
        <v>102</v>
      </c>
      <c r="E1767" s="18" t="s">
        <v>33</v>
      </c>
      <c r="F1767" s="19" t="s">
        <v>150</v>
      </c>
      <c r="G1767" s="18" t="s">
        <v>151</v>
      </c>
      <c r="H1767" s="20">
        <v>2018</v>
      </c>
      <c r="I1767" s="21">
        <v>6</v>
      </c>
      <c r="J1767" s="21">
        <v>2101</v>
      </c>
      <c r="K1767" s="18" t="s">
        <v>731</v>
      </c>
      <c r="L1767" s="18" t="s">
        <v>732</v>
      </c>
      <c r="M1767" s="18" t="s">
        <v>148</v>
      </c>
      <c r="N1767" s="57">
        <f>VLOOKUP($B1767,$A$2:$T$2446,14,FALSE)</f>
        <v>44747</v>
      </c>
      <c r="O1767" s="58" t="str">
        <f>VLOOKUP($B1767,$A$2:$T$2446,15,FALSE)</f>
        <v>Blue Box</v>
      </c>
      <c r="P1767" s="23">
        <f>VLOOKUP($B1767,$A$2:$T$2446,16,FALSE)</f>
        <v>0.52083333333333337</v>
      </c>
      <c r="Q1767" s="16">
        <v>90</v>
      </c>
      <c r="R1767" s="17"/>
      <c r="S1767" s="17">
        <v>17</v>
      </c>
      <c r="T1767" s="17"/>
      <c r="U1767" s="17"/>
      <c r="V1767" s="17"/>
    </row>
    <row r="1768" spans="1:22" ht="15" hidden="1" customHeight="1" x14ac:dyDescent="0.2">
      <c r="A1768" s="65" t="str">
        <f t="shared" si="176"/>
        <v>Planung u. Entwurf v. Verkehrsanlagen 21012018298Seipel</v>
      </c>
      <c r="B1768" s="17" t="s">
        <v>730</v>
      </c>
      <c r="C1768" s="18" t="s">
        <v>1212</v>
      </c>
      <c r="D1768" s="18" t="s">
        <v>102</v>
      </c>
      <c r="E1768" s="18" t="s">
        <v>33</v>
      </c>
      <c r="F1768" s="19">
        <v>298</v>
      </c>
      <c r="G1768" s="18" t="s">
        <v>149</v>
      </c>
      <c r="H1768" s="20">
        <v>2018</v>
      </c>
      <c r="I1768" s="21">
        <v>6</v>
      </c>
      <c r="J1768" s="21">
        <v>2101</v>
      </c>
      <c r="K1768" s="18" t="s">
        <v>731</v>
      </c>
      <c r="L1768" s="18" t="s">
        <v>732</v>
      </c>
      <c r="M1768" s="18" t="s">
        <v>148</v>
      </c>
      <c r="N1768" s="57">
        <f>VLOOKUP($B1768,$A$2:$T$2446,14,FALSE)</f>
        <v>44747</v>
      </c>
      <c r="O1768" s="58" t="str">
        <f>VLOOKUP($B1768,$A$2:$T$2446,15,FALSE)</f>
        <v>Blue Box</v>
      </c>
      <c r="P1768" s="23">
        <f>VLOOKUP($B1768,$A$2:$T$2446,16,FALSE)</f>
        <v>0.52083333333333337</v>
      </c>
      <c r="Q1768" s="16">
        <v>90</v>
      </c>
      <c r="R1768" s="17"/>
      <c r="S1768" s="17">
        <v>5</v>
      </c>
      <c r="T1768" s="17"/>
      <c r="U1768" s="17"/>
      <c r="V1768" s="17"/>
    </row>
    <row r="1769" spans="1:22" ht="15" hidden="1" customHeight="1" x14ac:dyDescent="0.2">
      <c r="A1769" s="65" t="str">
        <f t="shared" si="176"/>
        <v>Planung u. Entwurf v. Verkehrsanlagen 21012018UMTSeipel</v>
      </c>
      <c r="B1769" s="17" t="s">
        <v>730</v>
      </c>
      <c r="C1769" s="18" t="s">
        <v>1212</v>
      </c>
      <c r="D1769" s="18" t="s">
        <v>102</v>
      </c>
      <c r="E1769" s="18" t="s">
        <v>33</v>
      </c>
      <c r="F1769" s="19" t="s">
        <v>145</v>
      </c>
      <c r="G1769" s="18" t="s">
        <v>146</v>
      </c>
      <c r="H1769" s="20">
        <v>2018</v>
      </c>
      <c r="I1769" s="21">
        <v>4</v>
      </c>
      <c r="J1769" s="21">
        <v>2101</v>
      </c>
      <c r="K1769" s="18" t="s">
        <v>731</v>
      </c>
      <c r="L1769" s="65" t="s">
        <v>732</v>
      </c>
      <c r="M1769" s="18" t="s">
        <v>148</v>
      </c>
      <c r="N1769" s="22">
        <f>VLOOKUP($B1769,$A$2:$T$2446,14,FALSE)</f>
        <v>44747</v>
      </c>
      <c r="O1769" s="35" t="str">
        <f>VLOOKUP($B1769,$A$2:$T$2446,15,FALSE)</f>
        <v>Blue Box</v>
      </c>
      <c r="P1769" s="23">
        <f>VLOOKUP($B1769,$A$2:$T$2446,16,FALSE)</f>
        <v>0.52083333333333337</v>
      </c>
      <c r="Q1769" s="17">
        <v>90</v>
      </c>
      <c r="R1769" s="17"/>
      <c r="S1769" s="17">
        <v>28</v>
      </c>
      <c r="T1769" s="17"/>
      <c r="U1769" s="17"/>
      <c r="V1769" s="17"/>
    </row>
    <row r="1770" spans="1:22" ht="15" customHeight="1" x14ac:dyDescent="0.2">
      <c r="A1770" s="25" t="str">
        <f t="shared" ref="A1770:A1834" si="182">K1770&amp;J1770&amp;H1770&amp;F1770&amp;M1770</f>
        <v>Planung von Radverkehrsanlagen 15212018MBIMühlenbruch</v>
      </c>
      <c r="B1770" s="6"/>
      <c r="C1770" s="26" t="s">
        <v>1236</v>
      </c>
      <c r="D1770" s="26" t="s">
        <v>102</v>
      </c>
      <c r="E1770" s="26" t="s">
        <v>18</v>
      </c>
      <c r="F1770" s="27" t="s">
        <v>116</v>
      </c>
      <c r="G1770" s="26" t="s">
        <v>117</v>
      </c>
      <c r="H1770" s="28">
        <v>2018</v>
      </c>
      <c r="I1770" s="29">
        <v>1</v>
      </c>
      <c r="J1770" s="29">
        <v>1521</v>
      </c>
      <c r="K1770" s="26" t="s">
        <v>1163</v>
      </c>
      <c r="L1770" s="25" t="s">
        <v>1163</v>
      </c>
      <c r="M1770" s="26" t="s">
        <v>502</v>
      </c>
      <c r="N1770" s="14"/>
      <c r="O1770" s="78" t="s">
        <v>1236</v>
      </c>
      <c r="P1770" s="31"/>
      <c r="Q1770" s="6"/>
      <c r="R1770" s="6"/>
      <c r="S1770" s="6"/>
      <c r="T1770" s="17"/>
      <c r="U1770" s="6"/>
      <c r="V1770" s="6"/>
    </row>
    <row r="1771" spans="1:22" ht="15" customHeight="1" x14ac:dyDescent="0.2">
      <c r="A1771" s="65" t="str">
        <f t="shared" si="182"/>
        <v>Planung von Radverkehrsanlagen 14912018UMMMühlenbruch</v>
      </c>
      <c r="B1771" s="17" t="s">
        <v>1820</v>
      </c>
      <c r="C1771" s="18" t="s">
        <v>1236</v>
      </c>
      <c r="D1771" s="48" t="s">
        <v>102</v>
      </c>
      <c r="E1771" s="18" t="s">
        <v>18</v>
      </c>
      <c r="F1771" s="19" t="s">
        <v>103</v>
      </c>
      <c r="G1771" s="18" t="s">
        <v>104</v>
      </c>
      <c r="H1771" s="20">
        <v>2018</v>
      </c>
      <c r="I1771" s="21">
        <v>1</v>
      </c>
      <c r="J1771" s="21">
        <v>1491</v>
      </c>
      <c r="K1771" s="18" t="s">
        <v>1163</v>
      </c>
      <c r="L1771" s="18" t="s">
        <v>1163</v>
      </c>
      <c r="M1771" s="18" t="s">
        <v>502</v>
      </c>
      <c r="N1771" s="57"/>
      <c r="O1771" s="58" t="str">
        <f>VLOOKUP($B1771,$A$2:$T$2446,15,FALSE)</f>
        <v>Hausarbeit mit Kolloquium</v>
      </c>
      <c r="P1771" s="23"/>
      <c r="Q1771" s="16"/>
      <c r="R1771" s="17"/>
      <c r="S1771" s="17"/>
      <c r="T1771" s="17"/>
      <c r="U1771" s="194"/>
      <c r="V1771" s="194"/>
    </row>
    <row r="1772" spans="1:22" ht="15" hidden="1" customHeight="1" x14ac:dyDescent="0.2">
      <c r="A1772" s="25" t="str">
        <f t="shared" si="182"/>
        <v>Planungs-, Bau- und Umweltrecht21112018758Kattenbusch</v>
      </c>
      <c r="B1772" s="6"/>
      <c r="C1772" s="52" t="s">
        <v>1202</v>
      </c>
      <c r="D1772" s="132" t="s">
        <v>102</v>
      </c>
      <c r="E1772" s="6" t="s">
        <v>33</v>
      </c>
      <c r="F1772" s="133">
        <v>758</v>
      </c>
      <c r="G1772" s="26" t="s">
        <v>152</v>
      </c>
      <c r="H1772" s="134">
        <v>2018</v>
      </c>
      <c r="I1772" s="6">
        <v>3</v>
      </c>
      <c r="J1772" s="6">
        <v>2111</v>
      </c>
      <c r="K1772" s="6" t="s">
        <v>734</v>
      </c>
      <c r="L1772" s="6" t="s">
        <v>734</v>
      </c>
      <c r="M1772" s="6" t="s">
        <v>735</v>
      </c>
      <c r="N1772" s="14">
        <v>44739</v>
      </c>
      <c r="O1772" s="30" t="s">
        <v>1860</v>
      </c>
      <c r="P1772" s="31">
        <v>0.54166666666666663</v>
      </c>
      <c r="Q1772" s="32">
        <v>120</v>
      </c>
      <c r="R1772" s="32"/>
      <c r="S1772" s="6">
        <v>16</v>
      </c>
      <c r="T1772" s="17"/>
      <c r="U1772" s="17"/>
      <c r="V1772" s="17"/>
    </row>
    <row r="1773" spans="1:22" ht="15" hidden="1" customHeight="1" x14ac:dyDescent="0.2">
      <c r="A1773" s="65" t="str">
        <f t="shared" si="182"/>
        <v>Planungs-, Bau- und Umweltrecht21112018K58Kattenbusch</v>
      </c>
      <c r="B1773" s="17" t="s">
        <v>733</v>
      </c>
      <c r="C1773" s="16" t="s">
        <v>1202</v>
      </c>
      <c r="D1773" s="18" t="s">
        <v>102</v>
      </c>
      <c r="E1773" s="18" t="s">
        <v>33</v>
      </c>
      <c r="F1773" s="71" t="s">
        <v>150</v>
      </c>
      <c r="G1773" s="18" t="s">
        <v>151</v>
      </c>
      <c r="H1773" s="72">
        <v>2018</v>
      </c>
      <c r="I1773" s="16">
        <v>5</v>
      </c>
      <c r="J1773" s="16">
        <v>2111</v>
      </c>
      <c r="K1773" s="16" t="s">
        <v>734</v>
      </c>
      <c r="L1773" s="16" t="s">
        <v>734</v>
      </c>
      <c r="M1773" s="16" t="s">
        <v>735</v>
      </c>
      <c r="N1773" s="22">
        <f>VLOOKUP($B1773,$A$2:$T$2446,14,FALSE)</f>
        <v>44739</v>
      </c>
      <c r="O1773" s="35" t="str">
        <f>VLOOKUP($B1773,$A$2:$T$2446,15,FALSE)</f>
        <v>H4-17</v>
      </c>
      <c r="P1773" s="23">
        <f>VLOOKUP($B1773,$A$2:$T$2446,16,FALSE)</f>
        <v>0.54166666666666663</v>
      </c>
      <c r="Q1773" s="16">
        <v>120</v>
      </c>
      <c r="R1773" s="16"/>
      <c r="S1773" s="16">
        <v>0</v>
      </c>
      <c r="T1773" s="17"/>
      <c r="U1773" s="6"/>
      <c r="V1773" s="6"/>
    </row>
    <row r="1774" spans="1:22" s="179" customFormat="1" ht="15" hidden="1" customHeight="1" x14ac:dyDescent="0.2">
      <c r="A1774" s="65" t="str">
        <f t="shared" si="182"/>
        <v>Planungs-, Bau- und Umweltrecht21112018298Kattenbusch</v>
      </c>
      <c r="B1774" s="17" t="s">
        <v>733</v>
      </c>
      <c r="C1774" s="145" t="s">
        <v>1202</v>
      </c>
      <c r="D1774" s="18" t="s">
        <v>102</v>
      </c>
      <c r="E1774" s="18" t="s">
        <v>33</v>
      </c>
      <c r="F1774" s="19">
        <v>298</v>
      </c>
      <c r="G1774" s="18" t="s">
        <v>149</v>
      </c>
      <c r="H1774" s="20">
        <v>2018</v>
      </c>
      <c r="I1774" s="21">
        <v>3</v>
      </c>
      <c r="J1774" s="21">
        <v>2111</v>
      </c>
      <c r="K1774" s="18" t="s">
        <v>734</v>
      </c>
      <c r="L1774" s="18" t="s">
        <v>734</v>
      </c>
      <c r="M1774" s="18" t="s">
        <v>735</v>
      </c>
      <c r="N1774" s="22">
        <f>VLOOKUP($B1774,$A$2:$T$2446,14,FALSE)</f>
        <v>44739</v>
      </c>
      <c r="O1774" s="37" t="str">
        <f>VLOOKUP($B1774,$A$2:$T$2446,15,FALSE)</f>
        <v>H4-17</v>
      </c>
      <c r="P1774" s="23">
        <f>VLOOKUP($B1774,$A$2:$T$2446,16,FALSE)</f>
        <v>0.54166666666666663</v>
      </c>
      <c r="Q1774" s="16">
        <v>120</v>
      </c>
      <c r="R1774" s="17"/>
      <c r="S1774" s="17">
        <v>0</v>
      </c>
      <c r="T1774" s="207"/>
      <c r="U1774" s="17"/>
      <c r="V1774" s="17"/>
    </row>
    <row r="1775" spans="1:22" ht="15" hidden="1" customHeight="1" x14ac:dyDescent="0.2">
      <c r="A1775" s="65" t="str">
        <f t="shared" si="182"/>
        <v>Planungs-, Bau- und Umweltrecht21112018UMTKattenbusch</v>
      </c>
      <c r="B1775" s="17" t="s">
        <v>733</v>
      </c>
      <c r="C1775" s="18" t="s">
        <v>1202</v>
      </c>
      <c r="D1775" s="18" t="s">
        <v>102</v>
      </c>
      <c r="E1775" s="18" t="s">
        <v>33</v>
      </c>
      <c r="F1775" s="19" t="s">
        <v>145</v>
      </c>
      <c r="G1775" s="18" t="s">
        <v>146</v>
      </c>
      <c r="H1775" s="20">
        <v>2018</v>
      </c>
      <c r="I1775" s="21">
        <v>3</v>
      </c>
      <c r="J1775" s="21">
        <v>2111</v>
      </c>
      <c r="K1775" s="18" t="s">
        <v>734</v>
      </c>
      <c r="L1775" s="18" t="s">
        <v>734</v>
      </c>
      <c r="M1775" s="18" t="s">
        <v>735</v>
      </c>
      <c r="N1775" s="22">
        <f>VLOOKUP($B1775,$A$2:$T$2446,14,FALSE)</f>
        <v>44739</v>
      </c>
      <c r="O1775" s="37" t="str">
        <f>VLOOKUP($B1775,$A$2:$T$2446,15,FALSE)</f>
        <v>H4-17</v>
      </c>
      <c r="P1775" s="23">
        <f>VLOOKUP($B1775,$A$2:$T$2446,16,FALSE)</f>
        <v>0.54166666666666663</v>
      </c>
      <c r="Q1775" s="16">
        <v>120</v>
      </c>
      <c r="R1775" s="17"/>
      <c r="S1775" s="17">
        <v>2</v>
      </c>
      <c r="T1775" s="6"/>
      <c r="U1775" s="17"/>
      <c r="V1775" s="17"/>
    </row>
    <row r="1776" spans="1:22" ht="15" hidden="1" customHeight="1" x14ac:dyDescent="0.2">
      <c r="A1776" s="65" t="str">
        <f t="shared" si="182"/>
        <v>Planungs-, Bau- und Umweltrecht20512019WIBKattenbusch</v>
      </c>
      <c r="B1776" s="17" t="s">
        <v>733</v>
      </c>
      <c r="C1776" s="16" t="s">
        <v>1202</v>
      </c>
      <c r="D1776" s="70" t="s">
        <v>17</v>
      </c>
      <c r="E1776" s="16" t="s">
        <v>33</v>
      </c>
      <c r="F1776" s="71" t="s">
        <v>125</v>
      </c>
      <c r="G1776" s="18" t="s">
        <v>126</v>
      </c>
      <c r="H1776" s="72">
        <v>2019</v>
      </c>
      <c r="I1776" s="16">
        <v>3</v>
      </c>
      <c r="J1776" s="16">
        <v>2051</v>
      </c>
      <c r="K1776" s="16" t="s">
        <v>734</v>
      </c>
      <c r="L1776" s="16" t="s">
        <v>734</v>
      </c>
      <c r="M1776" s="16" t="s">
        <v>735</v>
      </c>
      <c r="N1776" s="22">
        <f>VLOOKUP($B1776,$A$2:$T$2446,14,FALSE)</f>
        <v>44739</v>
      </c>
      <c r="O1776" s="37" t="str">
        <f>VLOOKUP($B1776,$A$2:$T$2446,15,FALSE)</f>
        <v>H4-17</v>
      </c>
      <c r="P1776" s="23">
        <f>VLOOKUP($B1776,$A$2:$T$2446,16,FALSE)</f>
        <v>0.54166666666666663</v>
      </c>
      <c r="Q1776" s="16">
        <v>120</v>
      </c>
      <c r="R1776" s="17"/>
      <c r="S1776" s="17">
        <v>1</v>
      </c>
      <c r="T1776" s="17"/>
      <c r="U1776" s="6"/>
      <c r="V1776" s="6"/>
    </row>
    <row r="1777" spans="1:22" ht="15" customHeight="1" x14ac:dyDescent="0.2">
      <c r="A1777" s="25" t="str">
        <f t="shared" si="182"/>
        <v>Planungsgdl u. Geoinfo33212016F04Weigt</v>
      </c>
      <c r="B1777" s="6"/>
      <c r="C1777" s="26" t="s">
        <v>1252</v>
      </c>
      <c r="D1777" s="26" t="s">
        <v>46</v>
      </c>
      <c r="E1777" s="26" t="s">
        <v>33</v>
      </c>
      <c r="F1777" s="27" t="s">
        <v>59</v>
      </c>
      <c r="G1777" s="26" t="s">
        <v>60</v>
      </c>
      <c r="H1777" s="28">
        <v>2016</v>
      </c>
      <c r="I1777" s="29">
        <v>4</v>
      </c>
      <c r="J1777" s="29">
        <v>3321</v>
      </c>
      <c r="K1777" s="26" t="s">
        <v>736</v>
      </c>
      <c r="L1777" s="26" t="s">
        <v>736</v>
      </c>
      <c r="M1777" s="26" t="s">
        <v>213</v>
      </c>
      <c r="N1777" s="14">
        <v>44817</v>
      </c>
      <c r="O1777" s="30" t="s">
        <v>1548</v>
      </c>
      <c r="P1777" s="31">
        <v>0.375</v>
      </c>
      <c r="Q1777" s="29">
        <v>120</v>
      </c>
      <c r="R1777" s="32"/>
      <c r="S1777" s="6">
        <v>5</v>
      </c>
      <c r="T1777" s="207"/>
      <c r="U1777" s="1"/>
      <c r="V1777" s="1"/>
    </row>
    <row r="1778" spans="1:22" ht="15" customHeight="1" x14ac:dyDescent="0.2">
      <c r="A1778" s="25" t="str">
        <f t="shared" si="182"/>
        <v>Planungsgrundlagen / CAD34412020F04Weigt/Frielinghaus/Mischke/Keßler</v>
      </c>
      <c r="B1778" s="6"/>
      <c r="C1778" s="52" t="s">
        <v>1202</v>
      </c>
      <c r="D1778" s="79" t="s">
        <v>46</v>
      </c>
      <c r="E1778" s="52" t="s">
        <v>33</v>
      </c>
      <c r="F1778" s="80" t="s">
        <v>59</v>
      </c>
      <c r="G1778" s="26" t="s">
        <v>60</v>
      </c>
      <c r="H1778" s="81">
        <v>2020</v>
      </c>
      <c r="I1778" s="52">
        <v>4</v>
      </c>
      <c r="J1778" s="52">
        <v>3441</v>
      </c>
      <c r="K1778" s="52" t="s">
        <v>1981</v>
      </c>
      <c r="L1778" s="52" t="s">
        <v>1981</v>
      </c>
      <c r="M1778" s="52" t="s">
        <v>2141</v>
      </c>
      <c r="N1778" s="14">
        <v>44817</v>
      </c>
      <c r="O1778" s="30" t="s">
        <v>1548</v>
      </c>
      <c r="P1778" s="31">
        <v>0.375</v>
      </c>
      <c r="Q1778" s="52">
        <v>120</v>
      </c>
      <c r="R1778" s="6"/>
      <c r="S1778" s="6">
        <v>19</v>
      </c>
      <c r="T1778" s="6"/>
      <c r="U1778" s="6"/>
      <c r="V1778" s="6"/>
    </row>
    <row r="1779" spans="1:22" ht="15" customHeight="1" x14ac:dyDescent="0.2">
      <c r="A1779" s="25" t="str">
        <f t="shared" si="182"/>
        <v>PM i Fokus v Glob,Dig,Ag21312018MIMGeiger</v>
      </c>
      <c r="B1779" s="6"/>
      <c r="C1779" s="26" t="s">
        <v>1220</v>
      </c>
      <c r="D1779" s="26" t="s">
        <v>17</v>
      </c>
      <c r="E1779" s="26" t="s">
        <v>18</v>
      </c>
      <c r="F1779" s="27" t="s">
        <v>262</v>
      </c>
      <c r="G1779" s="26" t="s">
        <v>263</v>
      </c>
      <c r="H1779" s="28">
        <v>2018</v>
      </c>
      <c r="I1779" s="29" t="s">
        <v>1706</v>
      </c>
      <c r="J1779" s="29">
        <v>2131</v>
      </c>
      <c r="K1779" s="26" t="s">
        <v>737</v>
      </c>
      <c r="L1779" s="26" t="s">
        <v>737</v>
      </c>
      <c r="M1779" s="26" t="s">
        <v>507</v>
      </c>
      <c r="N1779" s="14"/>
      <c r="O1779" s="88" t="s">
        <v>1531</v>
      </c>
      <c r="P1779" s="31"/>
      <c r="Q1779" s="6"/>
      <c r="R1779" s="6"/>
      <c r="S1779" s="6"/>
      <c r="T1779" s="6"/>
      <c r="U1779" s="194"/>
      <c r="V1779" s="194"/>
    </row>
    <row r="1780" spans="1:22" s="1" customFormat="1" ht="15" customHeight="1" x14ac:dyDescent="0.2">
      <c r="A1780" s="65" t="str">
        <f t="shared" si="182"/>
        <v>Praktische Informatik8102012718Kersting</v>
      </c>
      <c r="B1780" s="17" t="s">
        <v>1873</v>
      </c>
      <c r="C1780" s="63" t="s">
        <v>1377</v>
      </c>
      <c r="D1780" s="63" t="s">
        <v>93</v>
      </c>
      <c r="E1780" s="63" t="s">
        <v>33</v>
      </c>
      <c r="F1780" s="83">
        <v>718</v>
      </c>
      <c r="G1780" s="63" t="s">
        <v>211</v>
      </c>
      <c r="H1780" s="64">
        <v>2012</v>
      </c>
      <c r="I1780" s="64">
        <v>4</v>
      </c>
      <c r="J1780" s="64">
        <v>810</v>
      </c>
      <c r="K1780" s="63" t="s">
        <v>738</v>
      </c>
      <c r="L1780" s="63" t="s">
        <v>738</v>
      </c>
      <c r="M1780" s="63" t="s">
        <v>739</v>
      </c>
      <c r="N1780" s="96">
        <f>VLOOKUP($B1780,$A$2:$T$2446,14,FALSE)</f>
        <v>44816</v>
      </c>
      <c r="O1780" s="88" t="str">
        <f>VLOOKUP($B1780,$A$2:$T$2446,15,FALSE)</f>
        <v>A0-20</v>
      </c>
      <c r="P1780" s="97">
        <f>VLOOKUP($B1780,$A$2:$T$2446,16,FALSE)</f>
        <v>0.375</v>
      </c>
      <c r="Q1780" s="93">
        <v>120</v>
      </c>
      <c r="R1780" s="93"/>
      <c r="S1780" s="17">
        <v>1</v>
      </c>
      <c r="T1780" s="17"/>
      <c r="U1780" s="17"/>
      <c r="V1780" s="17"/>
    </row>
    <row r="1781" spans="1:22" ht="15" hidden="1" customHeight="1" x14ac:dyDescent="0.2">
      <c r="A1781" s="25" t="str">
        <f t="shared" si="182"/>
        <v>Praktische Informatik21312019718Kersting</v>
      </c>
      <c r="B1781" s="77"/>
      <c r="C1781" s="43" t="s">
        <v>1220</v>
      </c>
      <c r="D1781" s="43" t="s">
        <v>93</v>
      </c>
      <c r="E1781" s="43" t="s">
        <v>33</v>
      </c>
      <c r="F1781" s="85">
        <v>718</v>
      </c>
      <c r="G1781" s="43" t="s">
        <v>211</v>
      </c>
      <c r="H1781" s="45">
        <v>2019</v>
      </c>
      <c r="I1781" s="45">
        <v>4</v>
      </c>
      <c r="J1781" s="45">
        <v>2131</v>
      </c>
      <c r="K1781" s="43" t="s">
        <v>738</v>
      </c>
      <c r="L1781" s="43" t="s">
        <v>738</v>
      </c>
      <c r="M1781" s="43" t="s">
        <v>739</v>
      </c>
      <c r="N1781" s="99">
        <v>44740</v>
      </c>
      <c r="O1781" s="94" t="s">
        <v>1874</v>
      </c>
      <c r="P1781" s="100">
        <v>0.375</v>
      </c>
      <c r="Q1781" s="105"/>
      <c r="R1781" s="105"/>
      <c r="S1781" s="6">
        <v>40</v>
      </c>
      <c r="T1781" s="17"/>
      <c r="U1781" s="17"/>
      <c r="V1781" s="17"/>
    </row>
    <row r="1782" spans="1:22" ht="15" customHeight="1" x14ac:dyDescent="0.2">
      <c r="A1782" s="25" t="str">
        <f t="shared" si="182"/>
        <v>Praktische Informatik8102016718Kersting</v>
      </c>
      <c r="B1782" s="6"/>
      <c r="C1782" s="43" t="s">
        <v>1377</v>
      </c>
      <c r="D1782" s="43" t="s">
        <v>93</v>
      </c>
      <c r="E1782" s="43" t="s">
        <v>33</v>
      </c>
      <c r="F1782" s="85">
        <v>718</v>
      </c>
      <c r="G1782" s="43" t="s">
        <v>211</v>
      </c>
      <c r="H1782" s="45">
        <v>2016</v>
      </c>
      <c r="I1782" s="45">
        <v>4</v>
      </c>
      <c r="J1782" s="45">
        <v>810</v>
      </c>
      <c r="K1782" s="43" t="s">
        <v>738</v>
      </c>
      <c r="L1782" s="43" t="s">
        <v>738</v>
      </c>
      <c r="M1782" s="43" t="s">
        <v>739</v>
      </c>
      <c r="N1782" s="99">
        <v>44816</v>
      </c>
      <c r="O1782" s="94" t="s">
        <v>1551</v>
      </c>
      <c r="P1782" s="100">
        <v>0.375</v>
      </c>
      <c r="Q1782" s="105">
        <v>120</v>
      </c>
      <c r="R1782" s="105"/>
      <c r="S1782" s="6">
        <v>0</v>
      </c>
      <c r="T1782" s="6"/>
      <c r="U1782" s="194"/>
      <c r="V1782" s="194"/>
    </row>
    <row r="1783" spans="1:22" ht="15" hidden="1" customHeight="1" x14ac:dyDescent="0.2">
      <c r="A1783" s="65" t="str">
        <f t="shared" si="182"/>
        <v>Praktische Informatik21312019K18Kersting</v>
      </c>
      <c r="B1783" s="17" t="s">
        <v>1556</v>
      </c>
      <c r="C1783" s="63" t="s">
        <v>1220</v>
      </c>
      <c r="D1783" s="63" t="s">
        <v>93</v>
      </c>
      <c r="E1783" s="63" t="s">
        <v>33</v>
      </c>
      <c r="F1783" s="83" t="s">
        <v>214</v>
      </c>
      <c r="G1783" s="63" t="s">
        <v>215</v>
      </c>
      <c r="H1783" s="64">
        <v>2019</v>
      </c>
      <c r="I1783" s="64">
        <v>6</v>
      </c>
      <c r="J1783" s="64">
        <v>2131</v>
      </c>
      <c r="K1783" s="63" t="s">
        <v>738</v>
      </c>
      <c r="L1783" s="63" t="s">
        <v>738</v>
      </c>
      <c r="M1783" s="63" t="s">
        <v>739</v>
      </c>
      <c r="N1783" s="96">
        <f>VLOOKUP($B1783,$A$2:$T$2446,14,FALSE)</f>
        <v>44740</v>
      </c>
      <c r="O1783" s="88" t="str">
        <f>VLOOKUP($B1783,$A$2:$T$2446,15,FALSE)</f>
        <v>A0-15 (Hausarbeit mit mündl. Prüfung)</v>
      </c>
      <c r="P1783" s="97">
        <f>VLOOKUP($B1783,$A$2:$T$2446,16,FALSE)</f>
        <v>0.375</v>
      </c>
      <c r="Q1783" s="93"/>
      <c r="R1783" s="93"/>
      <c r="S1783" s="17">
        <v>7</v>
      </c>
      <c r="T1783" s="6"/>
      <c r="U1783" s="6"/>
      <c r="V1783" s="6"/>
    </row>
    <row r="1784" spans="1:22" ht="15" customHeight="1" x14ac:dyDescent="0.2">
      <c r="A1784" s="25" t="str">
        <f t="shared" si="182"/>
        <v>Produ and Log Management20312018MIMMerchiers</v>
      </c>
      <c r="B1784" s="6"/>
      <c r="C1784" s="26" t="s">
        <v>1220</v>
      </c>
      <c r="D1784" s="26" t="s">
        <v>17</v>
      </c>
      <c r="E1784" s="26" t="s">
        <v>18</v>
      </c>
      <c r="F1784" s="27" t="s">
        <v>262</v>
      </c>
      <c r="G1784" s="26" t="s">
        <v>263</v>
      </c>
      <c r="H1784" s="28">
        <v>2018</v>
      </c>
      <c r="I1784" s="29" t="s">
        <v>1706</v>
      </c>
      <c r="J1784" s="29">
        <v>2031</v>
      </c>
      <c r="K1784" s="26" t="s">
        <v>740</v>
      </c>
      <c r="L1784" s="26" t="s">
        <v>740</v>
      </c>
      <c r="M1784" s="26" t="s">
        <v>741</v>
      </c>
      <c r="N1784" s="14"/>
      <c r="O1784" s="25" t="s">
        <v>1220</v>
      </c>
      <c r="P1784" s="31"/>
      <c r="Q1784" s="52"/>
      <c r="R1784" s="6"/>
      <c r="S1784" s="6"/>
      <c r="T1784" s="6"/>
      <c r="U1784" s="196"/>
      <c r="V1784" s="196"/>
    </row>
    <row r="1785" spans="1:22" s="179" customFormat="1" ht="15" hidden="1" customHeight="1" x14ac:dyDescent="0.2">
      <c r="A1785" s="25" t="str">
        <f t="shared" si="182"/>
        <v>Produktionslogistik37112015704Habich</v>
      </c>
      <c r="B1785" s="6"/>
      <c r="C1785" s="26" t="s">
        <v>1303</v>
      </c>
      <c r="D1785" s="26" t="s">
        <v>32</v>
      </c>
      <c r="E1785" s="26" t="s">
        <v>33</v>
      </c>
      <c r="F1785" s="27">
        <v>704</v>
      </c>
      <c r="G1785" s="26" t="s">
        <v>34</v>
      </c>
      <c r="H1785" s="28">
        <v>2015</v>
      </c>
      <c r="I1785" s="29">
        <v>6</v>
      </c>
      <c r="J1785" s="29">
        <v>3711</v>
      </c>
      <c r="K1785" s="26" t="s">
        <v>743</v>
      </c>
      <c r="L1785" s="26" t="s">
        <v>743</v>
      </c>
      <c r="M1785" s="26" t="s">
        <v>368</v>
      </c>
      <c r="N1785" s="14">
        <v>44740</v>
      </c>
      <c r="O1785" s="47" t="s">
        <v>1545</v>
      </c>
      <c r="P1785" s="31">
        <v>0.45833333333333331</v>
      </c>
      <c r="Q1785" s="29">
        <v>240</v>
      </c>
      <c r="R1785" s="32"/>
      <c r="S1785" s="6">
        <v>1</v>
      </c>
      <c r="T1785" s="15"/>
      <c r="U1785" s="6"/>
      <c r="V1785" s="6"/>
    </row>
    <row r="1786" spans="1:22" ht="15" hidden="1" customHeight="1" x14ac:dyDescent="0.2">
      <c r="A1786" s="65" t="str">
        <f t="shared" si="182"/>
        <v>Produktionslogistik37112015K04Habich</v>
      </c>
      <c r="B1786" s="17" t="s">
        <v>742</v>
      </c>
      <c r="C1786" s="18" t="s">
        <v>1303</v>
      </c>
      <c r="D1786" s="18" t="s">
        <v>32</v>
      </c>
      <c r="E1786" s="18" t="s">
        <v>33</v>
      </c>
      <c r="F1786" s="19" t="s">
        <v>80</v>
      </c>
      <c r="G1786" s="18" t="s">
        <v>81</v>
      </c>
      <c r="H1786" s="20">
        <v>2015</v>
      </c>
      <c r="I1786" s="21">
        <v>8</v>
      </c>
      <c r="J1786" s="21">
        <v>3711</v>
      </c>
      <c r="K1786" s="18" t="s">
        <v>743</v>
      </c>
      <c r="L1786" s="18" t="s">
        <v>743</v>
      </c>
      <c r="M1786" s="18" t="s">
        <v>368</v>
      </c>
      <c r="N1786" s="22">
        <f>VLOOKUP($B1786,$A$2:$T$2446,14,FALSE)</f>
        <v>44740</v>
      </c>
      <c r="O1786" s="35" t="str">
        <f>VLOOKUP($B1786,$A$2:$T$2446,15,FALSE)</f>
        <v>C3-10</v>
      </c>
      <c r="P1786" s="23">
        <f>VLOOKUP($B1786,$A$2:$T$2446,16,FALSE)</f>
        <v>0.45833333333333331</v>
      </c>
      <c r="Q1786" s="36">
        <v>240</v>
      </c>
      <c r="R1786" s="36"/>
      <c r="S1786" s="17">
        <v>0</v>
      </c>
      <c r="T1786" s="1"/>
      <c r="U1786" s="207"/>
      <c r="V1786" s="207"/>
    </row>
    <row r="1787" spans="1:22" s="252" customFormat="1" ht="15" hidden="1" customHeight="1" x14ac:dyDescent="0.2">
      <c r="A1787" s="65" t="str">
        <f t="shared" si="182"/>
        <v>Produktionslogistik37112015757Habich</v>
      </c>
      <c r="B1787" s="17" t="s">
        <v>742</v>
      </c>
      <c r="C1787" s="18" t="s">
        <v>1303</v>
      </c>
      <c r="D1787" s="39" t="s">
        <v>32</v>
      </c>
      <c r="E1787" s="18" t="s">
        <v>33</v>
      </c>
      <c r="F1787" s="19">
        <v>757</v>
      </c>
      <c r="G1787" s="18" t="s">
        <v>37</v>
      </c>
      <c r="H1787" s="20">
        <v>2015</v>
      </c>
      <c r="I1787" s="21">
        <v>6</v>
      </c>
      <c r="J1787" s="21">
        <v>3711</v>
      </c>
      <c r="K1787" s="18" t="s">
        <v>743</v>
      </c>
      <c r="L1787" s="18" t="s">
        <v>743</v>
      </c>
      <c r="M1787" s="18" t="s">
        <v>368</v>
      </c>
      <c r="N1787" s="22">
        <f>VLOOKUP($B1787,$A$2:$T$2446,14,FALSE)</f>
        <v>44740</v>
      </c>
      <c r="O1787" s="35" t="str">
        <f>VLOOKUP($B1787,$A$2:$T$2446,15,FALSE)</f>
        <v>C3-10</v>
      </c>
      <c r="P1787" s="23">
        <f>VLOOKUP($B1787,$A$2:$T$2446,16,FALSE)</f>
        <v>0.45833333333333331</v>
      </c>
      <c r="Q1787" s="36">
        <v>240</v>
      </c>
      <c r="R1787" s="36"/>
      <c r="S1787" s="17">
        <v>0</v>
      </c>
      <c r="T1787" s="15"/>
      <c r="U1787" s="196"/>
      <c r="V1787" s="196"/>
    </row>
    <row r="1788" spans="1:22" s="252" customFormat="1" ht="15" hidden="1" customHeight="1" x14ac:dyDescent="0.2">
      <c r="A1788" s="65" t="str">
        <f t="shared" si="182"/>
        <v>Produktionslogistik37112015K57Habich</v>
      </c>
      <c r="B1788" s="17" t="s">
        <v>742</v>
      </c>
      <c r="C1788" s="18" t="s">
        <v>1303</v>
      </c>
      <c r="D1788" s="39" t="s">
        <v>32</v>
      </c>
      <c r="E1788" s="18" t="s">
        <v>33</v>
      </c>
      <c r="F1788" s="19" t="s">
        <v>41</v>
      </c>
      <c r="G1788" s="18" t="s">
        <v>42</v>
      </c>
      <c r="H1788" s="20">
        <v>2015</v>
      </c>
      <c r="I1788" s="21">
        <v>8</v>
      </c>
      <c r="J1788" s="21">
        <v>3711</v>
      </c>
      <c r="K1788" s="18" t="s">
        <v>743</v>
      </c>
      <c r="L1788" s="18" t="s">
        <v>743</v>
      </c>
      <c r="M1788" s="18" t="s">
        <v>368</v>
      </c>
      <c r="N1788" s="22">
        <f>VLOOKUP($B1788,$A$2:$T$2446,14,FALSE)</f>
        <v>44740</v>
      </c>
      <c r="O1788" s="35" t="str">
        <f>VLOOKUP($B1788,$A$2:$T$2446,15,FALSE)</f>
        <v>C3-10</v>
      </c>
      <c r="P1788" s="23">
        <f>VLOOKUP($B1788,$A$2:$T$2446,16,FALSE)</f>
        <v>0.45833333333333331</v>
      </c>
      <c r="Q1788" s="36">
        <v>240</v>
      </c>
      <c r="R1788" s="36"/>
      <c r="S1788" s="17">
        <v>0</v>
      </c>
      <c r="T1788" s="15"/>
      <c r="U1788" s="194"/>
      <c r="V1788" s="194"/>
    </row>
    <row r="1789" spans="1:22" ht="15" hidden="1" customHeight="1" x14ac:dyDescent="0.2">
      <c r="A1789" s="25" t="str">
        <f t="shared" si="182"/>
        <v>Produktionslogistik und Wertschöpfungsmanag.41112019704Habich</v>
      </c>
      <c r="B1789" s="6"/>
      <c r="C1789" s="26" t="s">
        <v>2033</v>
      </c>
      <c r="D1789" s="246" t="s">
        <v>32</v>
      </c>
      <c r="E1789" s="246" t="s">
        <v>33</v>
      </c>
      <c r="F1789" s="304">
        <v>704</v>
      </c>
      <c r="G1789" s="246" t="s">
        <v>34</v>
      </c>
      <c r="H1789" s="248">
        <v>2019</v>
      </c>
      <c r="I1789" s="249">
        <v>6</v>
      </c>
      <c r="J1789" s="249">
        <v>4111</v>
      </c>
      <c r="K1789" s="246" t="s">
        <v>2032</v>
      </c>
      <c r="L1789" s="246" t="s">
        <v>2032</v>
      </c>
      <c r="M1789" s="246" t="s">
        <v>368</v>
      </c>
      <c r="N1789" s="14">
        <v>44740</v>
      </c>
      <c r="O1789" s="25" t="s">
        <v>1545</v>
      </c>
      <c r="P1789" s="31">
        <v>0.45833333333333331</v>
      </c>
      <c r="Q1789" s="52">
        <v>240</v>
      </c>
      <c r="R1789" s="6"/>
      <c r="S1789" s="6">
        <v>11</v>
      </c>
      <c r="T1789" s="6"/>
      <c r="U1789" s="17"/>
      <c r="V1789" s="17"/>
    </row>
    <row r="1790" spans="1:22" s="1" customFormat="1" ht="15" hidden="1" customHeight="1" x14ac:dyDescent="0.2">
      <c r="A1790" s="65" t="str">
        <f t="shared" ref="A1790" si="183">K1790&amp;J1790&amp;H1790&amp;F1790&amp;M1790</f>
        <v>Produktionslogistik und Wertschöpfungsmanag.41112019K04Habich</v>
      </c>
      <c r="B1790" s="17" t="s">
        <v>2115</v>
      </c>
      <c r="C1790" s="18" t="s">
        <v>2067</v>
      </c>
      <c r="D1790" s="254" t="s">
        <v>32</v>
      </c>
      <c r="E1790" s="254" t="s">
        <v>33</v>
      </c>
      <c r="F1790" s="268" t="s">
        <v>80</v>
      </c>
      <c r="G1790" s="254" t="s">
        <v>81</v>
      </c>
      <c r="H1790" s="264">
        <v>2019</v>
      </c>
      <c r="I1790" s="265">
        <v>8</v>
      </c>
      <c r="J1790" s="265">
        <v>4111</v>
      </c>
      <c r="K1790" s="254" t="s">
        <v>2032</v>
      </c>
      <c r="L1790" s="254" t="s">
        <v>2032</v>
      </c>
      <c r="M1790" s="254" t="s">
        <v>368</v>
      </c>
      <c r="N1790" s="22">
        <f t="shared" ref="N1790:N1798" si="184">VLOOKUP($B1790,$A$2:$T$2446,14,FALSE)</f>
        <v>44740</v>
      </c>
      <c r="O1790" s="35" t="str">
        <f t="shared" ref="O1790:O1796" si="185">VLOOKUP($B1790,$A$2:$T$2446,15,FALSE)</f>
        <v>C3-10</v>
      </c>
      <c r="P1790" s="23">
        <f t="shared" ref="P1790:P1798" si="186">VLOOKUP($B1790,$A$2:$T$2446,16,FALSE)</f>
        <v>0.45833333333333331</v>
      </c>
      <c r="Q1790" s="21">
        <v>240</v>
      </c>
      <c r="R1790" s="36"/>
      <c r="S1790" s="17">
        <v>2</v>
      </c>
      <c r="T1790" s="15"/>
      <c r="U1790" s="17"/>
      <c r="V1790" s="17"/>
    </row>
    <row r="1791" spans="1:22" ht="15" hidden="1" customHeight="1" x14ac:dyDescent="0.2">
      <c r="A1791" s="65" t="str">
        <f t="shared" si="182"/>
        <v>Produktionslogistik und Wertschöpfungsmanag.45112019WIMHabich</v>
      </c>
      <c r="B1791" s="17" t="s">
        <v>2115</v>
      </c>
      <c r="C1791" s="18" t="s">
        <v>2067</v>
      </c>
      <c r="D1791" s="254" t="s">
        <v>32</v>
      </c>
      <c r="E1791" s="254" t="s">
        <v>33</v>
      </c>
      <c r="F1791" s="268" t="s">
        <v>100</v>
      </c>
      <c r="G1791" s="18" t="s">
        <v>101</v>
      </c>
      <c r="H1791" s="264">
        <v>2019</v>
      </c>
      <c r="I1791" s="265">
        <v>6</v>
      </c>
      <c r="J1791" s="265">
        <v>4511</v>
      </c>
      <c r="K1791" s="254" t="s">
        <v>2032</v>
      </c>
      <c r="L1791" s="254" t="s">
        <v>2032</v>
      </c>
      <c r="M1791" s="254" t="s">
        <v>368</v>
      </c>
      <c r="N1791" s="22">
        <f t="shared" si="184"/>
        <v>44740</v>
      </c>
      <c r="O1791" s="35" t="str">
        <f t="shared" si="185"/>
        <v>C3-10</v>
      </c>
      <c r="P1791" s="23">
        <f t="shared" si="186"/>
        <v>0.45833333333333331</v>
      </c>
      <c r="Q1791" s="21">
        <v>240</v>
      </c>
      <c r="R1791" s="36"/>
      <c r="S1791" s="17">
        <v>4</v>
      </c>
      <c r="T1791" s="15"/>
      <c r="U1791" s="17"/>
      <c r="V1791" s="17"/>
    </row>
    <row r="1792" spans="1:22" ht="15" hidden="1" customHeight="1" x14ac:dyDescent="0.2">
      <c r="A1792" s="65" t="str">
        <f t="shared" si="182"/>
        <v>Produktionsmanagement (D)11212019A67Merchiers</v>
      </c>
      <c r="B1792" s="17" t="s">
        <v>1868</v>
      </c>
      <c r="C1792" s="255" t="s">
        <v>1212</v>
      </c>
      <c r="D1792" s="70" t="s">
        <v>17</v>
      </c>
      <c r="E1792" s="16" t="s">
        <v>33</v>
      </c>
      <c r="F1792" s="71" t="s">
        <v>108</v>
      </c>
      <c r="G1792" s="16" t="s">
        <v>109</v>
      </c>
      <c r="H1792" s="72">
        <v>2019</v>
      </c>
      <c r="I1792" s="16">
        <v>1</v>
      </c>
      <c r="J1792" s="16">
        <v>1121</v>
      </c>
      <c r="K1792" s="16" t="s">
        <v>746</v>
      </c>
      <c r="L1792" s="16" t="s">
        <v>745</v>
      </c>
      <c r="M1792" s="16" t="s">
        <v>741</v>
      </c>
      <c r="N1792" s="96">
        <f t="shared" si="184"/>
        <v>44756</v>
      </c>
      <c r="O1792" s="35" t="str">
        <f t="shared" si="185"/>
        <v>H9, C0-07, C0-09</v>
      </c>
      <c r="P1792" s="113">
        <f t="shared" si="186"/>
        <v>0.60416666666666663</v>
      </c>
      <c r="Q1792" s="17">
        <v>60</v>
      </c>
      <c r="R1792" s="17"/>
      <c r="S1792" s="17">
        <v>2</v>
      </c>
      <c r="T1792" s="17"/>
      <c r="U1792" s="15"/>
      <c r="V1792" s="15"/>
    </row>
    <row r="1793" spans="1:22" ht="15" hidden="1" customHeight="1" x14ac:dyDescent="0.2">
      <c r="A1793" s="65" t="str">
        <f t="shared" si="182"/>
        <v>Produktionsmanagement (D)11712019WIIMerchiers</v>
      </c>
      <c r="B1793" s="17" t="s">
        <v>1868</v>
      </c>
      <c r="C1793" s="255" t="s">
        <v>1212</v>
      </c>
      <c r="D1793" s="70" t="s">
        <v>17</v>
      </c>
      <c r="E1793" s="16" t="s">
        <v>33</v>
      </c>
      <c r="F1793" s="71" t="s">
        <v>54</v>
      </c>
      <c r="G1793" s="18" t="s">
        <v>55</v>
      </c>
      <c r="H1793" s="72">
        <v>2019</v>
      </c>
      <c r="I1793" s="16">
        <v>1</v>
      </c>
      <c r="J1793" s="16">
        <v>1171</v>
      </c>
      <c r="K1793" s="16" t="s">
        <v>746</v>
      </c>
      <c r="L1793" s="16" t="s">
        <v>746</v>
      </c>
      <c r="M1793" s="16" t="s">
        <v>741</v>
      </c>
      <c r="N1793" s="96">
        <f t="shared" si="184"/>
        <v>44756</v>
      </c>
      <c r="O1793" s="88" t="str">
        <f t="shared" si="185"/>
        <v>H9, C0-07, C0-09</v>
      </c>
      <c r="P1793" s="113">
        <f t="shared" si="186"/>
        <v>0.60416666666666663</v>
      </c>
      <c r="Q1793" s="17">
        <v>60</v>
      </c>
      <c r="R1793" s="17"/>
      <c r="S1793" s="17">
        <v>3</v>
      </c>
      <c r="T1793" s="17"/>
      <c r="U1793" s="17"/>
      <c r="V1793" s="17"/>
    </row>
    <row r="1794" spans="1:22" ht="15" hidden="1" customHeight="1" x14ac:dyDescent="0.2">
      <c r="A1794" s="65" t="str">
        <f t="shared" si="182"/>
        <v>Produktionsmanagement (D)11712019WIEMerchiers</v>
      </c>
      <c r="B1794" s="17" t="s">
        <v>1868</v>
      </c>
      <c r="C1794" s="255" t="s">
        <v>1212</v>
      </c>
      <c r="D1794" s="70" t="s">
        <v>17</v>
      </c>
      <c r="E1794" s="16" t="s">
        <v>33</v>
      </c>
      <c r="F1794" s="71" t="s">
        <v>61</v>
      </c>
      <c r="G1794" s="16" t="s">
        <v>324</v>
      </c>
      <c r="H1794" s="72">
        <v>2019</v>
      </c>
      <c r="I1794" s="16">
        <v>1</v>
      </c>
      <c r="J1794" s="16">
        <v>1171</v>
      </c>
      <c r="K1794" s="16" t="s">
        <v>746</v>
      </c>
      <c r="L1794" s="16" t="s">
        <v>746</v>
      </c>
      <c r="M1794" s="16" t="s">
        <v>741</v>
      </c>
      <c r="N1794" s="22">
        <f t="shared" si="184"/>
        <v>44756</v>
      </c>
      <c r="O1794" s="35" t="str">
        <f t="shared" si="185"/>
        <v>H9, C0-07, C0-09</v>
      </c>
      <c r="P1794" s="23">
        <f t="shared" si="186"/>
        <v>0.60416666666666663</v>
      </c>
      <c r="Q1794" s="16">
        <v>60</v>
      </c>
      <c r="R1794" s="17"/>
      <c r="S1794" s="17">
        <v>1</v>
      </c>
      <c r="T1794" s="17"/>
      <c r="U1794" s="196"/>
      <c r="V1794" s="196"/>
    </row>
    <row r="1795" spans="1:22" ht="15" hidden="1" customHeight="1" x14ac:dyDescent="0.2">
      <c r="A1795" s="65" t="str">
        <f t="shared" si="182"/>
        <v>Produktionsmanagement (D)11712019WIMMerchiers</v>
      </c>
      <c r="B1795" s="17" t="s">
        <v>1868</v>
      </c>
      <c r="C1795" s="255" t="s">
        <v>1212</v>
      </c>
      <c r="D1795" s="70" t="s">
        <v>17</v>
      </c>
      <c r="E1795" s="16" t="s">
        <v>33</v>
      </c>
      <c r="F1795" s="71" t="s">
        <v>100</v>
      </c>
      <c r="G1795" s="18" t="s">
        <v>101</v>
      </c>
      <c r="H1795" s="72">
        <v>2019</v>
      </c>
      <c r="I1795" s="16">
        <v>1</v>
      </c>
      <c r="J1795" s="16">
        <v>1171</v>
      </c>
      <c r="K1795" s="16" t="s">
        <v>746</v>
      </c>
      <c r="L1795" s="16" t="s">
        <v>746</v>
      </c>
      <c r="M1795" s="16" t="s">
        <v>741</v>
      </c>
      <c r="N1795" s="96">
        <f t="shared" si="184"/>
        <v>44756</v>
      </c>
      <c r="O1795" s="88" t="str">
        <f t="shared" si="185"/>
        <v>H9, C0-07, C0-09</v>
      </c>
      <c r="P1795" s="113">
        <f t="shared" si="186"/>
        <v>0.60416666666666663</v>
      </c>
      <c r="Q1795" s="16">
        <v>60</v>
      </c>
      <c r="R1795" s="17"/>
      <c r="S1795" s="17">
        <v>2</v>
      </c>
      <c r="T1795" s="17"/>
      <c r="U1795" s="15"/>
      <c r="V1795" s="15"/>
    </row>
    <row r="1796" spans="1:22" ht="15" hidden="1" customHeight="1" x14ac:dyDescent="0.2">
      <c r="A1796" s="65" t="str">
        <f t="shared" si="182"/>
        <v>Produktionsmanagement (D)11712019WIBMerchiers</v>
      </c>
      <c r="B1796" s="17" t="s">
        <v>1868</v>
      </c>
      <c r="C1796" s="255" t="s">
        <v>1212</v>
      </c>
      <c r="D1796" s="70" t="s">
        <v>17</v>
      </c>
      <c r="E1796" s="16" t="s">
        <v>33</v>
      </c>
      <c r="F1796" s="71" t="s">
        <v>125</v>
      </c>
      <c r="G1796" s="16" t="s">
        <v>126</v>
      </c>
      <c r="H1796" s="72">
        <v>2019</v>
      </c>
      <c r="I1796" s="16">
        <v>1</v>
      </c>
      <c r="J1796" s="16">
        <v>1171</v>
      </c>
      <c r="K1796" s="16" t="s">
        <v>746</v>
      </c>
      <c r="L1796" s="16" t="s">
        <v>746</v>
      </c>
      <c r="M1796" s="16" t="s">
        <v>741</v>
      </c>
      <c r="N1796" s="96">
        <f t="shared" si="184"/>
        <v>44756</v>
      </c>
      <c r="O1796" s="88" t="str">
        <f t="shared" si="185"/>
        <v>H9, C0-07, C0-09</v>
      </c>
      <c r="P1796" s="113">
        <f t="shared" si="186"/>
        <v>0.60416666666666663</v>
      </c>
      <c r="Q1796" s="17">
        <v>60</v>
      </c>
      <c r="R1796" s="17"/>
      <c r="S1796" s="17">
        <v>2</v>
      </c>
      <c r="T1796" s="6"/>
      <c r="U1796" s="17"/>
      <c r="V1796" s="17"/>
    </row>
    <row r="1797" spans="1:22" ht="15" hidden="1" customHeight="1" x14ac:dyDescent="0.2">
      <c r="A1797" s="296" t="str">
        <f t="shared" si="182"/>
        <v>Produktionsmanagement (D)11212022A67Sprenger</v>
      </c>
      <c r="B1797" s="194" t="s">
        <v>1868</v>
      </c>
      <c r="C1797" s="255" t="s">
        <v>1212</v>
      </c>
      <c r="D1797" s="282" t="s">
        <v>17</v>
      </c>
      <c r="E1797" s="255" t="s">
        <v>33</v>
      </c>
      <c r="F1797" s="289" t="s">
        <v>108</v>
      </c>
      <c r="G1797" s="254" t="s">
        <v>109</v>
      </c>
      <c r="H1797" s="284">
        <v>2022</v>
      </c>
      <c r="I1797" s="255">
        <v>1</v>
      </c>
      <c r="J1797" s="255">
        <v>1121</v>
      </c>
      <c r="K1797" s="255" t="s">
        <v>746</v>
      </c>
      <c r="L1797" s="255" t="s">
        <v>744</v>
      </c>
      <c r="M1797" s="255" t="s">
        <v>1104</v>
      </c>
      <c r="N1797" s="318">
        <f t="shared" si="184"/>
        <v>44756</v>
      </c>
      <c r="O1797" s="230" t="str">
        <f>VLOOKUP($B1797,$A$2:$T$2936,15,FALSE)</f>
        <v>H9, C0-07, C0-09</v>
      </c>
      <c r="P1797" s="320">
        <f t="shared" si="186"/>
        <v>0.60416666666666663</v>
      </c>
      <c r="Q1797" s="255">
        <v>60</v>
      </c>
      <c r="R1797" s="194"/>
      <c r="S1797" s="194">
        <v>48</v>
      </c>
      <c r="T1797" s="196"/>
      <c r="U1797" s="297"/>
      <c r="V1797" s="297"/>
    </row>
    <row r="1798" spans="1:22" ht="15" hidden="1" customHeight="1" x14ac:dyDescent="0.2">
      <c r="A1798" s="65" t="str">
        <f t="shared" si="182"/>
        <v>Produktionsmanagement (D)11212019IBMSprenger</v>
      </c>
      <c r="B1798" s="17" t="s">
        <v>1868</v>
      </c>
      <c r="C1798" s="255" t="s">
        <v>1212</v>
      </c>
      <c r="D1798" s="70" t="s">
        <v>17</v>
      </c>
      <c r="E1798" s="16" t="s">
        <v>33</v>
      </c>
      <c r="F1798" s="71" t="s">
        <v>1412</v>
      </c>
      <c r="G1798" s="18" t="s">
        <v>1413</v>
      </c>
      <c r="H1798" s="72">
        <v>2019</v>
      </c>
      <c r="I1798" s="16">
        <v>1</v>
      </c>
      <c r="J1798" s="16">
        <v>1121</v>
      </c>
      <c r="K1798" s="16" t="s">
        <v>746</v>
      </c>
      <c r="L1798" s="16" t="s">
        <v>744</v>
      </c>
      <c r="M1798" s="16" t="s">
        <v>1104</v>
      </c>
      <c r="N1798" s="96">
        <f t="shared" si="184"/>
        <v>44756</v>
      </c>
      <c r="O1798" s="35" t="str">
        <f>VLOOKUP($B1798,$A$2:$T$2936,15,FALSE)</f>
        <v>H9, C0-07, C0-09</v>
      </c>
      <c r="P1798" s="113">
        <f t="shared" si="186"/>
        <v>0.60416666666666663</v>
      </c>
      <c r="Q1798" s="16">
        <v>60</v>
      </c>
      <c r="R1798" s="17"/>
      <c r="S1798" s="17">
        <v>14</v>
      </c>
      <c r="T1798" s="17"/>
      <c r="U1798" s="67"/>
      <c r="V1798" s="17"/>
    </row>
    <row r="1799" spans="1:22" ht="15" hidden="1" customHeight="1" x14ac:dyDescent="0.2">
      <c r="A1799" s="25" t="str">
        <f t="shared" si="182"/>
        <v>Produktionsmanagement (D)11212019A67Sprenger</v>
      </c>
      <c r="B1799" s="6"/>
      <c r="C1799" s="26" t="s">
        <v>1212</v>
      </c>
      <c r="D1799" s="79" t="s">
        <v>17</v>
      </c>
      <c r="E1799" s="52" t="s">
        <v>33</v>
      </c>
      <c r="F1799" s="80" t="s">
        <v>108</v>
      </c>
      <c r="G1799" s="52" t="s">
        <v>109</v>
      </c>
      <c r="H1799" s="81">
        <v>2019</v>
      </c>
      <c r="I1799" s="52">
        <v>1</v>
      </c>
      <c r="J1799" s="52">
        <v>1121</v>
      </c>
      <c r="K1799" s="52" t="s">
        <v>746</v>
      </c>
      <c r="L1799" s="52" t="s">
        <v>744</v>
      </c>
      <c r="M1799" s="52" t="s">
        <v>1104</v>
      </c>
      <c r="N1799" s="99">
        <v>44756</v>
      </c>
      <c r="O1799" s="243" t="s">
        <v>2399</v>
      </c>
      <c r="P1799" s="104">
        <v>0.60416666666666663</v>
      </c>
      <c r="Q1799" s="52">
        <v>60</v>
      </c>
      <c r="R1799" s="6"/>
      <c r="S1799" s="6">
        <v>12</v>
      </c>
      <c r="T1799" s="17"/>
      <c r="U1799" s="15"/>
      <c r="V1799" s="15"/>
    </row>
    <row r="1800" spans="1:22" ht="15" hidden="1" customHeight="1" x14ac:dyDescent="0.2">
      <c r="A1800" s="65" t="str">
        <f t="shared" si="182"/>
        <v>Produktionsmanagement (D)11712019WIISprenger</v>
      </c>
      <c r="B1800" s="17" t="s">
        <v>1868</v>
      </c>
      <c r="C1800" s="255" t="s">
        <v>1212</v>
      </c>
      <c r="D1800" s="70" t="s">
        <v>17</v>
      </c>
      <c r="E1800" s="16" t="s">
        <v>33</v>
      </c>
      <c r="F1800" s="71" t="s">
        <v>54</v>
      </c>
      <c r="G1800" s="18" t="s">
        <v>55</v>
      </c>
      <c r="H1800" s="72">
        <v>2019</v>
      </c>
      <c r="I1800" s="16">
        <v>1</v>
      </c>
      <c r="J1800" s="16">
        <v>1171</v>
      </c>
      <c r="K1800" s="16" t="s">
        <v>746</v>
      </c>
      <c r="L1800" s="16" t="s">
        <v>746</v>
      </c>
      <c r="M1800" s="16" t="s">
        <v>1104</v>
      </c>
      <c r="N1800" s="96">
        <f t="shared" ref="N1800:N1813" si="187">VLOOKUP($B1800,$A$2:$T$2446,14,FALSE)</f>
        <v>44756</v>
      </c>
      <c r="O1800" s="88" t="str">
        <f>VLOOKUP($B1800,$A$2:$T$2446,15,FALSE)</f>
        <v>H9, C0-07, C0-09</v>
      </c>
      <c r="P1800" s="113">
        <f t="shared" ref="P1800:P1813" si="188">VLOOKUP($B1800,$A$2:$T$2446,16,FALSE)</f>
        <v>0.60416666666666663</v>
      </c>
      <c r="Q1800" s="16">
        <v>60</v>
      </c>
      <c r="R1800" s="17"/>
      <c r="S1800" s="17">
        <v>2</v>
      </c>
      <c r="T1800" s="17"/>
      <c r="U1800" s="17"/>
      <c r="V1800" s="17"/>
    </row>
    <row r="1801" spans="1:22" ht="15" hidden="1" customHeight="1" x14ac:dyDescent="0.2">
      <c r="A1801" s="65" t="str">
        <f t="shared" si="182"/>
        <v>Produktionsmanagement (D)11712019WIESprenger</v>
      </c>
      <c r="B1801" s="17" t="s">
        <v>1868</v>
      </c>
      <c r="C1801" s="255" t="s">
        <v>1212</v>
      </c>
      <c r="D1801" s="70" t="s">
        <v>17</v>
      </c>
      <c r="E1801" s="16" t="s">
        <v>33</v>
      </c>
      <c r="F1801" s="71" t="s">
        <v>61</v>
      </c>
      <c r="G1801" s="16" t="s">
        <v>324</v>
      </c>
      <c r="H1801" s="72">
        <v>2019</v>
      </c>
      <c r="I1801" s="16">
        <v>1</v>
      </c>
      <c r="J1801" s="16">
        <v>1171</v>
      </c>
      <c r="K1801" s="16" t="s">
        <v>746</v>
      </c>
      <c r="L1801" s="16" t="s">
        <v>746</v>
      </c>
      <c r="M1801" s="16" t="s">
        <v>1104</v>
      </c>
      <c r="N1801" s="22">
        <f t="shared" si="187"/>
        <v>44756</v>
      </c>
      <c r="O1801" s="35" t="str">
        <f>VLOOKUP($B1801,$A$2:$T$2446,15,FALSE)</f>
        <v>H9, C0-07, C0-09</v>
      </c>
      <c r="P1801" s="23">
        <f t="shared" si="188"/>
        <v>0.60416666666666663</v>
      </c>
      <c r="Q1801" s="17">
        <v>60</v>
      </c>
      <c r="R1801" s="17"/>
      <c r="S1801" s="17">
        <v>0</v>
      </c>
      <c r="T1801" s="17"/>
      <c r="U1801" s="207"/>
      <c r="V1801" s="207"/>
    </row>
    <row r="1802" spans="1:22" ht="15" hidden="1" customHeight="1" x14ac:dyDescent="0.2">
      <c r="A1802" s="65" t="str">
        <f t="shared" si="182"/>
        <v>Produktionsmanagement (D)11712019WIMSprenger</v>
      </c>
      <c r="B1802" s="17" t="s">
        <v>1868</v>
      </c>
      <c r="C1802" s="255" t="s">
        <v>1212</v>
      </c>
      <c r="D1802" s="70" t="s">
        <v>17</v>
      </c>
      <c r="E1802" s="16" t="s">
        <v>33</v>
      </c>
      <c r="F1802" s="71" t="s">
        <v>100</v>
      </c>
      <c r="G1802" s="18" t="s">
        <v>101</v>
      </c>
      <c r="H1802" s="72">
        <v>2019</v>
      </c>
      <c r="I1802" s="16">
        <v>1</v>
      </c>
      <c r="J1802" s="16">
        <v>1171</v>
      </c>
      <c r="K1802" s="16" t="s">
        <v>746</v>
      </c>
      <c r="L1802" s="16" t="s">
        <v>746</v>
      </c>
      <c r="M1802" s="16" t="s">
        <v>1104</v>
      </c>
      <c r="N1802" s="96">
        <f t="shared" si="187"/>
        <v>44756</v>
      </c>
      <c r="O1802" s="88" t="str">
        <f>VLOOKUP($B1802,$A$2:$T$2446,15,FALSE)</f>
        <v>H9, C0-07, C0-09</v>
      </c>
      <c r="P1802" s="113">
        <f t="shared" si="188"/>
        <v>0.60416666666666663</v>
      </c>
      <c r="Q1802" s="16">
        <v>60</v>
      </c>
      <c r="R1802" s="17"/>
      <c r="S1802" s="17">
        <v>0</v>
      </c>
      <c r="T1802" s="17"/>
      <c r="U1802" s="17"/>
      <c r="V1802" s="17"/>
    </row>
    <row r="1803" spans="1:22" ht="15" hidden="1" customHeight="1" x14ac:dyDescent="0.2">
      <c r="A1803" s="65" t="str">
        <f t="shared" si="182"/>
        <v>Produktionsmanagement (D)11712019WIBSprenger</v>
      </c>
      <c r="B1803" s="17" t="s">
        <v>1868</v>
      </c>
      <c r="C1803" s="255" t="s">
        <v>1212</v>
      </c>
      <c r="D1803" s="70" t="s">
        <v>17</v>
      </c>
      <c r="E1803" s="16" t="s">
        <v>33</v>
      </c>
      <c r="F1803" s="71" t="s">
        <v>125</v>
      </c>
      <c r="G1803" s="16" t="s">
        <v>126</v>
      </c>
      <c r="H1803" s="72">
        <v>2019</v>
      </c>
      <c r="I1803" s="16">
        <v>1</v>
      </c>
      <c r="J1803" s="16">
        <v>1171</v>
      </c>
      <c r="K1803" s="16" t="s">
        <v>746</v>
      </c>
      <c r="L1803" s="16" t="s">
        <v>746</v>
      </c>
      <c r="M1803" s="16" t="s">
        <v>1104</v>
      </c>
      <c r="N1803" s="96">
        <f t="shared" si="187"/>
        <v>44756</v>
      </c>
      <c r="O1803" s="88" t="str">
        <f>VLOOKUP($B1803,$A$2:$T$2446,15,FALSE)</f>
        <v>H9, C0-07, C0-09</v>
      </c>
      <c r="P1803" s="113">
        <f t="shared" si="188"/>
        <v>0.60416666666666663</v>
      </c>
      <c r="Q1803" s="16">
        <v>60</v>
      </c>
      <c r="R1803" s="17"/>
      <c r="S1803" s="17">
        <v>0</v>
      </c>
      <c r="T1803" s="6"/>
      <c r="U1803" s="17"/>
      <c r="V1803" s="17"/>
    </row>
    <row r="1804" spans="1:22" ht="15" hidden="1" customHeight="1" x14ac:dyDescent="0.2">
      <c r="A1804" s="296" t="str">
        <f t="shared" si="182"/>
        <v>Produktionsmanagement (D)11212019IBMTenberge</v>
      </c>
      <c r="B1804" s="194" t="s">
        <v>1868</v>
      </c>
      <c r="C1804" s="255" t="s">
        <v>1212</v>
      </c>
      <c r="D1804" s="282" t="s">
        <v>17</v>
      </c>
      <c r="E1804" s="255" t="s">
        <v>33</v>
      </c>
      <c r="F1804" s="289" t="s">
        <v>1412</v>
      </c>
      <c r="G1804" s="254" t="s">
        <v>1413</v>
      </c>
      <c r="H1804" s="284">
        <v>2019</v>
      </c>
      <c r="I1804" s="255">
        <v>1</v>
      </c>
      <c r="J1804" s="255">
        <v>1121</v>
      </c>
      <c r="K1804" s="255" t="s">
        <v>746</v>
      </c>
      <c r="L1804" s="255" t="s">
        <v>744</v>
      </c>
      <c r="M1804" s="255" t="s">
        <v>1136</v>
      </c>
      <c r="N1804" s="318">
        <f t="shared" si="187"/>
        <v>44756</v>
      </c>
      <c r="O1804" s="230" t="str">
        <f>VLOOKUP($B1804,$A$2:$T$2936,15,FALSE)</f>
        <v>H9, C0-07, C0-09</v>
      </c>
      <c r="P1804" s="320">
        <f t="shared" si="188"/>
        <v>0.60416666666666663</v>
      </c>
      <c r="Q1804" s="255">
        <v>60</v>
      </c>
      <c r="R1804" s="194"/>
      <c r="S1804" s="194">
        <v>5</v>
      </c>
      <c r="T1804" s="196"/>
      <c r="U1804" s="6"/>
      <c r="V1804" s="6"/>
    </row>
    <row r="1805" spans="1:22" s="1" customFormat="1" ht="15" hidden="1" customHeight="1" x14ac:dyDescent="0.2">
      <c r="A1805" s="65" t="str">
        <f t="shared" si="182"/>
        <v>Produktionsmanagement (D)11212022A67Tenberge</v>
      </c>
      <c r="B1805" s="17" t="s">
        <v>1868</v>
      </c>
      <c r="C1805" s="255" t="s">
        <v>1212</v>
      </c>
      <c r="D1805" s="70" t="s">
        <v>17</v>
      </c>
      <c r="E1805" s="16" t="s">
        <v>33</v>
      </c>
      <c r="F1805" s="71" t="s">
        <v>108</v>
      </c>
      <c r="G1805" s="16" t="s">
        <v>109</v>
      </c>
      <c r="H1805" s="72">
        <v>2022</v>
      </c>
      <c r="I1805" s="16">
        <v>1</v>
      </c>
      <c r="J1805" s="16">
        <v>1121</v>
      </c>
      <c r="K1805" s="16" t="s">
        <v>746</v>
      </c>
      <c r="L1805" s="16" t="s">
        <v>745</v>
      </c>
      <c r="M1805" s="16" t="s">
        <v>1136</v>
      </c>
      <c r="N1805" s="96">
        <f t="shared" si="187"/>
        <v>44756</v>
      </c>
      <c r="O1805" s="88" t="str">
        <f>VLOOKUP($B1805,$A$2:$T$2936,15,FALSE)</f>
        <v>H9, C0-07, C0-09</v>
      </c>
      <c r="P1805" s="113">
        <f t="shared" si="188"/>
        <v>0.60416666666666663</v>
      </c>
      <c r="Q1805" s="16">
        <v>60</v>
      </c>
      <c r="R1805" s="17"/>
      <c r="S1805" s="17">
        <v>54</v>
      </c>
      <c r="T1805" s="17"/>
      <c r="U1805" s="6"/>
      <c r="V1805" s="6"/>
    </row>
    <row r="1806" spans="1:22" ht="15" hidden="1" customHeight="1" x14ac:dyDescent="0.2">
      <c r="A1806" s="65" t="str">
        <f t="shared" si="182"/>
        <v>Produktionsmanagement (D)11212019A67Tenberge</v>
      </c>
      <c r="B1806" s="17" t="s">
        <v>1868</v>
      </c>
      <c r="C1806" s="255" t="s">
        <v>1212</v>
      </c>
      <c r="D1806" s="70" t="s">
        <v>17</v>
      </c>
      <c r="E1806" s="16" t="s">
        <v>33</v>
      </c>
      <c r="F1806" s="71" t="s">
        <v>108</v>
      </c>
      <c r="G1806" s="16" t="s">
        <v>109</v>
      </c>
      <c r="H1806" s="72">
        <v>2019</v>
      </c>
      <c r="I1806" s="16">
        <v>1</v>
      </c>
      <c r="J1806" s="16">
        <v>1121</v>
      </c>
      <c r="K1806" s="16" t="s">
        <v>746</v>
      </c>
      <c r="L1806" s="16" t="s">
        <v>745</v>
      </c>
      <c r="M1806" s="16" t="s">
        <v>1136</v>
      </c>
      <c r="N1806" s="96">
        <f t="shared" si="187"/>
        <v>44756</v>
      </c>
      <c r="O1806" s="88" t="str">
        <f>VLOOKUP($B1806,$A$2:$T$2936,15,FALSE)</f>
        <v>H9, C0-07, C0-09</v>
      </c>
      <c r="P1806" s="113">
        <f t="shared" si="188"/>
        <v>0.60416666666666663</v>
      </c>
      <c r="Q1806" s="16">
        <v>60</v>
      </c>
      <c r="R1806" s="17"/>
      <c r="S1806" s="17">
        <v>18</v>
      </c>
      <c r="T1806" s="17"/>
      <c r="U1806" s="6"/>
      <c r="V1806" s="6"/>
    </row>
    <row r="1807" spans="1:22" ht="15" hidden="1" customHeight="1" x14ac:dyDescent="0.2">
      <c r="A1807" s="65" t="str">
        <f t="shared" si="182"/>
        <v>Produktionsmanagement (E)11212019IBMMerchiers</v>
      </c>
      <c r="B1807" s="17" t="s">
        <v>1868</v>
      </c>
      <c r="C1807" s="255" t="s">
        <v>1212</v>
      </c>
      <c r="D1807" s="70" t="s">
        <v>17</v>
      </c>
      <c r="E1807" s="16" t="s">
        <v>33</v>
      </c>
      <c r="F1807" s="71" t="s">
        <v>1412</v>
      </c>
      <c r="G1807" s="18" t="s">
        <v>1413</v>
      </c>
      <c r="H1807" s="72">
        <v>2019</v>
      </c>
      <c r="I1807" s="16">
        <v>1</v>
      </c>
      <c r="J1807" s="16">
        <v>1121</v>
      </c>
      <c r="K1807" s="16" t="s">
        <v>747</v>
      </c>
      <c r="L1807" s="16" t="s">
        <v>744</v>
      </c>
      <c r="M1807" s="16" t="s">
        <v>741</v>
      </c>
      <c r="N1807" s="96">
        <f t="shared" si="187"/>
        <v>44756</v>
      </c>
      <c r="O1807" s="35" t="str">
        <f>VLOOKUP($B1807,$A$2:$T$2936,15,FALSE)</f>
        <v>H9, C0-07, C0-09</v>
      </c>
      <c r="P1807" s="113">
        <f t="shared" si="188"/>
        <v>0.60416666666666663</v>
      </c>
      <c r="Q1807" s="16">
        <v>60</v>
      </c>
      <c r="R1807" s="17"/>
      <c r="S1807" s="17">
        <v>0</v>
      </c>
      <c r="T1807" s="17"/>
      <c r="U1807" s="6"/>
      <c r="V1807" s="6"/>
    </row>
    <row r="1808" spans="1:22" s="1" customFormat="1" ht="15" hidden="1" customHeight="1" x14ac:dyDescent="0.2">
      <c r="A1808" s="65" t="str">
        <f t="shared" si="182"/>
        <v>Produktionsmanagement (E)11222019A67Merchiers</v>
      </c>
      <c r="B1808" s="17" t="s">
        <v>1868</v>
      </c>
      <c r="C1808" s="255" t="s">
        <v>1212</v>
      </c>
      <c r="D1808" s="70" t="s">
        <v>17</v>
      </c>
      <c r="E1808" s="16" t="s">
        <v>33</v>
      </c>
      <c r="F1808" s="71" t="s">
        <v>108</v>
      </c>
      <c r="G1808" s="16" t="s">
        <v>109</v>
      </c>
      <c r="H1808" s="72">
        <v>2019</v>
      </c>
      <c r="I1808" s="16">
        <v>1</v>
      </c>
      <c r="J1808" s="16">
        <v>1122</v>
      </c>
      <c r="K1808" s="16" t="s">
        <v>747</v>
      </c>
      <c r="L1808" s="16" t="s">
        <v>745</v>
      </c>
      <c r="M1808" s="16" t="s">
        <v>741</v>
      </c>
      <c r="N1808" s="96">
        <f t="shared" si="187"/>
        <v>44756</v>
      </c>
      <c r="O1808" s="88" t="str">
        <f>VLOOKUP($B1808,$A$2:$T$2936,15,FALSE)</f>
        <v>H9, C0-07, C0-09</v>
      </c>
      <c r="P1808" s="113">
        <f t="shared" si="188"/>
        <v>0.60416666666666663</v>
      </c>
      <c r="Q1808" s="16">
        <v>60</v>
      </c>
      <c r="R1808" s="17"/>
      <c r="S1808" s="17">
        <v>0</v>
      </c>
      <c r="T1808" s="17"/>
      <c r="U1808" s="194"/>
      <c r="V1808" s="194"/>
    </row>
    <row r="1809" spans="1:22" ht="15" hidden="1" customHeight="1" x14ac:dyDescent="0.2">
      <c r="A1809" s="65" t="str">
        <f t="shared" si="182"/>
        <v>Produktionsmanagement (E)11722019WIIMerchiers</v>
      </c>
      <c r="B1809" s="17" t="s">
        <v>1868</v>
      </c>
      <c r="C1809" s="255" t="s">
        <v>1212</v>
      </c>
      <c r="D1809" s="70" t="s">
        <v>17</v>
      </c>
      <c r="E1809" s="16" t="s">
        <v>33</v>
      </c>
      <c r="F1809" s="71" t="s">
        <v>54</v>
      </c>
      <c r="G1809" s="18" t="s">
        <v>55</v>
      </c>
      <c r="H1809" s="72">
        <v>2019</v>
      </c>
      <c r="I1809" s="16">
        <v>1</v>
      </c>
      <c r="J1809" s="16">
        <v>1172</v>
      </c>
      <c r="K1809" s="16" t="s">
        <v>747</v>
      </c>
      <c r="L1809" s="16" t="s">
        <v>747</v>
      </c>
      <c r="M1809" s="16" t="s">
        <v>741</v>
      </c>
      <c r="N1809" s="96">
        <f t="shared" si="187"/>
        <v>44756</v>
      </c>
      <c r="O1809" s="88" t="str">
        <f>VLOOKUP($B1809,$A$2:$T$2446,15,FALSE)</f>
        <v>H9, C0-07, C0-09</v>
      </c>
      <c r="P1809" s="113">
        <f t="shared" si="188"/>
        <v>0.60416666666666663</v>
      </c>
      <c r="Q1809" s="16">
        <v>60</v>
      </c>
      <c r="R1809" s="17"/>
      <c r="S1809" s="17">
        <v>0</v>
      </c>
      <c r="T1809" s="17"/>
      <c r="U1809" s="17"/>
      <c r="V1809" s="17"/>
    </row>
    <row r="1810" spans="1:22" ht="15" hidden="1" customHeight="1" x14ac:dyDescent="0.2">
      <c r="A1810" s="65" t="str">
        <f t="shared" si="182"/>
        <v>Produktionsmanagement (E)11722019WIEMerchiers</v>
      </c>
      <c r="B1810" s="17" t="s">
        <v>1868</v>
      </c>
      <c r="C1810" s="255" t="s">
        <v>1212</v>
      </c>
      <c r="D1810" s="70" t="s">
        <v>17</v>
      </c>
      <c r="E1810" s="16" t="s">
        <v>33</v>
      </c>
      <c r="F1810" s="71" t="s">
        <v>61</v>
      </c>
      <c r="G1810" s="18" t="s">
        <v>324</v>
      </c>
      <c r="H1810" s="72">
        <v>2019</v>
      </c>
      <c r="I1810" s="16">
        <v>1</v>
      </c>
      <c r="J1810" s="16">
        <v>1172</v>
      </c>
      <c r="K1810" s="16" t="s">
        <v>747</v>
      </c>
      <c r="L1810" s="16" t="s">
        <v>747</v>
      </c>
      <c r="M1810" s="16" t="s">
        <v>741</v>
      </c>
      <c r="N1810" s="96">
        <f t="shared" si="187"/>
        <v>44756</v>
      </c>
      <c r="O1810" s="88" t="str">
        <f>VLOOKUP($B1810,$A$2:$T$2446,15,FALSE)</f>
        <v>H9, C0-07, C0-09</v>
      </c>
      <c r="P1810" s="113">
        <f t="shared" si="188"/>
        <v>0.60416666666666663</v>
      </c>
      <c r="Q1810" s="16">
        <v>60</v>
      </c>
      <c r="R1810" s="17"/>
      <c r="S1810" s="17">
        <v>0</v>
      </c>
      <c r="T1810" s="17"/>
      <c r="U1810" s="15"/>
      <c r="V1810" s="15"/>
    </row>
    <row r="1811" spans="1:22" ht="15" hidden="1" customHeight="1" x14ac:dyDescent="0.2">
      <c r="A1811" s="65" t="str">
        <f t="shared" si="182"/>
        <v>Produktionsmanagement (E)11722019WIMMerchiers</v>
      </c>
      <c r="B1811" s="17" t="s">
        <v>1868</v>
      </c>
      <c r="C1811" s="255" t="s">
        <v>1212</v>
      </c>
      <c r="D1811" s="70" t="s">
        <v>17</v>
      </c>
      <c r="E1811" s="16" t="s">
        <v>33</v>
      </c>
      <c r="F1811" s="71" t="s">
        <v>100</v>
      </c>
      <c r="G1811" s="16" t="s">
        <v>101</v>
      </c>
      <c r="H1811" s="72">
        <v>2019</v>
      </c>
      <c r="I1811" s="16">
        <v>1</v>
      </c>
      <c r="J1811" s="16">
        <v>1172</v>
      </c>
      <c r="K1811" s="16" t="s">
        <v>747</v>
      </c>
      <c r="L1811" s="16" t="s">
        <v>747</v>
      </c>
      <c r="M1811" s="16" t="s">
        <v>741</v>
      </c>
      <c r="N1811" s="22">
        <f t="shared" si="187"/>
        <v>44756</v>
      </c>
      <c r="O1811" s="35" t="str">
        <f>VLOOKUP($B1811,$A$2:$T$2446,15,FALSE)</f>
        <v>H9, C0-07, C0-09</v>
      </c>
      <c r="P1811" s="23">
        <f t="shared" si="188"/>
        <v>0.60416666666666663</v>
      </c>
      <c r="Q1811" s="17">
        <v>60</v>
      </c>
      <c r="R1811" s="17"/>
      <c r="S1811" s="17">
        <v>0</v>
      </c>
      <c r="T1811" s="17"/>
      <c r="U1811" s="17"/>
      <c r="V1811" s="17"/>
    </row>
    <row r="1812" spans="1:22" ht="15" hidden="1" customHeight="1" x14ac:dyDescent="0.2">
      <c r="A1812" s="65" t="str">
        <f t="shared" si="182"/>
        <v>Produktionsmanagement (E)11722019WIBMerchiers</v>
      </c>
      <c r="B1812" s="17" t="s">
        <v>1868</v>
      </c>
      <c r="C1812" s="255" t="s">
        <v>1212</v>
      </c>
      <c r="D1812" s="70" t="s">
        <v>17</v>
      </c>
      <c r="E1812" s="16" t="s">
        <v>33</v>
      </c>
      <c r="F1812" s="71" t="s">
        <v>125</v>
      </c>
      <c r="G1812" s="18" t="s">
        <v>126</v>
      </c>
      <c r="H1812" s="72">
        <v>2019</v>
      </c>
      <c r="I1812" s="16">
        <v>1</v>
      </c>
      <c r="J1812" s="16">
        <v>1172</v>
      </c>
      <c r="K1812" s="16" t="s">
        <v>747</v>
      </c>
      <c r="L1812" s="16" t="s">
        <v>747</v>
      </c>
      <c r="M1812" s="16" t="s">
        <v>741</v>
      </c>
      <c r="N1812" s="96">
        <f t="shared" si="187"/>
        <v>44756</v>
      </c>
      <c r="O1812" s="88" t="str">
        <f>VLOOKUP($B1812,$A$2:$T$2446,15,FALSE)</f>
        <v>H9, C0-07, C0-09</v>
      </c>
      <c r="P1812" s="113">
        <f t="shared" si="188"/>
        <v>0.60416666666666663</v>
      </c>
      <c r="Q1812" s="17">
        <v>60</v>
      </c>
      <c r="R1812" s="17"/>
      <c r="S1812" s="17">
        <v>1</v>
      </c>
      <c r="T1812" s="17"/>
      <c r="U1812" s="17"/>
      <c r="V1812" s="17"/>
    </row>
    <row r="1813" spans="1:22" s="179" customFormat="1" ht="15" customHeight="1" x14ac:dyDescent="0.2">
      <c r="A1813" s="17" t="str">
        <f t="shared" si="182"/>
        <v>Geoinformatik21612019K18Frielinghaus/Keßler</v>
      </c>
      <c r="B1813" s="17" t="s">
        <v>2266</v>
      </c>
      <c r="C1813" s="63" t="s">
        <v>1202</v>
      </c>
      <c r="D1813" s="63" t="s">
        <v>93</v>
      </c>
      <c r="E1813" s="63" t="s">
        <v>33</v>
      </c>
      <c r="F1813" s="83" t="s">
        <v>214</v>
      </c>
      <c r="G1813" s="63" t="s">
        <v>215</v>
      </c>
      <c r="H1813" s="64">
        <v>2019</v>
      </c>
      <c r="I1813" s="64">
        <v>6</v>
      </c>
      <c r="J1813" s="64">
        <v>2161</v>
      </c>
      <c r="K1813" s="63" t="s">
        <v>114</v>
      </c>
      <c r="L1813" s="63" t="s">
        <v>114</v>
      </c>
      <c r="M1813" s="63" t="s">
        <v>2265</v>
      </c>
      <c r="N1813" s="96">
        <f t="shared" si="187"/>
        <v>44816</v>
      </c>
      <c r="O1813" s="88" t="str">
        <f>VLOOKUP($B1813,$A$2:$T$2446,15,FALSE)</f>
        <v>H9</v>
      </c>
      <c r="P1813" s="97">
        <f t="shared" si="188"/>
        <v>0.47916666666666669</v>
      </c>
      <c r="Q1813" s="64">
        <v>120</v>
      </c>
      <c r="R1813" s="93"/>
      <c r="S1813" s="17">
        <v>5</v>
      </c>
      <c r="T1813" s="17"/>
      <c r="U1813" s="17"/>
      <c r="V1813" s="17"/>
    </row>
    <row r="1814" spans="1:22" ht="15" customHeight="1" x14ac:dyDescent="0.2">
      <c r="A1814" s="25" t="str">
        <f t="shared" si="182"/>
        <v>Mikrocontroller42912019757Coersmeier</v>
      </c>
      <c r="B1814" s="6"/>
      <c r="C1814" s="26" t="s">
        <v>1202</v>
      </c>
      <c r="D1814" s="40" t="s">
        <v>32</v>
      </c>
      <c r="E1814" s="26" t="s">
        <v>33</v>
      </c>
      <c r="F1814" s="27">
        <v>757</v>
      </c>
      <c r="G1814" s="26" t="s">
        <v>37</v>
      </c>
      <c r="H1814" s="28">
        <v>2019</v>
      </c>
      <c r="I1814" s="29">
        <v>4</v>
      </c>
      <c r="J1814" s="29">
        <v>4291</v>
      </c>
      <c r="K1814" s="26" t="s">
        <v>1291</v>
      </c>
      <c r="L1814" s="26" t="s">
        <v>1291</v>
      </c>
      <c r="M1814" s="26" t="s">
        <v>58</v>
      </c>
      <c r="N1814" s="14">
        <v>44816</v>
      </c>
      <c r="O1814" s="30" t="s">
        <v>209</v>
      </c>
      <c r="P1814" s="31">
        <v>0.54166666666666663</v>
      </c>
      <c r="Q1814" s="29">
        <v>120</v>
      </c>
      <c r="R1814" s="32"/>
      <c r="S1814" s="6">
        <v>53</v>
      </c>
      <c r="T1814" s="17"/>
      <c r="U1814" s="1"/>
      <c r="V1814" s="1"/>
    </row>
    <row r="1815" spans="1:22" ht="15" customHeight="1" x14ac:dyDescent="0.2">
      <c r="A1815" s="65" t="str">
        <f t="shared" si="182"/>
        <v>Mikrocontroller42912019K57Coersmeier</v>
      </c>
      <c r="B1815" s="17" t="s">
        <v>1292</v>
      </c>
      <c r="C1815" s="18" t="s">
        <v>1202</v>
      </c>
      <c r="D1815" s="39" t="s">
        <v>32</v>
      </c>
      <c r="E1815" s="18" t="s">
        <v>33</v>
      </c>
      <c r="F1815" s="19" t="s">
        <v>41</v>
      </c>
      <c r="G1815" s="18" t="s">
        <v>42</v>
      </c>
      <c r="H1815" s="20">
        <v>2019</v>
      </c>
      <c r="I1815" s="21">
        <v>6</v>
      </c>
      <c r="J1815" s="21">
        <v>4291</v>
      </c>
      <c r="K1815" s="18" t="s">
        <v>1291</v>
      </c>
      <c r="L1815" s="18" t="s">
        <v>1291</v>
      </c>
      <c r="M1815" s="18" t="s">
        <v>58</v>
      </c>
      <c r="N1815" s="22">
        <f>VLOOKUP($B1815,$A$2:$T$2446,14,FALSE)</f>
        <v>44816</v>
      </c>
      <c r="O1815" s="41" t="str">
        <f>VLOOKUP($B1815,$A$2:$T$2446,15,FALSE)</f>
        <v>H9</v>
      </c>
      <c r="P1815" s="23">
        <f>VLOOKUP($B1815,$A$2:$T$2446,16,FALSE)</f>
        <v>0.54166666666666663</v>
      </c>
      <c r="Q1815" s="21">
        <v>120</v>
      </c>
      <c r="R1815" s="36"/>
      <c r="S1815" s="17">
        <v>4</v>
      </c>
      <c r="T1815" s="17"/>
      <c r="U1815" s="17"/>
      <c r="V1815" s="17"/>
    </row>
    <row r="1816" spans="1:22" ht="15" customHeight="1" x14ac:dyDescent="0.2">
      <c r="A1816" s="65" t="str">
        <f t="shared" si="182"/>
        <v>Mikrocontroller21012019779Coersmeier</v>
      </c>
      <c r="B1816" s="17" t="s">
        <v>1292</v>
      </c>
      <c r="C1816" s="18" t="s">
        <v>1202</v>
      </c>
      <c r="D1816" s="39" t="s">
        <v>46</v>
      </c>
      <c r="E1816" s="18" t="s">
        <v>33</v>
      </c>
      <c r="F1816" s="219">
        <v>779</v>
      </c>
      <c r="G1816" s="18" t="s">
        <v>57</v>
      </c>
      <c r="H1816" s="20">
        <v>2019</v>
      </c>
      <c r="I1816" s="21">
        <v>4</v>
      </c>
      <c r="J1816" s="21">
        <v>2101</v>
      </c>
      <c r="K1816" s="18" t="s">
        <v>1291</v>
      </c>
      <c r="L1816" s="18" t="s">
        <v>1310</v>
      </c>
      <c r="M1816" s="18" t="s">
        <v>58</v>
      </c>
      <c r="N1816" s="22">
        <f>VLOOKUP($B1816,$A$2:$T$2446,14,FALSE)</f>
        <v>44816</v>
      </c>
      <c r="O1816" s="41" t="str">
        <f>VLOOKUP($B1816,$A$2:$T$2446,15,FALSE)</f>
        <v>H9</v>
      </c>
      <c r="P1816" s="23">
        <f>VLOOKUP($B1816,$A$2:$T$2446,16,FALSE)</f>
        <v>0.54166666666666663</v>
      </c>
      <c r="Q1816" s="21">
        <v>120</v>
      </c>
      <c r="R1816" s="36"/>
      <c r="S1816" s="17">
        <v>46</v>
      </c>
      <c r="T1816" s="17"/>
      <c r="U1816" s="6"/>
      <c r="V1816" s="6"/>
    </row>
    <row r="1817" spans="1:22" ht="15" hidden="1" customHeight="1" x14ac:dyDescent="0.2">
      <c r="A1817" s="25" t="str">
        <f t="shared" si="182"/>
        <v>Produktionstechnik30112016F04Radscheit</v>
      </c>
      <c r="B1817" s="6"/>
      <c r="C1817" s="26" t="s">
        <v>1202</v>
      </c>
      <c r="D1817" s="26" t="s">
        <v>46</v>
      </c>
      <c r="E1817" s="26" t="s">
        <v>33</v>
      </c>
      <c r="F1817" s="27" t="s">
        <v>59</v>
      </c>
      <c r="G1817" s="26" t="s">
        <v>60</v>
      </c>
      <c r="H1817" s="28">
        <v>2016</v>
      </c>
      <c r="I1817" s="29">
        <v>5</v>
      </c>
      <c r="J1817" s="29">
        <v>3011</v>
      </c>
      <c r="K1817" s="26" t="s">
        <v>748</v>
      </c>
      <c r="L1817" s="26" t="s">
        <v>749</v>
      </c>
      <c r="M1817" s="26" t="s">
        <v>372</v>
      </c>
      <c r="N1817" s="14">
        <v>44748</v>
      </c>
      <c r="O1817" s="30"/>
      <c r="P1817" s="51">
        <v>0.35416666666666669</v>
      </c>
      <c r="Q1817" s="29">
        <v>120</v>
      </c>
      <c r="R1817" s="32"/>
      <c r="S1817" s="6">
        <v>0</v>
      </c>
      <c r="T1817" s="24"/>
      <c r="U1817" s="194"/>
      <c r="V1817" s="194"/>
    </row>
    <row r="1818" spans="1:22" ht="15" customHeight="1" x14ac:dyDescent="0.2">
      <c r="A1818" s="65" t="str">
        <f t="shared" si="182"/>
        <v>Mikrocontroller40212019748Coersmeier</v>
      </c>
      <c r="B1818" s="194" t="s">
        <v>1292</v>
      </c>
      <c r="C1818" s="254" t="s">
        <v>1202</v>
      </c>
      <c r="D1818" s="321" t="s">
        <v>46</v>
      </c>
      <c r="E1818" s="254" t="s">
        <v>33</v>
      </c>
      <c r="F1818" s="263">
        <v>748</v>
      </c>
      <c r="G1818" s="254" t="s">
        <v>52</v>
      </c>
      <c r="H1818" s="264">
        <v>2019</v>
      </c>
      <c r="I1818" s="265">
        <v>5</v>
      </c>
      <c r="J1818" s="265">
        <v>4021</v>
      </c>
      <c r="K1818" s="254" t="s">
        <v>1291</v>
      </c>
      <c r="L1818" s="254" t="s">
        <v>1671</v>
      </c>
      <c r="M1818" s="254" t="s">
        <v>58</v>
      </c>
      <c r="N1818" s="229">
        <f>VLOOKUP($B1818,$A$2:$T$2446,14,FALSE)</f>
        <v>44816</v>
      </c>
      <c r="O1818" s="266" t="str">
        <f>VLOOKUP($B1818,$A$2:$T$2446,15,FALSE)</f>
        <v>H9</v>
      </c>
      <c r="P1818" s="231">
        <f>VLOOKUP($B1818,$A$2:$T$2446,16,FALSE)</f>
        <v>0.54166666666666663</v>
      </c>
      <c r="Q1818" s="265">
        <v>120</v>
      </c>
      <c r="R1818" s="269"/>
      <c r="S1818" s="194">
        <v>0</v>
      </c>
      <c r="T1818" s="17"/>
      <c r="U1818" s="77"/>
      <c r="V1818" s="77"/>
    </row>
    <row r="1819" spans="1:22" ht="15" customHeight="1" x14ac:dyDescent="0.2">
      <c r="A1819" s="65" t="str">
        <f t="shared" si="182"/>
        <v>Mikrocontroller40212019H48Coersmeier</v>
      </c>
      <c r="B1819" s="194" t="s">
        <v>1292</v>
      </c>
      <c r="C1819" s="254" t="s">
        <v>1202</v>
      </c>
      <c r="D1819" s="321" t="s">
        <v>46</v>
      </c>
      <c r="E1819" s="254" t="s">
        <v>33</v>
      </c>
      <c r="F1819" s="263" t="s">
        <v>65</v>
      </c>
      <c r="G1819" s="254" t="s">
        <v>66</v>
      </c>
      <c r="H1819" s="264">
        <v>2019</v>
      </c>
      <c r="I1819" s="265">
        <v>7</v>
      </c>
      <c r="J1819" s="265">
        <v>4021</v>
      </c>
      <c r="K1819" s="254" t="s">
        <v>1291</v>
      </c>
      <c r="L1819" s="254" t="s">
        <v>1291</v>
      </c>
      <c r="M1819" s="254" t="s">
        <v>58</v>
      </c>
      <c r="N1819" s="229">
        <f>VLOOKUP($B1819,$A$2:$T$2446,14,FALSE)</f>
        <v>44816</v>
      </c>
      <c r="O1819" s="266" t="str">
        <f>VLOOKUP($B1819,$A$2:$T$2446,15,FALSE)</f>
        <v>H9</v>
      </c>
      <c r="P1819" s="231">
        <f>VLOOKUP($B1819,$A$2:$T$2446,16,FALSE)</f>
        <v>0.54166666666666663</v>
      </c>
      <c r="Q1819" s="269">
        <v>120</v>
      </c>
      <c r="R1819" s="269"/>
      <c r="S1819" s="194">
        <v>0</v>
      </c>
      <c r="T1819" s="194"/>
      <c r="U1819" s="6"/>
      <c r="V1819" s="6"/>
    </row>
    <row r="1820" spans="1:22" ht="15" customHeight="1" x14ac:dyDescent="0.2">
      <c r="A1820" s="25" t="str">
        <f t="shared" si="182"/>
        <v>Physik 211612019748Albers</v>
      </c>
      <c r="B1820" s="6"/>
      <c r="C1820" s="26" t="s">
        <v>1202</v>
      </c>
      <c r="D1820" s="26" t="s">
        <v>46</v>
      </c>
      <c r="E1820" s="26" t="s">
        <v>33</v>
      </c>
      <c r="F1820" s="27">
        <v>748</v>
      </c>
      <c r="G1820" s="26" t="s">
        <v>52</v>
      </c>
      <c r="H1820" s="28">
        <v>2019</v>
      </c>
      <c r="I1820" s="29">
        <v>2</v>
      </c>
      <c r="J1820" s="29">
        <v>1161</v>
      </c>
      <c r="K1820" s="26" t="s">
        <v>725</v>
      </c>
      <c r="L1820" s="26" t="s">
        <v>725</v>
      </c>
      <c r="M1820" s="26" t="s">
        <v>143</v>
      </c>
      <c r="N1820" s="14">
        <v>44816</v>
      </c>
      <c r="O1820" s="30" t="s">
        <v>2404</v>
      </c>
      <c r="P1820" s="31">
        <v>0.35416666666666669</v>
      </c>
      <c r="Q1820" s="52">
        <v>120</v>
      </c>
      <c r="R1820" s="6"/>
      <c r="S1820" s="6">
        <v>39</v>
      </c>
      <c r="T1820" s="15"/>
      <c r="U1820" s="194"/>
      <c r="V1820" s="194"/>
    </row>
    <row r="1821" spans="1:22" ht="15" customHeight="1" x14ac:dyDescent="0.2">
      <c r="A1821" s="65" t="str">
        <f t="shared" si="182"/>
        <v>Physik 211612019WIEAlbers</v>
      </c>
      <c r="B1821" s="17" t="s">
        <v>1518</v>
      </c>
      <c r="C1821" s="18" t="s">
        <v>1202</v>
      </c>
      <c r="D1821" s="16" t="s">
        <v>46</v>
      </c>
      <c r="E1821" s="16" t="s">
        <v>33</v>
      </c>
      <c r="F1821" s="71" t="s">
        <v>61</v>
      </c>
      <c r="G1821" s="16" t="s">
        <v>324</v>
      </c>
      <c r="H1821" s="16">
        <v>2019</v>
      </c>
      <c r="I1821" s="16">
        <v>2</v>
      </c>
      <c r="J1821" s="16">
        <v>1161</v>
      </c>
      <c r="K1821" s="16" t="s">
        <v>725</v>
      </c>
      <c r="L1821" s="16" t="s">
        <v>725</v>
      </c>
      <c r="M1821" s="18" t="s">
        <v>143</v>
      </c>
      <c r="N1821" s="22">
        <f>VLOOKUP($B1821,$A$2:$T$4010,14,FALSE)</f>
        <v>44816</v>
      </c>
      <c r="O1821" s="35" t="str">
        <f>VLOOKUP($B1821,$A$2:$T$4010,15,FALSE)</f>
        <v>D3-12, D3-33</v>
      </c>
      <c r="P1821" s="23">
        <f>VLOOKUP($B1821,$A$2:$T$4010,16,FALSE)</f>
        <v>0.35416666666666669</v>
      </c>
      <c r="Q1821" s="16">
        <v>120</v>
      </c>
      <c r="R1821" s="17"/>
      <c r="S1821" s="17">
        <v>9</v>
      </c>
      <c r="T1821" s="6"/>
      <c r="U1821" s="196"/>
      <c r="V1821" s="196"/>
    </row>
    <row r="1822" spans="1:22" ht="15" customHeight="1" x14ac:dyDescent="0.2">
      <c r="A1822" s="25" t="str">
        <f t="shared" si="182"/>
        <v>Produkts. u. QM21212015704Janzen</v>
      </c>
      <c r="B1822" s="6"/>
      <c r="C1822" s="26" t="s">
        <v>1301</v>
      </c>
      <c r="D1822" s="26" t="s">
        <v>32</v>
      </c>
      <c r="E1822" s="26" t="s">
        <v>33</v>
      </c>
      <c r="F1822" s="27">
        <v>704</v>
      </c>
      <c r="G1822" s="26" t="s">
        <v>34</v>
      </c>
      <c r="H1822" s="28">
        <v>2015</v>
      </c>
      <c r="I1822" s="29">
        <v>5</v>
      </c>
      <c r="J1822" s="29">
        <v>2121</v>
      </c>
      <c r="K1822" s="26" t="s">
        <v>752</v>
      </c>
      <c r="L1822" s="26" t="s">
        <v>754</v>
      </c>
      <c r="M1822" s="26" t="s">
        <v>370</v>
      </c>
      <c r="N1822" s="14">
        <v>44811</v>
      </c>
      <c r="O1822" s="356" t="s">
        <v>2208</v>
      </c>
      <c r="P1822" s="31">
        <v>0.35416666666666669</v>
      </c>
      <c r="Q1822" s="32">
        <v>140</v>
      </c>
      <c r="R1822" s="32"/>
      <c r="S1822" s="6">
        <v>1</v>
      </c>
      <c r="T1822" s="17"/>
      <c r="U1822" s="194"/>
      <c r="V1822" s="194"/>
    </row>
    <row r="1823" spans="1:22" ht="15" customHeight="1" x14ac:dyDescent="0.2">
      <c r="A1823" s="65" t="str">
        <f t="shared" si="182"/>
        <v>Produkts. u. QM21212015K04Janzen</v>
      </c>
      <c r="B1823" s="17" t="s">
        <v>1887</v>
      </c>
      <c r="C1823" s="18" t="s">
        <v>1301</v>
      </c>
      <c r="D1823" s="18" t="s">
        <v>32</v>
      </c>
      <c r="E1823" s="18" t="s">
        <v>33</v>
      </c>
      <c r="F1823" s="19" t="s">
        <v>80</v>
      </c>
      <c r="G1823" s="18" t="s">
        <v>81</v>
      </c>
      <c r="H1823" s="20">
        <v>2015</v>
      </c>
      <c r="I1823" s="21">
        <v>7</v>
      </c>
      <c r="J1823" s="21">
        <v>2121</v>
      </c>
      <c r="K1823" s="18" t="s">
        <v>752</v>
      </c>
      <c r="L1823" s="18" t="s">
        <v>754</v>
      </c>
      <c r="M1823" s="18" t="s">
        <v>370</v>
      </c>
      <c r="N1823" s="22">
        <f>VLOOKUP($B1823,$A$2:$T$2446,14,FALSE)</f>
        <v>44811</v>
      </c>
      <c r="O1823" s="35" t="str">
        <f>VLOOKUP($B1823,$A$2:$T$2446,15,FALSE)</f>
        <v>C1-08, C1-16</v>
      </c>
      <c r="P1823" s="23">
        <f>VLOOKUP($B1823,$A$2:$T$2446,16,FALSE)</f>
        <v>0.35416666666666669</v>
      </c>
      <c r="Q1823" s="36">
        <v>140</v>
      </c>
      <c r="R1823" s="36"/>
      <c r="S1823" s="17">
        <v>0</v>
      </c>
      <c r="T1823" s="6"/>
      <c r="U1823" s="194"/>
      <c r="V1823" s="194"/>
    </row>
    <row r="1824" spans="1:22" ht="15" customHeight="1" x14ac:dyDescent="0.2">
      <c r="A1824" s="65" t="str">
        <f t="shared" si="182"/>
        <v>Produkts. u. QM21212015704Mohr</v>
      </c>
      <c r="B1824" s="17" t="s">
        <v>1887</v>
      </c>
      <c r="C1824" s="18" t="s">
        <v>1301</v>
      </c>
      <c r="D1824" s="18" t="s">
        <v>32</v>
      </c>
      <c r="E1824" s="18" t="s">
        <v>33</v>
      </c>
      <c r="F1824" s="19">
        <v>704</v>
      </c>
      <c r="G1824" s="18" t="s">
        <v>34</v>
      </c>
      <c r="H1824" s="20">
        <v>2015</v>
      </c>
      <c r="I1824" s="21">
        <v>5</v>
      </c>
      <c r="J1824" s="21">
        <v>2121</v>
      </c>
      <c r="K1824" s="18" t="s">
        <v>752</v>
      </c>
      <c r="L1824" s="18" t="s">
        <v>753</v>
      </c>
      <c r="M1824" s="18" t="s">
        <v>86</v>
      </c>
      <c r="N1824" s="22">
        <f>VLOOKUP($B1824,$A$2:$T$2446,14,FALSE)</f>
        <v>44811</v>
      </c>
      <c r="O1824" s="35" t="str">
        <f>VLOOKUP($B1824,$A$2:$T$2446,15,FALSE)</f>
        <v>C1-08, C1-16</v>
      </c>
      <c r="P1824" s="23">
        <f>VLOOKUP($B1824,$A$2:$T$2446,16,FALSE)</f>
        <v>0.35416666666666669</v>
      </c>
      <c r="Q1824" s="36">
        <v>140</v>
      </c>
      <c r="R1824" s="36"/>
      <c r="S1824" s="17"/>
      <c r="T1824" s="15"/>
      <c r="U1824" s="15"/>
      <c r="V1824" s="15"/>
    </row>
    <row r="1825" spans="1:22" ht="15" customHeight="1" x14ac:dyDescent="0.2">
      <c r="A1825" s="65" t="str">
        <f t="shared" si="182"/>
        <v>Produkts. u. QM21212015K04Mohr</v>
      </c>
      <c r="B1825" s="17" t="s">
        <v>1887</v>
      </c>
      <c r="C1825" s="18" t="s">
        <v>1301</v>
      </c>
      <c r="D1825" s="18" t="s">
        <v>32</v>
      </c>
      <c r="E1825" s="18" t="s">
        <v>33</v>
      </c>
      <c r="F1825" s="19" t="s">
        <v>80</v>
      </c>
      <c r="G1825" s="18" t="s">
        <v>81</v>
      </c>
      <c r="H1825" s="20">
        <v>2015</v>
      </c>
      <c r="I1825" s="21">
        <v>7</v>
      </c>
      <c r="J1825" s="21">
        <v>2121</v>
      </c>
      <c r="K1825" s="18" t="s">
        <v>752</v>
      </c>
      <c r="L1825" s="18" t="s">
        <v>753</v>
      </c>
      <c r="M1825" s="18" t="s">
        <v>86</v>
      </c>
      <c r="N1825" s="22">
        <f>VLOOKUP($B1825,$A$2:$T$2446,14,FALSE)</f>
        <v>44811</v>
      </c>
      <c r="O1825" s="35" t="str">
        <f>VLOOKUP($B1825,$A$2:$T$2446,15,FALSE)</f>
        <v>C1-08, C1-16</v>
      </c>
      <c r="P1825" s="23">
        <f>VLOOKUP($B1825,$A$2:$T$2446,16,FALSE)</f>
        <v>0.35416666666666669</v>
      </c>
      <c r="Q1825" s="36">
        <v>140</v>
      </c>
      <c r="R1825" s="36"/>
      <c r="S1825" s="17"/>
      <c r="T1825" s="17"/>
      <c r="U1825" s="194"/>
      <c r="V1825" s="194"/>
    </row>
    <row r="1826" spans="1:22" ht="15" hidden="1" customHeight="1" x14ac:dyDescent="0.2">
      <c r="A1826" s="25" t="str">
        <f t="shared" si="182"/>
        <v>Program. u. Softwareq.2102016MITOesing</v>
      </c>
      <c r="B1826" s="6"/>
      <c r="C1826" s="26" t="s">
        <v>1225</v>
      </c>
      <c r="D1826" s="26" t="s">
        <v>46</v>
      </c>
      <c r="E1826" s="26" t="s">
        <v>18</v>
      </c>
      <c r="F1826" s="27" t="s">
        <v>197</v>
      </c>
      <c r="G1826" s="26" t="s">
        <v>57</v>
      </c>
      <c r="H1826" s="28">
        <v>2016</v>
      </c>
      <c r="I1826" s="29">
        <v>1</v>
      </c>
      <c r="J1826" s="29">
        <v>210</v>
      </c>
      <c r="K1826" s="26" t="s">
        <v>756</v>
      </c>
      <c r="L1826" s="26" t="s">
        <v>756</v>
      </c>
      <c r="M1826" s="26" t="s">
        <v>438</v>
      </c>
      <c r="N1826" s="14">
        <v>44750</v>
      </c>
      <c r="O1826" s="30" t="s">
        <v>1534</v>
      </c>
      <c r="P1826" s="31">
        <v>0.375</v>
      </c>
      <c r="Q1826" s="52">
        <v>90</v>
      </c>
      <c r="R1826" s="6"/>
      <c r="S1826" s="6">
        <v>17</v>
      </c>
      <c r="T1826" s="17"/>
      <c r="U1826" s="17"/>
      <c r="V1826" s="17"/>
    </row>
    <row r="1827" spans="1:22" s="252" customFormat="1" ht="15" customHeight="1" x14ac:dyDescent="0.2">
      <c r="A1827" s="25" t="str">
        <f t="shared" si="182"/>
        <v>Programmieren in C11912019779Coersmeier</v>
      </c>
      <c r="B1827" s="6"/>
      <c r="C1827" s="43" t="s">
        <v>1202</v>
      </c>
      <c r="D1827" s="26" t="s">
        <v>46</v>
      </c>
      <c r="E1827" s="26" t="s">
        <v>33</v>
      </c>
      <c r="F1827" s="27">
        <v>779</v>
      </c>
      <c r="G1827" s="26" t="s">
        <v>57</v>
      </c>
      <c r="H1827" s="28">
        <v>2019</v>
      </c>
      <c r="I1827" s="29">
        <v>5</v>
      </c>
      <c r="J1827" s="29">
        <v>1191</v>
      </c>
      <c r="K1827" s="26" t="s">
        <v>757</v>
      </c>
      <c r="L1827" s="26" t="s">
        <v>757</v>
      </c>
      <c r="M1827" s="26" t="s">
        <v>58</v>
      </c>
      <c r="N1827" s="14">
        <v>44810</v>
      </c>
      <c r="O1827" s="30" t="s">
        <v>1534</v>
      </c>
      <c r="P1827" s="31">
        <v>0.45833333333333331</v>
      </c>
      <c r="Q1827" s="52">
        <v>120</v>
      </c>
      <c r="R1827" s="6"/>
      <c r="S1827" s="6">
        <v>5</v>
      </c>
      <c r="T1827" s="6"/>
      <c r="U1827" s="17"/>
      <c r="V1827" s="17"/>
    </row>
    <row r="1828" spans="1:22" ht="15" customHeight="1" x14ac:dyDescent="0.2">
      <c r="A1828" s="65" t="str">
        <f t="shared" si="182"/>
        <v>Programmieren in C22412019757Coersmeier</v>
      </c>
      <c r="B1828" s="17" t="s">
        <v>758</v>
      </c>
      <c r="C1828" s="16" t="s">
        <v>1202</v>
      </c>
      <c r="D1828" s="70" t="s">
        <v>32</v>
      </c>
      <c r="E1828" s="16" t="s">
        <v>33</v>
      </c>
      <c r="F1828" s="221">
        <v>757</v>
      </c>
      <c r="G1828" s="16" t="s">
        <v>37</v>
      </c>
      <c r="H1828" s="72">
        <v>2019</v>
      </c>
      <c r="I1828" s="16">
        <v>3</v>
      </c>
      <c r="J1828" s="16">
        <v>2241</v>
      </c>
      <c r="K1828" s="16" t="s">
        <v>757</v>
      </c>
      <c r="L1828" s="16" t="s">
        <v>757</v>
      </c>
      <c r="M1828" s="16" t="s">
        <v>58</v>
      </c>
      <c r="N1828" s="22">
        <f>VLOOKUP($B1828,$A$2:$T$2446,14,FALSE)</f>
        <v>44810</v>
      </c>
      <c r="O1828" s="35" t="str">
        <f>VLOOKUP($B1828,$A$2:$T$2446,15,FALSE)</f>
        <v>C7-09</v>
      </c>
      <c r="P1828" s="23">
        <f>VLOOKUP($B1828,$A$2:$T$2446,16,FALSE)</f>
        <v>0.45833333333333331</v>
      </c>
      <c r="Q1828" s="16">
        <v>120</v>
      </c>
      <c r="R1828" s="17"/>
      <c r="S1828" s="17">
        <v>8</v>
      </c>
      <c r="T1828" s="77"/>
      <c r="U1828" s="15"/>
      <c r="V1828" s="15"/>
    </row>
    <row r="1829" spans="1:22" ht="15" customHeight="1" x14ac:dyDescent="0.2">
      <c r="A1829" s="65" t="str">
        <f t="shared" si="182"/>
        <v>Programmieren in C38102014WIICoersmeier</v>
      </c>
      <c r="B1829" s="17" t="s">
        <v>758</v>
      </c>
      <c r="C1829" s="18" t="s">
        <v>1202</v>
      </c>
      <c r="D1829" s="18" t="s">
        <v>46</v>
      </c>
      <c r="E1829" s="18" t="s">
        <v>33</v>
      </c>
      <c r="F1829" s="19" t="s">
        <v>54</v>
      </c>
      <c r="G1829" s="18" t="s">
        <v>55</v>
      </c>
      <c r="H1829" s="20">
        <v>2014</v>
      </c>
      <c r="I1829" s="21">
        <v>6</v>
      </c>
      <c r="J1829" s="21">
        <v>3810</v>
      </c>
      <c r="K1829" s="18" t="s">
        <v>757</v>
      </c>
      <c r="L1829" s="18" t="s">
        <v>757</v>
      </c>
      <c r="M1829" s="18" t="s">
        <v>58</v>
      </c>
      <c r="N1829" s="22">
        <f>VLOOKUP($B1829,$A$2:$T$2446,14,FALSE)</f>
        <v>44810</v>
      </c>
      <c r="O1829" s="41" t="str">
        <f>VLOOKUP($B1829,$A$2:$T$2446,15,FALSE)</f>
        <v>C7-09</v>
      </c>
      <c r="P1829" s="23">
        <f>VLOOKUP($B1829,$A$2:$T$2446,16,FALSE)</f>
        <v>0.45833333333333331</v>
      </c>
      <c r="Q1829" s="36">
        <v>120</v>
      </c>
      <c r="R1829" s="36"/>
      <c r="S1829" s="17">
        <v>0</v>
      </c>
      <c r="T1829" s="84"/>
      <c r="U1829" s="17"/>
      <c r="V1829" s="17"/>
    </row>
    <row r="1830" spans="1:22" ht="15" customHeight="1" x14ac:dyDescent="0.2">
      <c r="A1830" s="25" t="str">
        <f t="shared" si="182"/>
        <v>Programmieren in Java 111312019779Lütticke</v>
      </c>
      <c r="B1830" s="42"/>
      <c r="C1830" s="43" t="s">
        <v>1202</v>
      </c>
      <c r="D1830" s="43" t="s">
        <v>46</v>
      </c>
      <c r="E1830" s="43" t="s">
        <v>33</v>
      </c>
      <c r="F1830" s="85">
        <v>779</v>
      </c>
      <c r="G1830" s="43" t="s">
        <v>352</v>
      </c>
      <c r="H1830" s="44">
        <v>2019</v>
      </c>
      <c r="I1830" s="45">
        <v>1</v>
      </c>
      <c r="J1830" s="45">
        <v>1131</v>
      </c>
      <c r="K1830" s="43" t="s">
        <v>760</v>
      </c>
      <c r="L1830" s="43" t="s">
        <v>760</v>
      </c>
      <c r="M1830" s="43" t="s">
        <v>307</v>
      </c>
      <c r="N1830" s="148">
        <v>44809</v>
      </c>
      <c r="O1830" s="243" t="s">
        <v>1991</v>
      </c>
      <c r="P1830" s="104">
        <v>0.41666666666666669</v>
      </c>
      <c r="Q1830" s="52">
        <v>120</v>
      </c>
      <c r="R1830" s="6"/>
      <c r="S1830" s="6">
        <v>30</v>
      </c>
      <c r="T1830" s="17"/>
      <c r="U1830" s="196"/>
      <c r="V1830" s="196"/>
    </row>
    <row r="1831" spans="1:22" ht="15" customHeight="1" x14ac:dyDescent="0.2">
      <c r="A1831" s="65" t="str">
        <f t="shared" si="182"/>
        <v>Programmieren in Java 111312019K79Lütticke</v>
      </c>
      <c r="B1831" s="17" t="s">
        <v>759</v>
      </c>
      <c r="C1831" s="63" t="s">
        <v>1202</v>
      </c>
      <c r="D1831" s="63" t="s">
        <v>46</v>
      </c>
      <c r="E1831" s="63" t="s">
        <v>33</v>
      </c>
      <c r="F1831" s="83" t="s">
        <v>1915</v>
      </c>
      <c r="G1831" s="359" t="s">
        <v>1963</v>
      </c>
      <c r="H1831" s="95">
        <v>2019</v>
      </c>
      <c r="I1831" s="64">
        <v>1</v>
      </c>
      <c r="J1831" s="64">
        <v>1131</v>
      </c>
      <c r="K1831" s="63" t="s">
        <v>760</v>
      </c>
      <c r="L1831" s="63" t="s">
        <v>760</v>
      </c>
      <c r="M1831" s="63" t="s">
        <v>307</v>
      </c>
      <c r="N1831" s="96">
        <f>VLOOKUP($B1831,$A$2:$T$3234,14,FALSE)</f>
        <v>44809</v>
      </c>
      <c r="O1831" s="363" t="str">
        <f>VLOOKUP($B1831,$A$2:$T$3234,15,FALSE)</f>
        <v>C0-07, C0-09</v>
      </c>
      <c r="P1831" s="113">
        <f>VLOOKUP($B1831,$A$2:$T$3234,16,FALSE)</f>
        <v>0.41666666666666669</v>
      </c>
      <c r="Q1831" s="16">
        <v>120</v>
      </c>
      <c r="R1831" s="17"/>
      <c r="S1831" s="17">
        <v>0</v>
      </c>
      <c r="T1831" s="17"/>
      <c r="U1831" s="1"/>
      <c r="V1831" s="1"/>
    </row>
    <row r="1832" spans="1:22" ht="15" customHeight="1" x14ac:dyDescent="0.2">
      <c r="A1832" s="65" t="str">
        <f t="shared" si="182"/>
        <v>Programmieren in Java 111512019WIILütticke</v>
      </c>
      <c r="B1832" s="17" t="s">
        <v>759</v>
      </c>
      <c r="C1832" s="63" t="s">
        <v>1202</v>
      </c>
      <c r="D1832" s="63" t="s">
        <v>46</v>
      </c>
      <c r="E1832" s="63" t="s">
        <v>33</v>
      </c>
      <c r="F1832" s="83" t="s">
        <v>54</v>
      </c>
      <c r="G1832" s="63" t="s">
        <v>55</v>
      </c>
      <c r="H1832" s="64">
        <v>2019</v>
      </c>
      <c r="I1832" s="64">
        <v>1</v>
      </c>
      <c r="J1832" s="64">
        <v>1151</v>
      </c>
      <c r="K1832" s="63" t="s">
        <v>760</v>
      </c>
      <c r="L1832" s="63" t="s">
        <v>760</v>
      </c>
      <c r="M1832" s="63" t="s">
        <v>307</v>
      </c>
      <c r="N1832" s="147">
        <f>VLOOKUP($B1832,$A$2:$T$2446,14,FALSE)</f>
        <v>44809</v>
      </c>
      <c r="O1832" s="88" t="str">
        <f>VLOOKUP($B1832,$A$2:$T$2446,15,FALSE)</f>
        <v>C0-07, C0-09</v>
      </c>
      <c r="P1832" s="113">
        <f>VLOOKUP($B1832,$A$2:$T$2446,16,FALSE)</f>
        <v>0.41666666666666669</v>
      </c>
      <c r="Q1832" s="16">
        <v>120</v>
      </c>
      <c r="R1832" s="17"/>
      <c r="S1832" s="17">
        <v>19</v>
      </c>
      <c r="T1832" s="17"/>
      <c r="U1832" s="15"/>
      <c r="V1832" s="15"/>
    </row>
    <row r="1833" spans="1:22" ht="15" hidden="1" customHeight="1" x14ac:dyDescent="0.2">
      <c r="A1833" s="25" t="str">
        <f t="shared" si="182"/>
        <v>Programmieren in Java 211712019779Malysiak</v>
      </c>
      <c r="B1833" s="6"/>
      <c r="C1833" s="26" t="s">
        <v>1202</v>
      </c>
      <c r="D1833" s="26" t="s">
        <v>46</v>
      </c>
      <c r="E1833" s="26" t="s">
        <v>33</v>
      </c>
      <c r="F1833" s="27">
        <v>779</v>
      </c>
      <c r="G1833" s="26" t="s">
        <v>57</v>
      </c>
      <c r="H1833" s="28">
        <v>2019</v>
      </c>
      <c r="I1833" s="29">
        <v>2</v>
      </c>
      <c r="J1833" s="29">
        <v>1171</v>
      </c>
      <c r="K1833" s="26" t="s">
        <v>761</v>
      </c>
      <c r="L1833" s="26" t="s">
        <v>761</v>
      </c>
      <c r="M1833" s="26" t="s">
        <v>2362</v>
      </c>
      <c r="N1833" s="142">
        <v>44739</v>
      </c>
      <c r="O1833" s="243" t="s">
        <v>1996</v>
      </c>
      <c r="P1833" s="31">
        <v>0.375</v>
      </c>
      <c r="Q1833" s="6">
        <v>120</v>
      </c>
      <c r="R1833" s="6"/>
      <c r="S1833" s="6">
        <v>66</v>
      </c>
      <c r="T1833" s="6"/>
      <c r="U1833" s="6"/>
      <c r="V1833" s="6"/>
    </row>
    <row r="1834" spans="1:22" ht="15" hidden="1" customHeight="1" x14ac:dyDescent="0.2">
      <c r="A1834" s="65" t="str">
        <f t="shared" si="182"/>
        <v>Programmieren in Java 211612019WIIMalysiak</v>
      </c>
      <c r="B1834" s="17" t="s">
        <v>2363</v>
      </c>
      <c r="C1834" s="18" t="s">
        <v>1202</v>
      </c>
      <c r="D1834" s="18" t="s">
        <v>46</v>
      </c>
      <c r="E1834" s="18" t="s">
        <v>33</v>
      </c>
      <c r="F1834" s="19" t="s">
        <v>54</v>
      </c>
      <c r="G1834" s="18" t="s">
        <v>55</v>
      </c>
      <c r="H1834" s="20">
        <v>2019</v>
      </c>
      <c r="I1834" s="21">
        <v>2</v>
      </c>
      <c r="J1834" s="21">
        <v>1161</v>
      </c>
      <c r="K1834" s="18" t="s">
        <v>761</v>
      </c>
      <c r="L1834" s="18" t="s">
        <v>761</v>
      </c>
      <c r="M1834" s="18" t="s">
        <v>2362</v>
      </c>
      <c r="N1834" s="146">
        <f>VLOOKUP($B1834,$A$2:$T$2446,14,FALSE)</f>
        <v>44739</v>
      </c>
      <c r="O1834" s="41" t="str">
        <f>VLOOKUP($B1834,$A$2:$T$2446,15,FALSE)</f>
        <v>C0-06, C0-07, C0-09, C5-11</v>
      </c>
      <c r="P1834" s="23">
        <f>VLOOKUP($B1834,$A$2:$T$2446,16,FALSE)</f>
        <v>0.375</v>
      </c>
      <c r="Q1834" s="21">
        <v>120</v>
      </c>
      <c r="R1834" s="36"/>
      <c r="S1834" s="17">
        <v>26</v>
      </c>
      <c r="T1834" s="6"/>
      <c r="U1834" s="6"/>
      <c r="V1834" s="6"/>
    </row>
    <row r="1835" spans="1:22" ht="15" hidden="1" customHeight="1" x14ac:dyDescent="0.2">
      <c r="A1835" s="65" t="str">
        <f t="shared" ref="A1835:A1898" si="189">K1835&amp;J1835&amp;H1835&amp;F1835&amp;M1835</f>
        <v>Programmieren in Java 211712019K79Malysiak</v>
      </c>
      <c r="B1835" s="17" t="s">
        <v>2363</v>
      </c>
      <c r="C1835" s="63" t="s">
        <v>1202</v>
      </c>
      <c r="D1835" s="63" t="s">
        <v>46</v>
      </c>
      <c r="E1835" s="63" t="s">
        <v>33</v>
      </c>
      <c r="F1835" s="83" t="s">
        <v>1915</v>
      </c>
      <c r="G1835" s="359" t="s">
        <v>1963</v>
      </c>
      <c r="H1835" s="95">
        <v>2019</v>
      </c>
      <c r="I1835" s="64">
        <v>1</v>
      </c>
      <c r="J1835" s="64">
        <v>1171</v>
      </c>
      <c r="K1835" s="63" t="s">
        <v>761</v>
      </c>
      <c r="L1835" s="63" t="s">
        <v>761</v>
      </c>
      <c r="M1835" s="63" t="s">
        <v>2362</v>
      </c>
      <c r="N1835" s="96">
        <f>VLOOKUP($B1835,$A$2:$T$3234,14,FALSE)</f>
        <v>44739</v>
      </c>
      <c r="O1835" s="466" t="str">
        <f>VLOOKUP($B1835,$A$2:$T$3234,15,FALSE)</f>
        <v>C0-06, C0-07, C0-09, C5-11</v>
      </c>
      <c r="P1835" s="113">
        <f>VLOOKUP($B1835,$A$2:$T$3234,16,FALSE)</f>
        <v>0.375</v>
      </c>
      <c r="Q1835" s="16">
        <v>120</v>
      </c>
      <c r="R1835" s="17"/>
      <c r="S1835" s="17">
        <v>2</v>
      </c>
      <c r="T1835" s="17"/>
      <c r="U1835" s="1"/>
      <c r="V1835" s="1"/>
    </row>
    <row r="1836" spans="1:22" ht="15" customHeight="1" x14ac:dyDescent="0.2">
      <c r="A1836" s="65" t="str">
        <f t="shared" si="189"/>
        <v>Physik 248102015779Albers/Müller/Sternberg</v>
      </c>
      <c r="B1836" s="17" t="s">
        <v>1518</v>
      </c>
      <c r="C1836" s="18" t="s">
        <v>1202</v>
      </c>
      <c r="D1836" s="18" t="s">
        <v>46</v>
      </c>
      <c r="E1836" s="18" t="s">
        <v>33</v>
      </c>
      <c r="F1836" s="19">
        <v>779</v>
      </c>
      <c r="G1836" s="18" t="s">
        <v>57</v>
      </c>
      <c r="H1836" s="20">
        <v>2015</v>
      </c>
      <c r="I1836" s="21">
        <v>6</v>
      </c>
      <c r="J1836" s="21">
        <v>4810</v>
      </c>
      <c r="K1836" s="18" t="s">
        <v>725</v>
      </c>
      <c r="L1836" s="18" t="s">
        <v>725</v>
      </c>
      <c r="M1836" s="18" t="s">
        <v>723</v>
      </c>
      <c r="N1836" s="22">
        <f>VLOOKUP($B1836,$A$2:$T$4010,14,FALSE)</f>
        <v>44816</v>
      </c>
      <c r="O1836" s="35" t="str">
        <f>VLOOKUP($B1836,$A$2:$T$4010,15,FALSE)</f>
        <v>D3-12, D3-33</v>
      </c>
      <c r="P1836" s="23">
        <f>VLOOKUP($B1836,$A$2:$T$4010,16,FALSE)</f>
        <v>0.35416666666666669</v>
      </c>
      <c r="Q1836" s="21">
        <v>120</v>
      </c>
      <c r="R1836" s="36"/>
      <c r="S1836" s="17">
        <v>0</v>
      </c>
      <c r="T1836" s="17"/>
      <c r="U1836" s="17"/>
      <c r="V1836" s="17"/>
    </row>
    <row r="1837" spans="1:22" ht="15" customHeight="1" x14ac:dyDescent="0.2">
      <c r="A1837" s="6" t="str">
        <f t="shared" si="189"/>
        <v>Webtechnologien II20712019779Köhn</v>
      </c>
      <c r="B1837" s="6"/>
      <c r="C1837" s="26" t="s">
        <v>1220</v>
      </c>
      <c r="D1837" s="26" t="s">
        <v>46</v>
      </c>
      <c r="E1837" s="26" t="s">
        <v>33</v>
      </c>
      <c r="F1837" s="27">
        <v>779</v>
      </c>
      <c r="G1837" s="26" t="s">
        <v>57</v>
      </c>
      <c r="H1837" s="28">
        <v>2019</v>
      </c>
      <c r="I1837" s="29">
        <v>4</v>
      </c>
      <c r="J1837" s="29">
        <v>2071</v>
      </c>
      <c r="K1837" s="26" t="s">
        <v>981</v>
      </c>
      <c r="L1837" s="26" t="s">
        <v>981</v>
      </c>
      <c r="M1837" s="26" t="s">
        <v>193</v>
      </c>
      <c r="N1837" s="14">
        <v>44819</v>
      </c>
      <c r="O1837" s="30" t="s">
        <v>209</v>
      </c>
      <c r="P1837" s="31">
        <v>0.39583333333333331</v>
      </c>
      <c r="Q1837" s="32">
        <v>120</v>
      </c>
      <c r="R1837" s="32"/>
      <c r="S1837" s="6">
        <v>29</v>
      </c>
      <c r="T1837" s="6"/>
      <c r="U1837" s="17"/>
      <c r="V1837" s="17"/>
    </row>
    <row r="1838" spans="1:22" ht="15" customHeight="1" x14ac:dyDescent="0.2">
      <c r="A1838" s="194" t="str">
        <f t="shared" si="189"/>
        <v>Webtechnologien II10202014WIIKöhn</v>
      </c>
      <c r="B1838" s="194" t="s">
        <v>1309</v>
      </c>
      <c r="C1838" s="254" t="s">
        <v>547</v>
      </c>
      <c r="D1838" s="254" t="s">
        <v>46</v>
      </c>
      <c r="E1838" s="254" t="s">
        <v>33</v>
      </c>
      <c r="F1838" s="268" t="s">
        <v>54</v>
      </c>
      <c r="G1838" s="254" t="s">
        <v>55</v>
      </c>
      <c r="H1838" s="264">
        <v>2014</v>
      </c>
      <c r="I1838" s="265">
        <v>4</v>
      </c>
      <c r="J1838" s="265">
        <v>1020</v>
      </c>
      <c r="K1838" s="254" t="s">
        <v>981</v>
      </c>
      <c r="L1838" s="254" t="s">
        <v>981</v>
      </c>
      <c r="M1838" s="254" t="s">
        <v>193</v>
      </c>
      <c r="N1838" s="229">
        <f>VLOOKUP($B1838,$A$2:$T$3234,14,FALSE)</f>
        <v>44819</v>
      </c>
      <c r="O1838" s="230" t="str">
        <f>VLOOKUP($B1838,$A$2:$T$3234,15,FALSE)</f>
        <v>H9</v>
      </c>
      <c r="P1838" s="231">
        <f>VLOOKUP($B1838,$A$2:$T$3234,16,FALSE)</f>
        <v>0.39583333333333331</v>
      </c>
      <c r="Q1838" s="269">
        <v>120</v>
      </c>
      <c r="R1838" s="269"/>
      <c r="S1838" s="194">
        <v>0</v>
      </c>
      <c r="T1838" s="267"/>
      <c r="U1838" s="6"/>
      <c r="V1838" s="6"/>
    </row>
    <row r="1839" spans="1:22" s="1" customFormat="1" ht="15" customHeight="1" x14ac:dyDescent="0.2">
      <c r="A1839" s="6" t="str">
        <f t="shared" si="189"/>
        <v>Elektrotechnik 111312019748Bock</v>
      </c>
      <c r="B1839" s="6"/>
      <c r="C1839" s="43" t="s">
        <v>1211</v>
      </c>
      <c r="D1839" s="43" t="s">
        <v>46</v>
      </c>
      <c r="E1839" s="43" t="s">
        <v>33</v>
      </c>
      <c r="F1839" s="85">
        <v>748</v>
      </c>
      <c r="G1839" s="43" t="s">
        <v>52</v>
      </c>
      <c r="H1839" s="44">
        <v>2019</v>
      </c>
      <c r="I1839" s="45">
        <v>1</v>
      </c>
      <c r="J1839" s="45">
        <v>1131</v>
      </c>
      <c r="K1839" s="43" t="s">
        <v>323</v>
      </c>
      <c r="L1839" s="43" t="s">
        <v>323</v>
      </c>
      <c r="M1839" s="26" t="s">
        <v>49</v>
      </c>
      <c r="N1839" s="14">
        <v>44820</v>
      </c>
      <c r="O1839" s="47" t="s">
        <v>209</v>
      </c>
      <c r="P1839" s="31">
        <v>0.375</v>
      </c>
      <c r="Q1839" s="29">
        <v>60</v>
      </c>
      <c r="R1839" s="32"/>
      <c r="S1839" s="6">
        <v>15</v>
      </c>
      <c r="T1839" s="17"/>
      <c r="U1839" s="207"/>
      <c r="V1839" s="207"/>
    </row>
    <row r="1840" spans="1:22" ht="15" customHeight="1" x14ac:dyDescent="0.2">
      <c r="A1840" s="17" t="str">
        <f t="shared" si="189"/>
        <v>Elektrotechnik 111312019WIEBock</v>
      </c>
      <c r="B1840" s="17" t="s">
        <v>322</v>
      </c>
      <c r="C1840" s="16" t="s">
        <v>1211</v>
      </c>
      <c r="D1840" s="16" t="s">
        <v>17</v>
      </c>
      <c r="E1840" s="16" t="s">
        <v>33</v>
      </c>
      <c r="F1840" s="71" t="s">
        <v>61</v>
      </c>
      <c r="G1840" s="16" t="s">
        <v>324</v>
      </c>
      <c r="H1840" s="16">
        <v>2019</v>
      </c>
      <c r="I1840" s="16">
        <v>1</v>
      </c>
      <c r="J1840" s="16">
        <v>1131</v>
      </c>
      <c r="K1840" s="16" t="s">
        <v>323</v>
      </c>
      <c r="L1840" s="16" t="s">
        <v>323</v>
      </c>
      <c r="M1840" s="16" t="s">
        <v>49</v>
      </c>
      <c r="N1840" s="22">
        <f>VLOOKUP($B1840,$A$2:$T$2446,14,FALSE)</f>
        <v>44820</v>
      </c>
      <c r="O1840" s="17" t="str">
        <f>VLOOKUP($B1840,$A$2:$T$2446,15,FALSE)</f>
        <v>H9</v>
      </c>
      <c r="P1840" s="23">
        <f>VLOOKUP($B1840,$A$2:$T$2446,16,FALSE)</f>
        <v>0.375</v>
      </c>
      <c r="Q1840" s="17">
        <v>60</v>
      </c>
      <c r="R1840" s="17"/>
      <c r="S1840" s="17">
        <v>6</v>
      </c>
      <c r="T1840" s="15"/>
      <c r="U1840" s="194"/>
      <c r="V1840" s="194"/>
    </row>
    <row r="1841" spans="1:22" ht="15" customHeight="1" x14ac:dyDescent="0.2">
      <c r="A1841" s="6" t="str">
        <f t="shared" si="189"/>
        <v>Elektrotechnik 211712019748Bock</v>
      </c>
      <c r="B1841" s="6"/>
      <c r="C1841" s="26" t="s">
        <v>1202</v>
      </c>
      <c r="D1841" s="26" t="s">
        <v>46</v>
      </c>
      <c r="E1841" s="26" t="s">
        <v>33</v>
      </c>
      <c r="F1841" s="27">
        <v>748</v>
      </c>
      <c r="G1841" s="26" t="s">
        <v>52</v>
      </c>
      <c r="H1841" s="28">
        <v>2019</v>
      </c>
      <c r="I1841" s="29">
        <v>2</v>
      </c>
      <c r="J1841" s="29">
        <v>1171</v>
      </c>
      <c r="K1841" s="26" t="s">
        <v>325</v>
      </c>
      <c r="L1841" s="26" t="s">
        <v>325</v>
      </c>
      <c r="M1841" s="26" t="s">
        <v>49</v>
      </c>
      <c r="N1841" s="14">
        <v>44820</v>
      </c>
      <c r="O1841" s="30" t="s">
        <v>209</v>
      </c>
      <c r="P1841" s="31">
        <v>0.45833333333333331</v>
      </c>
      <c r="Q1841" s="6">
        <v>60</v>
      </c>
      <c r="R1841" s="6"/>
      <c r="S1841" s="6">
        <v>45</v>
      </c>
      <c r="T1841" s="77"/>
      <c r="U1841" s="6"/>
      <c r="V1841" s="6"/>
    </row>
    <row r="1842" spans="1:22" ht="15" customHeight="1" x14ac:dyDescent="0.2">
      <c r="A1842" s="17" t="str">
        <f t="shared" si="189"/>
        <v>Elektrotechnik 211412019WIEBock</v>
      </c>
      <c r="B1842" s="17" t="s">
        <v>326</v>
      </c>
      <c r="C1842" s="16" t="s">
        <v>1202</v>
      </c>
      <c r="D1842" s="16" t="s">
        <v>46</v>
      </c>
      <c r="E1842" s="16" t="s">
        <v>33</v>
      </c>
      <c r="F1842" s="71" t="s">
        <v>61</v>
      </c>
      <c r="G1842" s="16" t="s">
        <v>324</v>
      </c>
      <c r="H1842" s="16">
        <v>2019</v>
      </c>
      <c r="I1842" s="16">
        <v>2</v>
      </c>
      <c r="J1842" s="16">
        <v>1141</v>
      </c>
      <c r="K1842" s="16" t="s">
        <v>325</v>
      </c>
      <c r="L1842" s="16" t="s">
        <v>327</v>
      </c>
      <c r="M1842" s="16" t="s">
        <v>49</v>
      </c>
      <c r="N1842" s="22">
        <f>VLOOKUP($B1842,$A$2:$T$2446,14,FALSE)</f>
        <v>44820</v>
      </c>
      <c r="O1842" s="17" t="str">
        <f>VLOOKUP($B1842,$A$2:$T$2446,15,FALSE)</f>
        <v>H9</v>
      </c>
      <c r="P1842" s="23">
        <f>VLOOKUP($B1842,$A$2:$T$2446,16,FALSE)</f>
        <v>0.45833333333333331</v>
      </c>
      <c r="Q1842" s="17">
        <v>60</v>
      </c>
      <c r="R1842" s="17"/>
      <c r="S1842" s="17">
        <v>7</v>
      </c>
      <c r="T1842" s="17"/>
      <c r="U1842" s="194"/>
      <c r="V1842" s="194"/>
    </row>
    <row r="1843" spans="1:22" ht="15" customHeight="1" x14ac:dyDescent="0.2">
      <c r="A1843" s="65" t="str">
        <f t="shared" si="189"/>
        <v>Produktionstechnik37212015704Kempmann</v>
      </c>
      <c r="B1843" s="17" t="s">
        <v>1269</v>
      </c>
      <c r="C1843" s="18" t="s">
        <v>1304</v>
      </c>
      <c r="D1843" s="18" t="s">
        <v>32</v>
      </c>
      <c r="E1843" s="18" t="s">
        <v>33</v>
      </c>
      <c r="F1843" s="19">
        <v>704</v>
      </c>
      <c r="G1843" s="18" t="s">
        <v>34</v>
      </c>
      <c r="H1843" s="20">
        <v>2015</v>
      </c>
      <c r="I1843" s="21">
        <v>6</v>
      </c>
      <c r="J1843" s="21">
        <v>3721</v>
      </c>
      <c r="K1843" s="18" t="s">
        <v>748</v>
      </c>
      <c r="L1843" s="18" t="s">
        <v>751</v>
      </c>
      <c r="M1843" s="18" t="s">
        <v>1487</v>
      </c>
      <c r="N1843" s="229">
        <f>VLOOKUP($B1843,$A$2:$T$2446,14,FALSE)</f>
        <v>44820</v>
      </c>
      <c r="O1843" s="230" t="str">
        <f>VLOOKUP($B1843,$A$2:$T$2446,15,FALSE)</f>
        <v>H9</v>
      </c>
      <c r="P1843" s="231">
        <f>VLOOKUP($B1843,$A$2:$T$2446,16,FALSE)</f>
        <v>0.54166666666666663</v>
      </c>
      <c r="Q1843" s="36">
        <v>180</v>
      </c>
      <c r="R1843" s="36"/>
      <c r="S1843" s="17">
        <v>0</v>
      </c>
      <c r="T1843" s="17"/>
      <c r="U1843" s="194"/>
      <c r="V1843" s="194"/>
    </row>
    <row r="1844" spans="1:22" ht="15" customHeight="1" x14ac:dyDescent="0.2">
      <c r="A1844" s="65" t="str">
        <f t="shared" si="189"/>
        <v>Produktionstechnik37212015K04Kempmann</v>
      </c>
      <c r="B1844" s="17" t="s">
        <v>1269</v>
      </c>
      <c r="C1844" s="18" t="s">
        <v>1304</v>
      </c>
      <c r="D1844" s="18" t="s">
        <v>32</v>
      </c>
      <c r="E1844" s="18" t="s">
        <v>33</v>
      </c>
      <c r="F1844" s="19" t="s">
        <v>80</v>
      </c>
      <c r="G1844" s="18" t="s">
        <v>81</v>
      </c>
      <c r="H1844" s="20">
        <v>2015</v>
      </c>
      <c r="I1844" s="21">
        <v>8</v>
      </c>
      <c r="J1844" s="21">
        <v>3721</v>
      </c>
      <c r="K1844" s="18" t="s">
        <v>748</v>
      </c>
      <c r="L1844" s="18" t="s">
        <v>751</v>
      </c>
      <c r="M1844" s="18" t="s">
        <v>1487</v>
      </c>
      <c r="N1844" s="22">
        <f>VLOOKUP($B1844,$A$2:$T$3026,14,FALSE)</f>
        <v>44820</v>
      </c>
      <c r="O1844" s="35" t="str">
        <f>VLOOKUP($B1844,$A$2:$T$3026,15,FALSE)</f>
        <v>H9</v>
      </c>
      <c r="P1844" s="23">
        <f>VLOOKUP($B1844,$A$2:$T$3026,16,FALSE)</f>
        <v>0.54166666666666663</v>
      </c>
      <c r="Q1844" s="36">
        <v>180</v>
      </c>
      <c r="R1844" s="36"/>
      <c r="S1844" s="17">
        <v>0</v>
      </c>
      <c r="T1844" s="17"/>
      <c r="U1844" s="194"/>
      <c r="V1844" s="194"/>
    </row>
    <row r="1845" spans="1:22" ht="15" customHeight="1" x14ac:dyDescent="0.2">
      <c r="A1845" s="65" t="str">
        <f t="shared" si="189"/>
        <v>Produktionstechnik37212015757Kempmann</v>
      </c>
      <c r="B1845" s="17" t="s">
        <v>1269</v>
      </c>
      <c r="C1845" s="18" t="s">
        <v>1304</v>
      </c>
      <c r="D1845" s="39" t="s">
        <v>32</v>
      </c>
      <c r="E1845" s="18" t="s">
        <v>33</v>
      </c>
      <c r="F1845" s="19">
        <v>757</v>
      </c>
      <c r="G1845" s="18" t="s">
        <v>37</v>
      </c>
      <c r="H1845" s="20">
        <v>2015</v>
      </c>
      <c r="I1845" s="21">
        <v>6</v>
      </c>
      <c r="J1845" s="21">
        <v>3721</v>
      </c>
      <c r="K1845" s="18" t="s">
        <v>748</v>
      </c>
      <c r="L1845" s="18" t="s">
        <v>751</v>
      </c>
      <c r="M1845" s="18" t="s">
        <v>1487</v>
      </c>
      <c r="N1845" s="22">
        <f>VLOOKUP($B1845,$A$2:$T$3026,14,FALSE)</f>
        <v>44820</v>
      </c>
      <c r="O1845" s="35" t="str">
        <f>VLOOKUP($B1845,$A$2:$T$3026,15,FALSE)</f>
        <v>H9</v>
      </c>
      <c r="P1845" s="23">
        <f>VLOOKUP($B1845,$A$2:$T$3026,16,FALSE)</f>
        <v>0.54166666666666663</v>
      </c>
      <c r="Q1845" s="36">
        <v>180</v>
      </c>
      <c r="R1845" s="36"/>
      <c r="S1845" s="17">
        <v>0</v>
      </c>
      <c r="T1845" s="15"/>
      <c r="U1845" s="17"/>
      <c r="V1845" s="17"/>
    </row>
    <row r="1846" spans="1:22" ht="15" customHeight="1" x14ac:dyDescent="0.2">
      <c r="A1846" s="65" t="str">
        <f t="shared" si="189"/>
        <v>Produktionstechnik37212015K57Kempmann</v>
      </c>
      <c r="B1846" s="17" t="s">
        <v>1269</v>
      </c>
      <c r="C1846" s="18" t="s">
        <v>1304</v>
      </c>
      <c r="D1846" s="39" t="s">
        <v>32</v>
      </c>
      <c r="E1846" s="18" t="s">
        <v>33</v>
      </c>
      <c r="F1846" s="19" t="s">
        <v>41</v>
      </c>
      <c r="G1846" s="18" t="s">
        <v>42</v>
      </c>
      <c r="H1846" s="20">
        <v>2015</v>
      </c>
      <c r="I1846" s="21">
        <v>8</v>
      </c>
      <c r="J1846" s="21">
        <v>3721</v>
      </c>
      <c r="K1846" s="18" t="s">
        <v>748</v>
      </c>
      <c r="L1846" s="18" t="s">
        <v>751</v>
      </c>
      <c r="M1846" s="18" t="s">
        <v>1487</v>
      </c>
      <c r="N1846" s="22">
        <f>VLOOKUP($B1846,$A$2:$T$3026,14,FALSE)</f>
        <v>44820</v>
      </c>
      <c r="O1846" s="35" t="str">
        <f>VLOOKUP($B1846,$A$2:$T$3026,15,FALSE)</f>
        <v>H9</v>
      </c>
      <c r="P1846" s="23">
        <f>VLOOKUP($B1846,$A$2:$T$3026,16,FALSE)</f>
        <v>0.54166666666666663</v>
      </c>
      <c r="Q1846" s="21">
        <v>180</v>
      </c>
      <c r="R1846" s="36"/>
      <c r="S1846" s="17">
        <v>0</v>
      </c>
      <c r="T1846" s="15"/>
      <c r="U1846" s="17"/>
      <c r="V1846" s="17"/>
    </row>
    <row r="1847" spans="1:22" ht="15" customHeight="1" x14ac:dyDescent="0.2">
      <c r="A1847" s="25" t="str">
        <f t="shared" si="189"/>
        <v>Programmiersprachen11812019771Zimmermann</v>
      </c>
      <c r="B1847" s="6"/>
      <c r="C1847" s="26" t="s">
        <v>1217</v>
      </c>
      <c r="D1847" s="26" t="s">
        <v>93</v>
      </c>
      <c r="E1847" s="26" t="s">
        <v>33</v>
      </c>
      <c r="F1847" s="27">
        <v>771</v>
      </c>
      <c r="G1847" s="26" t="s">
        <v>94</v>
      </c>
      <c r="H1847" s="28">
        <v>2019</v>
      </c>
      <c r="I1847" s="29">
        <v>2</v>
      </c>
      <c r="J1847" s="29">
        <v>1181</v>
      </c>
      <c r="K1847" s="26" t="s">
        <v>763</v>
      </c>
      <c r="L1847" s="26" t="s">
        <v>763</v>
      </c>
      <c r="M1847" s="26" t="s">
        <v>764</v>
      </c>
      <c r="N1847" s="14">
        <v>44813</v>
      </c>
      <c r="O1847" s="30" t="s">
        <v>1542</v>
      </c>
      <c r="P1847" s="31">
        <v>0.54166666666666663</v>
      </c>
      <c r="Q1847" s="52">
        <v>180</v>
      </c>
      <c r="R1847" s="6"/>
      <c r="S1847" s="202">
        <v>13</v>
      </c>
      <c r="T1847" s="267"/>
      <c r="U1847" s="17"/>
      <c r="V1847" s="17"/>
    </row>
    <row r="1848" spans="1:22" s="1" customFormat="1" ht="15" customHeight="1" x14ac:dyDescent="0.2">
      <c r="A1848" s="65" t="str">
        <f t="shared" si="189"/>
        <v>Programmiersprachen8102012771Zimmermann</v>
      </c>
      <c r="B1848" s="17" t="s">
        <v>2268</v>
      </c>
      <c r="C1848" s="63" t="s">
        <v>1217</v>
      </c>
      <c r="D1848" s="63" t="s">
        <v>93</v>
      </c>
      <c r="E1848" s="63" t="s">
        <v>33</v>
      </c>
      <c r="F1848" s="83">
        <v>771</v>
      </c>
      <c r="G1848" s="63" t="s">
        <v>94</v>
      </c>
      <c r="H1848" s="64">
        <v>2012</v>
      </c>
      <c r="I1848" s="64">
        <v>2</v>
      </c>
      <c r="J1848" s="64">
        <v>810</v>
      </c>
      <c r="K1848" s="63" t="s">
        <v>763</v>
      </c>
      <c r="L1848" s="63" t="s">
        <v>763</v>
      </c>
      <c r="M1848" s="63" t="s">
        <v>764</v>
      </c>
      <c r="N1848" s="96">
        <f>VLOOKUP($B1848,$A$2:$T$2446,14,FALSE)</f>
        <v>44813</v>
      </c>
      <c r="O1848" s="88" t="str">
        <f>VLOOKUP($B1848,$A$2:$T$2446,15,FALSE)</f>
        <v>A0-17</v>
      </c>
      <c r="P1848" s="97">
        <f>VLOOKUP($B1848,$A$2:$T$2446,16,FALSE)</f>
        <v>0.54166666666666663</v>
      </c>
      <c r="Q1848" s="93">
        <v>120</v>
      </c>
      <c r="R1848" s="93"/>
      <c r="S1848" s="201">
        <v>0</v>
      </c>
      <c r="T1848" s="17"/>
      <c r="U1848" s="24"/>
      <c r="V1848" s="24"/>
    </row>
    <row r="1849" spans="1:22" ht="15" customHeight="1" x14ac:dyDescent="0.2">
      <c r="A1849" s="65" t="str">
        <f t="shared" si="189"/>
        <v>Programmiersprachen8102012K71Zimmermann</v>
      </c>
      <c r="B1849" s="17" t="s">
        <v>2268</v>
      </c>
      <c r="C1849" s="63" t="s">
        <v>1217</v>
      </c>
      <c r="D1849" s="63" t="s">
        <v>93</v>
      </c>
      <c r="E1849" s="63" t="s">
        <v>33</v>
      </c>
      <c r="F1849" s="83" t="s">
        <v>97</v>
      </c>
      <c r="G1849" s="63" t="s">
        <v>98</v>
      </c>
      <c r="H1849" s="64">
        <v>2012</v>
      </c>
      <c r="I1849" s="64">
        <v>4</v>
      </c>
      <c r="J1849" s="64">
        <v>810</v>
      </c>
      <c r="K1849" s="63" t="s">
        <v>763</v>
      </c>
      <c r="L1849" s="63" t="s">
        <v>763</v>
      </c>
      <c r="M1849" s="63" t="s">
        <v>764</v>
      </c>
      <c r="N1849" s="96">
        <f>VLOOKUP($B1849,$A$2:$T$2446,14,FALSE)</f>
        <v>44813</v>
      </c>
      <c r="O1849" s="88" t="str">
        <f>VLOOKUP($B1849,$A$2:$T$2446,15,FALSE)</f>
        <v>A0-17</v>
      </c>
      <c r="P1849" s="97">
        <f>VLOOKUP($B1849,$A$2:$T$2446,16,FALSE)</f>
        <v>0.54166666666666663</v>
      </c>
      <c r="Q1849" s="93">
        <v>120</v>
      </c>
      <c r="R1849" s="93"/>
      <c r="S1849" s="17">
        <v>0</v>
      </c>
      <c r="T1849" s="77"/>
      <c r="U1849" s="1"/>
      <c r="V1849" s="1"/>
    </row>
    <row r="1850" spans="1:22" ht="15" customHeight="1" x14ac:dyDescent="0.2">
      <c r="A1850" s="65" t="str">
        <f t="shared" si="189"/>
        <v>Programmiersprachen11812019K71Zimmermann</v>
      </c>
      <c r="B1850" s="17" t="s">
        <v>2268</v>
      </c>
      <c r="C1850" s="18" t="s">
        <v>1217</v>
      </c>
      <c r="D1850" s="18" t="s">
        <v>93</v>
      </c>
      <c r="E1850" s="18" t="s">
        <v>33</v>
      </c>
      <c r="F1850" s="19" t="s">
        <v>97</v>
      </c>
      <c r="G1850" s="18" t="s">
        <v>98</v>
      </c>
      <c r="H1850" s="20">
        <v>2019</v>
      </c>
      <c r="I1850" s="21">
        <v>2</v>
      </c>
      <c r="J1850" s="21">
        <v>1181</v>
      </c>
      <c r="K1850" s="18" t="s">
        <v>763</v>
      </c>
      <c r="L1850" s="18" t="s">
        <v>763</v>
      </c>
      <c r="M1850" s="18" t="s">
        <v>764</v>
      </c>
      <c r="N1850" s="22">
        <f>VLOOKUP($B1850,$A$2:$T$2446,14,FALSE)</f>
        <v>44813</v>
      </c>
      <c r="O1850" s="35" t="str">
        <f>VLOOKUP($B1850,$A$2:$T$2446,15,FALSE)</f>
        <v>A0-17</v>
      </c>
      <c r="P1850" s="23">
        <f>VLOOKUP($B1850,$A$2:$T$2446,16,FALSE)</f>
        <v>0.54166666666666663</v>
      </c>
      <c r="Q1850" s="16">
        <v>180</v>
      </c>
      <c r="R1850" s="17"/>
      <c r="S1850" s="17">
        <v>2</v>
      </c>
      <c r="T1850" s="77"/>
      <c r="U1850" s="6"/>
      <c r="V1850" s="6"/>
    </row>
    <row r="1851" spans="1:22" ht="15" customHeight="1" x14ac:dyDescent="0.2">
      <c r="A1851" s="25" t="str">
        <f t="shared" si="189"/>
        <v>Proj./Forschendes Lernen25112018MIMStark</v>
      </c>
      <c r="B1851" s="137"/>
      <c r="C1851" s="26" t="s">
        <v>1220</v>
      </c>
      <c r="D1851" s="138" t="s">
        <v>17</v>
      </c>
      <c r="E1851" s="138" t="s">
        <v>18</v>
      </c>
      <c r="F1851" s="139" t="s">
        <v>262</v>
      </c>
      <c r="G1851" s="138" t="s">
        <v>263</v>
      </c>
      <c r="H1851" s="140">
        <v>2018</v>
      </c>
      <c r="I1851" s="141">
        <v>1</v>
      </c>
      <c r="J1851" s="141">
        <v>2511</v>
      </c>
      <c r="K1851" s="138" t="s">
        <v>765</v>
      </c>
      <c r="L1851" s="138" t="s">
        <v>765</v>
      </c>
      <c r="M1851" s="26" t="s">
        <v>528</v>
      </c>
      <c r="N1851" s="142"/>
      <c r="O1851" s="26" t="s">
        <v>1220</v>
      </c>
      <c r="P1851" s="143"/>
      <c r="Q1851" s="137"/>
      <c r="R1851" s="137"/>
      <c r="S1851" s="6"/>
      <c r="T1851" s="17"/>
      <c r="U1851" s="24"/>
      <c r="V1851" s="24"/>
    </row>
    <row r="1852" spans="1:22" s="252" customFormat="1" ht="15" customHeight="1" x14ac:dyDescent="0.2">
      <c r="A1852" s="65" t="str">
        <f t="shared" si="189"/>
        <v>Projekt der Ingenieurvermessung14102015719Eling/Gundlich</v>
      </c>
      <c r="B1852" s="17" t="s">
        <v>766</v>
      </c>
      <c r="C1852" s="63" t="s">
        <v>547</v>
      </c>
      <c r="D1852" s="63" t="s">
        <v>93</v>
      </c>
      <c r="E1852" s="63" t="s">
        <v>18</v>
      </c>
      <c r="F1852" s="83">
        <v>719</v>
      </c>
      <c r="G1852" s="63" t="s">
        <v>111</v>
      </c>
      <c r="H1852" s="64">
        <v>2015</v>
      </c>
      <c r="I1852" s="64">
        <v>1</v>
      </c>
      <c r="J1852" s="64">
        <v>1410</v>
      </c>
      <c r="K1852" s="63" t="s">
        <v>767</v>
      </c>
      <c r="L1852" s="63" t="s">
        <v>767</v>
      </c>
      <c r="M1852" s="63" t="s">
        <v>768</v>
      </c>
      <c r="N1852" s="96">
        <f>VLOOKUP($B1852,$A$2:$T$2446,14,FALSE)</f>
        <v>44816</v>
      </c>
      <c r="O1852" s="88" t="str">
        <f>VLOOKUP($B1852,$A$2:$T$2446,15,FALSE)</f>
        <v>mündl. Prüfung</v>
      </c>
      <c r="P1852" s="97">
        <f>VLOOKUP($B1852,$A$2:$T$2446,16,FALSE)</f>
        <v>0.375</v>
      </c>
      <c r="Q1852" s="198"/>
      <c r="R1852" s="198"/>
      <c r="S1852" s="17"/>
      <c r="T1852" s="137"/>
      <c r="U1852" s="194"/>
      <c r="V1852" s="194"/>
    </row>
    <row r="1853" spans="1:22" ht="15" customHeight="1" x14ac:dyDescent="0.2">
      <c r="A1853" s="25" t="str">
        <f t="shared" si="189"/>
        <v>Projekt der Ingenieurvermessung14102015273Eling/Gundlich</v>
      </c>
      <c r="B1853" s="17"/>
      <c r="C1853" s="43" t="s">
        <v>547</v>
      </c>
      <c r="D1853" s="43" t="s">
        <v>93</v>
      </c>
      <c r="E1853" s="43" t="s">
        <v>18</v>
      </c>
      <c r="F1853" s="85">
        <v>273</v>
      </c>
      <c r="G1853" s="43" t="s">
        <v>114</v>
      </c>
      <c r="H1853" s="45">
        <v>2015</v>
      </c>
      <c r="I1853" s="45">
        <v>1</v>
      </c>
      <c r="J1853" s="45">
        <v>1410</v>
      </c>
      <c r="K1853" s="43" t="s">
        <v>767</v>
      </c>
      <c r="L1853" s="43" t="s">
        <v>767</v>
      </c>
      <c r="M1853" s="43" t="s">
        <v>768</v>
      </c>
      <c r="N1853" s="114">
        <v>44816</v>
      </c>
      <c r="O1853" s="86" t="s">
        <v>547</v>
      </c>
      <c r="P1853" s="100">
        <v>0.375</v>
      </c>
      <c r="Q1853" s="468"/>
      <c r="R1853" s="200"/>
      <c r="S1853" s="6"/>
      <c r="T1853" s="17"/>
      <c r="U1853" s="196"/>
      <c r="V1853" s="196"/>
    </row>
    <row r="1854" spans="1:22" ht="15" hidden="1" customHeight="1" x14ac:dyDescent="0.2">
      <c r="A1854" s="65" t="str">
        <f t="shared" si="189"/>
        <v>Projekt. und Vertragsm.36212014WIBKattenbusch/Kotulla</v>
      </c>
      <c r="B1854" s="17" t="s">
        <v>769</v>
      </c>
      <c r="C1854" s="18" t="s">
        <v>1202</v>
      </c>
      <c r="D1854" s="18" t="s">
        <v>17</v>
      </c>
      <c r="E1854" s="18" t="s">
        <v>33</v>
      </c>
      <c r="F1854" s="19" t="s">
        <v>125</v>
      </c>
      <c r="G1854" s="18" t="s">
        <v>126</v>
      </c>
      <c r="H1854" s="20">
        <v>2014</v>
      </c>
      <c r="I1854" s="21">
        <v>6</v>
      </c>
      <c r="J1854" s="21">
        <v>3621</v>
      </c>
      <c r="K1854" s="18" t="s">
        <v>770</v>
      </c>
      <c r="L1854" s="18" t="s">
        <v>770</v>
      </c>
      <c r="M1854" s="18" t="s">
        <v>169</v>
      </c>
      <c r="N1854" s="57">
        <f>VLOOKUP($B1854,$A$2:$T$2446,14,FALSE)</f>
        <v>44747</v>
      </c>
      <c r="O1854" s="58" t="str">
        <f>VLOOKUP($B1854,$A$2:$T$2446,15,FALSE)</f>
        <v>H9</v>
      </c>
      <c r="P1854" s="56">
        <f>VLOOKUP($B1854,$A$2:$T$2446,16,FALSE)</f>
        <v>0.5</v>
      </c>
      <c r="Q1854" s="21">
        <v>120</v>
      </c>
      <c r="R1854" s="36"/>
      <c r="S1854" s="17">
        <v>9</v>
      </c>
      <c r="T1854" s="15"/>
      <c r="U1854" s="194"/>
      <c r="V1854" s="194"/>
    </row>
    <row r="1855" spans="1:22" s="252" customFormat="1" ht="15" customHeight="1" x14ac:dyDescent="0.2">
      <c r="A1855" s="25" t="str">
        <f t="shared" si="189"/>
        <v>Projektb. Vertiefung36102016MITBlunck</v>
      </c>
      <c r="B1855" s="6"/>
      <c r="C1855" s="26" t="s">
        <v>1121</v>
      </c>
      <c r="D1855" s="26" t="s">
        <v>46</v>
      </c>
      <c r="E1855" s="26" t="s">
        <v>18</v>
      </c>
      <c r="F1855" s="27" t="s">
        <v>197</v>
      </c>
      <c r="G1855" s="26" t="s">
        <v>57</v>
      </c>
      <c r="H1855" s="28">
        <v>2016</v>
      </c>
      <c r="I1855" s="29">
        <v>2</v>
      </c>
      <c r="J1855" s="29">
        <v>3610</v>
      </c>
      <c r="K1855" s="26" t="s">
        <v>771</v>
      </c>
      <c r="L1855" s="26" t="s">
        <v>771</v>
      </c>
      <c r="M1855" s="26" t="s">
        <v>56</v>
      </c>
      <c r="N1855" s="60"/>
      <c r="O1855" s="78" t="s">
        <v>1121</v>
      </c>
      <c r="P1855" s="31"/>
      <c r="Q1855" s="52"/>
      <c r="R1855" s="6"/>
      <c r="S1855" s="6"/>
      <c r="T1855" s="15"/>
      <c r="U1855" s="17"/>
      <c r="V1855" s="17"/>
    </row>
    <row r="1856" spans="1:22" s="252" customFormat="1" ht="15" customHeight="1" x14ac:dyDescent="0.2">
      <c r="A1856" s="65" t="str">
        <f t="shared" si="189"/>
        <v>Projektb. Vertiefung36102016IMABlunck</v>
      </c>
      <c r="B1856" s="17" t="s">
        <v>1830</v>
      </c>
      <c r="C1856" s="18" t="s">
        <v>1121</v>
      </c>
      <c r="D1856" s="18" t="s">
        <v>46</v>
      </c>
      <c r="E1856" s="18" t="s">
        <v>18</v>
      </c>
      <c r="F1856" s="19" t="s">
        <v>194</v>
      </c>
      <c r="G1856" s="18" t="s">
        <v>195</v>
      </c>
      <c r="H1856" s="20">
        <v>2016</v>
      </c>
      <c r="I1856" s="21">
        <v>6</v>
      </c>
      <c r="J1856" s="21">
        <v>3610</v>
      </c>
      <c r="K1856" s="18" t="s">
        <v>771</v>
      </c>
      <c r="L1856" s="18" t="s">
        <v>771</v>
      </c>
      <c r="M1856" s="18" t="s">
        <v>56</v>
      </c>
      <c r="N1856" s="57"/>
      <c r="O1856" s="58" t="str">
        <f>VLOOKUP($B1856,$A$2:$T$2446,15,FALSE)</f>
        <v>Kolloquium</v>
      </c>
      <c r="P1856" s="23"/>
      <c r="Q1856" s="16"/>
      <c r="R1856" s="17"/>
      <c r="S1856" s="17"/>
      <c r="T1856" s="6"/>
      <c r="U1856" s="196"/>
      <c r="V1856" s="196"/>
    </row>
    <row r="1857" spans="1:22" ht="15" hidden="1" customHeight="1" x14ac:dyDescent="0.2">
      <c r="A1857" s="296" t="str">
        <f t="shared" si="189"/>
        <v>Projektentwicklung u. Vertragsmanagement 30612019WIBKettenbusch</v>
      </c>
      <c r="B1857" s="194" t="s">
        <v>1366</v>
      </c>
      <c r="C1857" s="254" t="s">
        <v>2026</v>
      </c>
      <c r="D1857" s="254" t="s">
        <v>102</v>
      </c>
      <c r="E1857" s="254" t="s">
        <v>33</v>
      </c>
      <c r="F1857" s="268" t="s">
        <v>125</v>
      </c>
      <c r="G1857" s="254" t="s">
        <v>126</v>
      </c>
      <c r="H1857" s="264">
        <v>2019</v>
      </c>
      <c r="I1857" s="265">
        <v>6</v>
      </c>
      <c r="J1857" s="265">
        <v>3061</v>
      </c>
      <c r="K1857" s="254" t="s">
        <v>2065</v>
      </c>
      <c r="L1857" s="254" t="s">
        <v>2065</v>
      </c>
      <c r="M1857" s="254" t="s">
        <v>2064</v>
      </c>
      <c r="N1857" s="313">
        <f>VLOOKUP($B1857,$A$2:$T$2446,14,FALSE)</f>
        <v>44747</v>
      </c>
      <c r="O1857" s="299" t="str">
        <f>VLOOKUP($B1857,$A$2:$T$2446,15,FALSE)</f>
        <v>H9</v>
      </c>
      <c r="P1857" s="231">
        <f>VLOOKUP($B1857,$A$2:$T$2446,16,FALSE)</f>
        <v>0.5</v>
      </c>
      <c r="Q1857" s="265">
        <v>120</v>
      </c>
      <c r="R1857" s="269"/>
      <c r="S1857" s="194">
        <v>12</v>
      </c>
      <c r="T1857" s="194"/>
      <c r="U1857" s="17"/>
      <c r="V1857" s="17"/>
    </row>
    <row r="1858" spans="1:22" ht="15" hidden="1" customHeight="1" x14ac:dyDescent="0.2">
      <c r="A1858" s="25" t="str">
        <f t="shared" si="189"/>
        <v>Projektentwicklung Vertr.36312018758Kattenbusch/Kotulla</v>
      </c>
      <c r="B1858" s="6"/>
      <c r="C1858" s="26" t="s">
        <v>1202</v>
      </c>
      <c r="D1858" s="26" t="s">
        <v>102</v>
      </c>
      <c r="E1858" s="26" t="s">
        <v>33</v>
      </c>
      <c r="F1858" s="27">
        <v>758</v>
      </c>
      <c r="G1858" s="26" t="s">
        <v>152</v>
      </c>
      <c r="H1858" s="28">
        <v>2018</v>
      </c>
      <c r="I1858" s="29">
        <v>6</v>
      </c>
      <c r="J1858" s="29">
        <v>3631</v>
      </c>
      <c r="K1858" s="26" t="s">
        <v>772</v>
      </c>
      <c r="L1858" s="25" t="s">
        <v>772</v>
      </c>
      <c r="M1858" s="26" t="s">
        <v>169</v>
      </c>
      <c r="N1858" s="14">
        <v>44747</v>
      </c>
      <c r="O1858" s="30" t="s">
        <v>209</v>
      </c>
      <c r="P1858" s="31">
        <v>0.5</v>
      </c>
      <c r="Q1858" s="32">
        <v>120</v>
      </c>
      <c r="R1858" s="32"/>
      <c r="S1858" s="6">
        <v>13</v>
      </c>
      <c r="T1858" s="15"/>
      <c r="U1858" s="15"/>
      <c r="V1858" s="15"/>
    </row>
    <row r="1859" spans="1:22" s="293" customFormat="1" ht="15" hidden="1" customHeight="1" x14ac:dyDescent="0.2">
      <c r="A1859" s="65" t="str">
        <f t="shared" si="189"/>
        <v>Projektentwicklung Vertr.36312018K58Kattenbusch/Kotulla</v>
      </c>
      <c r="B1859" s="17" t="s">
        <v>1366</v>
      </c>
      <c r="C1859" s="18" t="s">
        <v>1202</v>
      </c>
      <c r="D1859" s="39" t="s">
        <v>102</v>
      </c>
      <c r="E1859" s="18" t="s">
        <v>33</v>
      </c>
      <c r="F1859" s="19" t="s">
        <v>150</v>
      </c>
      <c r="G1859" s="18" t="s">
        <v>151</v>
      </c>
      <c r="H1859" s="20">
        <v>2018</v>
      </c>
      <c r="I1859" s="21">
        <v>8</v>
      </c>
      <c r="J1859" s="21">
        <v>3631</v>
      </c>
      <c r="K1859" s="18" t="s">
        <v>772</v>
      </c>
      <c r="L1859" s="18" t="s">
        <v>772</v>
      </c>
      <c r="M1859" s="18" t="s">
        <v>169</v>
      </c>
      <c r="N1859" s="22">
        <f t="shared" ref="N1859:N1864" si="190">VLOOKUP($B1859,$A$2:$T$2446,14,FALSE)</f>
        <v>44747</v>
      </c>
      <c r="O1859" s="35" t="str">
        <f t="shared" ref="O1859:O1864" si="191">VLOOKUP($B1859,$A$2:$T$2446,15,FALSE)</f>
        <v>H9</v>
      </c>
      <c r="P1859" s="23">
        <f t="shared" ref="P1859:P1864" si="192">VLOOKUP($B1859,$A$2:$T$2446,16,FALSE)</f>
        <v>0.5</v>
      </c>
      <c r="Q1859" s="36">
        <v>120</v>
      </c>
      <c r="R1859" s="36"/>
      <c r="S1859" s="17">
        <v>4</v>
      </c>
      <c r="T1859" s="17"/>
      <c r="U1859" s="194"/>
      <c r="V1859" s="194"/>
    </row>
    <row r="1860" spans="1:22" ht="15" hidden="1" customHeight="1" x14ac:dyDescent="0.2">
      <c r="A1860" s="65" t="str">
        <f t="shared" si="189"/>
        <v>Projektentwicklung Vertr.36312018298Kattenbusch/Kotulla</v>
      </c>
      <c r="B1860" s="17" t="s">
        <v>1366</v>
      </c>
      <c r="C1860" s="65" t="s">
        <v>1202</v>
      </c>
      <c r="D1860" s="39" t="s">
        <v>102</v>
      </c>
      <c r="E1860" s="18" t="s">
        <v>33</v>
      </c>
      <c r="F1860" s="19">
        <v>298</v>
      </c>
      <c r="G1860" s="18" t="s">
        <v>149</v>
      </c>
      <c r="H1860" s="20">
        <v>2018</v>
      </c>
      <c r="I1860" s="21">
        <v>6</v>
      </c>
      <c r="J1860" s="21">
        <v>3631</v>
      </c>
      <c r="K1860" s="18" t="s">
        <v>772</v>
      </c>
      <c r="L1860" s="18" t="s">
        <v>772</v>
      </c>
      <c r="M1860" s="65" t="s">
        <v>169</v>
      </c>
      <c r="N1860" s="22">
        <f t="shared" si="190"/>
        <v>44747</v>
      </c>
      <c r="O1860" s="35" t="str">
        <f t="shared" si="191"/>
        <v>H9</v>
      </c>
      <c r="P1860" s="56">
        <f t="shared" si="192"/>
        <v>0.5</v>
      </c>
      <c r="Q1860" s="36">
        <v>120</v>
      </c>
      <c r="R1860" s="36"/>
      <c r="S1860" s="17">
        <v>2</v>
      </c>
      <c r="T1860" s="17"/>
      <c r="U1860" s="196"/>
      <c r="V1860" s="196"/>
    </row>
    <row r="1861" spans="1:22" ht="15" hidden="1" customHeight="1" x14ac:dyDescent="0.2">
      <c r="A1861" s="65" t="str">
        <f t="shared" si="189"/>
        <v>Projektentwicklung Vertr.36212011758Kattenbusch/Kotulla</v>
      </c>
      <c r="B1861" s="17" t="s">
        <v>1366</v>
      </c>
      <c r="C1861" s="65" t="s">
        <v>1202</v>
      </c>
      <c r="D1861" s="18" t="s">
        <v>102</v>
      </c>
      <c r="E1861" s="18" t="s">
        <v>33</v>
      </c>
      <c r="F1861" s="19">
        <v>758</v>
      </c>
      <c r="G1861" s="18" t="s">
        <v>152</v>
      </c>
      <c r="H1861" s="20">
        <v>2011</v>
      </c>
      <c r="I1861" s="21">
        <v>5</v>
      </c>
      <c r="J1861" s="21">
        <v>3621</v>
      </c>
      <c r="K1861" s="18" t="s">
        <v>772</v>
      </c>
      <c r="L1861" s="18" t="s">
        <v>772</v>
      </c>
      <c r="M1861" s="65" t="s">
        <v>169</v>
      </c>
      <c r="N1861" s="22">
        <f t="shared" si="190"/>
        <v>44747</v>
      </c>
      <c r="O1861" s="41" t="str">
        <f t="shared" si="191"/>
        <v>H9</v>
      </c>
      <c r="P1861" s="23">
        <f t="shared" si="192"/>
        <v>0.5</v>
      </c>
      <c r="Q1861" s="36">
        <v>240</v>
      </c>
      <c r="R1861" s="36"/>
      <c r="S1861" s="17">
        <v>6</v>
      </c>
      <c r="T1861" s="6"/>
      <c r="U1861" s="150"/>
      <c r="V1861" s="150"/>
    </row>
    <row r="1862" spans="1:22" ht="15" hidden="1" customHeight="1" x14ac:dyDescent="0.2">
      <c r="A1862" s="65" t="str">
        <f t="shared" si="189"/>
        <v>Projektentwicklung Vertr.36212011K58Kattenbusch/Kotulla</v>
      </c>
      <c r="B1862" s="17" t="s">
        <v>1366</v>
      </c>
      <c r="C1862" s="65" t="s">
        <v>1202</v>
      </c>
      <c r="D1862" s="39" t="s">
        <v>102</v>
      </c>
      <c r="E1862" s="18" t="s">
        <v>33</v>
      </c>
      <c r="F1862" s="19" t="s">
        <v>150</v>
      </c>
      <c r="G1862" s="18" t="s">
        <v>151</v>
      </c>
      <c r="H1862" s="20">
        <v>2011</v>
      </c>
      <c r="I1862" s="21">
        <v>7</v>
      </c>
      <c r="J1862" s="21">
        <v>3621</v>
      </c>
      <c r="K1862" s="18" t="s">
        <v>772</v>
      </c>
      <c r="L1862" s="18" t="s">
        <v>772</v>
      </c>
      <c r="M1862" s="65" t="s">
        <v>169</v>
      </c>
      <c r="N1862" s="22">
        <f t="shared" si="190"/>
        <v>44747</v>
      </c>
      <c r="O1862" s="35" t="str">
        <f t="shared" si="191"/>
        <v>H9</v>
      </c>
      <c r="P1862" s="23">
        <f t="shared" si="192"/>
        <v>0.5</v>
      </c>
      <c r="Q1862" s="36">
        <v>240</v>
      </c>
      <c r="R1862" s="36"/>
      <c r="S1862" s="17">
        <v>2</v>
      </c>
      <c r="T1862" s="17"/>
      <c r="U1862" s="17"/>
      <c r="V1862" s="17"/>
    </row>
    <row r="1863" spans="1:22" ht="15" hidden="1" customHeight="1" x14ac:dyDescent="0.2">
      <c r="A1863" s="65" t="str">
        <f t="shared" si="189"/>
        <v>Projektentwicklung Vertr.36212013298Kattenbusch/Kotulla</v>
      </c>
      <c r="B1863" s="17" t="s">
        <v>1366</v>
      </c>
      <c r="C1863" s="18" t="s">
        <v>1202</v>
      </c>
      <c r="D1863" s="39" t="s">
        <v>102</v>
      </c>
      <c r="E1863" s="18" t="s">
        <v>33</v>
      </c>
      <c r="F1863" s="19">
        <v>298</v>
      </c>
      <c r="G1863" s="18" t="s">
        <v>149</v>
      </c>
      <c r="H1863" s="20">
        <v>2013</v>
      </c>
      <c r="I1863" s="21">
        <v>5</v>
      </c>
      <c r="J1863" s="21">
        <v>3621</v>
      </c>
      <c r="K1863" s="18" t="s">
        <v>772</v>
      </c>
      <c r="L1863" s="18" t="s">
        <v>772</v>
      </c>
      <c r="M1863" s="65" t="s">
        <v>169</v>
      </c>
      <c r="N1863" s="22">
        <f t="shared" si="190"/>
        <v>44747</v>
      </c>
      <c r="O1863" s="35" t="str">
        <f t="shared" si="191"/>
        <v>H9</v>
      </c>
      <c r="P1863" s="56">
        <f t="shared" si="192"/>
        <v>0.5</v>
      </c>
      <c r="Q1863" s="36">
        <v>240</v>
      </c>
      <c r="R1863" s="36"/>
      <c r="S1863" s="17">
        <v>0</v>
      </c>
      <c r="T1863" s="17"/>
      <c r="U1863" s="15"/>
      <c r="V1863" s="15"/>
    </row>
    <row r="1864" spans="1:22" ht="15" hidden="1" customHeight="1" x14ac:dyDescent="0.2">
      <c r="A1864" s="296" t="str">
        <f t="shared" si="189"/>
        <v>Projektmanagement30512019WIBAbstoss</v>
      </c>
      <c r="B1864" s="194" t="s">
        <v>1714</v>
      </c>
      <c r="C1864" s="407" t="s">
        <v>1416</v>
      </c>
      <c r="D1864" s="282" t="s">
        <v>17</v>
      </c>
      <c r="E1864" s="255" t="s">
        <v>33</v>
      </c>
      <c r="F1864" s="289" t="s">
        <v>125</v>
      </c>
      <c r="G1864" s="254" t="s">
        <v>126</v>
      </c>
      <c r="H1864" s="326">
        <v>2019</v>
      </c>
      <c r="I1864" s="326">
        <v>6</v>
      </c>
      <c r="J1864" s="326">
        <v>3051</v>
      </c>
      <c r="K1864" s="257" t="s">
        <v>773</v>
      </c>
      <c r="L1864" s="257" t="s">
        <v>773</v>
      </c>
      <c r="M1864" s="407" t="s">
        <v>774</v>
      </c>
      <c r="N1864" s="318">
        <f t="shared" si="190"/>
        <v>44755</v>
      </c>
      <c r="O1864" s="319" t="str">
        <f t="shared" si="191"/>
        <v>AW2-35</v>
      </c>
      <c r="P1864" s="343">
        <f t="shared" si="192"/>
        <v>0.41666666666666669</v>
      </c>
      <c r="Q1864" s="355">
        <v>90</v>
      </c>
      <c r="R1864" s="355"/>
      <c r="S1864" s="194">
        <v>12</v>
      </c>
      <c r="T1864" s="194"/>
      <c r="U1864" s="17"/>
      <c r="V1864" s="17"/>
    </row>
    <row r="1865" spans="1:22" ht="15" hidden="1" customHeight="1" x14ac:dyDescent="0.2">
      <c r="A1865" s="65" t="str">
        <f t="shared" si="189"/>
        <v>Projektmanagement1512014WIMAbstoss</v>
      </c>
      <c r="B1865" s="17" t="s">
        <v>1714</v>
      </c>
      <c r="C1865" s="65" t="s">
        <v>1212</v>
      </c>
      <c r="D1865" s="18" t="s">
        <v>17</v>
      </c>
      <c r="E1865" s="18" t="s">
        <v>33</v>
      </c>
      <c r="F1865" s="19" t="s">
        <v>100</v>
      </c>
      <c r="G1865" s="18" t="s">
        <v>101</v>
      </c>
      <c r="H1865" s="20">
        <v>2014</v>
      </c>
      <c r="I1865" s="21">
        <v>4</v>
      </c>
      <c r="J1865" s="21">
        <v>151</v>
      </c>
      <c r="K1865" s="18" t="s">
        <v>773</v>
      </c>
      <c r="L1865" s="18" t="s">
        <v>773</v>
      </c>
      <c r="M1865" s="65" t="s">
        <v>774</v>
      </c>
      <c r="N1865" s="22">
        <f>VLOOKUP($B1865,$A$2:$T$4010,14,FALSE)</f>
        <v>44755</v>
      </c>
      <c r="O1865" s="35" t="str">
        <f>VLOOKUP($B1865,$A$2:$T$4010,15,FALSE)</f>
        <v>AW2-35</v>
      </c>
      <c r="P1865" s="23">
        <f>VLOOKUP($B1865,$A$2:$T$4010,16,FALSE)</f>
        <v>0.41666666666666669</v>
      </c>
      <c r="Q1865" s="36">
        <v>90</v>
      </c>
      <c r="R1865" s="36"/>
      <c r="S1865" s="17">
        <v>0</v>
      </c>
      <c r="T1865" s="17"/>
      <c r="U1865" s="24"/>
      <c r="V1865" s="24"/>
    </row>
    <row r="1866" spans="1:22" ht="15" hidden="1" customHeight="1" x14ac:dyDescent="0.2">
      <c r="A1866" s="25" t="str">
        <f t="shared" si="189"/>
        <v>Projektmanagement30512019WIMAbstoss</v>
      </c>
      <c r="B1866" s="196"/>
      <c r="C1866" s="246" t="s">
        <v>1212</v>
      </c>
      <c r="D1866" s="246" t="s">
        <v>17</v>
      </c>
      <c r="E1866" s="246" t="s">
        <v>33</v>
      </c>
      <c r="F1866" s="247" t="s">
        <v>100</v>
      </c>
      <c r="G1866" s="261" t="s">
        <v>101</v>
      </c>
      <c r="H1866" s="248">
        <v>2019</v>
      </c>
      <c r="I1866" s="249">
        <v>5</v>
      </c>
      <c r="J1866" s="249">
        <v>3051</v>
      </c>
      <c r="K1866" s="246" t="s">
        <v>773</v>
      </c>
      <c r="L1866" s="246" t="s">
        <v>773</v>
      </c>
      <c r="M1866" s="246" t="s">
        <v>774</v>
      </c>
      <c r="N1866" s="250">
        <v>44755</v>
      </c>
      <c r="O1866" s="234" t="s">
        <v>2204</v>
      </c>
      <c r="P1866" s="251">
        <v>0.41666666666666669</v>
      </c>
      <c r="Q1866" s="259">
        <v>90</v>
      </c>
      <c r="R1866" s="259"/>
      <c r="S1866" s="196">
        <v>0</v>
      </c>
      <c r="T1866" s="17"/>
      <c r="U1866" s="6"/>
      <c r="V1866" s="6"/>
    </row>
    <row r="1867" spans="1:22" ht="15" hidden="1" customHeight="1" x14ac:dyDescent="0.2">
      <c r="A1867" s="65" t="str">
        <f t="shared" si="189"/>
        <v>Projektmanagement30512019WIEAbstoss</v>
      </c>
      <c r="B1867" s="194" t="s">
        <v>1714</v>
      </c>
      <c r="C1867" s="254" t="s">
        <v>1212</v>
      </c>
      <c r="D1867" s="254" t="s">
        <v>17</v>
      </c>
      <c r="E1867" s="254" t="s">
        <v>33</v>
      </c>
      <c r="F1867" s="268" t="s">
        <v>61</v>
      </c>
      <c r="G1867" s="255" t="s">
        <v>324</v>
      </c>
      <c r="H1867" s="264">
        <v>2019</v>
      </c>
      <c r="I1867" s="265">
        <v>5</v>
      </c>
      <c r="J1867" s="265">
        <v>3051</v>
      </c>
      <c r="K1867" s="254" t="s">
        <v>773</v>
      </c>
      <c r="L1867" s="254" t="s">
        <v>773</v>
      </c>
      <c r="M1867" s="254" t="s">
        <v>774</v>
      </c>
      <c r="N1867" s="229">
        <f>VLOOKUP($B1867,$A$2:$T$4010,14,FALSE)</f>
        <v>44755</v>
      </c>
      <c r="O1867" s="266" t="str">
        <f>VLOOKUP($B1867,$A$2:$T$4010,15,FALSE)</f>
        <v>AW2-35</v>
      </c>
      <c r="P1867" s="231">
        <f>VLOOKUP($B1867,$A$2:$T$4010,16,FALSE)</f>
        <v>0.41666666666666669</v>
      </c>
      <c r="Q1867" s="269">
        <v>90</v>
      </c>
      <c r="R1867" s="269"/>
      <c r="S1867" s="194">
        <v>3</v>
      </c>
      <c r="T1867" s="276"/>
      <c r="U1867" s="17"/>
      <c r="V1867" s="17"/>
    </row>
    <row r="1868" spans="1:22" ht="15" hidden="1" customHeight="1" x14ac:dyDescent="0.2">
      <c r="A1868" s="296" t="str">
        <f t="shared" si="189"/>
        <v>Projektmanagement30512019WIIAbstoss</v>
      </c>
      <c r="B1868" s="194" t="s">
        <v>1714</v>
      </c>
      <c r="C1868" s="254" t="s">
        <v>1212</v>
      </c>
      <c r="D1868" s="254" t="s">
        <v>17</v>
      </c>
      <c r="E1868" s="254" t="s">
        <v>33</v>
      </c>
      <c r="F1868" s="268" t="s">
        <v>54</v>
      </c>
      <c r="G1868" s="254" t="s">
        <v>55</v>
      </c>
      <c r="H1868" s="264">
        <v>2019</v>
      </c>
      <c r="I1868" s="265">
        <v>6</v>
      </c>
      <c r="J1868" s="265">
        <v>3051</v>
      </c>
      <c r="K1868" s="254" t="s">
        <v>773</v>
      </c>
      <c r="L1868" s="254" t="s">
        <v>773</v>
      </c>
      <c r="M1868" s="254" t="s">
        <v>774</v>
      </c>
      <c r="N1868" s="229">
        <f>VLOOKUP($B1868,$A$2:$T$2446,14,FALSE)</f>
        <v>44755</v>
      </c>
      <c r="O1868" s="230" t="str">
        <f>VLOOKUP($B1868,$A$2:$T$2446,15,FALSE)</f>
        <v>AW2-35</v>
      </c>
      <c r="P1868" s="231">
        <f>VLOOKUP($B1868,$A$2:$T$2446,16,FALSE)</f>
        <v>0.41666666666666669</v>
      </c>
      <c r="Q1868" s="255">
        <v>90</v>
      </c>
      <c r="R1868" s="194"/>
      <c r="S1868" s="194">
        <v>4</v>
      </c>
      <c r="T1868" s="194"/>
      <c r="U1868" s="17"/>
      <c r="V1868" s="17"/>
    </row>
    <row r="1869" spans="1:22" s="252" customFormat="1" ht="15" customHeight="1" x14ac:dyDescent="0.2">
      <c r="A1869" s="65" t="str">
        <f t="shared" si="189"/>
        <v>Projektmanagement20822015704Bacharach</v>
      </c>
      <c r="B1869" s="196"/>
      <c r="C1869" s="246" t="s">
        <v>1299</v>
      </c>
      <c r="D1869" s="246" t="s">
        <v>32</v>
      </c>
      <c r="E1869" s="246" t="s">
        <v>33</v>
      </c>
      <c r="F1869" s="247">
        <v>704</v>
      </c>
      <c r="G1869" s="246" t="s">
        <v>34</v>
      </c>
      <c r="H1869" s="248">
        <v>2015</v>
      </c>
      <c r="I1869" s="249">
        <v>4</v>
      </c>
      <c r="J1869" s="249">
        <v>2082</v>
      </c>
      <c r="K1869" s="246" t="s">
        <v>773</v>
      </c>
      <c r="L1869" s="246" t="s">
        <v>773</v>
      </c>
      <c r="M1869" s="246" t="s">
        <v>775</v>
      </c>
      <c r="N1869" s="250"/>
      <c r="O1869" s="246" t="s">
        <v>1299</v>
      </c>
      <c r="P1869" s="251"/>
      <c r="Q1869" s="196"/>
      <c r="R1869" s="196"/>
      <c r="S1869" s="196"/>
      <c r="T1869" s="196"/>
      <c r="U1869" s="196"/>
      <c r="V1869" s="196"/>
    </row>
    <row r="1870" spans="1:22" s="1" customFormat="1" ht="15" customHeight="1" x14ac:dyDescent="0.2">
      <c r="A1870" s="65" t="str">
        <f t="shared" si="189"/>
        <v>Projektmanagement20822015K04Bacharach</v>
      </c>
      <c r="B1870" s="194" t="s">
        <v>1695</v>
      </c>
      <c r="C1870" s="254" t="s">
        <v>1299</v>
      </c>
      <c r="D1870" s="254" t="s">
        <v>32</v>
      </c>
      <c r="E1870" s="254" t="s">
        <v>33</v>
      </c>
      <c r="F1870" s="268" t="s">
        <v>80</v>
      </c>
      <c r="G1870" s="254" t="s">
        <v>81</v>
      </c>
      <c r="H1870" s="264">
        <v>2015</v>
      </c>
      <c r="I1870" s="265">
        <v>6</v>
      </c>
      <c r="J1870" s="265">
        <v>2082</v>
      </c>
      <c r="K1870" s="254" t="s">
        <v>773</v>
      </c>
      <c r="L1870" s="254" t="s">
        <v>773</v>
      </c>
      <c r="M1870" s="254" t="s">
        <v>775</v>
      </c>
      <c r="N1870" s="229"/>
      <c r="O1870" s="230" t="str">
        <f>VLOOKUP($B1870,$A$2:$T$2446,15,FALSE)</f>
        <v>Referat zur Projektarbeit (20 Min.)</v>
      </c>
      <c r="P1870" s="231"/>
      <c r="Q1870" s="269"/>
      <c r="R1870" s="269"/>
      <c r="S1870" s="194"/>
      <c r="T1870" s="196"/>
      <c r="U1870" s="276"/>
      <c r="V1870" s="276"/>
    </row>
    <row r="1871" spans="1:22" ht="15" customHeight="1" x14ac:dyDescent="0.2">
      <c r="A1871" s="65" t="str">
        <f t="shared" si="189"/>
        <v>Projektmanagement36522015757Bacharach</v>
      </c>
      <c r="B1871" s="17" t="s">
        <v>1695</v>
      </c>
      <c r="C1871" s="18" t="s">
        <v>1299</v>
      </c>
      <c r="D1871" s="39" t="s">
        <v>32</v>
      </c>
      <c r="E1871" s="18" t="s">
        <v>33</v>
      </c>
      <c r="F1871" s="19">
        <v>757</v>
      </c>
      <c r="G1871" s="18" t="s">
        <v>37</v>
      </c>
      <c r="H1871" s="20">
        <v>2015</v>
      </c>
      <c r="I1871" s="21">
        <v>6</v>
      </c>
      <c r="J1871" s="21">
        <v>3652</v>
      </c>
      <c r="K1871" s="18" t="s">
        <v>773</v>
      </c>
      <c r="L1871" s="18" t="s">
        <v>773</v>
      </c>
      <c r="M1871" s="18" t="s">
        <v>775</v>
      </c>
      <c r="N1871" s="22"/>
      <c r="O1871" s="35" t="str">
        <f>VLOOKUP($B1871,$A$2:$T$2446,15,FALSE)</f>
        <v>Referat zur Projektarbeit (20 Min.)</v>
      </c>
      <c r="P1871" s="23"/>
      <c r="Q1871" s="17"/>
      <c r="R1871" s="17"/>
      <c r="S1871" s="17"/>
      <c r="T1871" s="17"/>
      <c r="U1871" s="267"/>
      <c r="V1871" s="267"/>
    </row>
    <row r="1872" spans="1:22" s="185" customFormat="1" ht="15" customHeight="1" x14ac:dyDescent="0.2">
      <c r="A1872" s="65" t="str">
        <f t="shared" si="189"/>
        <v>Projektmanagement36522015K57Bacharach</v>
      </c>
      <c r="B1872" s="17" t="s">
        <v>1695</v>
      </c>
      <c r="C1872" s="18" t="s">
        <v>1299</v>
      </c>
      <c r="D1872" s="39" t="s">
        <v>32</v>
      </c>
      <c r="E1872" s="18" t="s">
        <v>33</v>
      </c>
      <c r="F1872" s="19" t="s">
        <v>41</v>
      </c>
      <c r="G1872" s="18" t="s">
        <v>42</v>
      </c>
      <c r="H1872" s="20">
        <v>2015</v>
      </c>
      <c r="I1872" s="21">
        <v>8</v>
      </c>
      <c r="J1872" s="21">
        <v>3652</v>
      </c>
      <c r="K1872" s="18" t="s">
        <v>773</v>
      </c>
      <c r="L1872" s="18" t="s">
        <v>773</v>
      </c>
      <c r="M1872" s="18" t="s">
        <v>775</v>
      </c>
      <c r="N1872" s="22"/>
      <c r="O1872" s="35" t="str">
        <f>VLOOKUP($B1872,$A$2:$T$2446,15,FALSE)</f>
        <v>Referat zur Projektarbeit (20 Min.)</v>
      </c>
      <c r="P1872" s="23"/>
      <c r="Q1872" s="17"/>
      <c r="R1872" s="17"/>
      <c r="S1872" s="17"/>
      <c r="T1872" s="6"/>
      <c r="U1872" s="194"/>
      <c r="V1872" s="194"/>
    </row>
    <row r="1873" spans="1:22" ht="15" hidden="1" customHeight="1" x14ac:dyDescent="0.2">
      <c r="A1873" s="65" t="str">
        <f t="shared" si="189"/>
        <v>Projektmanagement21102015779Oesing/Czekalla</v>
      </c>
      <c r="B1873" s="17" t="s">
        <v>1867</v>
      </c>
      <c r="C1873" s="18" t="s">
        <v>1202</v>
      </c>
      <c r="D1873" s="39" t="s">
        <v>46</v>
      </c>
      <c r="E1873" s="18" t="s">
        <v>33</v>
      </c>
      <c r="F1873" s="19">
        <v>779</v>
      </c>
      <c r="G1873" s="18" t="s">
        <v>57</v>
      </c>
      <c r="H1873" s="20">
        <v>2015</v>
      </c>
      <c r="I1873" s="21">
        <v>6</v>
      </c>
      <c r="J1873" s="21">
        <v>2110</v>
      </c>
      <c r="K1873" s="18" t="s">
        <v>773</v>
      </c>
      <c r="L1873" s="18" t="s">
        <v>773</v>
      </c>
      <c r="M1873" s="18" t="s">
        <v>776</v>
      </c>
      <c r="N1873" s="22">
        <f>VLOOKUP($B1873,$A$2:$T$2446,14,FALSE)</f>
        <v>44749</v>
      </c>
      <c r="O1873" s="41" t="str">
        <f>VLOOKUP($B1873,$A$2:$T$2446,15,FALSE)</f>
        <v>C6-07</v>
      </c>
      <c r="P1873" s="23">
        <f>VLOOKUP($B1873,$A$2:$T$2446,16,FALSE)</f>
        <v>0.375</v>
      </c>
      <c r="Q1873" s="36">
        <v>120</v>
      </c>
      <c r="R1873" s="36"/>
      <c r="S1873" s="17">
        <v>0</v>
      </c>
      <c r="T1873" s="6"/>
      <c r="U1873" s="17"/>
      <c r="V1873" s="17"/>
    </row>
    <row r="1874" spans="1:22" ht="15" hidden="1" customHeight="1" x14ac:dyDescent="0.2">
      <c r="A1874" s="65" t="str">
        <f t="shared" si="189"/>
        <v>Projektmanagement30112019779Oesing/Czekalla</v>
      </c>
      <c r="B1874" s="6"/>
      <c r="C1874" s="26" t="s">
        <v>1202</v>
      </c>
      <c r="D1874" s="40" t="s">
        <v>46</v>
      </c>
      <c r="E1874" s="26" t="s">
        <v>33</v>
      </c>
      <c r="F1874" s="27">
        <v>779</v>
      </c>
      <c r="G1874" s="26" t="s">
        <v>57</v>
      </c>
      <c r="H1874" s="28">
        <v>2019</v>
      </c>
      <c r="I1874" s="29">
        <v>5</v>
      </c>
      <c r="J1874" s="29">
        <v>3011</v>
      </c>
      <c r="K1874" s="26" t="s">
        <v>773</v>
      </c>
      <c r="L1874" s="26" t="s">
        <v>773</v>
      </c>
      <c r="M1874" s="26" t="s">
        <v>776</v>
      </c>
      <c r="N1874" s="14">
        <v>44749</v>
      </c>
      <c r="O1874" s="47" t="s">
        <v>1533</v>
      </c>
      <c r="P1874" s="31">
        <v>0.375</v>
      </c>
      <c r="Q1874" s="32">
        <v>120</v>
      </c>
      <c r="R1874" s="32"/>
      <c r="S1874" s="6">
        <v>7</v>
      </c>
      <c r="T1874" s="17"/>
      <c r="U1874" s="6"/>
      <c r="V1874" s="6"/>
    </row>
    <row r="1875" spans="1:22" ht="15" customHeight="1" x14ac:dyDescent="0.2">
      <c r="A1875" s="25" t="str">
        <f t="shared" si="189"/>
        <v>Prozess- System-Analyse42112019A67Blümel/Klingspor</v>
      </c>
      <c r="B1875" s="196"/>
      <c r="C1875" s="246" t="s">
        <v>1182</v>
      </c>
      <c r="D1875" s="247" t="s">
        <v>17</v>
      </c>
      <c r="E1875" s="246" t="s">
        <v>33</v>
      </c>
      <c r="F1875" s="247" t="s">
        <v>108</v>
      </c>
      <c r="G1875" s="246" t="s">
        <v>109</v>
      </c>
      <c r="H1875" s="248">
        <v>2019</v>
      </c>
      <c r="I1875" s="249">
        <v>5</v>
      </c>
      <c r="J1875" s="249">
        <v>4211</v>
      </c>
      <c r="K1875" s="246" t="s">
        <v>1712</v>
      </c>
      <c r="L1875" s="246" t="s">
        <v>1712</v>
      </c>
      <c r="M1875" s="246" t="s">
        <v>778</v>
      </c>
      <c r="N1875" s="352"/>
      <c r="O1875" s="270" t="s">
        <v>1182</v>
      </c>
      <c r="P1875" s="295"/>
      <c r="Q1875" s="261"/>
      <c r="R1875" s="196"/>
      <c r="S1875" s="196"/>
      <c r="T1875" s="267"/>
      <c r="U1875" s="15"/>
      <c r="V1875" s="15"/>
    </row>
    <row r="1876" spans="1:22" ht="15" customHeight="1" x14ac:dyDescent="0.2">
      <c r="A1876" s="65" t="str">
        <f t="shared" si="189"/>
        <v>Prozess- System-Analyse33312011A67Blümel/Klingspor</v>
      </c>
      <c r="B1876" s="17" t="s">
        <v>1713</v>
      </c>
      <c r="C1876" s="18" t="s">
        <v>1182</v>
      </c>
      <c r="D1876" s="18" t="s">
        <v>17</v>
      </c>
      <c r="E1876" s="18" t="s">
        <v>33</v>
      </c>
      <c r="F1876" s="19" t="s">
        <v>108</v>
      </c>
      <c r="G1876" s="18" t="s">
        <v>109</v>
      </c>
      <c r="H1876" s="20">
        <v>2011</v>
      </c>
      <c r="I1876" s="21">
        <v>5</v>
      </c>
      <c r="J1876" s="21">
        <v>3331</v>
      </c>
      <c r="K1876" s="18" t="s">
        <v>1712</v>
      </c>
      <c r="L1876" s="18" t="s">
        <v>1712</v>
      </c>
      <c r="M1876" s="18" t="s">
        <v>778</v>
      </c>
      <c r="N1876" s="22"/>
      <c r="O1876" s="35" t="str">
        <f t="shared" ref="O1876:O1881" si="193">VLOOKUP($B1876,$A$2:$T$2446,15,FALSE)</f>
        <v>Hausarbeit/Referat mit mündl. Prüfung</v>
      </c>
      <c r="P1876" s="23"/>
      <c r="Q1876" s="16"/>
      <c r="R1876" s="17"/>
      <c r="S1876" s="17"/>
      <c r="T1876" s="194"/>
      <c r="U1876" s="17"/>
      <c r="V1876" s="17"/>
    </row>
    <row r="1877" spans="1:22" ht="15" customHeight="1" x14ac:dyDescent="0.2">
      <c r="A1877" s="65" t="str">
        <f t="shared" si="189"/>
        <v>Prozess- System-Analyse33312011IBMBlümel/Klingspor</v>
      </c>
      <c r="B1877" s="17" t="s">
        <v>1713</v>
      </c>
      <c r="C1877" s="18" t="s">
        <v>1182</v>
      </c>
      <c r="D1877" s="18" t="s">
        <v>17</v>
      </c>
      <c r="E1877" s="18" t="s">
        <v>33</v>
      </c>
      <c r="F1877" s="19" t="s">
        <v>1412</v>
      </c>
      <c r="G1877" s="18" t="s">
        <v>1413</v>
      </c>
      <c r="H1877" s="20">
        <v>2011</v>
      </c>
      <c r="I1877" s="21">
        <v>7</v>
      </c>
      <c r="J1877" s="21">
        <v>3331</v>
      </c>
      <c r="K1877" s="18" t="s">
        <v>1712</v>
      </c>
      <c r="L1877" s="18" t="s">
        <v>1712</v>
      </c>
      <c r="M1877" s="18" t="s">
        <v>778</v>
      </c>
      <c r="N1877" s="22"/>
      <c r="O1877" s="35" t="str">
        <f t="shared" si="193"/>
        <v>Hausarbeit/Referat mit mündl. Prüfung</v>
      </c>
      <c r="P1877" s="23"/>
      <c r="Q1877" s="16"/>
      <c r="R1877" s="17"/>
      <c r="S1877" s="17"/>
      <c r="T1877" s="17"/>
      <c r="U1877" s="6"/>
      <c r="V1877" s="6"/>
    </row>
    <row r="1878" spans="1:22" ht="15" customHeight="1" x14ac:dyDescent="0.2">
      <c r="A1878" s="65" t="str">
        <f t="shared" si="189"/>
        <v>Prozess- System-Analyse21012019WIIBlümel/Klingspor</v>
      </c>
      <c r="B1878" s="17" t="s">
        <v>1713</v>
      </c>
      <c r="C1878" s="18" t="s">
        <v>1182</v>
      </c>
      <c r="D1878" s="18" t="s">
        <v>46</v>
      </c>
      <c r="E1878" s="18" t="s">
        <v>33</v>
      </c>
      <c r="F1878" s="19" t="s">
        <v>54</v>
      </c>
      <c r="G1878" s="18" t="s">
        <v>55</v>
      </c>
      <c r="H1878" s="20">
        <v>2019</v>
      </c>
      <c r="I1878" s="21">
        <v>4</v>
      </c>
      <c r="J1878" s="21">
        <v>2101</v>
      </c>
      <c r="K1878" s="18" t="s">
        <v>1712</v>
      </c>
      <c r="L1878" s="18" t="s">
        <v>1712</v>
      </c>
      <c r="M1878" s="18" t="s">
        <v>778</v>
      </c>
      <c r="N1878" s="22"/>
      <c r="O1878" s="35" t="str">
        <f t="shared" si="193"/>
        <v>Hausarbeit/Referat mit mündl. Prüfung</v>
      </c>
      <c r="P1878" s="23"/>
      <c r="Q1878" s="17"/>
      <c r="R1878" s="17"/>
      <c r="S1878" s="17"/>
      <c r="T1878" s="6"/>
      <c r="U1878" s="17"/>
      <c r="V1878" s="17"/>
    </row>
    <row r="1879" spans="1:22" ht="15" customHeight="1" x14ac:dyDescent="0.2">
      <c r="A1879" s="65" t="str">
        <f t="shared" si="189"/>
        <v>Prozess- System-Analyse33312014WIIBlümel/Klingspor</v>
      </c>
      <c r="B1879" s="17" t="s">
        <v>1713</v>
      </c>
      <c r="C1879" s="18" t="s">
        <v>1182</v>
      </c>
      <c r="D1879" s="18" t="s">
        <v>46</v>
      </c>
      <c r="E1879" s="18" t="s">
        <v>33</v>
      </c>
      <c r="F1879" s="19" t="s">
        <v>54</v>
      </c>
      <c r="G1879" s="18" t="s">
        <v>55</v>
      </c>
      <c r="H1879" s="20">
        <v>2014</v>
      </c>
      <c r="I1879" s="21">
        <v>4</v>
      </c>
      <c r="J1879" s="36">
        <v>3331</v>
      </c>
      <c r="K1879" s="18" t="s">
        <v>1712</v>
      </c>
      <c r="L1879" s="18" t="s">
        <v>1712</v>
      </c>
      <c r="M1879" s="18" t="s">
        <v>778</v>
      </c>
      <c r="N1879" s="22"/>
      <c r="O1879" s="35" t="str">
        <f t="shared" si="193"/>
        <v>Hausarbeit/Referat mit mündl. Prüfung</v>
      </c>
      <c r="P1879" s="23"/>
      <c r="Q1879" s="17"/>
      <c r="R1879" s="17"/>
      <c r="S1879" s="17"/>
      <c r="T1879" s="15"/>
      <c r="U1879" s="6"/>
      <c r="V1879" s="6"/>
    </row>
    <row r="1880" spans="1:22" s="185" customFormat="1" ht="15" customHeight="1" x14ac:dyDescent="0.2">
      <c r="A1880" s="65" t="str">
        <f t="shared" si="189"/>
        <v>Prozess- System-Analyse39102015779Blümel/Klingspor</v>
      </c>
      <c r="B1880" s="17" t="s">
        <v>1713</v>
      </c>
      <c r="C1880" s="18" t="s">
        <v>1182</v>
      </c>
      <c r="D1880" s="18" t="s">
        <v>46</v>
      </c>
      <c r="E1880" s="18" t="s">
        <v>33</v>
      </c>
      <c r="F1880" s="19">
        <v>779</v>
      </c>
      <c r="G1880" s="18" t="s">
        <v>57</v>
      </c>
      <c r="H1880" s="20">
        <v>2015</v>
      </c>
      <c r="I1880" s="21">
        <v>5</v>
      </c>
      <c r="J1880" s="36">
        <v>3910</v>
      </c>
      <c r="K1880" s="18" t="s">
        <v>1712</v>
      </c>
      <c r="L1880" s="18" t="s">
        <v>1712</v>
      </c>
      <c r="M1880" s="18" t="s">
        <v>778</v>
      </c>
      <c r="N1880" s="22"/>
      <c r="O1880" s="35" t="str">
        <f t="shared" si="193"/>
        <v>Hausarbeit/Referat mit mündl. Prüfung</v>
      </c>
      <c r="P1880" s="23"/>
      <c r="Q1880" s="17"/>
      <c r="R1880" s="17"/>
      <c r="S1880" s="17"/>
      <c r="T1880" s="15"/>
      <c r="U1880" s="6"/>
      <c r="V1880" s="6"/>
    </row>
    <row r="1881" spans="1:22" s="1" customFormat="1" ht="15" customHeight="1" x14ac:dyDescent="0.2">
      <c r="A1881" s="65" t="str">
        <f t="shared" si="189"/>
        <v>Prozess- System-Analyse42112019IBMBlümel/Klingspor</v>
      </c>
      <c r="B1881" s="194" t="s">
        <v>1713</v>
      </c>
      <c r="C1881" s="291" t="s">
        <v>1579</v>
      </c>
      <c r="D1881" s="255" t="s">
        <v>17</v>
      </c>
      <c r="E1881" s="255" t="s">
        <v>33</v>
      </c>
      <c r="F1881" s="289" t="s">
        <v>1412</v>
      </c>
      <c r="G1881" s="291" t="s">
        <v>1413</v>
      </c>
      <c r="H1881" s="284">
        <v>2019</v>
      </c>
      <c r="I1881" s="255">
        <v>8</v>
      </c>
      <c r="J1881" s="194">
        <v>4211</v>
      </c>
      <c r="K1881" s="255" t="s">
        <v>1712</v>
      </c>
      <c r="L1881" s="255" t="s">
        <v>1712</v>
      </c>
      <c r="M1881" s="255" t="s">
        <v>778</v>
      </c>
      <c r="N1881" s="229"/>
      <c r="O1881" s="230" t="str">
        <f t="shared" si="193"/>
        <v>Hausarbeit/Referat mit mündl. Prüfung</v>
      </c>
      <c r="P1881" s="231"/>
      <c r="Q1881" s="194"/>
      <c r="R1881" s="194"/>
      <c r="S1881" s="194"/>
      <c r="T1881" s="15"/>
      <c r="U1881" s="285"/>
      <c r="V1881" s="285"/>
    </row>
    <row r="1882" spans="1:22" ht="15" customHeight="1" x14ac:dyDescent="0.2">
      <c r="A1882" s="25" t="str">
        <f t="shared" si="189"/>
        <v>Prozessdatenerfassung und -verarbeitung22712019704Mohr</v>
      </c>
      <c r="B1882" s="6"/>
      <c r="C1882" s="26" t="s">
        <v>1202</v>
      </c>
      <c r="D1882" s="18" t="s">
        <v>32</v>
      </c>
      <c r="E1882" s="26" t="s">
        <v>33</v>
      </c>
      <c r="F1882" s="27">
        <v>704</v>
      </c>
      <c r="G1882" s="26" t="s">
        <v>34</v>
      </c>
      <c r="H1882" s="28">
        <v>2019</v>
      </c>
      <c r="I1882" s="29">
        <v>4</v>
      </c>
      <c r="J1882" s="29">
        <v>2271</v>
      </c>
      <c r="K1882" s="26" t="s">
        <v>1267</v>
      </c>
      <c r="L1882" s="26" t="s">
        <v>1267</v>
      </c>
      <c r="M1882" s="26" t="s">
        <v>86</v>
      </c>
      <c r="N1882" s="14">
        <v>44809</v>
      </c>
      <c r="O1882" s="47" t="s">
        <v>1538</v>
      </c>
      <c r="P1882" s="212">
        <v>0.5</v>
      </c>
      <c r="Q1882" s="29">
        <v>120</v>
      </c>
      <c r="R1882" s="32"/>
      <c r="S1882" s="6">
        <v>60</v>
      </c>
      <c r="T1882" s="292"/>
      <c r="U1882" s="6"/>
      <c r="V1882" s="6"/>
    </row>
    <row r="1883" spans="1:22" s="252" customFormat="1" ht="15" customHeight="1" x14ac:dyDescent="0.2">
      <c r="A1883" s="65" t="str">
        <f t="shared" si="189"/>
        <v>Prozessdatenerfassung und -verarbeitung22712019K04Mohr</v>
      </c>
      <c r="B1883" s="17" t="s">
        <v>1268</v>
      </c>
      <c r="C1883" s="18" t="s">
        <v>1202</v>
      </c>
      <c r="D1883" s="18" t="s">
        <v>32</v>
      </c>
      <c r="E1883" s="18" t="s">
        <v>33</v>
      </c>
      <c r="F1883" s="19" t="s">
        <v>80</v>
      </c>
      <c r="G1883" s="18" t="s">
        <v>81</v>
      </c>
      <c r="H1883" s="20">
        <v>2019</v>
      </c>
      <c r="I1883" s="21">
        <v>6</v>
      </c>
      <c r="J1883" s="21">
        <v>2271</v>
      </c>
      <c r="K1883" s="18" t="s">
        <v>1267</v>
      </c>
      <c r="L1883" s="18" t="s">
        <v>1267</v>
      </c>
      <c r="M1883" s="18" t="s">
        <v>86</v>
      </c>
      <c r="N1883" s="22">
        <f>VLOOKUP($B1883,$A$2:$T$2446,14,FALSE)</f>
        <v>44809</v>
      </c>
      <c r="O1883" s="41" t="str">
        <f>VLOOKUP($B1883,$A$2:$T$2446,15,FALSE)</f>
        <v>Blue Box</v>
      </c>
      <c r="P1883" s="23">
        <f>VLOOKUP($B1883,$A$2:$T$2446,16,FALSE)</f>
        <v>0.5</v>
      </c>
      <c r="Q1883" s="21">
        <v>120</v>
      </c>
      <c r="R1883" s="36"/>
      <c r="S1883" s="17">
        <v>20</v>
      </c>
      <c r="T1883" s="17"/>
      <c r="U1883" s="6"/>
      <c r="V1883" s="6"/>
    </row>
    <row r="1884" spans="1:22" ht="15" hidden="1" customHeight="1" x14ac:dyDescent="0.2">
      <c r="A1884" s="65" t="str">
        <f t="shared" si="189"/>
        <v>Prozessleittechnik43412019748Jonker</v>
      </c>
      <c r="B1884" s="17" t="s">
        <v>779</v>
      </c>
      <c r="C1884" s="18" t="s">
        <v>1217</v>
      </c>
      <c r="D1884" s="39" t="s">
        <v>46</v>
      </c>
      <c r="E1884" s="18" t="s">
        <v>33</v>
      </c>
      <c r="F1884" s="19">
        <v>748</v>
      </c>
      <c r="G1884" s="18" t="s">
        <v>52</v>
      </c>
      <c r="H1884" s="20">
        <v>2019</v>
      </c>
      <c r="I1884" s="21">
        <v>6</v>
      </c>
      <c r="J1884" s="21">
        <v>4341</v>
      </c>
      <c r="K1884" s="18" t="s">
        <v>780</v>
      </c>
      <c r="L1884" s="18" t="s">
        <v>780</v>
      </c>
      <c r="M1884" s="18" t="s">
        <v>781</v>
      </c>
      <c r="N1884" s="22">
        <f>VLOOKUP($B1884,$A$2:$T$2446,14,FALSE)</f>
        <v>44741</v>
      </c>
      <c r="O1884" s="41" t="str">
        <f>VLOOKUP($B1884,$A$2:$T$2446,15,FALSE)</f>
        <v>C7-10</v>
      </c>
      <c r="P1884" s="82">
        <f>VLOOKUP($B1884,$A$2:$T$2446,16,FALSE)</f>
        <v>0.375</v>
      </c>
      <c r="Q1884" s="21">
        <v>120</v>
      </c>
      <c r="R1884" s="36"/>
      <c r="S1884" s="17">
        <v>1</v>
      </c>
      <c r="T1884" s="17"/>
      <c r="U1884" s="17"/>
      <c r="V1884" s="17"/>
    </row>
    <row r="1885" spans="1:22" ht="15" hidden="1" customHeight="1" x14ac:dyDescent="0.2">
      <c r="A1885" s="25" t="str">
        <f t="shared" si="189"/>
        <v>Prozessleittechnik17002015748Jonker</v>
      </c>
      <c r="B1885" s="6"/>
      <c r="C1885" s="25" t="s">
        <v>1217</v>
      </c>
      <c r="D1885" s="40" t="s">
        <v>46</v>
      </c>
      <c r="E1885" s="26" t="s">
        <v>33</v>
      </c>
      <c r="F1885" s="27">
        <v>748</v>
      </c>
      <c r="G1885" s="26" t="s">
        <v>52</v>
      </c>
      <c r="H1885" s="28">
        <v>2015</v>
      </c>
      <c r="I1885" s="29">
        <v>6</v>
      </c>
      <c r="J1885" s="29">
        <v>1700</v>
      </c>
      <c r="K1885" s="26" t="s">
        <v>780</v>
      </c>
      <c r="L1885" s="26" t="s">
        <v>780</v>
      </c>
      <c r="M1885" s="26" t="s">
        <v>781</v>
      </c>
      <c r="N1885" s="14">
        <v>44741</v>
      </c>
      <c r="O1885" s="47" t="s">
        <v>1544</v>
      </c>
      <c r="P1885" s="31">
        <v>0.375</v>
      </c>
      <c r="Q1885" s="29">
        <v>120</v>
      </c>
      <c r="R1885" s="32"/>
      <c r="S1885" s="6">
        <v>4</v>
      </c>
      <c r="T1885" s="17"/>
      <c r="U1885" s="17"/>
      <c r="V1885" s="17"/>
    </row>
    <row r="1886" spans="1:22" ht="15" hidden="1" customHeight="1" x14ac:dyDescent="0.2">
      <c r="A1886" s="65" t="str">
        <f t="shared" si="189"/>
        <v>Prozessleittechnik17002015P48Jonker</v>
      </c>
      <c r="B1886" s="17" t="s">
        <v>779</v>
      </c>
      <c r="C1886" s="18" t="s">
        <v>1217</v>
      </c>
      <c r="D1886" s="18" t="s">
        <v>46</v>
      </c>
      <c r="E1886" s="18" t="s">
        <v>33</v>
      </c>
      <c r="F1886" s="19" t="s">
        <v>67</v>
      </c>
      <c r="G1886" s="18" t="s">
        <v>68</v>
      </c>
      <c r="H1886" s="20">
        <v>2015</v>
      </c>
      <c r="I1886" s="21">
        <v>6</v>
      </c>
      <c r="J1886" s="21">
        <v>1700</v>
      </c>
      <c r="K1886" s="18" t="s">
        <v>780</v>
      </c>
      <c r="L1886" s="18" t="s">
        <v>780</v>
      </c>
      <c r="M1886" s="18" t="s">
        <v>781</v>
      </c>
      <c r="N1886" s="22">
        <f t="shared" ref="N1886:N1893" si="194">VLOOKUP($B1886,$A$2:$T$2446,14,FALSE)</f>
        <v>44741</v>
      </c>
      <c r="O1886" s="35" t="str">
        <f t="shared" ref="O1886:O1893" si="195">VLOOKUP($B1886,$A$2:$T$2446,15,FALSE)</f>
        <v>C7-10</v>
      </c>
      <c r="P1886" s="23">
        <f t="shared" ref="P1886:P1893" si="196">VLOOKUP($B1886,$A$2:$T$2446,16,FALSE)</f>
        <v>0.375</v>
      </c>
      <c r="Q1886" s="21">
        <v>120</v>
      </c>
      <c r="R1886" s="36"/>
      <c r="S1886" s="17">
        <v>0</v>
      </c>
      <c r="T1886" s="15"/>
      <c r="U1886" s="194"/>
      <c r="V1886" s="194"/>
    </row>
    <row r="1887" spans="1:22" s="293" customFormat="1" ht="15" hidden="1" customHeight="1" x14ac:dyDescent="0.2">
      <c r="A1887" s="296" t="str">
        <f t="shared" si="189"/>
        <v>Prozessleittechnik43512019757Jonker</v>
      </c>
      <c r="B1887" s="194" t="s">
        <v>779</v>
      </c>
      <c r="C1887" s="254" t="s">
        <v>1385</v>
      </c>
      <c r="D1887" s="254" t="s">
        <v>32</v>
      </c>
      <c r="E1887" s="254" t="s">
        <v>33</v>
      </c>
      <c r="F1887" s="268" t="s">
        <v>1916</v>
      </c>
      <c r="G1887" s="254" t="s">
        <v>37</v>
      </c>
      <c r="H1887" s="264">
        <v>2019</v>
      </c>
      <c r="I1887" s="265">
        <v>6</v>
      </c>
      <c r="J1887" s="265">
        <v>4351</v>
      </c>
      <c r="K1887" s="254" t="s">
        <v>780</v>
      </c>
      <c r="L1887" s="254" t="s">
        <v>780</v>
      </c>
      <c r="M1887" s="254" t="s">
        <v>781</v>
      </c>
      <c r="N1887" s="229">
        <f t="shared" si="194"/>
        <v>44741</v>
      </c>
      <c r="O1887" s="230" t="str">
        <f t="shared" si="195"/>
        <v>C7-10</v>
      </c>
      <c r="P1887" s="231">
        <f t="shared" si="196"/>
        <v>0.375</v>
      </c>
      <c r="Q1887" s="265">
        <v>120</v>
      </c>
      <c r="R1887" s="269"/>
      <c r="S1887" s="194">
        <v>3</v>
      </c>
      <c r="T1887" s="267"/>
      <c r="U1887" s="17"/>
      <c r="V1887" s="17"/>
    </row>
    <row r="1888" spans="1:22" s="252" customFormat="1" ht="15" hidden="1" customHeight="1" x14ac:dyDescent="0.2">
      <c r="A1888" s="65" t="str">
        <f t="shared" si="189"/>
        <v>Prozessleittechnik18402015757Jonker</v>
      </c>
      <c r="B1888" s="17" t="s">
        <v>779</v>
      </c>
      <c r="C1888" s="65" t="s">
        <v>1217</v>
      </c>
      <c r="D1888" s="18" t="s">
        <v>32</v>
      </c>
      <c r="E1888" s="18" t="s">
        <v>33</v>
      </c>
      <c r="F1888" s="19">
        <v>757</v>
      </c>
      <c r="G1888" s="18" t="s">
        <v>37</v>
      </c>
      <c r="H1888" s="20">
        <v>2015</v>
      </c>
      <c r="I1888" s="21">
        <v>6</v>
      </c>
      <c r="J1888" s="21">
        <v>1840</v>
      </c>
      <c r="K1888" s="18" t="s">
        <v>780</v>
      </c>
      <c r="L1888" s="18" t="s">
        <v>780</v>
      </c>
      <c r="M1888" s="18" t="s">
        <v>781</v>
      </c>
      <c r="N1888" s="22">
        <f t="shared" si="194"/>
        <v>44741</v>
      </c>
      <c r="O1888" s="41" t="str">
        <f t="shared" si="195"/>
        <v>C7-10</v>
      </c>
      <c r="P1888" s="23">
        <f t="shared" si="196"/>
        <v>0.375</v>
      </c>
      <c r="Q1888" s="36">
        <v>120</v>
      </c>
      <c r="R1888" s="36"/>
      <c r="S1888" s="17">
        <v>0</v>
      </c>
      <c r="T1888" s="15"/>
      <c r="U1888" s="6"/>
      <c r="V1888" s="6"/>
    </row>
    <row r="1889" spans="1:22" ht="15" hidden="1" customHeight="1" x14ac:dyDescent="0.2">
      <c r="A1889" s="65" t="str">
        <f t="shared" si="189"/>
        <v>Prozessleittechnik17002015H48Jonker</v>
      </c>
      <c r="B1889" s="17" t="s">
        <v>779</v>
      </c>
      <c r="C1889" s="65" t="s">
        <v>1217</v>
      </c>
      <c r="D1889" s="18" t="s">
        <v>46</v>
      </c>
      <c r="E1889" s="18" t="s">
        <v>33</v>
      </c>
      <c r="F1889" s="19" t="s">
        <v>65</v>
      </c>
      <c r="G1889" s="18" t="s">
        <v>66</v>
      </c>
      <c r="H1889" s="20">
        <v>2015</v>
      </c>
      <c r="I1889" s="21">
        <v>8</v>
      </c>
      <c r="J1889" s="21">
        <v>1700</v>
      </c>
      <c r="K1889" s="18" t="s">
        <v>780</v>
      </c>
      <c r="L1889" s="18" t="s">
        <v>780</v>
      </c>
      <c r="M1889" s="18" t="s">
        <v>781</v>
      </c>
      <c r="N1889" s="22">
        <f t="shared" si="194"/>
        <v>44741</v>
      </c>
      <c r="O1889" s="35" t="str">
        <f t="shared" si="195"/>
        <v>C7-10</v>
      </c>
      <c r="P1889" s="23">
        <f t="shared" si="196"/>
        <v>0.375</v>
      </c>
      <c r="Q1889" s="36">
        <v>120</v>
      </c>
      <c r="R1889" s="36"/>
      <c r="S1889" s="17">
        <v>0</v>
      </c>
      <c r="T1889" s="15"/>
      <c r="U1889" s="77"/>
      <c r="V1889" s="77"/>
    </row>
    <row r="1890" spans="1:22" s="179" customFormat="1" ht="15" hidden="1" customHeight="1" x14ac:dyDescent="0.2">
      <c r="A1890" s="65" t="str">
        <f t="shared" si="189"/>
        <v>Prozessleittechnik17002014WIEJonker</v>
      </c>
      <c r="B1890" s="17" t="s">
        <v>779</v>
      </c>
      <c r="C1890" s="18" t="s">
        <v>1217</v>
      </c>
      <c r="D1890" s="18" t="s">
        <v>17</v>
      </c>
      <c r="E1890" s="18" t="s">
        <v>33</v>
      </c>
      <c r="F1890" s="19" t="s">
        <v>61</v>
      </c>
      <c r="G1890" s="18" t="s">
        <v>62</v>
      </c>
      <c r="H1890" s="20">
        <v>2014</v>
      </c>
      <c r="I1890" s="21">
        <v>4</v>
      </c>
      <c r="J1890" s="21">
        <v>1700</v>
      </c>
      <c r="K1890" s="18" t="s">
        <v>780</v>
      </c>
      <c r="L1890" s="18" t="s">
        <v>780</v>
      </c>
      <c r="M1890" s="18" t="s">
        <v>781</v>
      </c>
      <c r="N1890" s="22">
        <f t="shared" si="194"/>
        <v>44741</v>
      </c>
      <c r="O1890" s="35" t="str">
        <f t="shared" si="195"/>
        <v>C7-10</v>
      </c>
      <c r="P1890" s="23">
        <f t="shared" si="196"/>
        <v>0.375</v>
      </c>
      <c r="Q1890" s="21">
        <v>120</v>
      </c>
      <c r="R1890" s="36"/>
      <c r="S1890" s="17">
        <v>1</v>
      </c>
      <c r="T1890" s="15"/>
      <c r="U1890" s="6"/>
      <c r="V1890" s="6"/>
    </row>
    <row r="1891" spans="1:22" ht="15" hidden="1" customHeight="1" x14ac:dyDescent="0.2">
      <c r="A1891" s="296" t="str">
        <f t="shared" si="189"/>
        <v>Prozessleittechnik43512019K57Jonker</v>
      </c>
      <c r="B1891" s="194" t="s">
        <v>779</v>
      </c>
      <c r="C1891" s="254" t="s">
        <v>1217</v>
      </c>
      <c r="D1891" s="321" t="s">
        <v>32</v>
      </c>
      <c r="E1891" s="254" t="s">
        <v>33</v>
      </c>
      <c r="F1891" s="268" t="s">
        <v>41</v>
      </c>
      <c r="G1891" s="254" t="s">
        <v>42</v>
      </c>
      <c r="H1891" s="264">
        <v>2019</v>
      </c>
      <c r="I1891" s="265">
        <v>8</v>
      </c>
      <c r="J1891" s="265">
        <v>4351</v>
      </c>
      <c r="K1891" s="254" t="s">
        <v>780</v>
      </c>
      <c r="L1891" s="254" t="s">
        <v>780</v>
      </c>
      <c r="M1891" s="254" t="s">
        <v>781</v>
      </c>
      <c r="N1891" s="229">
        <f t="shared" si="194"/>
        <v>44741</v>
      </c>
      <c r="O1891" s="266" t="str">
        <f t="shared" si="195"/>
        <v>C7-10</v>
      </c>
      <c r="P1891" s="231">
        <f t="shared" si="196"/>
        <v>0.375</v>
      </c>
      <c r="Q1891" s="269">
        <v>120</v>
      </c>
      <c r="R1891" s="269"/>
      <c r="S1891" s="194">
        <v>2</v>
      </c>
      <c r="T1891" s="194"/>
      <c r="U1891" s="196"/>
      <c r="V1891" s="196"/>
    </row>
    <row r="1892" spans="1:22" s="179" customFormat="1" ht="15" hidden="1" customHeight="1" x14ac:dyDescent="0.2">
      <c r="A1892" s="65" t="str">
        <f t="shared" si="189"/>
        <v>Prozesslenkung30312015704Jonker</v>
      </c>
      <c r="B1892" s="17" t="s">
        <v>782</v>
      </c>
      <c r="C1892" s="65" t="s">
        <v>1212</v>
      </c>
      <c r="D1892" s="18" t="s">
        <v>32</v>
      </c>
      <c r="E1892" s="18" t="s">
        <v>33</v>
      </c>
      <c r="F1892" s="19">
        <v>704</v>
      </c>
      <c r="G1892" s="18" t="s">
        <v>34</v>
      </c>
      <c r="H1892" s="20">
        <v>2015</v>
      </c>
      <c r="I1892" s="21">
        <v>6</v>
      </c>
      <c r="J1892" s="21">
        <v>3031</v>
      </c>
      <c r="K1892" s="18" t="s">
        <v>783</v>
      </c>
      <c r="L1892" s="18" t="s">
        <v>783</v>
      </c>
      <c r="M1892" s="18" t="s">
        <v>781</v>
      </c>
      <c r="N1892" s="22">
        <f t="shared" si="194"/>
        <v>44741</v>
      </c>
      <c r="O1892" s="35" t="str">
        <f t="shared" si="195"/>
        <v>C7-10</v>
      </c>
      <c r="P1892" s="23">
        <f t="shared" si="196"/>
        <v>0.375</v>
      </c>
      <c r="Q1892" s="36">
        <v>120</v>
      </c>
      <c r="R1892" s="36"/>
      <c r="S1892" s="17">
        <v>2</v>
      </c>
      <c r="T1892" s="15"/>
      <c r="U1892" s="17"/>
      <c r="V1892" s="17"/>
    </row>
    <row r="1893" spans="1:22" ht="15" hidden="1" customHeight="1" x14ac:dyDescent="0.2">
      <c r="A1893" s="65" t="str">
        <f t="shared" si="189"/>
        <v>Prozesslenkung30312015K04Jonker</v>
      </c>
      <c r="B1893" s="17" t="s">
        <v>782</v>
      </c>
      <c r="C1893" s="65" t="s">
        <v>1212</v>
      </c>
      <c r="D1893" s="18" t="s">
        <v>32</v>
      </c>
      <c r="E1893" s="18" t="s">
        <v>33</v>
      </c>
      <c r="F1893" s="19" t="s">
        <v>80</v>
      </c>
      <c r="G1893" s="18" t="s">
        <v>81</v>
      </c>
      <c r="H1893" s="20">
        <v>2015</v>
      </c>
      <c r="I1893" s="21">
        <v>8</v>
      </c>
      <c r="J1893" s="21">
        <v>3031</v>
      </c>
      <c r="K1893" s="18" t="s">
        <v>783</v>
      </c>
      <c r="L1893" s="18" t="s">
        <v>783</v>
      </c>
      <c r="M1893" s="18" t="s">
        <v>781</v>
      </c>
      <c r="N1893" s="22">
        <f t="shared" si="194"/>
        <v>44741</v>
      </c>
      <c r="O1893" s="35" t="str">
        <f t="shared" si="195"/>
        <v>C7-10</v>
      </c>
      <c r="P1893" s="23">
        <f t="shared" si="196"/>
        <v>0.375</v>
      </c>
      <c r="Q1893" s="36">
        <v>120</v>
      </c>
      <c r="R1893" s="36"/>
      <c r="S1893" s="17">
        <v>0</v>
      </c>
      <c r="T1893" s="15"/>
      <c r="U1893" s="17"/>
      <c r="V1893" s="17"/>
    </row>
    <row r="1894" spans="1:22" ht="15" hidden="1" customHeight="1" x14ac:dyDescent="0.2">
      <c r="A1894" s="25" t="str">
        <f t="shared" si="189"/>
        <v>Prozesslenkung30312015757Jonker</v>
      </c>
      <c r="B1894" s="6"/>
      <c r="C1894" s="26" t="s">
        <v>1212</v>
      </c>
      <c r="D1894" s="40" t="s">
        <v>32</v>
      </c>
      <c r="E1894" s="26" t="s">
        <v>33</v>
      </c>
      <c r="F1894" s="27">
        <v>757</v>
      </c>
      <c r="G1894" s="26" t="s">
        <v>37</v>
      </c>
      <c r="H1894" s="28">
        <v>2015</v>
      </c>
      <c r="I1894" s="29">
        <v>6</v>
      </c>
      <c r="J1894" s="29">
        <v>3031</v>
      </c>
      <c r="K1894" s="26" t="s">
        <v>783</v>
      </c>
      <c r="L1894" s="26" t="s">
        <v>783</v>
      </c>
      <c r="M1894" s="26" t="s">
        <v>781</v>
      </c>
      <c r="N1894" s="14">
        <v>44741</v>
      </c>
      <c r="O1894" s="47" t="s">
        <v>1544</v>
      </c>
      <c r="P1894" s="31">
        <v>0.375</v>
      </c>
      <c r="Q1894" s="29">
        <v>120</v>
      </c>
      <c r="R1894" s="32"/>
      <c r="S1894" s="6">
        <v>1</v>
      </c>
      <c r="T1894" s="6"/>
      <c r="U1894" s="15"/>
      <c r="V1894" s="15"/>
    </row>
    <row r="1895" spans="1:22" ht="15" hidden="1" customHeight="1" x14ac:dyDescent="0.2">
      <c r="A1895" s="65" t="str">
        <f t="shared" si="189"/>
        <v>Prozesslenkung30312015K57Jonker</v>
      </c>
      <c r="B1895" s="17" t="s">
        <v>782</v>
      </c>
      <c r="C1895" s="65" t="s">
        <v>1212</v>
      </c>
      <c r="D1895" s="39" t="s">
        <v>32</v>
      </c>
      <c r="E1895" s="18" t="s">
        <v>33</v>
      </c>
      <c r="F1895" s="19" t="s">
        <v>41</v>
      </c>
      <c r="G1895" s="18" t="s">
        <v>42</v>
      </c>
      <c r="H1895" s="20">
        <v>2015</v>
      </c>
      <c r="I1895" s="21">
        <v>8</v>
      </c>
      <c r="J1895" s="21">
        <v>3031</v>
      </c>
      <c r="K1895" s="18" t="s">
        <v>783</v>
      </c>
      <c r="L1895" s="18" t="s">
        <v>783</v>
      </c>
      <c r="M1895" s="18" t="s">
        <v>781</v>
      </c>
      <c r="N1895" s="22">
        <f>VLOOKUP($B1895,$A$2:$T$2446,14,FALSE)</f>
        <v>44741</v>
      </c>
      <c r="O1895" s="35" t="str">
        <f>VLOOKUP($B1895,$A$2:$T$2446,15,FALSE)</f>
        <v>C7-10</v>
      </c>
      <c r="P1895" s="23">
        <f>VLOOKUP($B1895,$A$2:$T$2446,16,FALSE)</f>
        <v>0.375</v>
      </c>
      <c r="Q1895" s="36">
        <v>120</v>
      </c>
      <c r="R1895" s="36"/>
      <c r="S1895" s="17">
        <v>0</v>
      </c>
      <c r="T1895" s="15"/>
      <c r="U1895" s="276"/>
      <c r="V1895" s="276"/>
    </row>
    <row r="1896" spans="1:22" ht="15" hidden="1" customHeight="1" x14ac:dyDescent="0.2">
      <c r="A1896" s="25" t="str">
        <f t="shared" si="189"/>
        <v>Prozessmesstechnik15002015748Zacheja</v>
      </c>
      <c r="B1896" s="6"/>
      <c r="C1896" s="26" t="s">
        <v>1202</v>
      </c>
      <c r="D1896" s="26" t="s">
        <v>46</v>
      </c>
      <c r="E1896" s="26" t="s">
        <v>33</v>
      </c>
      <c r="F1896" s="27">
        <v>748</v>
      </c>
      <c r="G1896" s="26" t="s">
        <v>52</v>
      </c>
      <c r="H1896" s="28">
        <v>2015</v>
      </c>
      <c r="I1896" s="29">
        <v>5</v>
      </c>
      <c r="J1896" s="29">
        <v>1500</v>
      </c>
      <c r="K1896" s="26" t="s">
        <v>785</v>
      </c>
      <c r="L1896" s="26" t="s">
        <v>785</v>
      </c>
      <c r="M1896" s="26" t="s">
        <v>660</v>
      </c>
      <c r="N1896" s="14">
        <v>44739</v>
      </c>
      <c r="O1896" s="47" t="s">
        <v>1535</v>
      </c>
      <c r="P1896" s="31">
        <v>0.54166666666666663</v>
      </c>
      <c r="Q1896" s="29">
        <v>120</v>
      </c>
      <c r="R1896" s="32"/>
      <c r="S1896" s="6">
        <v>1</v>
      </c>
      <c r="T1896" s="24"/>
      <c r="U1896" s="17"/>
      <c r="V1896" s="17"/>
    </row>
    <row r="1897" spans="1:22" ht="15" hidden="1" customHeight="1" x14ac:dyDescent="0.2">
      <c r="A1897" s="65" t="str">
        <f t="shared" si="189"/>
        <v>Prozessmesstechnik15002015P48Zacheja</v>
      </c>
      <c r="B1897" s="17" t="s">
        <v>784</v>
      </c>
      <c r="C1897" s="18" t="s">
        <v>1202</v>
      </c>
      <c r="D1897" s="18" t="s">
        <v>46</v>
      </c>
      <c r="E1897" s="18" t="s">
        <v>33</v>
      </c>
      <c r="F1897" s="19" t="s">
        <v>67</v>
      </c>
      <c r="G1897" s="18" t="s">
        <v>68</v>
      </c>
      <c r="H1897" s="20">
        <v>2015</v>
      </c>
      <c r="I1897" s="21">
        <v>5</v>
      </c>
      <c r="J1897" s="21">
        <v>1500</v>
      </c>
      <c r="K1897" s="18" t="s">
        <v>785</v>
      </c>
      <c r="L1897" s="18" t="s">
        <v>785</v>
      </c>
      <c r="M1897" s="18" t="s">
        <v>660</v>
      </c>
      <c r="N1897" s="22">
        <f>VLOOKUP($B1897,$A$2:$T$3999,14,FALSE)</f>
        <v>44739</v>
      </c>
      <c r="O1897" s="35" t="str">
        <f>VLOOKUP($B1897,$A$2:$T$3999,15,FALSE)</f>
        <v>C3-09</v>
      </c>
      <c r="P1897" s="23">
        <f>VLOOKUP($B1897,$A$2:$T$2446,16,FALSE)</f>
        <v>0.54166666666666663</v>
      </c>
      <c r="Q1897" s="36">
        <v>120</v>
      </c>
      <c r="R1897" s="36"/>
      <c r="S1897" s="17">
        <v>0</v>
      </c>
      <c r="T1897" s="15"/>
      <c r="U1897" s="17"/>
      <c r="V1897" s="17"/>
    </row>
    <row r="1898" spans="1:22" ht="15" hidden="1" customHeight="1" x14ac:dyDescent="0.2">
      <c r="A1898" s="65" t="str">
        <f t="shared" si="189"/>
        <v>Prozessmesstechnik15002015H48Zacheja</v>
      </c>
      <c r="B1898" s="194" t="s">
        <v>784</v>
      </c>
      <c r="C1898" s="254" t="s">
        <v>1202</v>
      </c>
      <c r="D1898" s="254" t="s">
        <v>46</v>
      </c>
      <c r="E1898" s="254" t="s">
        <v>33</v>
      </c>
      <c r="F1898" s="268" t="s">
        <v>65</v>
      </c>
      <c r="G1898" s="254" t="s">
        <v>66</v>
      </c>
      <c r="H1898" s="264">
        <v>2015</v>
      </c>
      <c r="I1898" s="265">
        <v>7</v>
      </c>
      <c r="J1898" s="265">
        <v>1500</v>
      </c>
      <c r="K1898" s="254" t="s">
        <v>785</v>
      </c>
      <c r="L1898" s="254" t="s">
        <v>785</v>
      </c>
      <c r="M1898" s="254" t="s">
        <v>660</v>
      </c>
      <c r="N1898" s="229">
        <f>VLOOKUP($B1898,$A$2:$T$3999,14,FALSE)</f>
        <v>44739</v>
      </c>
      <c r="O1898" s="230" t="str">
        <f>VLOOKUP($B1898,$A$2:$T$3999,15,FALSE)</f>
        <v>C3-09</v>
      </c>
      <c r="P1898" s="231">
        <f>VLOOKUP($B1898,$A$2:$T$2446,16,FALSE)</f>
        <v>0.54166666666666663</v>
      </c>
      <c r="Q1898" s="269">
        <v>120</v>
      </c>
      <c r="R1898" s="269"/>
      <c r="S1898" s="194">
        <v>0</v>
      </c>
      <c r="T1898" s="6"/>
      <c r="U1898" s="6"/>
      <c r="V1898" s="6"/>
    </row>
    <row r="1899" spans="1:22" ht="15" hidden="1" customHeight="1" x14ac:dyDescent="0.2">
      <c r="A1899" s="65" t="str">
        <f t="shared" ref="A1899:A1962" si="197">K1899&amp;J1899&amp;H1899&amp;F1899&amp;M1899</f>
        <v>Prozessmesstechnik15002014WIEZacheja</v>
      </c>
      <c r="B1899" s="17" t="s">
        <v>784</v>
      </c>
      <c r="C1899" s="18" t="s">
        <v>1202</v>
      </c>
      <c r="D1899" s="18" t="s">
        <v>17</v>
      </c>
      <c r="E1899" s="18" t="s">
        <v>33</v>
      </c>
      <c r="F1899" s="19" t="s">
        <v>61</v>
      </c>
      <c r="G1899" s="18" t="s">
        <v>62</v>
      </c>
      <c r="H1899" s="20">
        <v>2014</v>
      </c>
      <c r="I1899" s="21">
        <v>4</v>
      </c>
      <c r="J1899" s="21">
        <v>1500</v>
      </c>
      <c r="K1899" s="18" t="s">
        <v>785</v>
      </c>
      <c r="L1899" s="18" t="s">
        <v>785</v>
      </c>
      <c r="M1899" s="18" t="s">
        <v>660</v>
      </c>
      <c r="N1899" s="22">
        <f>VLOOKUP($B1899,$A$2:$T$3999,14,FALSE)</f>
        <v>44739</v>
      </c>
      <c r="O1899" s="35" t="str">
        <f>VLOOKUP($B1899,$A$2:$T$3999,15,FALSE)</f>
        <v>C3-09</v>
      </c>
      <c r="P1899" s="231">
        <f>VLOOKUP($B1899,$A$2:$T$2446,16,FALSE)</f>
        <v>0.54166666666666663</v>
      </c>
      <c r="Q1899" s="36">
        <v>120</v>
      </c>
      <c r="R1899" s="36"/>
      <c r="S1899" s="17">
        <v>0</v>
      </c>
      <c r="T1899" s="267"/>
      <c r="U1899" s="17"/>
      <c r="V1899" s="17"/>
    </row>
    <row r="1900" spans="1:22" ht="15" customHeight="1" x14ac:dyDescent="0.2">
      <c r="A1900" s="65" t="str">
        <f t="shared" si="197"/>
        <v>Produktionstechnik37212015704Schilberg</v>
      </c>
      <c r="B1900" s="17" t="s">
        <v>1269</v>
      </c>
      <c r="C1900" s="18" t="s">
        <v>1304</v>
      </c>
      <c r="D1900" s="18" t="s">
        <v>32</v>
      </c>
      <c r="E1900" s="18" t="s">
        <v>33</v>
      </c>
      <c r="F1900" s="19">
        <v>704</v>
      </c>
      <c r="G1900" s="18" t="s">
        <v>34</v>
      </c>
      <c r="H1900" s="20">
        <v>2015</v>
      </c>
      <c r="I1900" s="21">
        <v>6</v>
      </c>
      <c r="J1900" s="21">
        <v>3721</v>
      </c>
      <c r="K1900" s="18" t="s">
        <v>748</v>
      </c>
      <c r="L1900" s="18" t="s">
        <v>750</v>
      </c>
      <c r="M1900" s="18" t="s">
        <v>373</v>
      </c>
      <c r="N1900" s="229">
        <f>VLOOKUP($B1900,$A$2:$T$2446,14,FALSE)</f>
        <v>44820</v>
      </c>
      <c r="O1900" s="230" t="str">
        <f>VLOOKUP($B1900,$A$2:$T$2446,15,FALSE)</f>
        <v>H9</v>
      </c>
      <c r="P1900" s="471">
        <f>VLOOKUP($B1900,$A$2:$T$2446,16,FALSE)</f>
        <v>0.54166666666666663</v>
      </c>
      <c r="Q1900" s="21">
        <v>180</v>
      </c>
      <c r="R1900" s="36"/>
      <c r="S1900" s="17">
        <v>0</v>
      </c>
      <c r="T1900" s="15"/>
      <c r="U1900" s="17"/>
      <c r="V1900" s="17"/>
    </row>
    <row r="1901" spans="1:22" ht="15" customHeight="1" x14ac:dyDescent="0.2">
      <c r="A1901" s="65" t="str">
        <f t="shared" si="197"/>
        <v>Produktionstechnik37212015K04Schilberg</v>
      </c>
      <c r="B1901" s="17" t="s">
        <v>1269</v>
      </c>
      <c r="C1901" s="18" t="s">
        <v>1304</v>
      </c>
      <c r="D1901" s="18" t="s">
        <v>32</v>
      </c>
      <c r="E1901" s="18" t="s">
        <v>33</v>
      </c>
      <c r="F1901" s="19" t="s">
        <v>80</v>
      </c>
      <c r="G1901" s="18" t="s">
        <v>81</v>
      </c>
      <c r="H1901" s="20">
        <v>2015</v>
      </c>
      <c r="I1901" s="21">
        <v>8</v>
      </c>
      <c r="J1901" s="21">
        <v>3721</v>
      </c>
      <c r="K1901" s="18" t="s">
        <v>748</v>
      </c>
      <c r="L1901" s="18" t="s">
        <v>750</v>
      </c>
      <c r="M1901" s="18" t="s">
        <v>373</v>
      </c>
      <c r="N1901" s="22">
        <f>VLOOKUP($B1901,$A$2:$T$3026,14,FALSE)</f>
        <v>44820</v>
      </c>
      <c r="O1901" s="35" t="str">
        <f>VLOOKUP($B1901,$A$2:$T$3026,15,FALSE)</f>
        <v>H9</v>
      </c>
      <c r="P1901" s="23">
        <f>VLOOKUP($B1901,$A$2:$T$3026,16,FALSE)</f>
        <v>0.54166666666666663</v>
      </c>
      <c r="Q1901" s="21">
        <v>180</v>
      </c>
      <c r="R1901" s="36"/>
      <c r="S1901" s="17">
        <v>0</v>
      </c>
      <c r="T1901" s="15"/>
      <c r="U1901" s="17"/>
      <c r="V1901" s="17"/>
    </row>
    <row r="1902" spans="1:22" ht="15" customHeight="1" x14ac:dyDescent="0.2">
      <c r="A1902" s="65" t="str">
        <f t="shared" si="197"/>
        <v>Qual. Innovationsmanag.33412011A67Toth</v>
      </c>
      <c r="B1902" s="6"/>
      <c r="C1902" s="26" t="s">
        <v>1359</v>
      </c>
      <c r="D1902" s="26" t="s">
        <v>17</v>
      </c>
      <c r="E1902" s="26" t="s">
        <v>33</v>
      </c>
      <c r="F1902" s="27" t="s">
        <v>108</v>
      </c>
      <c r="G1902" s="26" t="s">
        <v>109</v>
      </c>
      <c r="H1902" s="28">
        <v>2011</v>
      </c>
      <c r="I1902" s="29">
        <v>5</v>
      </c>
      <c r="J1902" s="29">
        <v>3341</v>
      </c>
      <c r="K1902" s="26" t="s">
        <v>788</v>
      </c>
      <c r="L1902" s="26" t="s">
        <v>788</v>
      </c>
      <c r="M1902" s="26" t="s">
        <v>569</v>
      </c>
      <c r="N1902" s="14"/>
      <c r="O1902" s="47" t="s">
        <v>256</v>
      </c>
      <c r="P1902" s="31"/>
      <c r="Q1902" s="29"/>
      <c r="R1902" s="32"/>
      <c r="S1902" s="6"/>
      <c r="T1902" s="137"/>
      <c r="U1902" s="194"/>
      <c r="V1902" s="194"/>
    </row>
    <row r="1903" spans="1:22" ht="15" customHeight="1" x14ac:dyDescent="0.2">
      <c r="A1903" s="65" t="str">
        <f t="shared" si="197"/>
        <v>Qual. Innovationsmanag.33412011IBMToth</v>
      </c>
      <c r="B1903" s="17" t="s">
        <v>787</v>
      </c>
      <c r="C1903" s="26" t="s">
        <v>1359</v>
      </c>
      <c r="D1903" s="18" t="s">
        <v>17</v>
      </c>
      <c r="E1903" s="18" t="s">
        <v>33</v>
      </c>
      <c r="F1903" s="19" t="s">
        <v>1412</v>
      </c>
      <c r="G1903" s="18" t="s">
        <v>1413</v>
      </c>
      <c r="H1903" s="20">
        <v>2011</v>
      </c>
      <c r="I1903" s="21">
        <v>7</v>
      </c>
      <c r="J1903" s="21">
        <v>3341</v>
      </c>
      <c r="K1903" s="18" t="s">
        <v>788</v>
      </c>
      <c r="L1903" s="18" t="s">
        <v>788</v>
      </c>
      <c r="M1903" s="18" t="s">
        <v>569</v>
      </c>
      <c r="N1903" s="22"/>
      <c r="O1903" s="35" t="str">
        <f>VLOOKUP($B1903,$A$2:$T$2446,15,FALSE)</f>
        <v>wird nicht angeboten</v>
      </c>
      <c r="P1903" s="23"/>
      <c r="Q1903" s="36"/>
      <c r="R1903" s="36"/>
      <c r="S1903" s="17"/>
      <c r="T1903" s="6"/>
      <c r="U1903" s="194"/>
      <c r="V1903" s="194"/>
    </row>
    <row r="1904" spans="1:22" s="179" customFormat="1" ht="15" customHeight="1" x14ac:dyDescent="0.2">
      <c r="A1904" s="65" t="str">
        <f t="shared" si="197"/>
        <v>Qualitätsmanagement21222014WIMJanzen</v>
      </c>
      <c r="B1904" s="17" t="s">
        <v>1775</v>
      </c>
      <c r="C1904" s="18" t="s">
        <v>1211</v>
      </c>
      <c r="D1904" s="18" t="s">
        <v>17</v>
      </c>
      <c r="E1904" s="18" t="s">
        <v>33</v>
      </c>
      <c r="F1904" s="19" t="s">
        <v>100</v>
      </c>
      <c r="G1904" s="18" t="s">
        <v>101</v>
      </c>
      <c r="H1904" s="20">
        <v>2014</v>
      </c>
      <c r="I1904" s="21">
        <v>5</v>
      </c>
      <c r="J1904" s="21">
        <v>2122</v>
      </c>
      <c r="K1904" s="18" t="s">
        <v>755</v>
      </c>
      <c r="L1904" s="18" t="s">
        <v>755</v>
      </c>
      <c r="M1904" s="18" t="s">
        <v>370</v>
      </c>
      <c r="N1904" s="22">
        <f>VLOOKUP($B1904,$A$2:$T$2446,14,FALSE)</f>
        <v>44811</v>
      </c>
      <c r="O1904" s="372" t="str">
        <f>VLOOKUP($B1904,$A$2:$T$2446,15,FALSE)</f>
        <v>C1-08, C1-16</v>
      </c>
      <c r="P1904" s="23">
        <f>VLOOKUP($B1904,$A$2:$T$2446,16,FALSE)</f>
        <v>0.35416666666666669</v>
      </c>
      <c r="Q1904" s="36">
        <v>90</v>
      </c>
      <c r="R1904" s="36"/>
      <c r="S1904" s="17">
        <v>0</v>
      </c>
      <c r="T1904" s="6"/>
      <c r="U1904" s="17"/>
      <c r="V1904" s="17"/>
    </row>
    <row r="1905" spans="1:22" ht="15" customHeight="1" x14ac:dyDescent="0.2">
      <c r="A1905" s="65" t="str">
        <f t="shared" si="197"/>
        <v>Qualitätsmanagement30212019704Janzen</v>
      </c>
      <c r="B1905" s="196"/>
      <c r="C1905" s="246" t="s">
        <v>1212</v>
      </c>
      <c r="D1905" s="246" t="s">
        <v>32</v>
      </c>
      <c r="E1905" s="246" t="s">
        <v>33</v>
      </c>
      <c r="F1905" s="304">
        <v>704</v>
      </c>
      <c r="G1905" s="246" t="s">
        <v>34</v>
      </c>
      <c r="H1905" s="248">
        <v>2019</v>
      </c>
      <c r="I1905" s="249">
        <v>5</v>
      </c>
      <c r="J1905" s="249">
        <v>3021</v>
      </c>
      <c r="K1905" s="246" t="s">
        <v>755</v>
      </c>
      <c r="L1905" s="246" t="s">
        <v>755</v>
      </c>
      <c r="M1905" s="246" t="s">
        <v>370</v>
      </c>
      <c r="N1905" s="250">
        <v>44811</v>
      </c>
      <c r="O1905" s="356" t="s">
        <v>2208</v>
      </c>
      <c r="P1905" s="251">
        <v>0.35416666666666669</v>
      </c>
      <c r="Q1905" s="259">
        <v>60</v>
      </c>
      <c r="R1905" s="259"/>
      <c r="S1905" s="196">
        <v>4</v>
      </c>
      <c r="T1905" s="17"/>
      <c r="U1905" s="137"/>
      <c r="V1905" s="137"/>
    </row>
    <row r="1906" spans="1:22" s="1" customFormat="1" ht="15" customHeight="1" x14ac:dyDescent="0.2">
      <c r="A1906" s="65" t="str">
        <f t="shared" si="197"/>
        <v>Qualitätsmanagement30212019K04Janzen</v>
      </c>
      <c r="B1906" s="194" t="s">
        <v>1775</v>
      </c>
      <c r="C1906" s="254" t="s">
        <v>1212</v>
      </c>
      <c r="D1906" s="254" t="s">
        <v>32</v>
      </c>
      <c r="E1906" s="254" t="s">
        <v>33</v>
      </c>
      <c r="F1906" s="268" t="s">
        <v>80</v>
      </c>
      <c r="G1906" s="254" t="s">
        <v>81</v>
      </c>
      <c r="H1906" s="264">
        <v>2019</v>
      </c>
      <c r="I1906" s="265">
        <v>7</v>
      </c>
      <c r="J1906" s="265">
        <v>3021</v>
      </c>
      <c r="K1906" s="254" t="s">
        <v>755</v>
      </c>
      <c r="L1906" s="254" t="s">
        <v>755</v>
      </c>
      <c r="M1906" s="254" t="s">
        <v>370</v>
      </c>
      <c r="N1906" s="229">
        <f>VLOOKUP($B1906,$A$2:$T$2446,14,FALSE)</f>
        <v>44811</v>
      </c>
      <c r="O1906" s="230" t="str">
        <f>VLOOKUP($B1906,$A$2:$T$2446,15,FALSE)</f>
        <v>C1-08, C1-16</v>
      </c>
      <c r="P1906" s="231">
        <f>VLOOKUP($B1906,$A$2:$T$2446,16,FALSE)</f>
        <v>0.35416666666666669</v>
      </c>
      <c r="Q1906" s="269">
        <v>60</v>
      </c>
      <c r="R1906" s="269"/>
      <c r="S1906" s="194">
        <v>1</v>
      </c>
      <c r="T1906" s="276"/>
      <c r="U1906" s="285"/>
      <c r="V1906" s="285"/>
    </row>
    <row r="1907" spans="1:22" ht="15" customHeight="1" x14ac:dyDescent="0.2">
      <c r="A1907" s="65" t="str">
        <f t="shared" si="197"/>
        <v>Qualitätsmanagement30312019WIMJanzen</v>
      </c>
      <c r="B1907" s="194" t="s">
        <v>1775</v>
      </c>
      <c r="C1907" s="254" t="s">
        <v>1212</v>
      </c>
      <c r="D1907" s="254" t="s">
        <v>17</v>
      </c>
      <c r="E1907" s="254" t="s">
        <v>33</v>
      </c>
      <c r="F1907" s="268" t="s">
        <v>100</v>
      </c>
      <c r="G1907" s="255" t="s">
        <v>101</v>
      </c>
      <c r="H1907" s="264">
        <v>2019</v>
      </c>
      <c r="I1907" s="265">
        <v>5</v>
      </c>
      <c r="J1907" s="265">
        <v>3031</v>
      </c>
      <c r="K1907" s="254" t="s">
        <v>755</v>
      </c>
      <c r="L1907" s="254" t="s">
        <v>755</v>
      </c>
      <c r="M1907" s="254" t="s">
        <v>370</v>
      </c>
      <c r="N1907" s="229">
        <f>VLOOKUP($B1907,$A$2:$T$2446,14,FALSE)</f>
        <v>44811</v>
      </c>
      <c r="O1907" s="266" t="str">
        <f>VLOOKUP($B1907,$A$2:$T$2446,15,FALSE)</f>
        <v>C1-08, C1-16</v>
      </c>
      <c r="P1907" s="231">
        <f>VLOOKUP($B1907,$A$2:$T$2446,16,FALSE)</f>
        <v>0.35416666666666669</v>
      </c>
      <c r="Q1907" s="269">
        <v>60</v>
      </c>
      <c r="R1907" s="269"/>
      <c r="S1907" s="194">
        <v>1</v>
      </c>
      <c r="T1907" s="267"/>
      <c r="U1907" s="285"/>
      <c r="V1907" s="285"/>
    </row>
    <row r="1908" spans="1:22" ht="15" hidden="1" customHeight="1" x14ac:dyDescent="0.2">
      <c r="A1908" s="25" t="str">
        <f t="shared" si="197"/>
        <v>Quantitative Methoden - Statistische und ökonometrische Verfahren42312019A67Moos</v>
      </c>
      <c r="B1908" s="196"/>
      <c r="C1908" s="277" t="s">
        <v>1593</v>
      </c>
      <c r="D1908" s="246" t="s">
        <v>17</v>
      </c>
      <c r="E1908" s="246" t="s">
        <v>33</v>
      </c>
      <c r="F1908" s="247" t="s">
        <v>108</v>
      </c>
      <c r="G1908" s="246" t="s">
        <v>109</v>
      </c>
      <c r="H1908" s="248">
        <v>2019</v>
      </c>
      <c r="I1908" s="249">
        <v>5</v>
      </c>
      <c r="J1908" s="249">
        <v>4231</v>
      </c>
      <c r="K1908" s="261" t="s">
        <v>1592</v>
      </c>
      <c r="L1908" s="261" t="s">
        <v>1592</v>
      </c>
      <c r="M1908" s="246" t="s">
        <v>789</v>
      </c>
      <c r="N1908" s="250">
        <v>44747</v>
      </c>
      <c r="O1908" s="211" t="s">
        <v>2174</v>
      </c>
      <c r="P1908" s="251">
        <v>0.5</v>
      </c>
      <c r="Q1908" s="259">
        <v>90</v>
      </c>
      <c r="R1908" s="259"/>
      <c r="S1908" s="196">
        <v>6</v>
      </c>
      <c r="T1908" s="276"/>
      <c r="U1908" s="17"/>
      <c r="V1908" s="17"/>
    </row>
    <row r="1909" spans="1:22" s="281" customFormat="1" ht="15" hidden="1" customHeight="1" x14ac:dyDescent="0.2">
      <c r="A1909" s="65" t="str">
        <f t="shared" si="197"/>
        <v>Quantitative Methoden - Statistische und ökonometrische Verfahren42312019IBMMoos</v>
      </c>
      <c r="B1909" s="194" t="s">
        <v>2131</v>
      </c>
      <c r="C1909" s="291" t="s">
        <v>1593</v>
      </c>
      <c r="D1909" s="255" t="s">
        <v>17</v>
      </c>
      <c r="E1909" s="255" t="s">
        <v>33</v>
      </c>
      <c r="F1909" s="289" t="s">
        <v>1412</v>
      </c>
      <c r="G1909" s="291" t="s">
        <v>1413</v>
      </c>
      <c r="H1909" s="284">
        <v>2019</v>
      </c>
      <c r="I1909" s="255">
        <v>8</v>
      </c>
      <c r="J1909" s="310">
        <v>4231</v>
      </c>
      <c r="K1909" s="255" t="s">
        <v>1592</v>
      </c>
      <c r="L1909" s="255" t="s">
        <v>1592</v>
      </c>
      <c r="M1909" s="255" t="s">
        <v>789</v>
      </c>
      <c r="N1909" s="229">
        <f>VLOOKUP($B1909,$A$2:$T$2446,14,FALSE)</f>
        <v>44747</v>
      </c>
      <c r="O1909" s="230" t="str">
        <f>VLOOKUP($B1909,$A$2:$T$4010,15,FALSE)</f>
        <v>AW01-36, AW01-37</v>
      </c>
      <c r="P1909" s="231">
        <f>VLOOKUP($B1909,$A$2:$T$2446,16,FALSE)</f>
        <v>0.5</v>
      </c>
      <c r="Q1909" s="194">
        <v>90</v>
      </c>
      <c r="R1909" s="194"/>
      <c r="S1909" s="194">
        <v>9</v>
      </c>
      <c r="T1909" s="196"/>
      <c r="U1909" s="17"/>
      <c r="V1909" s="17"/>
    </row>
    <row r="1910" spans="1:22" ht="15" customHeight="1" x14ac:dyDescent="0.2">
      <c r="A1910" s="65" t="str">
        <f t="shared" si="197"/>
        <v>Quantitative Methoden: Mathematische Planungsverfahren36312011A67Moos</v>
      </c>
      <c r="B1910" s="6"/>
      <c r="C1910" s="26" t="s">
        <v>1220</v>
      </c>
      <c r="D1910" s="26" t="s">
        <v>17</v>
      </c>
      <c r="E1910" s="26" t="s">
        <v>33</v>
      </c>
      <c r="F1910" s="27" t="s">
        <v>108</v>
      </c>
      <c r="G1910" s="26" t="s">
        <v>109</v>
      </c>
      <c r="H1910" s="28">
        <v>2011</v>
      </c>
      <c r="I1910" s="29">
        <v>5</v>
      </c>
      <c r="J1910" s="29">
        <v>3631</v>
      </c>
      <c r="K1910" s="26" t="s">
        <v>1492</v>
      </c>
      <c r="L1910" s="26" t="s">
        <v>1492</v>
      </c>
      <c r="M1910" s="26" t="s">
        <v>789</v>
      </c>
      <c r="N1910" s="14"/>
      <c r="O1910" s="47" t="s">
        <v>256</v>
      </c>
      <c r="P1910" s="31"/>
      <c r="Q1910" s="29"/>
      <c r="R1910" s="32"/>
      <c r="S1910" s="6"/>
      <c r="T1910" s="292"/>
      <c r="U1910" s="17"/>
      <c r="V1910" s="17"/>
    </row>
    <row r="1911" spans="1:22" ht="15" customHeight="1" x14ac:dyDescent="0.2">
      <c r="A1911" s="65" t="str">
        <f t="shared" si="197"/>
        <v>Quantitative Methoden: Mathematische Planungsverfahren42212019A67Moos</v>
      </c>
      <c r="B1911" s="196"/>
      <c r="C1911" s="291" t="s">
        <v>1593</v>
      </c>
      <c r="D1911" s="246" t="s">
        <v>17</v>
      </c>
      <c r="E1911" s="246" t="s">
        <v>33</v>
      </c>
      <c r="F1911" s="247" t="s">
        <v>108</v>
      </c>
      <c r="G1911" s="246" t="s">
        <v>109</v>
      </c>
      <c r="H1911" s="248">
        <v>2019</v>
      </c>
      <c r="I1911" s="249">
        <v>5</v>
      </c>
      <c r="J1911" s="249">
        <v>4221</v>
      </c>
      <c r="K1911" s="246" t="s">
        <v>1492</v>
      </c>
      <c r="L1911" s="246" t="s">
        <v>1492</v>
      </c>
      <c r="M1911" s="246" t="s">
        <v>789</v>
      </c>
      <c r="N1911" s="250"/>
      <c r="O1911" s="234" t="s">
        <v>256</v>
      </c>
      <c r="P1911" s="251"/>
      <c r="Q1911" s="249">
        <v>90</v>
      </c>
      <c r="R1911" s="259"/>
      <c r="S1911" s="196"/>
      <c r="T1911" s="17"/>
      <c r="U1911" s="196"/>
      <c r="V1911" s="196"/>
    </row>
    <row r="1912" spans="1:22" ht="15" customHeight="1" x14ac:dyDescent="0.2">
      <c r="A1912" s="65" t="str">
        <f t="shared" si="197"/>
        <v>Quantitative Methoden: Mathematische Planungsverfahren42212019IBMMoos</v>
      </c>
      <c r="B1912" s="194" t="s">
        <v>1831</v>
      </c>
      <c r="C1912" s="291" t="s">
        <v>1593</v>
      </c>
      <c r="D1912" s="255" t="s">
        <v>17</v>
      </c>
      <c r="E1912" s="255" t="s">
        <v>33</v>
      </c>
      <c r="F1912" s="289" t="s">
        <v>1412</v>
      </c>
      <c r="G1912" s="291" t="s">
        <v>1413</v>
      </c>
      <c r="H1912" s="284">
        <v>2019</v>
      </c>
      <c r="I1912" s="255">
        <v>8</v>
      </c>
      <c r="J1912" s="310">
        <v>4221</v>
      </c>
      <c r="K1912" s="255" t="s">
        <v>1492</v>
      </c>
      <c r="L1912" s="255" t="s">
        <v>1492</v>
      </c>
      <c r="M1912" s="255" t="s">
        <v>789</v>
      </c>
      <c r="N1912" s="229"/>
      <c r="O1912" s="230" t="str">
        <f>VLOOKUP($B1912,$A$2:$T$2446,15,FALSE)</f>
        <v>wird nicht angeboten</v>
      </c>
      <c r="P1912" s="231"/>
      <c r="Q1912" s="255">
        <v>90</v>
      </c>
      <c r="R1912" s="194"/>
      <c r="S1912" s="194"/>
      <c r="T1912" s="194"/>
      <c r="U1912" s="17"/>
      <c r="V1912" s="17"/>
    </row>
    <row r="1913" spans="1:22" s="252" customFormat="1" ht="15" customHeight="1" x14ac:dyDescent="0.2">
      <c r="A1913" s="65" t="str">
        <f t="shared" si="197"/>
        <v>Quantitative Methoden: Mathematische Planungsverfahren36312011IBMMoos</v>
      </c>
      <c r="B1913" s="17" t="s">
        <v>1557</v>
      </c>
      <c r="C1913" s="18" t="s">
        <v>1220</v>
      </c>
      <c r="D1913" s="18" t="s">
        <v>17</v>
      </c>
      <c r="E1913" s="18" t="s">
        <v>33</v>
      </c>
      <c r="F1913" s="19" t="s">
        <v>1412</v>
      </c>
      <c r="G1913" s="18" t="s">
        <v>1413</v>
      </c>
      <c r="H1913" s="20">
        <v>2011</v>
      </c>
      <c r="I1913" s="21">
        <v>7</v>
      </c>
      <c r="J1913" s="21">
        <v>3631</v>
      </c>
      <c r="K1913" s="18" t="s">
        <v>1492</v>
      </c>
      <c r="L1913" s="18" t="s">
        <v>1492</v>
      </c>
      <c r="M1913" s="18" t="s">
        <v>789</v>
      </c>
      <c r="N1913" s="22"/>
      <c r="O1913" s="35" t="str">
        <f>VLOOKUP($B1913,$A$2:$T$2446,15,FALSE)</f>
        <v>wird nicht angeboten</v>
      </c>
      <c r="P1913" s="23"/>
      <c r="Q1913" s="21"/>
      <c r="R1913" s="36"/>
      <c r="S1913" s="17"/>
      <c r="T1913" s="292"/>
      <c r="U1913" s="6"/>
      <c r="V1913" s="6"/>
    </row>
    <row r="1914" spans="1:22" ht="15" hidden="1" customHeight="1" x14ac:dyDescent="0.2">
      <c r="A1914" s="65" t="str">
        <f t="shared" si="197"/>
        <v>Quantitative Methoden: statistische und ökonometrische Verfahren36412011A67Moos</v>
      </c>
      <c r="B1914" s="6"/>
      <c r="C1914" s="26" t="s">
        <v>1417</v>
      </c>
      <c r="D1914" s="26" t="s">
        <v>17</v>
      </c>
      <c r="E1914" s="26" t="s">
        <v>33</v>
      </c>
      <c r="F1914" s="27" t="s">
        <v>108</v>
      </c>
      <c r="G1914" s="26" t="s">
        <v>109</v>
      </c>
      <c r="H1914" s="28">
        <v>2011</v>
      </c>
      <c r="I1914" s="29">
        <v>5</v>
      </c>
      <c r="J1914" s="29">
        <v>3641</v>
      </c>
      <c r="K1914" s="26" t="s">
        <v>1495</v>
      </c>
      <c r="L1914" s="26" t="s">
        <v>1495</v>
      </c>
      <c r="M1914" s="26" t="s">
        <v>789</v>
      </c>
      <c r="N1914" s="14">
        <v>44747</v>
      </c>
      <c r="O1914" s="30" t="s">
        <v>2174</v>
      </c>
      <c r="P1914" s="31">
        <v>0.5</v>
      </c>
      <c r="Q1914" s="32">
        <v>90</v>
      </c>
      <c r="R1914" s="32"/>
      <c r="S1914" s="6">
        <v>1</v>
      </c>
      <c r="T1914" s="17"/>
      <c r="U1914" s="6"/>
      <c r="V1914" s="6"/>
    </row>
    <row r="1915" spans="1:22" ht="15" hidden="1" customHeight="1" x14ac:dyDescent="0.2">
      <c r="A1915" s="65" t="str">
        <f t="shared" si="197"/>
        <v>Quantitative Methoden: statistische und ökonometrische Verfahren36412011IBMMoos</v>
      </c>
      <c r="B1915" s="17" t="s">
        <v>1496</v>
      </c>
      <c r="C1915" s="18" t="s">
        <v>1220</v>
      </c>
      <c r="D1915" s="18" t="s">
        <v>17</v>
      </c>
      <c r="E1915" s="18" t="s">
        <v>33</v>
      </c>
      <c r="F1915" s="19" t="s">
        <v>1412</v>
      </c>
      <c r="G1915" s="18" t="s">
        <v>1413</v>
      </c>
      <c r="H1915" s="20">
        <v>2011</v>
      </c>
      <c r="I1915" s="21">
        <v>7</v>
      </c>
      <c r="J1915" s="21">
        <v>3641</v>
      </c>
      <c r="K1915" s="18" t="s">
        <v>1495</v>
      </c>
      <c r="L1915" s="18" t="s">
        <v>1495</v>
      </c>
      <c r="M1915" s="18" t="s">
        <v>789</v>
      </c>
      <c r="N1915" s="22">
        <f>VLOOKUP($B1915,$A$2:$T$2446,14,FALSE)</f>
        <v>44747</v>
      </c>
      <c r="O1915" s="35" t="str">
        <f>VLOOKUP($B1915,$A$2:$T$2446,15,FALSE)</f>
        <v>AW01-36, AW01-37</v>
      </c>
      <c r="P1915" s="23">
        <f>VLOOKUP($B1915,$A$2:$T$2446,16,FALSE)</f>
        <v>0.5</v>
      </c>
      <c r="Q1915" s="36">
        <v>90</v>
      </c>
      <c r="R1915" s="36"/>
      <c r="S1915" s="17">
        <v>0</v>
      </c>
      <c r="T1915" s="6"/>
      <c r="U1915" s="6"/>
      <c r="V1915" s="6"/>
    </row>
    <row r="1916" spans="1:22" ht="15" customHeight="1" x14ac:dyDescent="0.2">
      <c r="A1916" s="25" t="str">
        <f t="shared" si="197"/>
        <v>Quantitative Methoden; Multivariate Methoden in der BWL und VWL43812019A67Grote, Julian</v>
      </c>
      <c r="B1916" s="196"/>
      <c r="C1916" s="277" t="s">
        <v>1593</v>
      </c>
      <c r="D1916" s="246" t="s">
        <v>17</v>
      </c>
      <c r="E1916" s="246" t="s">
        <v>33</v>
      </c>
      <c r="F1916" s="247" t="s">
        <v>108</v>
      </c>
      <c r="G1916" s="246" t="s">
        <v>109</v>
      </c>
      <c r="H1916" s="248">
        <v>2019</v>
      </c>
      <c r="I1916" s="249">
        <v>5</v>
      </c>
      <c r="J1916" s="249">
        <v>4381</v>
      </c>
      <c r="K1916" s="246" t="s">
        <v>1501</v>
      </c>
      <c r="L1916" s="246" t="s">
        <v>1501</v>
      </c>
      <c r="M1916" s="246" t="s">
        <v>1423</v>
      </c>
      <c r="N1916" s="250"/>
      <c r="O1916" s="211" t="s">
        <v>1122</v>
      </c>
      <c r="P1916" s="251"/>
      <c r="Q1916" s="259"/>
      <c r="R1916" s="259"/>
      <c r="S1916" s="196"/>
      <c r="T1916" s="17"/>
      <c r="U1916" s="17"/>
      <c r="V1916" s="17"/>
    </row>
    <row r="1917" spans="1:22" ht="15" customHeight="1" x14ac:dyDescent="0.2">
      <c r="A1917" s="296" t="str">
        <f t="shared" si="197"/>
        <v>Quantitative Methoden; Multivariate Methoden in der BWL und VWL43812019IBMGrote, Julian</v>
      </c>
      <c r="B1917" s="194" t="s">
        <v>1776</v>
      </c>
      <c r="C1917" s="291" t="s">
        <v>1593</v>
      </c>
      <c r="D1917" s="255" t="s">
        <v>17</v>
      </c>
      <c r="E1917" s="255" t="s">
        <v>33</v>
      </c>
      <c r="F1917" s="289" t="s">
        <v>1412</v>
      </c>
      <c r="G1917" s="254" t="s">
        <v>1413</v>
      </c>
      <c r="H1917" s="284">
        <v>2019</v>
      </c>
      <c r="I1917" s="255">
        <v>8</v>
      </c>
      <c r="J1917" s="265">
        <v>4381</v>
      </c>
      <c r="K1917" s="254" t="s">
        <v>1501</v>
      </c>
      <c r="L1917" s="254" t="s">
        <v>1501</v>
      </c>
      <c r="M1917" s="254" t="s">
        <v>1423</v>
      </c>
      <c r="N1917" s="229"/>
      <c r="O1917" s="230" t="s">
        <v>1122</v>
      </c>
      <c r="P1917" s="231"/>
      <c r="Q1917" s="194"/>
      <c r="R1917" s="194"/>
      <c r="S1917" s="194"/>
      <c r="T1917" s="194"/>
      <c r="U1917" s="194"/>
      <c r="V1917" s="194"/>
    </row>
    <row r="1918" spans="1:22" ht="15" customHeight="1" x14ac:dyDescent="0.2">
      <c r="A1918" s="65" t="str">
        <f t="shared" si="197"/>
        <v>Quantitative Methoden; Multivariate Methoden in der BWL und VWL37912011A67Grote, Julian</v>
      </c>
      <c r="B1918" s="17" t="s">
        <v>1776</v>
      </c>
      <c r="C1918" s="18" t="s">
        <v>1502</v>
      </c>
      <c r="D1918" s="18" t="s">
        <v>17</v>
      </c>
      <c r="E1918" s="18" t="s">
        <v>33</v>
      </c>
      <c r="F1918" s="19" t="s">
        <v>108</v>
      </c>
      <c r="G1918" s="18" t="s">
        <v>109</v>
      </c>
      <c r="H1918" s="20">
        <v>2011</v>
      </c>
      <c r="I1918" s="21">
        <v>5</v>
      </c>
      <c r="J1918" s="21">
        <v>3791</v>
      </c>
      <c r="K1918" s="18" t="s">
        <v>1501</v>
      </c>
      <c r="L1918" s="18" t="s">
        <v>1501</v>
      </c>
      <c r="M1918" s="18" t="s">
        <v>1423</v>
      </c>
      <c r="N1918" s="22"/>
      <c r="O1918" s="35" t="s">
        <v>1122</v>
      </c>
      <c r="P1918" s="23"/>
      <c r="Q1918" s="36"/>
      <c r="R1918" s="36"/>
      <c r="S1918" s="17"/>
      <c r="T1918" s="196"/>
      <c r="U1918" s="6"/>
      <c r="V1918" s="6"/>
    </row>
    <row r="1919" spans="1:22" ht="15" customHeight="1" x14ac:dyDescent="0.2">
      <c r="A1919" s="65" t="str">
        <f t="shared" si="197"/>
        <v>Quantitative Methoden; Multivariate Methoden in der BWL und VWL37912011IBMGrote, Julian</v>
      </c>
      <c r="B1919" s="17" t="s">
        <v>1776</v>
      </c>
      <c r="C1919" s="18" t="s">
        <v>1502</v>
      </c>
      <c r="D1919" s="18" t="s">
        <v>17</v>
      </c>
      <c r="E1919" s="18" t="s">
        <v>33</v>
      </c>
      <c r="F1919" s="19" t="s">
        <v>1412</v>
      </c>
      <c r="G1919" s="18" t="s">
        <v>1413</v>
      </c>
      <c r="H1919" s="20">
        <v>2011</v>
      </c>
      <c r="I1919" s="21">
        <v>7</v>
      </c>
      <c r="J1919" s="21">
        <v>3791</v>
      </c>
      <c r="K1919" s="18" t="s">
        <v>1501</v>
      </c>
      <c r="L1919" s="18" t="s">
        <v>1501</v>
      </c>
      <c r="M1919" s="18" t="s">
        <v>1423</v>
      </c>
      <c r="N1919" s="22"/>
      <c r="O1919" s="35" t="str">
        <f>VLOOKUP($B1919,$A$2:$T$2446,15,FALSE)</f>
        <v>Hausarbeit</v>
      </c>
      <c r="P1919" s="23"/>
      <c r="Q1919" s="36"/>
      <c r="R1919" s="36"/>
      <c r="S1919" s="17"/>
      <c r="T1919" s="17"/>
      <c r="U1919" s="17"/>
      <c r="V1919" s="6"/>
    </row>
    <row r="1920" spans="1:22" ht="15" customHeight="1" x14ac:dyDescent="0.2">
      <c r="A1920" s="25" t="str">
        <f t="shared" si="197"/>
        <v>Rapid Prototyping20612015K04Janzen</v>
      </c>
      <c r="B1920" s="196"/>
      <c r="C1920" s="246" t="s">
        <v>1298</v>
      </c>
      <c r="D1920" s="246" t="s">
        <v>32</v>
      </c>
      <c r="E1920" s="246" t="s">
        <v>33</v>
      </c>
      <c r="F1920" s="247" t="s">
        <v>80</v>
      </c>
      <c r="G1920" s="246" t="s">
        <v>81</v>
      </c>
      <c r="H1920" s="248">
        <v>2015</v>
      </c>
      <c r="I1920" s="249">
        <v>6</v>
      </c>
      <c r="J1920" s="249">
        <v>2061</v>
      </c>
      <c r="K1920" s="246" t="s">
        <v>790</v>
      </c>
      <c r="L1920" s="246" t="s">
        <v>790</v>
      </c>
      <c r="M1920" s="246" t="s">
        <v>370</v>
      </c>
      <c r="N1920" s="250">
        <v>44809</v>
      </c>
      <c r="O1920" s="211" t="s">
        <v>1545</v>
      </c>
      <c r="P1920" s="251">
        <v>0.5</v>
      </c>
      <c r="Q1920" s="259">
        <v>75</v>
      </c>
      <c r="R1920" s="259"/>
      <c r="S1920" s="196">
        <v>1</v>
      </c>
      <c r="T1920" s="196"/>
      <c r="U1920" s="6"/>
      <c r="V1920" s="6"/>
    </row>
    <row r="1921" spans="1:22" s="293" customFormat="1" ht="15" customHeight="1" x14ac:dyDescent="0.2">
      <c r="A1921" s="65" t="str">
        <f t="shared" si="197"/>
        <v>Rapid Prototyping20612014WIMJanzen</v>
      </c>
      <c r="B1921" s="17" t="s">
        <v>1989</v>
      </c>
      <c r="C1921" s="18" t="s">
        <v>1298</v>
      </c>
      <c r="D1921" s="18" t="s">
        <v>17</v>
      </c>
      <c r="E1921" s="18" t="s">
        <v>33</v>
      </c>
      <c r="F1921" s="19" t="s">
        <v>100</v>
      </c>
      <c r="G1921" s="18" t="s">
        <v>101</v>
      </c>
      <c r="H1921" s="20">
        <v>2014</v>
      </c>
      <c r="I1921" s="21">
        <v>4</v>
      </c>
      <c r="J1921" s="21">
        <v>2061</v>
      </c>
      <c r="K1921" s="18" t="s">
        <v>790</v>
      </c>
      <c r="L1921" s="18" t="s">
        <v>790</v>
      </c>
      <c r="M1921" s="18" t="s">
        <v>370</v>
      </c>
      <c r="N1921" s="22">
        <f>VLOOKUP($B1921,$A$2:$T$2446,14,FALSE)</f>
        <v>44809</v>
      </c>
      <c r="O1921" s="35" t="str">
        <f>VLOOKUP($B1921,$A$2:$T$2446,15,FALSE)</f>
        <v>C3-10</v>
      </c>
      <c r="P1921" s="23">
        <f>VLOOKUP($B1921,$A$2:$T$2446,16,FALSE)</f>
        <v>0.5</v>
      </c>
      <c r="Q1921" s="17">
        <v>75</v>
      </c>
      <c r="R1921" s="17"/>
      <c r="S1921" s="17">
        <v>0</v>
      </c>
      <c r="T1921" s="15"/>
      <c r="U1921" s="17"/>
      <c r="V1921" s="17"/>
    </row>
    <row r="1922" spans="1:22" s="252" customFormat="1" ht="15" customHeight="1" x14ac:dyDescent="0.2">
      <c r="A1922" s="25" t="str">
        <f t="shared" si="197"/>
        <v>Raumakustik12612018MBIHöfker</v>
      </c>
      <c r="B1922" s="6"/>
      <c r="C1922" s="26" t="s">
        <v>1236</v>
      </c>
      <c r="D1922" s="26" t="s">
        <v>102</v>
      </c>
      <c r="E1922" s="26" t="s">
        <v>18</v>
      </c>
      <c r="F1922" s="27" t="s">
        <v>116</v>
      </c>
      <c r="G1922" s="26" t="s">
        <v>117</v>
      </c>
      <c r="H1922" s="28">
        <v>2018</v>
      </c>
      <c r="I1922" s="29">
        <v>2</v>
      </c>
      <c r="J1922" s="29">
        <v>1261</v>
      </c>
      <c r="K1922" s="26" t="s">
        <v>792</v>
      </c>
      <c r="L1922" s="26" t="s">
        <v>792</v>
      </c>
      <c r="M1922" s="26" t="s">
        <v>159</v>
      </c>
      <c r="N1922" s="14"/>
      <c r="O1922" s="30" t="s">
        <v>1236</v>
      </c>
      <c r="P1922" s="31"/>
      <c r="Q1922" s="6"/>
      <c r="R1922" s="6"/>
      <c r="S1922" s="6"/>
      <c r="T1922" s="17"/>
      <c r="U1922" s="196"/>
      <c r="V1922" s="196"/>
    </row>
    <row r="1923" spans="1:22" ht="15" customHeight="1" x14ac:dyDescent="0.2">
      <c r="A1923" s="65" t="str">
        <f t="shared" si="197"/>
        <v>Raumakustik12612018UMMHöfker</v>
      </c>
      <c r="B1923" s="17" t="s">
        <v>791</v>
      </c>
      <c r="C1923" s="18" t="s">
        <v>1236</v>
      </c>
      <c r="D1923" s="39" t="s">
        <v>102</v>
      </c>
      <c r="E1923" s="18" t="s">
        <v>18</v>
      </c>
      <c r="F1923" s="19" t="s">
        <v>103</v>
      </c>
      <c r="G1923" s="18" t="s">
        <v>104</v>
      </c>
      <c r="H1923" s="20">
        <v>2018</v>
      </c>
      <c r="I1923" s="21">
        <v>2</v>
      </c>
      <c r="J1923" s="21">
        <v>1261</v>
      </c>
      <c r="K1923" s="18" t="s">
        <v>792</v>
      </c>
      <c r="L1923" s="18" t="s">
        <v>792</v>
      </c>
      <c r="M1923" s="18" t="s">
        <v>159</v>
      </c>
      <c r="N1923" s="22"/>
      <c r="O1923" s="35" t="str">
        <f>VLOOKUP($B1923,$A$2:$T$2446,15,FALSE)</f>
        <v>Hausarbeit mit Kolloquium</v>
      </c>
      <c r="P1923" s="23"/>
      <c r="Q1923" s="17"/>
      <c r="R1923" s="17"/>
      <c r="S1923" s="17"/>
      <c r="T1923" s="15"/>
      <c r="U1923" s="194"/>
      <c r="V1923" s="194"/>
    </row>
    <row r="1924" spans="1:22" ht="15" customHeight="1" x14ac:dyDescent="0.2">
      <c r="A1924" s="25" t="str">
        <f t="shared" si="197"/>
        <v>Räumliche Analysemethoden21712019771Keßler/Müller-Kett</v>
      </c>
      <c r="B1924" s="6"/>
      <c r="C1924" s="26" t="s">
        <v>1382</v>
      </c>
      <c r="D1924" s="26" t="s">
        <v>93</v>
      </c>
      <c r="E1924" s="26" t="s">
        <v>33</v>
      </c>
      <c r="F1924" s="27">
        <v>771</v>
      </c>
      <c r="G1924" s="26" t="s">
        <v>94</v>
      </c>
      <c r="H1924" s="28">
        <v>2019</v>
      </c>
      <c r="I1924" s="29">
        <v>4</v>
      </c>
      <c r="J1924" s="29">
        <v>2171</v>
      </c>
      <c r="K1924" s="26" t="s">
        <v>1372</v>
      </c>
      <c r="L1924" s="26" t="s">
        <v>1372</v>
      </c>
      <c r="M1924" s="26" t="s">
        <v>1506</v>
      </c>
      <c r="N1924" s="14">
        <v>44812</v>
      </c>
      <c r="O1924" s="30" t="s">
        <v>2173</v>
      </c>
      <c r="P1924" s="31">
        <v>0.41666666666666669</v>
      </c>
      <c r="Q1924" s="6">
        <v>120</v>
      </c>
      <c r="R1924" s="6"/>
      <c r="S1924" s="202">
        <v>11</v>
      </c>
      <c r="T1924" s="15"/>
      <c r="U1924" s="194"/>
      <c r="V1924" s="194"/>
    </row>
    <row r="1925" spans="1:22" ht="15" customHeight="1" x14ac:dyDescent="0.2">
      <c r="A1925" s="296" t="str">
        <f t="shared" si="197"/>
        <v>Räumliche Analysemethoden21712019K71Keßler/Müller-Kett</v>
      </c>
      <c r="B1925" s="194" t="s">
        <v>2132</v>
      </c>
      <c r="C1925" s="254" t="s">
        <v>1382</v>
      </c>
      <c r="D1925" s="254" t="s">
        <v>93</v>
      </c>
      <c r="E1925" s="254" t="s">
        <v>33</v>
      </c>
      <c r="F1925" s="268" t="s">
        <v>97</v>
      </c>
      <c r="G1925" s="254" t="s">
        <v>98</v>
      </c>
      <c r="H1925" s="264">
        <v>2019</v>
      </c>
      <c r="I1925" s="265">
        <v>6</v>
      </c>
      <c r="J1925" s="265">
        <v>2171</v>
      </c>
      <c r="K1925" s="254" t="s">
        <v>1372</v>
      </c>
      <c r="L1925" s="254" t="s">
        <v>1372</v>
      </c>
      <c r="M1925" s="254" t="s">
        <v>1506</v>
      </c>
      <c r="N1925" s="229">
        <f>VLOOKUP($B1925,$A$2:$T$2446,14,FALSE)</f>
        <v>44812</v>
      </c>
      <c r="O1925" s="230" t="str">
        <f>VLOOKUP($B1925,$A$2:$T$2446,15,FALSE)</f>
        <v>A0-22</v>
      </c>
      <c r="P1925" s="231">
        <f>VLOOKUP($B1925,$A$2:$T$2446,16,FALSE)</f>
        <v>0.41666666666666669</v>
      </c>
      <c r="Q1925" s="194">
        <v>120</v>
      </c>
      <c r="R1925" s="194"/>
      <c r="S1925" s="194">
        <v>2</v>
      </c>
      <c r="T1925" s="292"/>
      <c r="U1925" s="6"/>
      <c r="V1925" s="6"/>
    </row>
    <row r="1926" spans="1:22" ht="15" hidden="1" customHeight="1" x14ac:dyDescent="0.2">
      <c r="A1926" s="65" t="str">
        <f t="shared" si="197"/>
        <v>Räumliche Entscheidungsu24102015719Keßler/Müller-Klett</v>
      </c>
      <c r="B1926" s="17" t="s">
        <v>2298</v>
      </c>
      <c r="C1926" s="63" t="s">
        <v>1389</v>
      </c>
      <c r="D1926" s="63" t="s">
        <v>93</v>
      </c>
      <c r="E1926" s="63" t="s">
        <v>18</v>
      </c>
      <c r="F1926" s="193">
        <v>719</v>
      </c>
      <c r="G1926" s="63" t="s">
        <v>111</v>
      </c>
      <c r="H1926" s="64">
        <v>2015</v>
      </c>
      <c r="I1926" s="64">
        <v>1</v>
      </c>
      <c r="J1926" s="64">
        <v>2410</v>
      </c>
      <c r="K1926" s="63" t="s">
        <v>793</v>
      </c>
      <c r="L1926" s="63" t="s">
        <v>793</v>
      </c>
      <c r="M1926" s="63" t="s">
        <v>2297</v>
      </c>
      <c r="N1926" s="110">
        <f>VLOOKUP($B1926,$A$2:$T$2446,14,FALSE)</f>
        <v>44748</v>
      </c>
      <c r="O1926" s="111" t="str">
        <f>VLOOKUP($B1926,$A$2:$T$2446,15,FALSE)</f>
        <v>A0-16</v>
      </c>
      <c r="P1926" s="97">
        <f>VLOOKUP($B1926,$A$2:$T$2446,16,FALSE)</f>
        <v>0.375</v>
      </c>
      <c r="Q1926" s="198">
        <v>60</v>
      </c>
      <c r="R1926" s="198"/>
      <c r="S1926" s="17">
        <v>0</v>
      </c>
      <c r="T1926" s="17"/>
      <c r="U1926" s="15"/>
      <c r="V1926" s="15"/>
    </row>
    <row r="1927" spans="1:22" ht="15" hidden="1" customHeight="1" x14ac:dyDescent="0.2">
      <c r="A1927" s="25" t="str">
        <f t="shared" si="197"/>
        <v>Räumliche Entscheidungsu24102015273Keßler/Müller-Klett</v>
      </c>
      <c r="B1927" s="6"/>
      <c r="C1927" s="43" t="s">
        <v>2349</v>
      </c>
      <c r="D1927" s="43" t="s">
        <v>93</v>
      </c>
      <c r="E1927" s="43" t="s">
        <v>18</v>
      </c>
      <c r="F1927" s="225">
        <v>273</v>
      </c>
      <c r="G1927" s="43" t="s">
        <v>114</v>
      </c>
      <c r="H1927" s="45">
        <v>2015</v>
      </c>
      <c r="I1927" s="45">
        <v>1</v>
      </c>
      <c r="J1927" s="45">
        <v>2410</v>
      </c>
      <c r="K1927" s="43" t="s">
        <v>793</v>
      </c>
      <c r="L1927" s="43" t="s">
        <v>793</v>
      </c>
      <c r="M1927" s="43" t="s">
        <v>2297</v>
      </c>
      <c r="N1927" s="108">
        <v>44748</v>
      </c>
      <c r="O1927" s="46" t="s">
        <v>1547</v>
      </c>
      <c r="P1927" s="100">
        <v>0.375</v>
      </c>
      <c r="Q1927" s="199">
        <v>60</v>
      </c>
      <c r="R1927" s="199"/>
      <c r="S1927" s="6">
        <v>1</v>
      </c>
      <c r="T1927" s="77"/>
      <c r="U1927" s="77"/>
      <c r="V1927" s="6"/>
    </row>
    <row r="1928" spans="1:22" ht="15" customHeight="1" x14ac:dyDescent="0.2">
      <c r="A1928" s="25" t="str">
        <f t="shared" si="197"/>
        <v>Raumordnung u. Umwelt35512011758Mühlenbruch/Seipel</v>
      </c>
      <c r="B1928" s="6"/>
      <c r="C1928" s="26" t="s">
        <v>1236</v>
      </c>
      <c r="D1928" s="26" t="s">
        <v>102</v>
      </c>
      <c r="E1928" s="26" t="s">
        <v>33</v>
      </c>
      <c r="F1928" s="27">
        <v>758</v>
      </c>
      <c r="G1928" s="26" t="s">
        <v>152</v>
      </c>
      <c r="H1928" s="28">
        <v>2011</v>
      </c>
      <c r="I1928" s="29">
        <v>5</v>
      </c>
      <c r="J1928" s="29">
        <v>3551</v>
      </c>
      <c r="K1928" s="26" t="s">
        <v>795</v>
      </c>
      <c r="L1928" s="26" t="s">
        <v>795</v>
      </c>
      <c r="M1928" s="26" t="s">
        <v>560</v>
      </c>
      <c r="N1928" s="14"/>
      <c r="O1928" s="30" t="s">
        <v>1236</v>
      </c>
      <c r="P1928" s="31"/>
      <c r="Q1928" s="29"/>
      <c r="R1928" s="32"/>
      <c r="S1928" s="6"/>
      <c r="T1928" s="6"/>
      <c r="U1928" s="6"/>
      <c r="V1928" s="6"/>
    </row>
    <row r="1929" spans="1:22" ht="15" customHeight="1" x14ac:dyDescent="0.2">
      <c r="A1929" s="65" t="str">
        <f t="shared" si="197"/>
        <v>Raumordnung u. Umwelt35512011K58Mühlenbruch/Seipel</v>
      </c>
      <c r="B1929" s="17" t="s">
        <v>794</v>
      </c>
      <c r="C1929" s="18" t="s">
        <v>1236</v>
      </c>
      <c r="D1929" s="39" t="s">
        <v>102</v>
      </c>
      <c r="E1929" s="18" t="s">
        <v>33</v>
      </c>
      <c r="F1929" s="19" t="s">
        <v>150</v>
      </c>
      <c r="G1929" s="18" t="s">
        <v>151</v>
      </c>
      <c r="H1929" s="20">
        <v>2011</v>
      </c>
      <c r="I1929" s="21">
        <v>7</v>
      </c>
      <c r="J1929" s="21">
        <v>3551</v>
      </c>
      <c r="K1929" s="18" t="s">
        <v>795</v>
      </c>
      <c r="L1929" s="18" t="s">
        <v>795</v>
      </c>
      <c r="M1929" s="18" t="s">
        <v>560</v>
      </c>
      <c r="N1929" s="22"/>
      <c r="O1929" s="35" t="str">
        <f>VLOOKUP($B1929,$A$2:$T$2446,15,FALSE)</f>
        <v>Hausarbeit mit Kolloquium</v>
      </c>
      <c r="P1929" s="23"/>
      <c r="Q1929" s="36"/>
      <c r="R1929" s="36"/>
      <c r="S1929" s="17"/>
      <c r="T1929" s="1"/>
      <c r="U1929" s="194"/>
      <c r="V1929" s="194"/>
    </row>
    <row r="1930" spans="1:22" ht="15" customHeight="1" x14ac:dyDescent="0.2">
      <c r="A1930" s="65" t="str">
        <f t="shared" si="197"/>
        <v>Raumordnung u. Umwelt35512016F04Mühlenbruch/Seipel</v>
      </c>
      <c r="B1930" s="17" t="s">
        <v>794</v>
      </c>
      <c r="C1930" s="16" t="s">
        <v>1249</v>
      </c>
      <c r="D1930" s="19" t="s">
        <v>46</v>
      </c>
      <c r="E1930" s="48" t="s">
        <v>33</v>
      </c>
      <c r="F1930" s="19" t="s">
        <v>59</v>
      </c>
      <c r="G1930" s="19" t="s">
        <v>60</v>
      </c>
      <c r="H1930" s="20">
        <v>2016</v>
      </c>
      <c r="I1930" s="49">
        <v>5</v>
      </c>
      <c r="J1930" s="49">
        <v>3551</v>
      </c>
      <c r="K1930" s="18" t="s">
        <v>795</v>
      </c>
      <c r="L1930" s="18" t="s">
        <v>795</v>
      </c>
      <c r="M1930" s="18" t="s">
        <v>560</v>
      </c>
      <c r="N1930" s="22"/>
      <c r="O1930" s="35" t="str">
        <f>VLOOKUP($B1930,$A$2:$T$2446,15,FALSE)</f>
        <v>Hausarbeit mit Kolloquium</v>
      </c>
      <c r="P1930" s="56"/>
      <c r="Q1930" s="17"/>
      <c r="R1930" s="17"/>
      <c r="S1930" s="17"/>
      <c r="T1930" s="1"/>
      <c r="U1930" s="6"/>
      <c r="V1930" s="6"/>
    </row>
    <row r="1931" spans="1:22" ht="15" customHeight="1" x14ac:dyDescent="0.2">
      <c r="A1931" s="65" t="str">
        <f t="shared" si="197"/>
        <v>Raumzeitliche Mod. u. Sim25102015719Schmidt/Wytzisk</v>
      </c>
      <c r="B1931" s="17" t="s">
        <v>796</v>
      </c>
      <c r="C1931" s="63" t="s">
        <v>1387</v>
      </c>
      <c r="D1931" s="63" t="s">
        <v>93</v>
      </c>
      <c r="E1931" s="63" t="s">
        <v>18</v>
      </c>
      <c r="F1931" s="193">
        <v>719</v>
      </c>
      <c r="G1931" s="63" t="s">
        <v>111</v>
      </c>
      <c r="H1931" s="64">
        <v>2015</v>
      </c>
      <c r="I1931" s="64">
        <v>1</v>
      </c>
      <c r="J1931" s="64">
        <v>2510</v>
      </c>
      <c r="K1931" s="63" t="s">
        <v>797</v>
      </c>
      <c r="L1931" s="63" t="s">
        <v>797</v>
      </c>
      <c r="M1931" s="63" t="s">
        <v>798</v>
      </c>
      <c r="N1931" s="96">
        <f>VLOOKUP($B1931,$A$2:$T$2446,14,FALSE)</f>
        <v>44820</v>
      </c>
      <c r="O1931" s="88" t="str">
        <f>VLOOKUP($B1931,$A$2:$T$2446,15,FALSE)</f>
        <v>A0-20</v>
      </c>
      <c r="P1931" s="97">
        <f>VLOOKUP($B1931,$A$2:$T$2446,16,FALSE)</f>
        <v>0.375</v>
      </c>
      <c r="Q1931" s="93">
        <v>60</v>
      </c>
      <c r="R1931" s="93"/>
      <c r="S1931" s="17">
        <v>0</v>
      </c>
      <c r="T1931" s="17"/>
      <c r="U1931" s="194"/>
      <c r="V1931" s="194"/>
    </row>
    <row r="1932" spans="1:22" ht="15" customHeight="1" x14ac:dyDescent="0.2">
      <c r="A1932" s="25" t="str">
        <f t="shared" si="197"/>
        <v>Raumzeitliche Mod. u. Sim25102015273Schmidt/Wytzisk</v>
      </c>
      <c r="B1932" s="77"/>
      <c r="C1932" s="43" t="s">
        <v>1387</v>
      </c>
      <c r="D1932" s="43" t="s">
        <v>93</v>
      </c>
      <c r="E1932" s="43" t="s">
        <v>18</v>
      </c>
      <c r="F1932" s="225">
        <v>273</v>
      </c>
      <c r="G1932" s="43" t="s">
        <v>114</v>
      </c>
      <c r="H1932" s="45">
        <v>2015</v>
      </c>
      <c r="I1932" s="45">
        <v>1</v>
      </c>
      <c r="J1932" s="45">
        <v>2510</v>
      </c>
      <c r="K1932" s="43" t="s">
        <v>797</v>
      </c>
      <c r="L1932" s="43" t="s">
        <v>797</v>
      </c>
      <c r="M1932" s="43" t="s">
        <v>798</v>
      </c>
      <c r="N1932" s="99">
        <v>44820</v>
      </c>
      <c r="O1932" s="94" t="s">
        <v>1551</v>
      </c>
      <c r="P1932" s="100">
        <v>0.375</v>
      </c>
      <c r="Q1932" s="105">
        <v>60</v>
      </c>
      <c r="R1932" s="105"/>
      <c r="S1932" s="6">
        <v>0</v>
      </c>
      <c r="T1932" s="1"/>
      <c r="U1932" s="194"/>
      <c r="V1932" s="194"/>
    </row>
    <row r="1933" spans="1:22" ht="15" customHeight="1" x14ac:dyDescent="0.2">
      <c r="A1933" s="25" t="str">
        <f t="shared" si="197"/>
        <v>Rechnernetze36532015757Bacharach</v>
      </c>
      <c r="B1933" s="24"/>
      <c r="C1933" s="26" t="s">
        <v>547</v>
      </c>
      <c r="D1933" s="40" t="s">
        <v>32</v>
      </c>
      <c r="E1933" s="26" t="s">
        <v>33</v>
      </c>
      <c r="F1933" s="27">
        <v>757</v>
      </c>
      <c r="G1933" s="26" t="s">
        <v>37</v>
      </c>
      <c r="H1933" s="28">
        <v>2015</v>
      </c>
      <c r="I1933" s="29">
        <v>6</v>
      </c>
      <c r="J1933" s="29">
        <v>3653</v>
      </c>
      <c r="K1933" s="26" t="s">
        <v>800</v>
      </c>
      <c r="L1933" s="26" t="s">
        <v>800</v>
      </c>
      <c r="M1933" s="26" t="s">
        <v>775</v>
      </c>
      <c r="N1933" s="14"/>
      <c r="O1933" s="30" t="s">
        <v>547</v>
      </c>
      <c r="P1933" s="31"/>
      <c r="Q1933" s="52"/>
      <c r="R1933" s="6"/>
      <c r="S1933" s="6"/>
      <c r="T1933" s="15"/>
      <c r="U1933" s="17"/>
      <c r="V1933" s="17"/>
    </row>
    <row r="1934" spans="1:22" ht="15" customHeight="1" x14ac:dyDescent="0.2">
      <c r="A1934" s="65" t="str">
        <f t="shared" si="197"/>
        <v>Rechnernetze36532015K57Bacharach</v>
      </c>
      <c r="B1934" s="17" t="s">
        <v>801</v>
      </c>
      <c r="C1934" s="18" t="s">
        <v>547</v>
      </c>
      <c r="D1934" s="39" t="s">
        <v>32</v>
      </c>
      <c r="E1934" s="18" t="s">
        <v>33</v>
      </c>
      <c r="F1934" s="19" t="s">
        <v>41</v>
      </c>
      <c r="G1934" s="18" t="s">
        <v>42</v>
      </c>
      <c r="H1934" s="20">
        <v>2015</v>
      </c>
      <c r="I1934" s="21">
        <v>6</v>
      </c>
      <c r="J1934" s="21">
        <v>3653</v>
      </c>
      <c r="K1934" s="18" t="s">
        <v>800</v>
      </c>
      <c r="L1934" s="18" t="s">
        <v>800</v>
      </c>
      <c r="M1934" s="18" t="s">
        <v>775</v>
      </c>
      <c r="N1934" s="22"/>
      <c r="O1934" s="35" t="str">
        <f>VLOOKUP($B1934,$A$2:$T$2446,15,FALSE)</f>
        <v>mündl. Prüfung</v>
      </c>
      <c r="P1934" s="23"/>
      <c r="Q1934" s="17"/>
      <c r="R1934" s="17"/>
      <c r="S1934" s="17"/>
      <c r="T1934" s="17"/>
      <c r="U1934" s="196"/>
      <c r="V1934" s="196"/>
    </row>
    <row r="1935" spans="1:22" ht="15" customHeight="1" x14ac:dyDescent="0.2">
      <c r="A1935" s="25" t="str">
        <f t="shared" si="197"/>
        <v>Rechnernetze20832015704Eikelberg</v>
      </c>
      <c r="B1935" s="196"/>
      <c r="C1935" s="246" t="s">
        <v>547</v>
      </c>
      <c r="D1935" s="246" t="s">
        <v>32</v>
      </c>
      <c r="E1935" s="246" t="s">
        <v>33</v>
      </c>
      <c r="F1935" s="247">
        <v>704</v>
      </c>
      <c r="G1935" s="246" t="s">
        <v>34</v>
      </c>
      <c r="H1935" s="248">
        <v>2015</v>
      </c>
      <c r="I1935" s="249">
        <v>4</v>
      </c>
      <c r="J1935" s="249">
        <v>2083</v>
      </c>
      <c r="K1935" s="246" t="s">
        <v>800</v>
      </c>
      <c r="L1935" s="246" t="s">
        <v>800</v>
      </c>
      <c r="M1935" s="246" t="s">
        <v>76</v>
      </c>
      <c r="N1935" s="250"/>
      <c r="O1935" s="211" t="s">
        <v>547</v>
      </c>
      <c r="P1935" s="251"/>
      <c r="Q1935" s="196"/>
      <c r="R1935" s="196"/>
      <c r="S1935" s="196"/>
      <c r="T1935" s="267"/>
      <c r="U1935" s="17"/>
      <c r="V1935" s="17"/>
    </row>
    <row r="1936" spans="1:22" s="1" customFormat="1" ht="15" customHeight="1" x14ac:dyDescent="0.2">
      <c r="A1936" s="65" t="str">
        <f t="shared" si="197"/>
        <v>Rechnernetze20832015K04Eikelberg</v>
      </c>
      <c r="B1936" s="194" t="s">
        <v>799</v>
      </c>
      <c r="C1936" s="254" t="s">
        <v>547</v>
      </c>
      <c r="D1936" s="254" t="s">
        <v>32</v>
      </c>
      <c r="E1936" s="254" t="s">
        <v>33</v>
      </c>
      <c r="F1936" s="268" t="s">
        <v>80</v>
      </c>
      <c r="G1936" s="254" t="s">
        <v>81</v>
      </c>
      <c r="H1936" s="264">
        <v>2015</v>
      </c>
      <c r="I1936" s="265">
        <v>6</v>
      </c>
      <c r="J1936" s="265">
        <v>2083</v>
      </c>
      <c r="K1936" s="254" t="s">
        <v>800</v>
      </c>
      <c r="L1936" s="254" t="s">
        <v>800</v>
      </c>
      <c r="M1936" s="254" t="s">
        <v>76</v>
      </c>
      <c r="N1936" s="229"/>
      <c r="O1936" s="230" t="str">
        <f>VLOOKUP($B1936,$A$2:$T$2446,15,FALSE)</f>
        <v>mündl. Prüfung</v>
      </c>
      <c r="P1936" s="231"/>
      <c r="Q1936" s="194"/>
      <c r="R1936" s="194"/>
      <c r="S1936" s="194"/>
      <c r="T1936" s="194"/>
      <c r="U1936" s="17"/>
      <c r="V1936" s="17"/>
    </row>
    <row r="1937" spans="1:22" s="1" customFormat="1" ht="15" customHeight="1" x14ac:dyDescent="0.2">
      <c r="A1937" s="65" t="str">
        <f t="shared" si="197"/>
        <v>Rechnernetze20832014WIMEikelberg</v>
      </c>
      <c r="B1937" s="17" t="s">
        <v>799</v>
      </c>
      <c r="C1937" s="18" t="s">
        <v>547</v>
      </c>
      <c r="D1937" s="18" t="s">
        <v>17</v>
      </c>
      <c r="E1937" s="18" t="s">
        <v>33</v>
      </c>
      <c r="F1937" s="19" t="s">
        <v>100</v>
      </c>
      <c r="G1937" s="18" t="s">
        <v>101</v>
      </c>
      <c r="H1937" s="20">
        <v>2014</v>
      </c>
      <c r="I1937" s="21">
        <v>4</v>
      </c>
      <c r="J1937" s="21">
        <v>2083</v>
      </c>
      <c r="K1937" s="18" t="s">
        <v>800</v>
      </c>
      <c r="L1937" s="18" t="s">
        <v>800</v>
      </c>
      <c r="M1937" s="18" t="s">
        <v>76</v>
      </c>
      <c r="N1937" s="22"/>
      <c r="O1937" s="35" t="str">
        <f>VLOOKUP($B1937,$A$2:$T$2446,15,FALSE)</f>
        <v>mündl. Prüfung</v>
      </c>
      <c r="P1937" s="23"/>
      <c r="Q1937" s="36"/>
      <c r="R1937" s="36"/>
      <c r="S1937" s="17"/>
      <c r="T1937" s="15"/>
      <c r="U1937" s="17"/>
      <c r="V1937" s="17"/>
    </row>
    <row r="1938" spans="1:22" ht="15" hidden="1" customHeight="1" x14ac:dyDescent="0.2">
      <c r="A1938" s="25" t="str">
        <f t="shared" si="197"/>
        <v>Rechnungslegung 132412019A67Theile</v>
      </c>
      <c r="B1938" s="196"/>
      <c r="C1938" s="261" t="s">
        <v>1416</v>
      </c>
      <c r="D1938" s="246" t="s">
        <v>17</v>
      </c>
      <c r="E1938" s="246" t="s">
        <v>33</v>
      </c>
      <c r="F1938" s="247" t="s">
        <v>108</v>
      </c>
      <c r="G1938" s="246" t="s">
        <v>109</v>
      </c>
      <c r="H1938" s="248">
        <v>2019</v>
      </c>
      <c r="I1938" s="249">
        <v>5</v>
      </c>
      <c r="J1938" s="249">
        <v>3241</v>
      </c>
      <c r="K1938" s="246" t="s">
        <v>802</v>
      </c>
      <c r="L1938" s="246" t="s">
        <v>802</v>
      </c>
      <c r="M1938" s="246" t="s">
        <v>26</v>
      </c>
      <c r="N1938" s="250">
        <v>44746</v>
      </c>
      <c r="O1938" s="211" t="s">
        <v>2177</v>
      </c>
      <c r="P1938" s="251">
        <v>0.58333333333333337</v>
      </c>
      <c r="Q1938" s="259">
        <v>90</v>
      </c>
      <c r="R1938" s="259"/>
      <c r="S1938" s="196">
        <v>5</v>
      </c>
      <c r="T1938" s="6"/>
      <c r="U1938" s="307"/>
      <c r="V1938" s="307"/>
    </row>
    <row r="1939" spans="1:22" ht="15" hidden="1" customHeight="1" x14ac:dyDescent="0.2">
      <c r="A1939" s="65" t="str">
        <f t="shared" si="197"/>
        <v>Rechnungslegung 133512011A67Theile</v>
      </c>
      <c r="B1939" s="17" t="s">
        <v>1997</v>
      </c>
      <c r="C1939" s="255" t="s">
        <v>1416</v>
      </c>
      <c r="D1939" s="18" t="s">
        <v>17</v>
      </c>
      <c r="E1939" s="18" t="s">
        <v>33</v>
      </c>
      <c r="F1939" s="19" t="s">
        <v>108</v>
      </c>
      <c r="G1939" s="18" t="s">
        <v>109</v>
      </c>
      <c r="H1939" s="20">
        <v>2011</v>
      </c>
      <c r="I1939" s="21">
        <v>5</v>
      </c>
      <c r="J1939" s="21">
        <v>3351</v>
      </c>
      <c r="K1939" s="18" t="s">
        <v>802</v>
      </c>
      <c r="L1939" s="18" t="s">
        <v>802</v>
      </c>
      <c r="M1939" s="18" t="s">
        <v>26</v>
      </c>
      <c r="N1939" s="22">
        <f t="shared" ref="N1939:N1946" si="198">VLOOKUP($B1939,$A$2:$T$2446,14,FALSE)</f>
        <v>44746</v>
      </c>
      <c r="O1939" s="41" t="str">
        <f t="shared" ref="O1939:O1946" si="199">VLOOKUP($B1939,$A$2:$T$2446,15,FALSE)</f>
        <v>AW3-35</v>
      </c>
      <c r="P1939" s="23">
        <f t="shared" ref="P1939:P1946" si="200">VLOOKUP($B1939,$A$2:$T$2446,16,FALSE)</f>
        <v>0.58333333333333337</v>
      </c>
      <c r="Q1939" s="36">
        <v>90</v>
      </c>
      <c r="R1939" s="36"/>
      <c r="S1939" s="17">
        <v>4</v>
      </c>
      <c r="T1939" s="276"/>
      <c r="U1939" s="196"/>
      <c r="V1939" s="196"/>
    </row>
    <row r="1940" spans="1:22" ht="15" hidden="1" customHeight="1" x14ac:dyDescent="0.2">
      <c r="A1940" s="65" t="str">
        <f t="shared" si="197"/>
        <v>Rechnungslegung 133512011IBMTheile</v>
      </c>
      <c r="B1940" s="17" t="s">
        <v>1997</v>
      </c>
      <c r="C1940" s="255" t="s">
        <v>1416</v>
      </c>
      <c r="D1940" s="18" t="s">
        <v>17</v>
      </c>
      <c r="E1940" s="18" t="s">
        <v>33</v>
      </c>
      <c r="F1940" s="19" t="s">
        <v>1412</v>
      </c>
      <c r="G1940" s="18" t="s">
        <v>1413</v>
      </c>
      <c r="H1940" s="20">
        <v>2011</v>
      </c>
      <c r="I1940" s="21">
        <v>7</v>
      </c>
      <c r="J1940" s="21">
        <v>3351</v>
      </c>
      <c r="K1940" s="18" t="s">
        <v>802</v>
      </c>
      <c r="L1940" s="18" t="s">
        <v>802</v>
      </c>
      <c r="M1940" s="18" t="s">
        <v>26</v>
      </c>
      <c r="N1940" s="22">
        <f t="shared" si="198"/>
        <v>44746</v>
      </c>
      <c r="O1940" s="35" t="str">
        <f t="shared" si="199"/>
        <v>AW3-35</v>
      </c>
      <c r="P1940" s="23">
        <f t="shared" si="200"/>
        <v>0.58333333333333337</v>
      </c>
      <c r="Q1940" s="36">
        <v>90</v>
      </c>
      <c r="R1940" s="36"/>
      <c r="S1940" s="17">
        <v>0</v>
      </c>
      <c r="T1940" s="17"/>
      <c r="U1940" s="194"/>
      <c r="V1940" s="194"/>
    </row>
    <row r="1941" spans="1:22" ht="15" hidden="1" customHeight="1" x14ac:dyDescent="0.2">
      <c r="A1941" s="65" t="str">
        <f t="shared" si="197"/>
        <v>Rechnungslegung 133512014WIITheile</v>
      </c>
      <c r="B1941" s="17" t="s">
        <v>1997</v>
      </c>
      <c r="C1941" s="18" t="s">
        <v>1202</v>
      </c>
      <c r="D1941" s="18" t="s">
        <v>46</v>
      </c>
      <c r="E1941" s="18" t="s">
        <v>33</v>
      </c>
      <c r="F1941" s="19" t="s">
        <v>54</v>
      </c>
      <c r="G1941" s="18" t="s">
        <v>55</v>
      </c>
      <c r="H1941" s="20">
        <v>2014</v>
      </c>
      <c r="I1941" s="21">
        <v>5</v>
      </c>
      <c r="J1941" s="21">
        <v>3351</v>
      </c>
      <c r="K1941" s="18" t="s">
        <v>802</v>
      </c>
      <c r="L1941" s="18" t="s">
        <v>802</v>
      </c>
      <c r="M1941" s="18" t="s">
        <v>26</v>
      </c>
      <c r="N1941" s="22">
        <f t="shared" si="198"/>
        <v>44746</v>
      </c>
      <c r="O1941" s="35" t="str">
        <f t="shared" si="199"/>
        <v>AW3-35</v>
      </c>
      <c r="P1941" s="23">
        <f t="shared" si="200"/>
        <v>0.58333333333333337</v>
      </c>
      <c r="Q1941" s="36">
        <v>120</v>
      </c>
      <c r="R1941" s="36"/>
      <c r="S1941" s="17">
        <v>0</v>
      </c>
      <c r="T1941" s="17"/>
      <c r="U1941" s="196"/>
      <c r="V1941" s="196"/>
    </row>
    <row r="1942" spans="1:22" ht="15" hidden="1" customHeight="1" x14ac:dyDescent="0.2">
      <c r="A1942" s="65" t="str">
        <f t="shared" si="197"/>
        <v>Rechnungslegung 133512014WIETheile</v>
      </c>
      <c r="B1942" s="17" t="s">
        <v>1997</v>
      </c>
      <c r="C1942" s="255" t="s">
        <v>1416</v>
      </c>
      <c r="D1942" s="18" t="s">
        <v>17</v>
      </c>
      <c r="E1942" s="18" t="s">
        <v>33</v>
      </c>
      <c r="F1942" s="19" t="s">
        <v>61</v>
      </c>
      <c r="G1942" s="18" t="s">
        <v>62</v>
      </c>
      <c r="H1942" s="20">
        <v>2014</v>
      </c>
      <c r="I1942" s="21">
        <v>5</v>
      </c>
      <c r="J1942" s="21">
        <v>3351</v>
      </c>
      <c r="K1942" s="18" t="s">
        <v>802</v>
      </c>
      <c r="L1942" s="18" t="s">
        <v>802</v>
      </c>
      <c r="M1942" s="18" t="s">
        <v>26</v>
      </c>
      <c r="N1942" s="22">
        <f t="shared" si="198"/>
        <v>44746</v>
      </c>
      <c r="O1942" s="35" t="str">
        <f t="shared" si="199"/>
        <v>AW3-35</v>
      </c>
      <c r="P1942" s="23">
        <f t="shared" si="200"/>
        <v>0.58333333333333337</v>
      </c>
      <c r="Q1942" s="36">
        <v>90</v>
      </c>
      <c r="R1942" s="36"/>
      <c r="S1942" s="17">
        <v>0</v>
      </c>
      <c r="T1942" s="17"/>
      <c r="U1942" s="196"/>
      <c r="V1942" s="196"/>
    </row>
    <row r="1943" spans="1:22" s="179" customFormat="1" ht="15" hidden="1" customHeight="1" x14ac:dyDescent="0.2">
      <c r="A1943" s="65" t="str">
        <f t="shared" si="197"/>
        <v>Rechnungslegung 133512014WIMTheile</v>
      </c>
      <c r="B1943" s="17" t="s">
        <v>1997</v>
      </c>
      <c r="C1943" s="255" t="s">
        <v>1416</v>
      </c>
      <c r="D1943" s="18" t="s">
        <v>17</v>
      </c>
      <c r="E1943" s="18" t="s">
        <v>33</v>
      </c>
      <c r="F1943" s="19" t="s">
        <v>100</v>
      </c>
      <c r="G1943" s="18" t="s">
        <v>101</v>
      </c>
      <c r="H1943" s="20">
        <v>2014</v>
      </c>
      <c r="I1943" s="21">
        <v>5</v>
      </c>
      <c r="J1943" s="21">
        <v>3351</v>
      </c>
      <c r="K1943" s="18" t="s">
        <v>802</v>
      </c>
      <c r="L1943" s="18" t="s">
        <v>802</v>
      </c>
      <c r="M1943" s="18" t="s">
        <v>26</v>
      </c>
      <c r="N1943" s="22">
        <f t="shared" si="198"/>
        <v>44746</v>
      </c>
      <c r="O1943" s="35" t="str">
        <f t="shared" si="199"/>
        <v>AW3-35</v>
      </c>
      <c r="P1943" s="23">
        <f t="shared" si="200"/>
        <v>0.58333333333333337</v>
      </c>
      <c r="Q1943" s="36">
        <v>90</v>
      </c>
      <c r="R1943" s="36"/>
      <c r="S1943" s="17">
        <v>0</v>
      </c>
      <c r="T1943" s="17"/>
      <c r="U1943" s="17"/>
      <c r="V1943" s="17"/>
    </row>
    <row r="1944" spans="1:22" s="293" customFormat="1" ht="15" hidden="1" customHeight="1" x14ac:dyDescent="0.2">
      <c r="A1944" s="65" t="str">
        <f t="shared" si="197"/>
        <v>Rechnungslegung 133512014WIBTheile</v>
      </c>
      <c r="B1944" s="17" t="s">
        <v>1997</v>
      </c>
      <c r="C1944" s="255" t="s">
        <v>1416</v>
      </c>
      <c r="D1944" s="18" t="s">
        <v>17</v>
      </c>
      <c r="E1944" s="18" t="s">
        <v>33</v>
      </c>
      <c r="F1944" s="19" t="s">
        <v>125</v>
      </c>
      <c r="G1944" s="18" t="s">
        <v>126</v>
      </c>
      <c r="H1944" s="20">
        <v>2014</v>
      </c>
      <c r="I1944" s="21">
        <v>5</v>
      </c>
      <c r="J1944" s="21">
        <v>3351</v>
      </c>
      <c r="K1944" s="18" t="s">
        <v>802</v>
      </c>
      <c r="L1944" s="18" t="s">
        <v>802</v>
      </c>
      <c r="M1944" s="18" t="s">
        <v>26</v>
      </c>
      <c r="N1944" s="22">
        <f t="shared" si="198"/>
        <v>44746</v>
      </c>
      <c r="O1944" s="41" t="str">
        <f t="shared" si="199"/>
        <v>AW3-35</v>
      </c>
      <c r="P1944" s="23">
        <f t="shared" si="200"/>
        <v>0.58333333333333337</v>
      </c>
      <c r="Q1944" s="36">
        <v>90</v>
      </c>
      <c r="R1944" s="36"/>
      <c r="S1944" s="17">
        <v>0</v>
      </c>
      <c r="T1944" s="6"/>
      <c r="U1944" s="15"/>
      <c r="V1944" s="15"/>
    </row>
    <row r="1945" spans="1:22" ht="15" hidden="1" customHeight="1" x14ac:dyDescent="0.2">
      <c r="A1945" s="65" t="str">
        <f t="shared" si="197"/>
        <v>Rechnungslegung 132412019IBMTheile</v>
      </c>
      <c r="B1945" s="17" t="s">
        <v>1997</v>
      </c>
      <c r="C1945" s="255" t="s">
        <v>1416</v>
      </c>
      <c r="D1945" s="255" t="s">
        <v>17</v>
      </c>
      <c r="E1945" s="255" t="s">
        <v>33</v>
      </c>
      <c r="F1945" s="289" t="s">
        <v>1412</v>
      </c>
      <c r="G1945" s="291" t="s">
        <v>1413</v>
      </c>
      <c r="H1945" s="284">
        <v>2019</v>
      </c>
      <c r="I1945" s="255">
        <v>7</v>
      </c>
      <c r="J1945" s="291">
        <v>3241</v>
      </c>
      <c r="K1945" s="255" t="s">
        <v>802</v>
      </c>
      <c r="L1945" s="255" t="s">
        <v>802</v>
      </c>
      <c r="M1945" s="18" t="s">
        <v>26</v>
      </c>
      <c r="N1945" s="229">
        <f t="shared" si="198"/>
        <v>44746</v>
      </c>
      <c r="O1945" s="230" t="str">
        <f t="shared" si="199"/>
        <v>AW3-35</v>
      </c>
      <c r="P1945" s="231">
        <f t="shared" si="200"/>
        <v>0.58333333333333337</v>
      </c>
      <c r="Q1945" s="194">
        <v>90</v>
      </c>
      <c r="R1945" s="194"/>
      <c r="S1945" s="194">
        <v>1</v>
      </c>
      <c r="T1945" s="17"/>
      <c r="U1945" s="17"/>
      <c r="V1945" s="17"/>
    </row>
    <row r="1946" spans="1:22" ht="15" hidden="1" customHeight="1" x14ac:dyDescent="0.2">
      <c r="A1946" s="65" t="str">
        <f t="shared" si="197"/>
        <v>Rechnungslegung 241512011A67Hendler</v>
      </c>
      <c r="B1946" s="17" t="s">
        <v>1998</v>
      </c>
      <c r="C1946" s="18" t="s">
        <v>1202</v>
      </c>
      <c r="D1946" s="18" t="s">
        <v>17</v>
      </c>
      <c r="E1946" s="18" t="s">
        <v>33</v>
      </c>
      <c r="F1946" s="19" t="s">
        <v>108</v>
      </c>
      <c r="G1946" s="18" t="s">
        <v>109</v>
      </c>
      <c r="H1946" s="20">
        <v>2011</v>
      </c>
      <c r="I1946" s="21">
        <v>6</v>
      </c>
      <c r="J1946" s="21">
        <v>4151</v>
      </c>
      <c r="K1946" s="18" t="s">
        <v>803</v>
      </c>
      <c r="L1946" s="18" t="s">
        <v>803</v>
      </c>
      <c r="M1946" s="254" t="s">
        <v>30</v>
      </c>
      <c r="N1946" s="22">
        <f t="shared" si="198"/>
        <v>44743</v>
      </c>
      <c r="O1946" s="35" t="str">
        <f t="shared" si="199"/>
        <v>AW3-35</v>
      </c>
      <c r="P1946" s="23">
        <f t="shared" si="200"/>
        <v>0.39583333333333331</v>
      </c>
      <c r="Q1946" s="21">
        <v>90</v>
      </c>
      <c r="R1946" s="36"/>
      <c r="S1946" s="17">
        <v>0</v>
      </c>
      <c r="T1946" s="292"/>
      <c r="U1946" s="17"/>
      <c r="V1946" s="17"/>
    </row>
    <row r="1947" spans="1:22" ht="15" hidden="1" customHeight="1" x14ac:dyDescent="0.2">
      <c r="A1947" s="25" t="str">
        <f t="shared" si="197"/>
        <v>Rechnungslegung 236412019A67Hendler</v>
      </c>
      <c r="B1947" s="196"/>
      <c r="C1947" s="246" t="s">
        <v>2015</v>
      </c>
      <c r="D1947" s="246" t="s">
        <v>17</v>
      </c>
      <c r="E1947" s="246" t="s">
        <v>33</v>
      </c>
      <c r="F1947" s="247" t="s">
        <v>108</v>
      </c>
      <c r="G1947" s="246" t="s">
        <v>109</v>
      </c>
      <c r="H1947" s="248">
        <v>2019</v>
      </c>
      <c r="I1947" s="249">
        <v>6</v>
      </c>
      <c r="J1947" s="249">
        <v>3641</v>
      </c>
      <c r="K1947" s="246" t="s">
        <v>803</v>
      </c>
      <c r="L1947" s="246" t="s">
        <v>803</v>
      </c>
      <c r="M1947" s="246" t="s">
        <v>30</v>
      </c>
      <c r="N1947" s="250">
        <v>44743</v>
      </c>
      <c r="O1947" s="211" t="s">
        <v>2177</v>
      </c>
      <c r="P1947" s="251">
        <v>0.39583333333333331</v>
      </c>
      <c r="Q1947" s="259">
        <v>90</v>
      </c>
      <c r="R1947" s="259"/>
      <c r="S1947" s="196">
        <v>4</v>
      </c>
      <c r="T1947" s="6"/>
      <c r="U1947" s="67"/>
      <c r="V1947" s="67"/>
    </row>
    <row r="1948" spans="1:22" ht="15" hidden="1" customHeight="1" x14ac:dyDescent="0.2">
      <c r="A1948" s="296" t="str">
        <f t="shared" si="197"/>
        <v>Rechnungslegung 236412019IBMHendler</v>
      </c>
      <c r="B1948" s="194" t="s">
        <v>1998</v>
      </c>
      <c r="C1948" s="291" t="s">
        <v>2015</v>
      </c>
      <c r="D1948" s="255" t="s">
        <v>17</v>
      </c>
      <c r="E1948" s="255" t="s">
        <v>33</v>
      </c>
      <c r="F1948" s="289" t="s">
        <v>1412</v>
      </c>
      <c r="G1948" s="254" t="s">
        <v>1413</v>
      </c>
      <c r="H1948" s="284">
        <v>2019</v>
      </c>
      <c r="I1948" s="255">
        <v>8</v>
      </c>
      <c r="J1948" s="265">
        <v>3641</v>
      </c>
      <c r="K1948" s="254" t="s">
        <v>803</v>
      </c>
      <c r="L1948" s="254" t="s">
        <v>803</v>
      </c>
      <c r="M1948" s="254" t="s">
        <v>30</v>
      </c>
      <c r="N1948" s="229">
        <f t="shared" ref="N1948:N1954" si="201">VLOOKUP($B1948,$A$2:$T$2446,14,FALSE)</f>
        <v>44743</v>
      </c>
      <c r="O1948" s="230" t="str">
        <f t="shared" ref="O1948:O1954" si="202">VLOOKUP($B1948,$A$2:$T$2446,15,FALSE)</f>
        <v>AW3-35</v>
      </c>
      <c r="P1948" s="231">
        <f t="shared" ref="P1948:P1954" si="203">VLOOKUP($B1948,$A$2:$T$2446,16,FALSE)</f>
        <v>0.39583333333333331</v>
      </c>
      <c r="Q1948" s="269">
        <v>90</v>
      </c>
      <c r="R1948" s="293"/>
      <c r="S1948" s="293">
        <v>0</v>
      </c>
      <c r="T1948" s="194"/>
      <c r="U1948" s="67"/>
      <c r="V1948" s="67"/>
    </row>
    <row r="1949" spans="1:22" ht="15" hidden="1" customHeight="1" x14ac:dyDescent="0.2">
      <c r="A1949" s="65" t="str">
        <f t="shared" si="197"/>
        <v>Rechnungslegung 241512011IBMHendler</v>
      </c>
      <c r="B1949" s="17" t="s">
        <v>1998</v>
      </c>
      <c r="C1949" s="18" t="s">
        <v>2015</v>
      </c>
      <c r="D1949" s="18" t="s">
        <v>17</v>
      </c>
      <c r="E1949" s="18" t="s">
        <v>33</v>
      </c>
      <c r="F1949" s="19" t="s">
        <v>1412</v>
      </c>
      <c r="G1949" s="18" t="s">
        <v>1413</v>
      </c>
      <c r="H1949" s="20">
        <v>2011</v>
      </c>
      <c r="I1949" s="21">
        <v>8</v>
      </c>
      <c r="J1949" s="21">
        <v>4151</v>
      </c>
      <c r="K1949" s="18" t="s">
        <v>803</v>
      </c>
      <c r="L1949" s="18" t="s">
        <v>803</v>
      </c>
      <c r="M1949" s="254" t="s">
        <v>30</v>
      </c>
      <c r="N1949" s="22">
        <f t="shared" si="201"/>
        <v>44743</v>
      </c>
      <c r="O1949" s="35" t="str">
        <f t="shared" si="202"/>
        <v>AW3-35</v>
      </c>
      <c r="P1949" s="23">
        <f t="shared" si="203"/>
        <v>0.39583333333333331</v>
      </c>
      <c r="Q1949" s="36">
        <v>90</v>
      </c>
      <c r="R1949" s="36"/>
      <c r="S1949" s="17">
        <v>2</v>
      </c>
      <c r="T1949" s="196"/>
      <c r="U1949" s="42"/>
      <c r="V1949" s="42"/>
    </row>
    <row r="1950" spans="1:22" s="252" customFormat="1" ht="15" hidden="1" customHeight="1" x14ac:dyDescent="0.2">
      <c r="A1950" s="65" t="str">
        <f t="shared" si="197"/>
        <v>Rechnungslegung 241512014WIIHendler</v>
      </c>
      <c r="B1950" s="17" t="s">
        <v>1998</v>
      </c>
      <c r="C1950" s="18" t="s">
        <v>1202</v>
      </c>
      <c r="D1950" s="18" t="s">
        <v>46</v>
      </c>
      <c r="E1950" s="18" t="s">
        <v>33</v>
      </c>
      <c r="F1950" s="19" t="s">
        <v>54</v>
      </c>
      <c r="G1950" s="18" t="s">
        <v>55</v>
      </c>
      <c r="H1950" s="20">
        <v>2014</v>
      </c>
      <c r="I1950" s="21">
        <v>6</v>
      </c>
      <c r="J1950" s="21">
        <v>4151</v>
      </c>
      <c r="K1950" s="18" t="s">
        <v>803</v>
      </c>
      <c r="L1950" s="18" t="s">
        <v>803</v>
      </c>
      <c r="M1950" s="254" t="s">
        <v>30</v>
      </c>
      <c r="N1950" s="22">
        <f t="shared" si="201"/>
        <v>44743</v>
      </c>
      <c r="O1950" s="35" t="str">
        <f t="shared" si="202"/>
        <v>AW3-35</v>
      </c>
      <c r="P1950" s="23">
        <f t="shared" si="203"/>
        <v>0.39583333333333331</v>
      </c>
      <c r="Q1950" s="21">
        <v>120</v>
      </c>
      <c r="R1950" s="36"/>
      <c r="S1950" s="17">
        <v>0</v>
      </c>
      <c r="T1950" s="17"/>
      <c r="U1950" s="17"/>
      <c r="V1950" s="17"/>
    </row>
    <row r="1951" spans="1:22" s="281" customFormat="1" ht="15" hidden="1" customHeight="1" x14ac:dyDescent="0.2">
      <c r="A1951" s="65" t="str">
        <f t="shared" si="197"/>
        <v>Rechnungslegung 241512014WIEHendler</v>
      </c>
      <c r="B1951" s="17" t="s">
        <v>1998</v>
      </c>
      <c r="C1951" s="18" t="s">
        <v>2015</v>
      </c>
      <c r="D1951" s="18" t="s">
        <v>17</v>
      </c>
      <c r="E1951" s="18" t="s">
        <v>33</v>
      </c>
      <c r="F1951" s="19" t="s">
        <v>61</v>
      </c>
      <c r="G1951" s="18" t="s">
        <v>62</v>
      </c>
      <c r="H1951" s="20">
        <v>2014</v>
      </c>
      <c r="I1951" s="21">
        <v>6</v>
      </c>
      <c r="J1951" s="21">
        <v>4151</v>
      </c>
      <c r="K1951" s="18" t="s">
        <v>803</v>
      </c>
      <c r="L1951" s="18" t="s">
        <v>803</v>
      </c>
      <c r="M1951" s="254" t="s">
        <v>30</v>
      </c>
      <c r="N1951" s="22">
        <f t="shared" si="201"/>
        <v>44743</v>
      </c>
      <c r="O1951" s="35" t="str">
        <f t="shared" si="202"/>
        <v>AW3-35</v>
      </c>
      <c r="P1951" s="23">
        <f t="shared" si="203"/>
        <v>0.39583333333333331</v>
      </c>
      <c r="Q1951" s="21">
        <v>90</v>
      </c>
      <c r="R1951" s="36"/>
      <c r="S1951" s="17">
        <v>1</v>
      </c>
      <c r="T1951" s="6"/>
      <c r="U1951" s="17"/>
      <c r="V1951" s="17"/>
    </row>
    <row r="1952" spans="1:22" ht="15" hidden="1" customHeight="1" x14ac:dyDescent="0.2">
      <c r="A1952" s="65" t="str">
        <f t="shared" si="197"/>
        <v>Rechnungslegung 241512014WIMHendler</v>
      </c>
      <c r="B1952" s="17" t="s">
        <v>1998</v>
      </c>
      <c r="C1952" s="18" t="s">
        <v>2015</v>
      </c>
      <c r="D1952" s="18" t="s">
        <v>17</v>
      </c>
      <c r="E1952" s="18" t="s">
        <v>33</v>
      </c>
      <c r="F1952" s="19" t="s">
        <v>100</v>
      </c>
      <c r="G1952" s="18" t="s">
        <v>101</v>
      </c>
      <c r="H1952" s="20">
        <v>2014</v>
      </c>
      <c r="I1952" s="21">
        <v>6</v>
      </c>
      <c r="J1952" s="21">
        <v>4151</v>
      </c>
      <c r="K1952" s="18" t="s">
        <v>803</v>
      </c>
      <c r="L1952" s="18" t="s">
        <v>803</v>
      </c>
      <c r="M1952" s="254" t="s">
        <v>30</v>
      </c>
      <c r="N1952" s="22">
        <f t="shared" si="201"/>
        <v>44743</v>
      </c>
      <c r="O1952" s="35" t="str">
        <f t="shared" si="202"/>
        <v>AW3-35</v>
      </c>
      <c r="P1952" s="23">
        <f t="shared" si="203"/>
        <v>0.39583333333333331</v>
      </c>
      <c r="Q1952" s="21">
        <v>90</v>
      </c>
      <c r="R1952" s="36"/>
      <c r="S1952" s="17">
        <v>0</v>
      </c>
      <c r="T1952" s="15"/>
      <c r="U1952" s="17"/>
      <c r="V1952" s="17"/>
    </row>
    <row r="1953" spans="1:22" ht="15" hidden="1" customHeight="1" x14ac:dyDescent="0.2">
      <c r="A1953" s="65" t="str">
        <f t="shared" si="197"/>
        <v>Rechnungslegung 241512014WIBHendler</v>
      </c>
      <c r="B1953" s="17" t="s">
        <v>1998</v>
      </c>
      <c r="C1953" s="18" t="s">
        <v>2015</v>
      </c>
      <c r="D1953" s="18" t="s">
        <v>17</v>
      </c>
      <c r="E1953" s="18" t="s">
        <v>33</v>
      </c>
      <c r="F1953" s="19" t="s">
        <v>125</v>
      </c>
      <c r="G1953" s="18" t="s">
        <v>126</v>
      </c>
      <c r="H1953" s="20">
        <v>2014</v>
      </c>
      <c r="I1953" s="21">
        <v>6</v>
      </c>
      <c r="J1953" s="21">
        <v>4151</v>
      </c>
      <c r="K1953" s="18" t="s">
        <v>803</v>
      </c>
      <c r="L1953" s="18" t="s">
        <v>803</v>
      </c>
      <c r="M1953" s="254" t="s">
        <v>30</v>
      </c>
      <c r="N1953" s="22">
        <f t="shared" si="201"/>
        <v>44743</v>
      </c>
      <c r="O1953" s="41" t="str">
        <f t="shared" si="202"/>
        <v>AW3-35</v>
      </c>
      <c r="P1953" s="23">
        <f t="shared" si="203"/>
        <v>0.39583333333333331</v>
      </c>
      <c r="Q1953" s="21">
        <v>90</v>
      </c>
      <c r="R1953" s="36"/>
      <c r="S1953" s="17">
        <v>1</v>
      </c>
      <c r="T1953" s="17"/>
      <c r="U1953" s="17"/>
      <c r="V1953" s="17"/>
    </row>
    <row r="1954" spans="1:22" ht="15" hidden="1" customHeight="1" x14ac:dyDescent="0.2">
      <c r="A1954" s="296" t="str">
        <f t="shared" si="197"/>
        <v>Rechnungslegung und Governance11112022MATTheile/Dittmar</v>
      </c>
      <c r="B1954" s="194" t="s">
        <v>2091</v>
      </c>
      <c r="C1954" s="254" t="s">
        <v>1202</v>
      </c>
      <c r="D1954" s="254" t="s">
        <v>17</v>
      </c>
      <c r="E1954" s="254" t="s">
        <v>18</v>
      </c>
      <c r="F1954" s="268" t="s">
        <v>19</v>
      </c>
      <c r="G1954" s="254" t="s">
        <v>20</v>
      </c>
      <c r="H1954" s="264">
        <v>2022</v>
      </c>
      <c r="I1954" s="265">
        <v>1</v>
      </c>
      <c r="J1954" s="265">
        <v>1111</v>
      </c>
      <c r="K1954" s="254" t="s">
        <v>2019</v>
      </c>
      <c r="L1954" s="254" t="s">
        <v>2019</v>
      </c>
      <c r="M1954" s="254" t="s">
        <v>2090</v>
      </c>
      <c r="N1954" s="229">
        <f t="shared" si="201"/>
        <v>44741</v>
      </c>
      <c r="O1954" s="230" t="str">
        <f t="shared" si="202"/>
        <v>AW2-35 , AW3-35</v>
      </c>
      <c r="P1954" s="23">
        <f t="shared" si="203"/>
        <v>0.375</v>
      </c>
      <c r="Q1954" s="265">
        <v>120</v>
      </c>
      <c r="R1954" s="252"/>
      <c r="S1954" s="17">
        <v>8</v>
      </c>
      <c r="T1954" s="252"/>
      <c r="U1954" s="17"/>
      <c r="V1954" s="17"/>
    </row>
    <row r="1955" spans="1:22" ht="15" hidden="1" customHeight="1" x14ac:dyDescent="0.2">
      <c r="A1955" s="270" t="str">
        <f t="shared" si="197"/>
        <v>Rechnungslegung und Governance11612021ACCTheile/Dittmar</v>
      </c>
      <c r="B1955" s="281"/>
      <c r="C1955" s="246" t="s">
        <v>1202</v>
      </c>
      <c r="D1955" s="246" t="s">
        <v>17</v>
      </c>
      <c r="E1955" s="246" t="s">
        <v>18</v>
      </c>
      <c r="F1955" s="247" t="s">
        <v>22</v>
      </c>
      <c r="G1955" s="246" t="s">
        <v>2018</v>
      </c>
      <c r="H1955" s="248">
        <v>2021</v>
      </c>
      <c r="I1955" s="249">
        <v>2</v>
      </c>
      <c r="J1955" s="249">
        <v>1161</v>
      </c>
      <c r="K1955" s="246" t="s">
        <v>2019</v>
      </c>
      <c r="L1955" s="246" t="s">
        <v>2019</v>
      </c>
      <c r="M1955" s="246" t="s">
        <v>2090</v>
      </c>
      <c r="N1955" s="250">
        <v>44741</v>
      </c>
      <c r="O1955" s="211" t="s">
        <v>2336</v>
      </c>
      <c r="P1955" s="31">
        <v>0.375</v>
      </c>
      <c r="Q1955" s="249">
        <v>120</v>
      </c>
      <c r="R1955" s="281"/>
      <c r="S1955" s="6">
        <v>24</v>
      </c>
      <c r="T1955" s="281"/>
      <c r="U1955" s="196"/>
      <c r="V1955" s="196"/>
    </row>
    <row r="1956" spans="1:22" ht="15" hidden="1" customHeight="1" x14ac:dyDescent="0.2">
      <c r="A1956" s="6" t="str">
        <f t="shared" si="197"/>
        <v>Rechnungswesen32312020F04Weiß/Kresse</v>
      </c>
      <c r="B1956" s="6"/>
      <c r="C1956" s="26" t="s">
        <v>1212</v>
      </c>
      <c r="D1956" s="26" t="s">
        <v>46</v>
      </c>
      <c r="E1956" s="26" t="s">
        <v>33</v>
      </c>
      <c r="F1956" s="27" t="s">
        <v>59</v>
      </c>
      <c r="G1956" s="26" t="s">
        <v>60</v>
      </c>
      <c r="H1956" s="28">
        <v>2020</v>
      </c>
      <c r="I1956" s="29">
        <v>3</v>
      </c>
      <c r="J1956" s="29">
        <v>3231</v>
      </c>
      <c r="K1956" s="26" t="s">
        <v>804</v>
      </c>
      <c r="L1956" s="26" t="s">
        <v>804</v>
      </c>
      <c r="M1956" s="26" t="s">
        <v>1924</v>
      </c>
      <c r="N1956" s="14">
        <v>44748</v>
      </c>
      <c r="O1956" s="30" t="s">
        <v>209</v>
      </c>
      <c r="P1956" s="31">
        <v>0.33333333333333331</v>
      </c>
      <c r="Q1956" s="29">
        <v>90</v>
      </c>
      <c r="R1956" s="32"/>
      <c r="S1956" s="6">
        <v>7</v>
      </c>
      <c r="T1956" s="150"/>
      <c r="U1956" s="17"/>
      <c r="V1956" s="17"/>
    </row>
    <row r="1957" spans="1:22" ht="15" hidden="1" customHeight="1" x14ac:dyDescent="0.2">
      <c r="A1957" s="150" t="str">
        <f t="shared" si="197"/>
        <v>Rechnungswesen32312016F04Weiß/Türksch</v>
      </c>
      <c r="B1957" s="150" t="s">
        <v>1925</v>
      </c>
      <c r="C1957" s="18" t="s">
        <v>1253</v>
      </c>
      <c r="D1957" s="145" t="s">
        <v>46</v>
      </c>
      <c r="E1957" s="145" t="s">
        <v>33</v>
      </c>
      <c r="F1957" s="151" t="s">
        <v>59</v>
      </c>
      <c r="G1957" s="145" t="s">
        <v>60</v>
      </c>
      <c r="H1957" s="152">
        <v>2016</v>
      </c>
      <c r="I1957" s="181">
        <v>4</v>
      </c>
      <c r="J1957" s="181">
        <v>3231</v>
      </c>
      <c r="K1957" s="145" t="s">
        <v>804</v>
      </c>
      <c r="L1957" s="145" t="s">
        <v>804</v>
      </c>
      <c r="M1957" s="18" t="s">
        <v>1109</v>
      </c>
      <c r="N1957" s="146">
        <f>VLOOKUP($B1957,$A$2:$T$2446,14,FALSE)</f>
        <v>44748</v>
      </c>
      <c r="O1957" s="180" t="str">
        <f>VLOOKUP($B1957,$A$2:$T$2446,15,FALSE)</f>
        <v>H9</v>
      </c>
      <c r="P1957" s="183">
        <f>VLOOKUP($B1957,$A$2:$T$2446,16,FALSE)</f>
        <v>0.33333333333333331</v>
      </c>
      <c r="Q1957" s="181">
        <v>150</v>
      </c>
      <c r="R1957" s="191"/>
      <c r="S1957" s="17">
        <v>6</v>
      </c>
      <c r="T1957" s="17"/>
      <c r="U1957" s="194"/>
      <c r="V1957" s="194"/>
    </row>
    <row r="1958" spans="1:22" s="252" customFormat="1" ht="15" hidden="1" customHeight="1" x14ac:dyDescent="0.2">
      <c r="A1958" s="17" t="str">
        <f t="shared" si="197"/>
        <v>Rechnungswesen32312016F04Weiß/Wiesmann</v>
      </c>
      <c r="B1958" s="17" t="s">
        <v>1925</v>
      </c>
      <c r="C1958" s="18" t="s">
        <v>1253</v>
      </c>
      <c r="D1958" s="18" t="s">
        <v>46</v>
      </c>
      <c r="E1958" s="18" t="s">
        <v>33</v>
      </c>
      <c r="F1958" s="19" t="s">
        <v>59</v>
      </c>
      <c r="G1958" s="18" t="s">
        <v>60</v>
      </c>
      <c r="H1958" s="20">
        <v>2016</v>
      </c>
      <c r="I1958" s="21">
        <v>4</v>
      </c>
      <c r="J1958" s="21">
        <v>3231</v>
      </c>
      <c r="K1958" s="18" t="s">
        <v>804</v>
      </c>
      <c r="L1958" s="18" t="s">
        <v>804</v>
      </c>
      <c r="M1958" s="18" t="s">
        <v>1107</v>
      </c>
      <c r="N1958" s="22">
        <f>VLOOKUP($B1958,$A$2:$T$2446,14,FALSE)</f>
        <v>44748</v>
      </c>
      <c r="O1958" s="35" t="str">
        <f>VLOOKUP($B1958,$A$2:$T$2446,15,FALSE)</f>
        <v>H9</v>
      </c>
      <c r="P1958" s="23">
        <f>VLOOKUP($B1958,$A$2:$T$2446,16,FALSE)</f>
        <v>0.33333333333333331</v>
      </c>
      <c r="Q1958" s="21">
        <v>150</v>
      </c>
      <c r="R1958" s="36"/>
      <c r="S1958" s="17">
        <v>3</v>
      </c>
      <c r="T1958" s="15"/>
      <c r="U1958" s="17"/>
      <c r="V1958" s="17"/>
    </row>
    <row r="1959" spans="1:22" ht="15" customHeight="1" x14ac:dyDescent="0.2">
      <c r="A1959" s="196" t="str">
        <f t="shared" si="197"/>
        <v>Recht der Unternehmensfi.42412019A67Renner</v>
      </c>
      <c r="B1959" s="196"/>
      <c r="C1959" s="277" t="s">
        <v>1572</v>
      </c>
      <c r="D1959" s="246" t="s">
        <v>17</v>
      </c>
      <c r="E1959" s="246" t="s">
        <v>33</v>
      </c>
      <c r="F1959" s="247" t="s">
        <v>108</v>
      </c>
      <c r="G1959" s="246" t="s">
        <v>109</v>
      </c>
      <c r="H1959" s="248">
        <v>2019</v>
      </c>
      <c r="I1959" s="249">
        <v>5</v>
      </c>
      <c r="J1959" s="249">
        <v>4241</v>
      </c>
      <c r="K1959" s="246" t="s">
        <v>806</v>
      </c>
      <c r="L1959" s="246" t="s">
        <v>806</v>
      </c>
      <c r="M1959" s="246" t="s">
        <v>805</v>
      </c>
      <c r="N1959" s="250"/>
      <c r="O1959" s="211" t="s">
        <v>256</v>
      </c>
      <c r="P1959" s="251"/>
      <c r="Q1959" s="249">
        <v>90</v>
      </c>
      <c r="R1959" s="259"/>
      <c r="S1959" s="196"/>
      <c r="T1959" s="17"/>
      <c r="U1959" s="6"/>
      <c r="V1959" s="6"/>
    </row>
    <row r="1960" spans="1:22" ht="15" customHeight="1" x14ac:dyDescent="0.2">
      <c r="A1960" s="17" t="str">
        <f t="shared" si="197"/>
        <v>Recht der Unternehmensfi.35312011A67Renner</v>
      </c>
      <c r="B1960" s="194" t="s">
        <v>1766</v>
      </c>
      <c r="C1960" s="18" t="s">
        <v>1572</v>
      </c>
      <c r="D1960" s="18" t="s">
        <v>17</v>
      </c>
      <c r="E1960" s="18" t="s">
        <v>33</v>
      </c>
      <c r="F1960" s="19" t="s">
        <v>108</v>
      </c>
      <c r="G1960" s="18" t="s">
        <v>109</v>
      </c>
      <c r="H1960" s="20">
        <v>2011</v>
      </c>
      <c r="I1960" s="21">
        <v>5</v>
      </c>
      <c r="J1960" s="21">
        <v>3531</v>
      </c>
      <c r="K1960" s="18" t="s">
        <v>806</v>
      </c>
      <c r="L1960" s="18" t="s">
        <v>806</v>
      </c>
      <c r="M1960" s="18" t="s">
        <v>805</v>
      </c>
      <c r="N1960" s="22"/>
      <c r="O1960" s="35" t="str">
        <f>VLOOKUP($B1960,$A$2:$T$2446,15,FALSE)</f>
        <v>wird nicht angeboten</v>
      </c>
      <c r="P1960" s="23"/>
      <c r="Q1960" s="16">
        <v>90</v>
      </c>
      <c r="R1960" s="17"/>
      <c r="S1960" s="17"/>
      <c r="T1960" s="196"/>
      <c r="U1960" s="15"/>
      <c r="V1960" s="15"/>
    </row>
    <row r="1961" spans="1:22" ht="15" customHeight="1" x14ac:dyDescent="0.2">
      <c r="A1961" s="17" t="str">
        <f t="shared" si="197"/>
        <v>Recht der Unternehmensfi.35312011IBMRenner</v>
      </c>
      <c r="B1961" s="194" t="s">
        <v>1766</v>
      </c>
      <c r="C1961" s="18" t="s">
        <v>1572</v>
      </c>
      <c r="D1961" s="18" t="s">
        <v>17</v>
      </c>
      <c r="E1961" s="18" t="s">
        <v>33</v>
      </c>
      <c r="F1961" s="19" t="s">
        <v>1412</v>
      </c>
      <c r="G1961" s="18" t="s">
        <v>1413</v>
      </c>
      <c r="H1961" s="20">
        <v>2011</v>
      </c>
      <c r="I1961" s="21">
        <v>7</v>
      </c>
      <c r="J1961" s="21">
        <v>3531</v>
      </c>
      <c r="K1961" s="18" t="s">
        <v>806</v>
      </c>
      <c r="L1961" s="18" t="s">
        <v>806</v>
      </c>
      <c r="M1961" s="18" t="s">
        <v>805</v>
      </c>
      <c r="N1961" s="22"/>
      <c r="O1961" s="35" t="str">
        <f>VLOOKUP($B1961,$A$2:$T$2446,15,FALSE)</f>
        <v>wird nicht angeboten</v>
      </c>
      <c r="P1961" s="23"/>
      <c r="Q1961" s="16">
        <v>90</v>
      </c>
      <c r="R1961" s="17"/>
      <c r="S1961" s="17"/>
      <c r="T1961" s="17"/>
      <c r="U1961" s="84"/>
      <c r="V1961" s="84"/>
    </row>
    <row r="1962" spans="1:22" ht="15" customHeight="1" x14ac:dyDescent="0.2">
      <c r="A1962" s="194" t="str">
        <f t="shared" si="197"/>
        <v>Recht der Unternehmensfinanzierung42412019IBMRenner</v>
      </c>
      <c r="B1962" s="194" t="s">
        <v>1766</v>
      </c>
      <c r="C1962" s="291" t="s">
        <v>1572</v>
      </c>
      <c r="D1962" s="255" t="s">
        <v>17</v>
      </c>
      <c r="E1962" s="255" t="s">
        <v>33</v>
      </c>
      <c r="F1962" s="289" t="s">
        <v>1412</v>
      </c>
      <c r="G1962" s="291" t="s">
        <v>1413</v>
      </c>
      <c r="H1962" s="284">
        <v>2019</v>
      </c>
      <c r="I1962" s="255">
        <v>8</v>
      </c>
      <c r="J1962" s="291">
        <v>4241</v>
      </c>
      <c r="K1962" s="255" t="s">
        <v>1594</v>
      </c>
      <c r="L1962" s="255" t="s">
        <v>1594</v>
      </c>
      <c r="M1962" s="255" t="s">
        <v>805</v>
      </c>
      <c r="N1962" s="229"/>
      <c r="O1962" s="230" t="str">
        <f>VLOOKUP($B1962,$A$2:$T$3164,15,FALSE)</f>
        <v>wird nicht angeboten</v>
      </c>
      <c r="P1962" s="231"/>
      <c r="Q1962" s="255">
        <v>90</v>
      </c>
      <c r="R1962" s="194"/>
      <c r="S1962" s="194"/>
      <c r="T1962" s="194"/>
      <c r="U1962" s="6"/>
      <c r="V1962" s="6"/>
    </row>
    <row r="1963" spans="1:22" ht="15" hidden="1" customHeight="1" x14ac:dyDescent="0.2">
      <c r="A1963" s="6" t="str">
        <f t="shared" ref="A1963:A2026" si="204">K1963&amp;J1963&amp;H1963&amp;F1963&amp;M1963</f>
        <v>Rechtliche Aspekte NE13112016F04Renner</v>
      </c>
      <c r="B1963" s="6"/>
      <c r="C1963" s="26" t="s">
        <v>1252</v>
      </c>
      <c r="D1963" s="26" t="s">
        <v>46</v>
      </c>
      <c r="E1963" s="26" t="s">
        <v>33</v>
      </c>
      <c r="F1963" s="27" t="s">
        <v>59</v>
      </c>
      <c r="G1963" s="26" t="s">
        <v>60</v>
      </c>
      <c r="H1963" s="28">
        <v>2016</v>
      </c>
      <c r="I1963" s="29">
        <v>3</v>
      </c>
      <c r="J1963" s="29">
        <v>1311</v>
      </c>
      <c r="K1963" s="26" t="s">
        <v>807</v>
      </c>
      <c r="L1963" s="26" t="s">
        <v>807</v>
      </c>
      <c r="M1963" s="26" t="s">
        <v>805</v>
      </c>
      <c r="N1963" s="14">
        <v>44755</v>
      </c>
      <c r="O1963" s="30" t="s">
        <v>2189</v>
      </c>
      <c r="P1963" s="31">
        <v>0.375</v>
      </c>
      <c r="Q1963" s="52">
        <v>120</v>
      </c>
      <c r="R1963" s="6"/>
      <c r="S1963" s="6">
        <v>4</v>
      </c>
      <c r="T1963" s="292"/>
      <c r="U1963" s="6"/>
      <c r="V1963" s="6"/>
    </row>
    <row r="1964" spans="1:22" ht="15" hidden="1" customHeight="1" x14ac:dyDescent="0.2">
      <c r="A1964" s="17" t="str">
        <f t="shared" si="204"/>
        <v>Rechts- u. Verw.12532012771Balla</v>
      </c>
      <c r="B1964" s="17" t="s">
        <v>808</v>
      </c>
      <c r="C1964" s="63" t="s">
        <v>1211</v>
      </c>
      <c r="D1964" s="63" t="s">
        <v>93</v>
      </c>
      <c r="E1964" s="63" t="s">
        <v>33</v>
      </c>
      <c r="F1964" s="83">
        <v>771</v>
      </c>
      <c r="G1964" s="63" t="s">
        <v>94</v>
      </c>
      <c r="H1964" s="64">
        <v>2012</v>
      </c>
      <c r="I1964" s="64">
        <v>4</v>
      </c>
      <c r="J1964" s="64">
        <v>1253</v>
      </c>
      <c r="K1964" s="63" t="s">
        <v>809</v>
      </c>
      <c r="L1964" s="63" t="s">
        <v>809</v>
      </c>
      <c r="M1964" s="63" t="s">
        <v>226</v>
      </c>
      <c r="N1964" s="96">
        <f t="shared" ref="N1964:N1970" si="205">VLOOKUP($B1964,$A$2:$T$4010,14,FALSE)</f>
        <v>44750</v>
      </c>
      <c r="O1964" s="88" t="str">
        <f t="shared" ref="O1964:O1970" si="206">VLOOKUP($B1964,$A$2:$T$4010,15,FALSE)</f>
        <v>H9</v>
      </c>
      <c r="P1964" s="97">
        <f t="shared" ref="P1964:P1970" si="207">VLOOKUP($B1964,$A$2:$T$4010,16,FALSE)</f>
        <v>0.35416666666666669</v>
      </c>
      <c r="Q1964" s="93">
        <v>60</v>
      </c>
      <c r="R1964" s="93"/>
      <c r="S1964" s="201">
        <v>1</v>
      </c>
      <c r="T1964" s="17"/>
      <c r="U1964" s="1"/>
      <c r="V1964" s="1"/>
    </row>
    <row r="1965" spans="1:22" ht="15" hidden="1" customHeight="1" x14ac:dyDescent="0.2">
      <c r="A1965" s="17" t="str">
        <f t="shared" si="204"/>
        <v>Rechts- u. Verw.12532016771Balla</v>
      </c>
      <c r="B1965" s="17" t="s">
        <v>808</v>
      </c>
      <c r="C1965" s="63" t="s">
        <v>1211</v>
      </c>
      <c r="D1965" s="63" t="s">
        <v>93</v>
      </c>
      <c r="E1965" s="63" t="s">
        <v>33</v>
      </c>
      <c r="F1965" s="83">
        <v>771</v>
      </c>
      <c r="G1965" s="63" t="s">
        <v>94</v>
      </c>
      <c r="H1965" s="64">
        <v>2016</v>
      </c>
      <c r="I1965" s="64">
        <v>4</v>
      </c>
      <c r="J1965" s="64">
        <v>1253</v>
      </c>
      <c r="K1965" s="63" t="s">
        <v>809</v>
      </c>
      <c r="L1965" s="63" t="s">
        <v>809</v>
      </c>
      <c r="M1965" s="63" t="s">
        <v>226</v>
      </c>
      <c r="N1965" s="96">
        <f t="shared" si="205"/>
        <v>44750</v>
      </c>
      <c r="O1965" s="88" t="str">
        <f t="shared" si="206"/>
        <v>H9</v>
      </c>
      <c r="P1965" s="97">
        <f t="shared" si="207"/>
        <v>0.35416666666666669</v>
      </c>
      <c r="Q1965" s="93">
        <v>60</v>
      </c>
      <c r="R1965" s="93"/>
      <c r="S1965" s="201">
        <v>0</v>
      </c>
      <c r="T1965" s="17"/>
      <c r="U1965" s="15"/>
      <c r="V1965" s="15"/>
    </row>
    <row r="1966" spans="1:22" ht="15" hidden="1" customHeight="1" x14ac:dyDescent="0.2">
      <c r="A1966" s="17" t="str">
        <f t="shared" si="204"/>
        <v>Rechts- u. Verw.12532012K71Balla</v>
      </c>
      <c r="B1966" s="17" t="s">
        <v>808</v>
      </c>
      <c r="C1966" s="63" t="s">
        <v>1211</v>
      </c>
      <c r="D1966" s="63" t="s">
        <v>93</v>
      </c>
      <c r="E1966" s="63" t="s">
        <v>33</v>
      </c>
      <c r="F1966" s="83" t="s">
        <v>97</v>
      </c>
      <c r="G1966" s="63" t="s">
        <v>98</v>
      </c>
      <c r="H1966" s="64">
        <v>2012</v>
      </c>
      <c r="I1966" s="64">
        <v>6</v>
      </c>
      <c r="J1966" s="64">
        <v>1253</v>
      </c>
      <c r="K1966" s="63" t="s">
        <v>809</v>
      </c>
      <c r="L1966" s="63" t="s">
        <v>809</v>
      </c>
      <c r="M1966" s="63" t="s">
        <v>226</v>
      </c>
      <c r="N1966" s="96">
        <f t="shared" si="205"/>
        <v>44750</v>
      </c>
      <c r="O1966" s="88" t="str">
        <f t="shared" si="206"/>
        <v>H9</v>
      </c>
      <c r="P1966" s="97">
        <f t="shared" si="207"/>
        <v>0.35416666666666669</v>
      </c>
      <c r="Q1966" s="64">
        <v>60</v>
      </c>
      <c r="R1966" s="93"/>
      <c r="S1966" s="17">
        <v>0</v>
      </c>
      <c r="T1966" s="77"/>
      <c r="U1966" s="15"/>
      <c r="V1966" s="15"/>
    </row>
    <row r="1967" spans="1:22" ht="15" hidden="1" customHeight="1" x14ac:dyDescent="0.2">
      <c r="A1967" s="17" t="str">
        <f t="shared" si="204"/>
        <v>Rechts- u. Verw.12532012718Balla</v>
      </c>
      <c r="B1967" s="17" t="s">
        <v>808</v>
      </c>
      <c r="C1967" s="63" t="s">
        <v>1211</v>
      </c>
      <c r="D1967" s="63" t="s">
        <v>93</v>
      </c>
      <c r="E1967" s="63" t="s">
        <v>33</v>
      </c>
      <c r="F1967" s="83">
        <v>718</v>
      </c>
      <c r="G1967" s="63" t="s">
        <v>211</v>
      </c>
      <c r="H1967" s="64">
        <v>2012</v>
      </c>
      <c r="I1967" s="64">
        <v>4</v>
      </c>
      <c r="J1967" s="64">
        <v>1253</v>
      </c>
      <c r="K1967" s="63" t="s">
        <v>809</v>
      </c>
      <c r="L1967" s="63" t="s">
        <v>809</v>
      </c>
      <c r="M1967" s="63" t="s">
        <v>226</v>
      </c>
      <c r="N1967" s="96">
        <f t="shared" si="205"/>
        <v>44750</v>
      </c>
      <c r="O1967" s="88" t="str">
        <f t="shared" si="206"/>
        <v>H9</v>
      </c>
      <c r="P1967" s="97">
        <f t="shared" si="207"/>
        <v>0.35416666666666669</v>
      </c>
      <c r="Q1967" s="93">
        <v>60</v>
      </c>
      <c r="R1967" s="93"/>
      <c r="S1967" s="17">
        <v>0</v>
      </c>
      <c r="T1967" s="17"/>
      <c r="U1967" s="15"/>
      <c r="V1967" s="15"/>
    </row>
    <row r="1968" spans="1:22" ht="15" hidden="1" customHeight="1" x14ac:dyDescent="0.2">
      <c r="A1968" s="17" t="str">
        <f t="shared" si="204"/>
        <v>Rechts- u. Verw.12532016718Balla</v>
      </c>
      <c r="B1968" s="17" t="s">
        <v>808</v>
      </c>
      <c r="C1968" s="63" t="s">
        <v>1211</v>
      </c>
      <c r="D1968" s="63" t="s">
        <v>93</v>
      </c>
      <c r="E1968" s="63" t="s">
        <v>33</v>
      </c>
      <c r="F1968" s="83">
        <v>718</v>
      </c>
      <c r="G1968" s="63" t="s">
        <v>211</v>
      </c>
      <c r="H1968" s="64">
        <v>2016</v>
      </c>
      <c r="I1968" s="64">
        <v>4</v>
      </c>
      <c r="J1968" s="64">
        <v>1253</v>
      </c>
      <c r="K1968" s="63" t="s">
        <v>809</v>
      </c>
      <c r="L1968" s="63" t="s">
        <v>809</v>
      </c>
      <c r="M1968" s="63" t="s">
        <v>226</v>
      </c>
      <c r="N1968" s="96">
        <f t="shared" si="205"/>
        <v>44750</v>
      </c>
      <c r="O1968" s="88" t="str">
        <f t="shared" si="206"/>
        <v>H9</v>
      </c>
      <c r="P1968" s="97">
        <f t="shared" si="207"/>
        <v>0.35416666666666669</v>
      </c>
      <c r="Q1968" s="93">
        <v>60</v>
      </c>
      <c r="R1968" s="93"/>
      <c r="S1968" s="17">
        <v>0</v>
      </c>
      <c r="T1968" s="17"/>
      <c r="U1968" s="17"/>
      <c r="V1968" s="17"/>
    </row>
    <row r="1969" spans="1:22" ht="15" hidden="1" customHeight="1" x14ac:dyDescent="0.2">
      <c r="A1969" s="17" t="str">
        <f t="shared" si="204"/>
        <v>Rechts- u. Verwaltungsl. 12152019771Balla</v>
      </c>
      <c r="B1969" s="17" t="s">
        <v>808</v>
      </c>
      <c r="C1969" s="18" t="s">
        <v>1211</v>
      </c>
      <c r="D1969" s="18" t="s">
        <v>93</v>
      </c>
      <c r="E1969" s="18" t="s">
        <v>33</v>
      </c>
      <c r="F1969" s="219">
        <v>771</v>
      </c>
      <c r="G1969" s="18" t="s">
        <v>94</v>
      </c>
      <c r="H1969" s="20">
        <v>2019</v>
      </c>
      <c r="I1969" s="21">
        <v>2</v>
      </c>
      <c r="J1969" s="21">
        <v>1215</v>
      </c>
      <c r="K1969" s="18" t="s">
        <v>810</v>
      </c>
      <c r="L1969" s="18" t="s">
        <v>811</v>
      </c>
      <c r="M1969" s="18" t="s">
        <v>226</v>
      </c>
      <c r="N1969" s="22">
        <f t="shared" si="205"/>
        <v>44750</v>
      </c>
      <c r="O1969" s="35" t="str">
        <f t="shared" si="206"/>
        <v>H9</v>
      </c>
      <c r="P1969" s="23">
        <f t="shared" si="207"/>
        <v>0.35416666666666669</v>
      </c>
      <c r="Q1969" s="17">
        <v>60</v>
      </c>
      <c r="R1969" s="17"/>
      <c r="S1969" s="201">
        <v>11</v>
      </c>
      <c r="T1969" s="1"/>
      <c r="U1969" s="15"/>
      <c r="V1969" s="15"/>
    </row>
    <row r="1970" spans="1:22" ht="15" hidden="1" customHeight="1" x14ac:dyDescent="0.2">
      <c r="A1970" s="17" t="str">
        <f t="shared" si="204"/>
        <v>Rechts- u. Verwaltungsl. 12152019K71Balla</v>
      </c>
      <c r="B1970" s="17" t="s">
        <v>808</v>
      </c>
      <c r="C1970" s="18" t="s">
        <v>1211</v>
      </c>
      <c r="D1970" s="18" t="s">
        <v>93</v>
      </c>
      <c r="E1970" s="18" t="s">
        <v>33</v>
      </c>
      <c r="F1970" s="19" t="s">
        <v>97</v>
      </c>
      <c r="G1970" s="18" t="s">
        <v>98</v>
      </c>
      <c r="H1970" s="20">
        <v>2019</v>
      </c>
      <c r="I1970" s="21">
        <v>2</v>
      </c>
      <c r="J1970" s="21">
        <v>1215</v>
      </c>
      <c r="K1970" s="18" t="s">
        <v>810</v>
      </c>
      <c r="L1970" s="18" t="s">
        <v>811</v>
      </c>
      <c r="M1970" s="18" t="s">
        <v>226</v>
      </c>
      <c r="N1970" s="22">
        <f t="shared" si="205"/>
        <v>44750</v>
      </c>
      <c r="O1970" s="35" t="str">
        <f t="shared" si="206"/>
        <v>H9</v>
      </c>
      <c r="P1970" s="23">
        <f t="shared" si="207"/>
        <v>0.35416666666666669</v>
      </c>
      <c r="Q1970" s="16">
        <v>60</v>
      </c>
      <c r="R1970" s="17"/>
      <c r="S1970" s="17">
        <v>1</v>
      </c>
      <c r="T1970" s="17"/>
      <c r="U1970" s="15"/>
      <c r="V1970" s="15"/>
    </row>
    <row r="1971" spans="1:22" s="252" customFormat="1" ht="15" hidden="1" customHeight="1" x14ac:dyDescent="0.2">
      <c r="A1971" s="6" t="str">
        <f t="shared" si="204"/>
        <v>Rechts- u. Verwaltungsl. 12052019718Balla</v>
      </c>
      <c r="B1971" s="6"/>
      <c r="C1971" s="26" t="s">
        <v>1211</v>
      </c>
      <c r="D1971" s="26" t="s">
        <v>93</v>
      </c>
      <c r="E1971" s="26" t="s">
        <v>33</v>
      </c>
      <c r="F1971" s="220">
        <v>718</v>
      </c>
      <c r="G1971" s="43" t="s">
        <v>211</v>
      </c>
      <c r="H1971" s="28">
        <v>2019</v>
      </c>
      <c r="I1971" s="29">
        <v>2</v>
      </c>
      <c r="J1971" s="29">
        <v>1205</v>
      </c>
      <c r="K1971" s="26" t="s">
        <v>810</v>
      </c>
      <c r="L1971" s="26" t="s">
        <v>811</v>
      </c>
      <c r="M1971" s="26" t="s">
        <v>226</v>
      </c>
      <c r="N1971" s="14">
        <v>44750</v>
      </c>
      <c r="O1971" s="30" t="s">
        <v>209</v>
      </c>
      <c r="P1971" s="31">
        <v>0.35416666666666669</v>
      </c>
      <c r="Q1971" s="52">
        <v>60</v>
      </c>
      <c r="R1971" s="6"/>
      <c r="S1971" s="6">
        <v>37</v>
      </c>
      <c r="T1971" s="15"/>
      <c r="U1971" s="6"/>
      <c r="V1971" s="6"/>
    </row>
    <row r="1972" spans="1:22" ht="15" hidden="1" customHeight="1" x14ac:dyDescent="0.2">
      <c r="A1972" s="17" t="str">
        <f t="shared" si="204"/>
        <v>Rechts- u. Verwaltungsl. 12052019K18Balla</v>
      </c>
      <c r="B1972" s="17" t="s">
        <v>808</v>
      </c>
      <c r="C1972" s="18" t="s">
        <v>1211</v>
      </c>
      <c r="D1972" s="18" t="s">
        <v>93</v>
      </c>
      <c r="E1972" s="18" t="s">
        <v>33</v>
      </c>
      <c r="F1972" s="19" t="s">
        <v>214</v>
      </c>
      <c r="G1972" s="18" t="s">
        <v>215</v>
      </c>
      <c r="H1972" s="20">
        <v>2019</v>
      </c>
      <c r="I1972" s="21">
        <v>2</v>
      </c>
      <c r="J1972" s="21">
        <v>1205</v>
      </c>
      <c r="K1972" s="18" t="s">
        <v>810</v>
      </c>
      <c r="L1972" s="18" t="s">
        <v>811</v>
      </c>
      <c r="M1972" s="18" t="s">
        <v>226</v>
      </c>
      <c r="N1972" s="22">
        <f>VLOOKUP($B1972,$A$2:$T$4010,14,FALSE)</f>
        <v>44750</v>
      </c>
      <c r="O1972" s="35" t="str">
        <f>VLOOKUP($B1972,$A$2:$T$4010,15,FALSE)</f>
        <v>H9</v>
      </c>
      <c r="P1972" s="23">
        <f>VLOOKUP($B1972,$A$2:$T$4010,16,FALSE)</f>
        <v>0.35416666666666669</v>
      </c>
      <c r="Q1972" s="16">
        <v>60</v>
      </c>
      <c r="R1972" s="17"/>
      <c r="S1972" s="17">
        <v>14</v>
      </c>
      <c r="T1972" s="17"/>
      <c r="U1972" s="17"/>
      <c r="V1972" s="17"/>
    </row>
    <row r="1973" spans="1:22" ht="15" hidden="1" customHeight="1" x14ac:dyDescent="0.2">
      <c r="A1973" s="17" t="str">
        <f t="shared" si="204"/>
        <v>Regelungs-, Steuer- und Messtechnik20212018UMTPohl/Mohr</v>
      </c>
      <c r="B1973" s="17" t="s">
        <v>1264</v>
      </c>
      <c r="C1973" s="18" t="s">
        <v>2224</v>
      </c>
      <c r="D1973" s="18" t="s">
        <v>102</v>
      </c>
      <c r="E1973" s="18" t="s">
        <v>33</v>
      </c>
      <c r="F1973" s="19" t="s">
        <v>145</v>
      </c>
      <c r="G1973" s="18" t="s">
        <v>146</v>
      </c>
      <c r="H1973" s="20">
        <v>2018</v>
      </c>
      <c r="I1973" s="21">
        <v>4</v>
      </c>
      <c r="J1973" s="21">
        <v>2021</v>
      </c>
      <c r="K1973" s="18" t="s">
        <v>812</v>
      </c>
      <c r="L1973" s="18" t="s">
        <v>812</v>
      </c>
      <c r="M1973" s="18" t="s">
        <v>890</v>
      </c>
      <c r="N1973" s="22">
        <f>VLOOKUP($B1973,$A$2:$T$2446,14,FALSE)</f>
        <v>44749</v>
      </c>
      <c r="O1973" s="41" t="str">
        <f>VLOOKUP($B1973,$A$2:$T$2446,15,FALSE)</f>
        <v>Blue Box</v>
      </c>
      <c r="P1973" s="23">
        <f>VLOOKUP($B1973,$A$2:$T$2446,16,FALSE)</f>
        <v>0.47916666666666669</v>
      </c>
      <c r="Q1973" s="17">
        <v>120</v>
      </c>
      <c r="R1973" s="17"/>
      <c r="S1973" s="17">
        <v>20</v>
      </c>
      <c r="T1973" s="17"/>
      <c r="U1973" s="15"/>
      <c r="V1973" s="15"/>
    </row>
    <row r="1974" spans="1:22" ht="15" hidden="1" customHeight="1" x14ac:dyDescent="0.2">
      <c r="A1974" s="17" t="str">
        <f t="shared" si="204"/>
        <v>Regelungst. und Numerik13002015748Biesenbach</v>
      </c>
      <c r="B1974" s="17" t="s">
        <v>1283</v>
      </c>
      <c r="C1974" s="18" t="s">
        <v>1212</v>
      </c>
      <c r="D1974" s="18" t="s">
        <v>46</v>
      </c>
      <c r="E1974" s="18" t="s">
        <v>33</v>
      </c>
      <c r="F1974" s="19">
        <v>748</v>
      </c>
      <c r="G1974" s="18" t="s">
        <v>52</v>
      </c>
      <c r="H1974" s="20">
        <v>2015</v>
      </c>
      <c r="I1974" s="21">
        <v>5</v>
      </c>
      <c r="J1974" s="21">
        <v>1300</v>
      </c>
      <c r="K1974" s="18" t="s">
        <v>813</v>
      </c>
      <c r="L1974" s="18" t="s">
        <v>814</v>
      </c>
      <c r="M1974" s="18" t="s">
        <v>634</v>
      </c>
      <c r="N1974" s="22">
        <f>VLOOKUP($B1974,$A$2:$T$2446,14,FALSE)</f>
        <v>44749</v>
      </c>
      <c r="O1974" s="35" t="str">
        <f>VLOOKUP($B1974,$A$2:$T$2446,15,FALSE)</f>
        <v>H9</v>
      </c>
      <c r="P1974" s="23">
        <f>VLOOKUP($B1974,$A$2:$T$2446,16,FALSE)</f>
        <v>0.47916666666666669</v>
      </c>
      <c r="Q1974" s="36">
        <v>90</v>
      </c>
      <c r="R1974" s="36"/>
      <c r="S1974" s="17">
        <v>4</v>
      </c>
      <c r="T1974" s="15"/>
      <c r="U1974" s="17"/>
      <c r="V1974" s="17"/>
    </row>
    <row r="1975" spans="1:22" ht="15" hidden="1" customHeight="1" x14ac:dyDescent="0.2">
      <c r="A1975" s="17" t="str">
        <f t="shared" si="204"/>
        <v>Regelungstechnik13002015P48Biesenbach</v>
      </c>
      <c r="B1975" s="17" t="s">
        <v>1283</v>
      </c>
      <c r="C1975" s="18" t="s">
        <v>1212</v>
      </c>
      <c r="D1975" s="18" t="s">
        <v>46</v>
      </c>
      <c r="E1975" s="18" t="s">
        <v>33</v>
      </c>
      <c r="F1975" s="19" t="s">
        <v>67</v>
      </c>
      <c r="G1975" s="18" t="s">
        <v>68</v>
      </c>
      <c r="H1975" s="20">
        <v>2015</v>
      </c>
      <c r="I1975" s="21">
        <v>5</v>
      </c>
      <c r="J1975" s="21">
        <v>1300</v>
      </c>
      <c r="K1975" s="18" t="s">
        <v>814</v>
      </c>
      <c r="L1975" s="65" t="s">
        <v>814</v>
      </c>
      <c r="M1975" s="18" t="s">
        <v>634</v>
      </c>
      <c r="N1975" s="22">
        <f>VLOOKUP($B1975,$A$2:$T$2446,14,FALSE)</f>
        <v>44749</v>
      </c>
      <c r="O1975" s="35" t="str">
        <f>VLOOKUP($B1975,$A$2:$T$2446,15,FALSE)</f>
        <v>H9</v>
      </c>
      <c r="P1975" s="23">
        <f>VLOOKUP($B1975,$A$2:$T$2446,16,FALSE)</f>
        <v>0.47916666666666669</v>
      </c>
      <c r="Q1975" s="36">
        <v>90</v>
      </c>
      <c r="R1975" s="36"/>
      <c r="S1975" s="17">
        <v>0</v>
      </c>
      <c r="T1975" s="150"/>
      <c r="U1975" s="6"/>
      <c r="V1975" s="6"/>
    </row>
    <row r="1976" spans="1:22" ht="15" hidden="1" customHeight="1" x14ac:dyDescent="0.2">
      <c r="A1976" s="194" t="str">
        <f t="shared" si="204"/>
        <v>Regelungstechnik13002015H48Biesenbach</v>
      </c>
      <c r="B1976" s="194" t="s">
        <v>1283</v>
      </c>
      <c r="C1976" s="254" t="s">
        <v>1212</v>
      </c>
      <c r="D1976" s="254" t="s">
        <v>46</v>
      </c>
      <c r="E1976" s="254" t="s">
        <v>33</v>
      </c>
      <c r="F1976" s="268" t="s">
        <v>65</v>
      </c>
      <c r="G1976" s="254" t="s">
        <v>66</v>
      </c>
      <c r="H1976" s="264">
        <v>2015</v>
      </c>
      <c r="I1976" s="265">
        <v>5</v>
      </c>
      <c r="J1976" s="265">
        <v>1300</v>
      </c>
      <c r="K1976" s="254" t="s">
        <v>814</v>
      </c>
      <c r="L1976" s="254" t="s">
        <v>814</v>
      </c>
      <c r="M1976" s="254" t="s">
        <v>634</v>
      </c>
      <c r="N1976" s="313">
        <f>VLOOKUP($B1976,$A$2:$T$2446,14,FALSE)</f>
        <v>44749</v>
      </c>
      <c r="O1976" s="299" t="str">
        <f>VLOOKUP($B1976,$A$2:$T$2446,15,FALSE)</f>
        <v>H9</v>
      </c>
      <c r="P1976" s="231">
        <f>VLOOKUP($B1976,$A$2:$T$2446,16,FALSE)</f>
        <v>0.47916666666666669</v>
      </c>
      <c r="Q1976" s="265">
        <v>90</v>
      </c>
      <c r="R1976" s="269"/>
      <c r="S1976" s="194">
        <v>1</v>
      </c>
      <c r="T1976" s="6"/>
      <c r="U1976" s="6"/>
      <c r="V1976" s="6"/>
    </row>
    <row r="1977" spans="1:22" ht="15" hidden="1" customHeight="1" x14ac:dyDescent="0.2">
      <c r="A1977" s="6" t="str">
        <f t="shared" si="204"/>
        <v>Regelungstechnik22912019757Biesenbach/Thesseling</v>
      </c>
      <c r="B1977" s="6"/>
      <c r="C1977" s="26" t="s">
        <v>1212</v>
      </c>
      <c r="D1977" s="40" t="s">
        <v>32</v>
      </c>
      <c r="E1977" s="26" t="s">
        <v>33</v>
      </c>
      <c r="F1977" s="27">
        <v>757</v>
      </c>
      <c r="G1977" s="26" t="s">
        <v>37</v>
      </c>
      <c r="H1977" s="28">
        <v>2019</v>
      </c>
      <c r="I1977" s="29">
        <v>4</v>
      </c>
      <c r="J1977" s="29">
        <v>2291</v>
      </c>
      <c r="K1977" s="26" t="s">
        <v>814</v>
      </c>
      <c r="L1977" s="26" t="s">
        <v>814</v>
      </c>
      <c r="M1977" s="26" t="s">
        <v>1282</v>
      </c>
      <c r="N1977" s="14">
        <v>44749</v>
      </c>
      <c r="O1977" s="30" t="s">
        <v>209</v>
      </c>
      <c r="P1977" s="31">
        <v>0.47916666666666669</v>
      </c>
      <c r="Q1977" s="32">
        <v>90</v>
      </c>
      <c r="R1977" s="32"/>
      <c r="S1977" s="6">
        <v>50</v>
      </c>
      <c r="T1977" s="17"/>
      <c r="U1977" s="6"/>
      <c r="V1977" s="6"/>
    </row>
    <row r="1978" spans="1:22" ht="15" hidden="1" customHeight="1" x14ac:dyDescent="0.2">
      <c r="A1978" s="17" t="str">
        <f t="shared" si="204"/>
        <v>Regelungstechnik22912019K57Biesenbach/Thesseling</v>
      </c>
      <c r="B1978" s="17" t="s">
        <v>1283</v>
      </c>
      <c r="C1978" s="18" t="s">
        <v>1212</v>
      </c>
      <c r="D1978" s="39" t="s">
        <v>32</v>
      </c>
      <c r="E1978" s="18" t="s">
        <v>33</v>
      </c>
      <c r="F1978" s="19" t="s">
        <v>41</v>
      </c>
      <c r="G1978" s="18" t="s">
        <v>42</v>
      </c>
      <c r="H1978" s="20">
        <v>2019</v>
      </c>
      <c r="I1978" s="21">
        <v>6</v>
      </c>
      <c r="J1978" s="21">
        <v>2291</v>
      </c>
      <c r="K1978" s="18" t="s">
        <v>814</v>
      </c>
      <c r="L1978" s="18" t="s">
        <v>814</v>
      </c>
      <c r="M1978" s="18" t="s">
        <v>1282</v>
      </c>
      <c r="N1978" s="22">
        <f>VLOOKUP($B1978,$A$2:$T$2446,14,FALSE)</f>
        <v>44749</v>
      </c>
      <c r="O1978" s="41" t="str">
        <f>VLOOKUP($B1978,$A$2:$T$2446,15,FALSE)</f>
        <v>H9</v>
      </c>
      <c r="P1978" s="23">
        <f>VLOOKUP($B1978,$A$2:$T$2446,16,FALSE)</f>
        <v>0.47916666666666669</v>
      </c>
      <c r="Q1978" s="36">
        <v>90</v>
      </c>
      <c r="R1978" s="36"/>
      <c r="S1978" s="17">
        <v>4</v>
      </c>
      <c r="T1978" s="17"/>
      <c r="U1978" s="15"/>
      <c r="V1978" s="15"/>
    </row>
    <row r="1979" spans="1:22" ht="15" hidden="1" customHeight="1" x14ac:dyDescent="0.2">
      <c r="A1979" s="6" t="str">
        <f t="shared" si="204"/>
        <v>Regelungstechnik22912019704Pohl</v>
      </c>
      <c r="B1979" s="6"/>
      <c r="C1979" s="26" t="s">
        <v>1202</v>
      </c>
      <c r="D1979" s="26" t="s">
        <v>32</v>
      </c>
      <c r="E1979" s="26" t="s">
        <v>33</v>
      </c>
      <c r="F1979" s="27">
        <v>704</v>
      </c>
      <c r="G1979" s="26" t="s">
        <v>34</v>
      </c>
      <c r="H1979" s="28">
        <v>2019</v>
      </c>
      <c r="I1979" s="29">
        <v>4</v>
      </c>
      <c r="J1979" s="29">
        <v>2291</v>
      </c>
      <c r="K1979" s="26" t="s">
        <v>814</v>
      </c>
      <c r="L1979" s="26" t="s">
        <v>814</v>
      </c>
      <c r="M1979" s="26" t="s">
        <v>132</v>
      </c>
      <c r="N1979" s="14">
        <v>44749</v>
      </c>
      <c r="O1979" s="47" t="s">
        <v>1538</v>
      </c>
      <c r="P1979" s="31">
        <v>0.47916666666666669</v>
      </c>
      <c r="Q1979" s="6">
        <v>120</v>
      </c>
      <c r="R1979" s="6"/>
      <c r="S1979" s="6">
        <v>74</v>
      </c>
      <c r="T1979" s="15"/>
      <c r="U1979" s="17"/>
      <c r="V1979" s="17"/>
    </row>
    <row r="1980" spans="1:22" ht="15" hidden="1" customHeight="1" x14ac:dyDescent="0.2">
      <c r="A1980" s="17" t="str">
        <f t="shared" si="204"/>
        <v>Regelungstechnik22912019K04Pohl</v>
      </c>
      <c r="B1980" s="17" t="s">
        <v>1264</v>
      </c>
      <c r="C1980" s="18" t="s">
        <v>1202</v>
      </c>
      <c r="D1980" s="18" t="s">
        <v>32</v>
      </c>
      <c r="E1980" s="18" t="s">
        <v>33</v>
      </c>
      <c r="F1980" s="19" t="s">
        <v>80</v>
      </c>
      <c r="G1980" s="18" t="s">
        <v>81</v>
      </c>
      <c r="H1980" s="20">
        <v>2019</v>
      </c>
      <c r="I1980" s="21">
        <v>6</v>
      </c>
      <c r="J1980" s="21">
        <v>2291</v>
      </c>
      <c r="K1980" s="18" t="s">
        <v>814</v>
      </c>
      <c r="L1980" s="18" t="s">
        <v>814</v>
      </c>
      <c r="M1980" s="18" t="s">
        <v>132</v>
      </c>
      <c r="N1980" s="22">
        <f>VLOOKUP($B1980,$A$2:$T$2446,14,FALSE)</f>
        <v>44749</v>
      </c>
      <c r="O1980" s="35" t="str">
        <f>VLOOKUP($B1980,$A$2:$T$2446,15,FALSE)</f>
        <v>Blue Box</v>
      </c>
      <c r="P1980" s="23">
        <f>VLOOKUP($B1980,$A$2:$T$2446,16,FALSE)</f>
        <v>0.47916666666666669</v>
      </c>
      <c r="Q1980" s="17">
        <v>120</v>
      </c>
      <c r="R1980" s="17"/>
      <c r="S1980" s="17">
        <v>20</v>
      </c>
      <c r="T1980" s="17"/>
      <c r="U1980" s="17"/>
      <c r="V1980" s="17"/>
    </row>
    <row r="1981" spans="1:22" ht="15" hidden="1" customHeight="1" x14ac:dyDescent="0.2">
      <c r="A1981" s="6" t="str">
        <f t="shared" si="204"/>
        <v>Regelungstechnik 120312019748Biesenbach</v>
      </c>
      <c r="B1981" s="213"/>
      <c r="C1981" s="52" t="s">
        <v>1212</v>
      </c>
      <c r="D1981" s="79" t="s">
        <v>46</v>
      </c>
      <c r="E1981" s="52" t="s">
        <v>33</v>
      </c>
      <c r="F1981" s="222">
        <v>748</v>
      </c>
      <c r="G1981" s="52" t="s">
        <v>52</v>
      </c>
      <c r="H1981" s="81">
        <v>2019</v>
      </c>
      <c r="I1981" s="52">
        <v>3</v>
      </c>
      <c r="J1981" s="52">
        <v>2031</v>
      </c>
      <c r="K1981" s="52" t="s">
        <v>1085</v>
      </c>
      <c r="L1981" s="52" t="s">
        <v>1085</v>
      </c>
      <c r="M1981" s="52" t="s">
        <v>634</v>
      </c>
      <c r="N1981" s="14">
        <v>44749</v>
      </c>
      <c r="O1981" s="30" t="s">
        <v>209</v>
      </c>
      <c r="P1981" s="31">
        <v>0.47916666666666669</v>
      </c>
      <c r="Q1981" s="6">
        <v>90</v>
      </c>
      <c r="R1981" s="6"/>
      <c r="S1981" s="6">
        <v>14</v>
      </c>
      <c r="T1981" s="196"/>
      <c r="U1981" s="207"/>
      <c r="V1981" s="207"/>
    </row>
    <row r="1982" spans="1:22" ht="15" hidden="1" customHeight="1" x14ac:dyDescent="0.2">
      <c r="A1982" s="17" t="str">
        <f t="shared" si="204"/>
        <v>Regelungstechnik 120312019H48Biesenbach</v>
      </c>
      <c r="B1982" s="17" t="s">
        <v>1903</v>
      </c>
      <c r="C1982" s="16" t="s">
        <v>1212</v>
      </c>
      <c r="D1982" s="70" t="s">
        <v>46</v>
      </c>
      <c r="E1982" s="16" t="s">
        <v>33</v>
      </c>
      <c r="F1982" s="221" t="s">
        <v>65</v>
      </c>
      <c r="G1982" s="18" t="s">
        <v>66</v>
      </c>
      <c r="H1982" s="72">
        <v>2019</v>
      </c>
      <c r="I1982" s="16">
        <v>5</v>
      </c>
      <c r="J1982" s="16">
        <v>2031</v>
      </c>
      <c r="K1982" s="16" t="s">
        <v>1085</v>
      </c>
      <c r="L1982" s="16" t="s">
        <v>1085</v>
      </c>
      <c r="M1982" s="18" t="s">
        <v>634</v>
      </c>
      <c r="N1982" s="22">
        <f>VLOOKUP($B1982,$A$2:$T$2446,14,FALSE)</f>
        <v>44749</v>
      </c>
      <c r="O1982" s="35" t="str">
        <f>VLOOKUP($B1982,$A$2:$T$2446,15,FALSE)</f>
        <v>H9</v>
      </c>
      <c r="P1982" s="23">
        <f>VLOOKUP($B1982,$A$2:$T$2446,16,FALSE)</f>
        <v>0.47916666666666669</v>
      </c>
      <c r="Q1982" s="16">
        <v>90</v>
      </c>
      <c r="R1982" s="17"/>
      <c r="S1982" s="17">
        <v>2</v>
      </c>
      <c r="T1982" s="213"/>
      <c r="U1982" s="137"/>
      <c r="V1982" s="137"/>
    </row>
    <row r="1983" spans="1:22" ht="15" hidden="1" customHeight="1" x14ac:dyDescent="0.2">
      <c r="A1983" s="6" t="str">
        <f t="shared" si="204"/>
        <v>Regelungstechnik 221112019748Biesenbach</v>
      </c>
      <c r="B1983" s="213"/>
      <c r="C1983" s="52" t="s">
        <v>1212</v>
      </c>
      <c r="D1983" s="79" t="s">
        <v>46</v>
      </c>
      <c r="E1983" s="52" t="s">
        <v>33</v>
      </c>
      <c r="F1983" s="222">
        <v>748</v>
      </c>
      <c r="G1983" s="52" t="s">
        <v>52</v>
      </c>
      <c r="H1983" s="81">
        <v>2019</v>
      </c>
      <c r="I1983" s="52">
        <v>4</v>
      </c>
      <c r="J1983" s="52">
        <v>2111</v>
      </c>
      <c r="K1983" s="52" t="s">
        <v>900</v>
      </c>
      <c r="L1983" s="52" t="s">
        <v>900</v>
      </c>
      <c r="M1983" s="52" t="s">
        <v>634</v>
      </c>
      <c r="N1983" s="14">
        <v>44742</v>
      </c>
      <c r="O1983" s="30" t="s">
        <v>2184</v>
      </c>
      <c r="P1983" s="31">
        <v>0.45833333333333331</v>
      </c>
      <c r="Q1983" s="6">
        <v>90</v>
      </c>
      <c r="R1983" s="6"/>
      <c r="S1983" s="6">
        <v>13</v>
      </c>
      <c r="T1983" s="207"/>
      <c r="U1983" s="17"/>
      <c r="V1983" s="17"/>
    </row>
    <row r="1984" spans="1:22" ht="15" hidden="1" customHeight="1" x14ac:dyDescent="0.2">
      <c r="A1984" s="17" t="str">
        <f t="shared" si="204"/>
        <v>Regelungstechnik 221112019H48Biesenbach</v>
      </c>
      <c r="B1984" s="84" t="s">
        <v>1318</v>
      </c>
      <c r="C1984" s="16" t="s">
        <v>1212</v>
      </c>
      <c r="D1984" s="70" t="s">
        <v>46</v>
      </c>
      <c r="E1984" s="16" t="s">
        <v>33</v>
      </c>
      <c r="F1984" s="19" t="s">
        <v>65</v>
      </c>
      <c r="G1984" s="18" t="s">
        <v>66</v>
      </c>
      <c r="H1984" s="72">
        <v>2019</v>
      </c>
      <c r="I1984" s="16">
        <v>6</v>
      </c>
      <c r="J1984" s="16">
        <v>2111</v>
      </c>
      <c r="K1984" s="16" t="s">
        <v>900</v>
      </c>
      <c r="L1984" s="16" t="s">
        <v>900</v>
      </c>
      <c r="M1984" s="16" t="s">
        <v>634</v>
      </c>
      <c r="N1984" s="22">
        <f>VLOOKUP($B1984,$A$2:$T$2446,14,FALSE)</f>
        <v>44742</v>
      </c>
      <c r="O1984" s="35" t="str">
        <f>VLOOKUP($B1984,$A$2:$T$2446,15,FALSE)</f>
        <v>C5-07, C5-14</v>
      </c>
      <c r="P1984" s="23">
        <f>VLOOKUP($B1984,$A$2:$T$2446,16,FALSE)</f>
        <v>0.45833333333333331</v>
      </c>
      <c r="Q1984" s="17">
        <v>90</v>
      </c>
      <c r="R1984" s="17"/>
      <c r="S1984" s="17">
        <v>3</v>
      </c>
      <c r="T1984" s="213"/>
      <c r="U1984" s="6"/>
      <c r="V1984" s="6"/>
    </row>
    <row r="1985" spans="1:22" ht="15" customHeight="1" x14ac:dyDescent="0.2">
      <c r="A1985" s="6" t="str">
        <f t="shared" si="204"/>
        <v>Regelungstheorie 20112019MMTScholz</v>
      </c>
      <c r="B1985" s="6"/>
      <c r="C1985" s="26" t="s">
        <v>1212</v>
      </c>
      <c r="D1985" s="40" t="s">
        <v>236</v>
      </c>
      <c r="E1985" s="26" t="s">
        <v>18</v>
      </c>
      <c r="F1985" s="27" t="s">
        <v>48</v>
      </c>
      <c r="G1985" s="26" t="s">
        <v>37</v>
      </c>
      <c r="H1985" s="28">
        <v>2019</v>
      </c>
      <c r="I1985" s="29">
        <v>2</v>
      </c>
      <c r="J1985" s="29">
        <v>2011</v>
      </c>
      <c r="K1985" s="26" t="s">
        <v>815</v>
      </c>
      <c r="L1985" s="26" t="s">
        <v>815</v>
      </c>
      <c r="M1985" s="26" t="s">
        <v>816</v>
      </c>
      <c r="N1985" s="14">
        <v>44819</v>
      </c>
      <c r="O1985" s="47" t="s">
        <v>1546</v>
      </c>
      <c r="P1985" s="31">
        <v>0.375</v>
      </c>
      <c r="Q1985" s="32">
        <v>90</v>
      </c>
      <c r="R1985" s="32"/>
      <c r="S1985" s="6">
        <v>11</v>
      </c>
      <c r="T1985" s="207"/>
      <c r="U1985" s="17"/>
      <c r="V1985" s="17"/>
    </row>
    <row r="1986" spans="1:22" ht="15" customHeight="1" x14ac:dyDescent="0.2">
      <c r="A1986" s="6" t="str">
        <f t="shared" si="204"/>
        <v>Research Methods (E)11012018MIMKronenberg</v>
      </c>
      <c r="B1986" s="6"/>
      <c r="C1986" s="26" t="s">
        <v>1220</v>
      </c>
      <c r="D1986" s="26" t="s">
        <v>17</v>
      </c>
      <c r="E1986" s="26" t="s">
        <v>18</v>
      </c>
      <c r="F1986" s="27" t="s">
        <v>262</v>
      </c>
      <c r="G1986" s="26" t="s">
        <v>263</v>
      </c>
      <c r="H1986" s="28">
        <v>2018</v>
      </c>
      <c r="I1986" s="29">
        <v>1</v>
      </c>
      <c r="J1986" s="29">
        <v>1101</v>
      </c>
      <c r="K1986" s="26" t="s">
        <v>817</v>
      </c>
      <c r="L1986" s="26" t="s">
        <v>817</v>
      </c>
      <c r="M1986" s="26" t="s">
        <v>265</v>
      </c>
      <c r="N1986" s="14"/>
      <c r="O1986" s="30" t="s">
        <v>1122</v>
      </c>
      <c r="P1986" s="31"/>
      <c r="Q1986" s="52"/>
      <c r="R1986" s="6"/>
      <c r="S1986" s="6"/>
      <c r="T1986" s="17"/>
      <c r="U1986" s="6"/>
      <c r="V1986" s="6"/>
    </row>
    <row r="1987" spans="1:22" ht="15" customHeight="1" x14ac:dyDescent="0.2">
      <c r="A1987" s="6" t="str">
        <f t="shared" si="204"/>
        <v>Reservoir Engineering16212018UMMSaenger</v>
      </c>
      <c r="B1987" s="6"/>
      <c r="C1987" s="26" t="s">
        <v>1234</v>
      </c>
      <c r="D1987" s="26" t="s">
        <v>102</v>
      </c>
      <c r="E1987" s="26" t="s">
        <v>18</v>
      </c>
      <c r="F1987" s="27" t="s">
        <v>103</v>
      </c>
      <c r="G1987" s="26" t="s">
        <v>104</v>
      </c>
      <c r="H1987" s="28">
        <v>2018</v>
      </c>
      <c r="I1987" s="29">
        <v>2</v>
      </c>
      <c r="J1987" s="29">
        <v>1621</v>
      </c>
      <c r="K1987" s="26" t="s">
        <v>818</v>
      </c>
      <c r="L1987" s="26" t="s">
        <v>818</v>
      </c>
      <c r="M1987" s="26" t="s">
        <v>106</v>
      </c>
      <c r="N1987" s="14"/>
      <c r="O1987" s="30" t="s">
        <v>256</v>
      </c>
      <c r="P1987" s="31"/>
      <c r="Q1987" s="32">
        <v>90</v>
      </c>
      <c r="R1987" s="32"/>
      <c r="S1987" s="6"/>
      <c r="T1987" s="17"/>
      <c r="U1987" s="17"/>
      <c r="V1987" s="17"/>
    </row>
    <row r="1988" spans="1:22" ht="15" customHeight="1" x14ac:dyDescent="0.2">
      <c r="A1988" s="6" t="str">
        <f t="shared" si="204"/>
        <v>Ressourceneff/Lebenszykl25102016MANLindner</v>
      </c>
      <c r="B1988" s="6"/>
      <c r="C1988" s="26" t="s">
        <v>1249</v>
      </c>
      <c r="D1988" s="27" t="s">
        <v>46</v>
      </c>
      <c r="E1988" s="26" t="s">
        <v>18</v>
      </c>
      <c r="F1988" s="27" t="s">
        <v>70</v>
      </c>
      <c r="G1988" s="26" t="s">
        <v>71</v>
      </c>
      <c r="H1988" s="28">
        <v>2016</v>
      </c>
      <c r="I1988" s="29">
        <v>2</v>
      </c>
      <c r="J1988" s="29">
        <v>2510</v>
      </c>
      <c r="K1988" s="26" t="s">
        <v>820</v>
      </c>
      <c r="L1988" s="26" t="s">
        <v>820</v>
      </c>
      <c r="M1988" s="26" t="s">
        <v>777</v>
      </c>
      <c r="N1988" s="14"/>
      <c r="O1988" s="30" t="s">
        <v>1249</v>
      </c>
      <c r="P1988" s="31"/>
      <c r="Q1988" s="6"/>
      <c r="R1988" s="6"/>
      <c r="S1988" s="6"/>
      <c r="T1988" s="6"/>
      <c r="U1988" s="267"/>
      <c r="V1988" s="267"/>
    </row>
    <row r="1989" spans="1:22" ht="15" customHeight="1" x14ac:dyDescent="0.2">
      <c r="A1989" s="17" t="str">
        <f t="shared" si="204"/>
        <v>Ressourceneff/Lebenszykl25102016MNELindner</v>
      </c>
      <c r="B1989" s="17" t="s">
        <v>819</v>
      </c>
      <c r="C1989" s="18" t="s">
        <v>1249</v>
      </c>
      <c r="D1989" s="19" t="s">
        <v>46</v>
      </c>
      <c r="E1989" s="18" t="s">
        <v>18</v>
      </c>
      <c r="F1989" s="19" t="s">
        <v>74</v>
      </c>
      <c r="G1989" s="18" t="s">
        <v>1100</v>
      </c>
      <c r="H1989" s="20">
        <v>2016</v>
      </c>
      <c r="I1989" s="21">
        <v>2</v>
      </c>
      <c r="J1989" s="21">
        <v>2510</v>
      </c>
      <c r="K1989" s="18" t="s">
        <v>820</v>
      </c>
      <c r="L1989" s="18" t="s">
        <v>820</v>
      </c>
      <c r="M1989" s="18" t="s">
        <v>777</v>
      </c>
      <c r="N1989" s="22"/>
      <c r="O1989" s="58" t="str">
        <f>VLOOKUP($B1989,$A$2:$T$2446,15,FALSE)</f>
        <v>Hausarbeit mit Präsentation</v>
      </c>
      <c r="P1989" s="23"/>
      <c r="Q1989" s="17"/>
      <c r="R1989" s="17"/>
      <c r="S1989" s="17"/>
      <c r="T1989" s="6"/>
      <c r="U1989" s="17"/>
      <c r="V1989" s="17"/>
    </row>
    <row r="1990" spans="1:22" ht="15" customHeight="1" x14ac:dyDescent="0.2">
      <c r="A1990" s="87" t="str">
        <f t="shared" si="204"/>
        <v>Ressourceneffizienz34512018UMTNellesen</v>
      </c>
      <c r="B1990" s="87"/>
      <c r="C1990" s="101" t="s">
        <v>1122</v>
      </c>
      <c r="D1990" s="53" t="s">
        <v>102</v>
      </c>
      <c r="E1990" s="53" t="s">
        <v>33</v>
      </c>
      <c r="F1990" s="27" t="s">
        <v>145</v>
      </c>
      <c r="G1990" s="27" t="s">
        <v>146</v>
      </c>
      <c r="H1990" s="28">
        <v>2018</v>
      </c>
      <c r="I1990" s="29">
        <v>6</v>
      </c>
      <c r="J1990" s="101">
        <v>3451</v>
      </c>
      <c r="K1990" s="101" t="s">
        <v>1161</v>
      </c>
      <c r="L1990" s="101" t="s">
        <v>1161</v>
      </c>
      <c r="M1990" s="101" t="s">
        <v>538</v>
      </c>
      <c r="N1990" s="87"/>
      <c r="O1990" s="101" t="s">
        <v>1122</v>
      </c>
      <c r="P1990" s="87"/>
      <c r="Q1990" s="87"/>
      <c r="R1990" s="87"/>
      <c r="S1990" s="6"/>
      <c r="T1990" s="17"/>
      <c r="U1990" s="17"/>
      <c r="V1990" s="17"/>
    </row>
    <row r="1991" spans="1:22" ht="15" customHeight="1" x14ac:dyDescent="0.2">
      <c r="A1991" s="196" t="str">
        <f t="shared" si="204"/>
        <v>Ressourceneffizienz und Ökobilanzierung41512019704Lindner</v>
      </c>
      <c r="B1991" s="196"/>
      <c r="C1991" s="246" t="s">
        <v>1122</v>
      </c>
      <c r="D1991" s="246" t="s">
        <v>32</v>
      </c>
      <c r="E1991" s="246" t="s">
        <v>33</v>
      </c>
      <c r="F1991" s="304">
        <v>704</v>
      </c>
      <c r="G1991" s="246" t="s">
        <v>34</v>
      </c>
      <c r="H1991" s="248">
        <v>2019</v>
      </c>
      <c r="I1991" s="249">
        <v>5</v>
      </c>
      <c r="J1991" s="249">
        <v>4151</v>
      </c>
      <c r="K1991" s="246" t="s">
        <v>1687</v>
      </c>
      <c r="L1991" s="246" t="s">
        <v>1687</v>
      </c>
      <c r="M1991" s="246" t="s">
        <v>777</v>
      </c>
      <c r="N1991" s="250"/>
      <c r="O1991" s="274" t="s">
        <v>1122</v>
      </c>
      <c r="P1991" s="251"/>
      <c r="Q1991" s="249"/>
      <c r="R1991" s="259"/>
      <c r="S1991" s="196"/>
      <c r="T1991" s="87"/>
      <c r="U1991" s="267"/>
      <c r="V1991" s="267"/>
    </row>
    <row r="1992" spans="1:22" ht="15" customHeight="1" x14ac:dyDescent="0.2">
      <c r="A1992" s="194" t="str">
        <f t="shared" si="204"/>
        <v>Ressourceneffizienz und Ökobilanzierung41512019K04Lindner</v>
      </c>
      <c r="B1992" s="194" t="s">
        <v>1790</v>
      </c>
      <c r="C1992" s="254" t="s">
        <v>1122</v>
      </c>
      <c r="D1992" s="254" t="s">
        <v>32</v>
      </c>
      <c r="E1992" s="254" t="s">
        <v>33</v>
      </c>
      <c r="F1992" s="268" t="s">
        <v>80</v>
      </c>
      <c r="G1992" s="254" t="s">
        <v>81</v>
      </c>
      <c r="H1992" s="264">
        <v>2019</v>
      </c>
      <c r="I1992" s="265">
        <v>5</v>
      </c>
      <c r="J1992" s="265">
        <v>4151</v>
      </c>
      <c r="K1992" s="254" t="s">
        <v>1687</v>
      </c>
      <c r="L1992" s="254" t="s">
        <v>1687</v>
      </c>
      <c r="M1992" s="254" t="s">
        <v>777</v>
      </c>
      <c r="N1992" s="229"/>
      <c r="O1992" s="314" t="str">
        <f>VLOOKUP($B1992,$A$2:$T$2446,15,FALSE)</f>
        <v>Hausarbeit</v>
      </c>
      <c r="P1992" s="231"/>
      <c r="Q1992" s="265"/>
      <c r="R1992" s="269"/>
      <c r="S1992" s="194"/>
      <c r="T1992" s="276"/>
      <c r="U1992" s="6"/>
      <c r="V1992" s="6"/>
    </row>
    <row r="1993" spans="1:22" ht="15" customHeight="1" x14ac:dyDescent="0.2">
      <c r="A1993" s="17" t="str">
        <f t="shared" si="204"/>
        <v>Rhetorik u. Präsentation12522012771ISD</v>
      </c>
      <c r="B1993" s="17" t="s">
        <v>821</v>
      </c>
      <c r="C1993" s="63" t="s">
        <v>547</v>
      </c>
      <c r="D1993" s="63" t="s">
        <v>93</v>
      </c>
      <c r="E1993" s="63" t="s">
        <v>33</v>
      </c>
      <c r="F1993" s="83">
        <v>771</v>
      </c>
      <c r="G1993" s="63" t="s">
        <v>94</v>
      </c>
      <c r="H1993" s="64">
        <v>2012</v>
      </c>
      <c r="I1993" s="64">
        <v>4</v>
      </c>
      <c r="J1993" s="64">
        <v>1252</v>
      </c>
      <c r="K1993" s="63" t="s">
        <v>822</v>
      </c>
      <c r="L1993" s="63" t="s">
        <v>822</v>
      </c>
      <c r="M1993" s="63" t="s">
        <v>823</v>
      </c>
      <c r="N1993" s="110"/>
      <c r="O1993" s="111" t="s">
        <v>547</v>
      </c>
      <c r="P1993" s="97"/>
      <c r="Q1993" s="98"/>
      <c r="R1993" s="84"/>
      <c r="S1993" s="17"/>
      <c r="T1993" s="267"/>
      <c r="U1993" s="15"/>
      <c r="V1993" s="15"/>
    </row>
    <row r="1994" spans="1:22" ht="15" customHeight="1" x14ac:dyDescent="0.2">
      <c r="A1994" s="17" t="str">
        <f t="shared" si="204"/>
        <v>Rhetorik u. Präsentation12522016771ISD</v>
      </c>
      <c r="B1994" s="17" t="s">
        <v>821</v>
      </c>
      <c r="C1994" s="63" t="s">
        <v>547</v>
      </c>
      <c r="D1994" s="63" t="s">
        <v>93</v>
      </c>
      <c r="E1994" s="63" t="s">
        <v>33</v>
      </c>
      <c r="F1994" s="83">
        <v>771</v>
      </c>
      <c r="G1994" s="63" t="s">
        <v>94</v>
      </c>
      <c r="H1994" s="64">
        <v>2016</v>
      </c>
      <c r="I1994" s="64">
        <v>4</v>
      </c>
      <c r="J1994" s="64">
        <v>1252</v>
      </c>
      <c r="K1994" s="63" t="s">
        <v>822</v>
      </c>
      <c r="L1994" s="63" t="s">
        <v>822</v>
      </c>
      <c r="M1994" s="63" t="s">
        <v>823</v>
      </c>
      <c r="N1994" s="110"/>
      <c r="O1994" s="111" t="s">
        <v>547</v>
      </c>
      <c r="P1994" s="97"/>
      <c r="Q1994" s="98"/>
      <c r="R1994" s="84"/>
      <c r="S1994" s="17"/>
      <c r="T1994" s="17"/>
      <c r="U1994" s="196"/>
      <c r="V1994" s="196"/>
    </row>
    <row r="1995" spans="1:22" ht="15" customHeight="1" x14ac:dyDescent="0.2">
      <c r="A1995" s="17" t="str">
        <f t="shared" si="204"/>
        <v>Rhetorik u. Präsentation12522012K71ISD</v>
      </c>
      <c r="B1995" s="17" t="s">
        <v>821</v>
      </c>
      <c r="C1995" s="63" t="s">
        <v>547</v>
      </c>
      <c r="D1995" s="63" t="s">
        <v>93</v>
      </c>
      <c r="E1995" s="63" t="s">
        <v>33</v>
      </c>
      <c r="F1995" s="83" t="s">
        <v>97</v>
      </c>
      <c r="G1995" s="63" t="s">
        <v>98</v>
      </c>
      <c r="H1995" s="64">
        <v>2012</v>
      </c>
      <c r="I1995" s="64">
        <v>6</v>
      </c>
      <c r="J1995" s="64">
        <v>1252</v>
      </c>
      <c r="K1995" s="63" t="s">
        <v>822</v>
      </c>
      <c r="L1995" s="63" t="s">
        <v>822</v>
      </c>
      <c r="M1995" s="63" t="s">
        <v>823</v>
      </c>
      <c r="N1995" s="110"/>
      <c r="O1995" s="111" t="s">
        <v>547</v>
      </c>
      <c r="P1995" s="97"/>
      <c r="Q1995" s="98"/>
      <c r="R1995" s="84"/>
      <c r="S1995" s="17"/>
      <c r="T1995" s="77"/>
      <c r="U1995" s="6"/>
      <c r="V1995" s="6"/>
    </row>
    <row r="1996" spans="1:22" s="1" customFormat="1" ht="15" customHeight="1" x14ac:dyDescent="0.2">
      <c r="A1996" s="17" t="str">
        <f t="shared" si="204"/>
        <v>Rhetorik u. Präsentation12522012718ISD</v>
      </c>
      <c r="B1996" s="17" t="s">
        <v>821</v>
      </c>
      <c r="C1996" s="63" t="s">
        <v>547</v>
      </c>
      <c r="D1996" s="63" t="s">
        <v>93</v>
      </c>
      <c r="E1996" s="63" t="s">
        <v>33</v>
      </c>
      <c r="F1996" s="83">
        <v>718</v>
      </c>
      <c r="G1996" s="63" t="s">
        <v>211</v>
      </c>
      <c r="H1996" s="64">
        <v>2012</v>
      </c>
      <c r="I1996" s="64">
        <v>4</v>
      </c>
      <c r="J1996" s="64">
        <v>1252</v>
      </c>
      <c r="K1996" s="63" t="s">
        <v>822</v>
      </c>
      <c r="L1996" s="63" t="s">
        <v>822</v>
      </c>
      <c r="M1996" s="63" t="s">
        <v>823</v>
      </c>
      <c r="N1996" s="110"/>
      <c r="O1996" s="111" t="s">
        <v>547</v>
      </c>
      <c r="P1996" s="97"/>
      <c r="Q1996" s="84"/>
      <c r="R1996" s="84"/>
      <c r="S1996" s="17"/>
      <c r="T1996" s="6"/>
      <c r="U1996" s="17"/>
      <c r="V1996" s="17"/>
    </row>
    <row r="1997" spans="1:22" s="252" customFormat="1" ht="15" customHeight="1" x14ac:dyDescent="0.2">
      <c r="A1997" s="6" t="str">
        <f t="shared" si="204"/>
        <v>Rhetorik u. Präsentation12522016718ISD</v>
      </c>
      <c r="B1997" s="77"/>
      <c r="C1997" s="26" t="s">
        <v>547</v>
      </c>
      <c r="D1997" s="43" t="s">
        <v>93</v>
      </c>
      <c r="E1997" s="43" t="s">
        <v>33</v>
      </c>
      <c r="F1997" s="85">
        <v>718</v>
      </c>
      <c r="G1997" s="43" t="s">
        <v>211</v>
      </c>
      <c r="H1997" s="45">
        <v>2016</v>
      </c>
      <c r="I1997" s="45">
        <v>4</v>
      </c>
      <c r="J1997" s="45">
        <v>1252</v>
      </c>
      <c r="K1997" s="43" t="s">
        <v>822</v>
      </c>
      <c r="L1997" s="43" t="s">
        <v>822</v>
      </c>
      <c r="M1997" s="43" t="s">
        <v>823</v>
      </c>
      <c r="N1997" s="108"/>
      <c r="O1997" s="109" t="s">
        <v>547</v>
      </c>
      <c r="P1997" s="100"/>
      <c r="Q1997" s="87"/>
      <c r="R1997" s="87"/>
      <c r="S1997" s="6"/>
      <c r="T1997" s="17"/>
      <c r="U1997" s="194"/>
      <c r="V1997" s="194"/>
    </row>
    <row r="1998" spans="1:22" s="1" customFormat="1" ht="15" customHeight="1" x14ac:dyDescent="0.2">
      <c r="A1998" s="65" t="str">
        <f t="shared" si="204"/>
        <v>Produktionstechnik37212015757Schilberg</v>
      </c>
      <c r="B1998" s="17" t="s">
        <v>1269</v>
      </c>
      <c r="C1998" s="18" t="s">
        <v>1304</v>
      </c>
      <c r="D1998" s="39" t="s">
        <v>32</v>
      </c>
      <c r="E1998" s="18" t="s">
        <v>33</v>
      </c>
      <c r="F1998" s="19">
        <v>757</v>
      </c>
      <c r="G1998" s="18" t="s">
        <v>37</v>
      </c>
      <c r="H1998" s="20">
        <v>2015</v>
      </c>
      <c r="I1998" s="21">
        <v>6</v>
      </c>
      <c r="J1998" s="21">
        <v>3721</v>
      </c>
      <c r="K1998" s="18" t="s">
        <v>748</v>
      </c>
      <c r="L1998" s="18" t="s">
        <v>750</v>
      </c>
      <c r="M1998" s="18" t="s">
        <v>373</v>
      </c>
      <c r="N1998" s="22">
        <f t="shared" ref="N1998:N2003" si="208">VLOOKUP($B1998,$A$2:$T$3026,14,FALSE)</f>
        <v>44820</v>
      </c>
      <c r="O1998" s="35" t="str">
        <f t="shared" ref="O1998:O2003" si="209">VLOOKUP($B1998,$A$2:$T$3026,15,FALSE)</f>
        <v>H9</v>
      </c>
      <c r="P1998" s="23">
        <f t="shared" ref="P1998:P2003" si="210">VLOOKUP($B1998,$A$2:$T$3026,16,FALSE)</f>
        <v>0.54166666666666663</v>
      </c>
      <c r="Q1998" s="36">
        <v>180</v>
      </c>
      <c r="R1998" s="36"/>
      <c r="S1998" s="17">
        <v>0</v>
      </c>
      <c r="T1998" s="15"/>
      <c r="U1998" s="194"/>
      <c r="V1998" s="194"/>
    </row>
    <row r="1999" spans="1:22" ht="15" customHeight="1" x14ac:dyDescent="0.2">
      <c r="A1999" s="65" t="str">
        <f t="shared" si="204"/>
        <v>Produktionstechnik37212015K57Schilberg</v>
      </c>
      <c r="B1999" s="17" t="s">
        <v>1269</v>
      </c>
      <c r="C1999" s="18" t="s">
        <v>1304</v>
      </c>
      <c r="D1999" s="39" t="s">
        <v>32</v>
      </c>
      <c r="E1999" s="18" t="s">
        <v>33</v>
      </c>
      <c r="F1999" s="19" t="s">
        <v>41</v>
      </c>
      <c r="G1999" s="18" t="s">
        <v>42</v>
      </c>
      <c r="H1999" s="20">
        <v>2015</v>
      </c>
      <c r="I1999" s="21">
        <v>8</v>
      </c>
      <c r="J1999" s="21">
        <v>3721</v>
      </c>
      <c r="K1999" s="18" t="s">
        <v>748</v>
      </c>
      <c r="L1999" s="18" t="s">
        <v>750</v>
      </c>
      <c r="M1999" s="18" t="s">
        <v>373</v>
      </c>
      <c r="N1999" s="22">
        <f t="shared" si="208"/>
        <v>44820</v>
      </c>
      <c r="O1999" s="35" t="str">
        <f t="shared" si="209"/>
        <v>H9</v>
      </c>
      <c r="P1999" s="23">
        <f t="shared" si="210"/>
        <v>0.54166666666666663</v>
      </c>
      <c r="Q1999" s="36">
        <v>180</v>
      </c>
      <c r="R1999" s="36"/>
      <c r="S1999" s="17">
        <v>0</v>
      </c>
      <c r="T1999" s="15"/>
      <c r="U1999" s="194"/>
      <c r="V1999" s="194"/>
    </row>
    <row r="2000" spans="1:22" ht="15" customHeight="1" x14ac:dyDescent="0.2">
      <c r="A2000" s="17" t="str">
        <f t="shared" si="204"/>
        <v>Robotik62102015779Schilberg</v>
      </c>
      <c r="B2000" s="17" t="s">
        <v>1269</v>
      </c>
      <c r="C2000" s="18" t="s">
        <v>1304</v>
      </c>
      <c r="D2000" s="18" t="s">
        <v>46</v>
      </c>
      <c r="E2000" s="18" t="s">
        <v>33</v>
      </c>
      <c r="F2000" s="19">
        <v>779</v>
      </c>
      <c r="G2000" s="18" t="s">
        <v>57</v>
      </c>
      <c r="H2000" s="20">
        <v>2015</v>
      </c>
      <c r="I2000" s="21">
        <v>6</v>
      </c>
      <c r="J2000" s="21">
        <v>6210</v>
      </c>
      <c r="K2000" s="18" t="s">
        <v>750</v>
      </c>
      <c r="L2000" s="18" t="s">
        <v>750</v>
      </c>
      <c r="M2000" s="18" t="s">
        <v>373</v>
      </c>
      <c r="N2000" s="22">
        <f t="shared" si="208"/>
        <v>44820</v>
      </c>
      <c r="O2000" s="35" t="str">
        <f t="shared" si="209"/>
        <v>H9</v>
      </c>
      <c r="P2000" s="23">
        <f t="shared" si="210"/>
        <v>0.54166666666666663</v>
      </c>
      <c r="Q2000" s="21">
        <v>120</v>
      </c>
      <c r="R2000" s="36"/>
      <c r="S2000" s="17">
        <v>0</v>
      </c>
      <c r="T2000" s="17"/>
      <c r="U2000" s="17"/>
      <c r="V2000" s="17"/>
    </row>
    <row r="2001" spans="1:22" ht="15" customHeight="1" x14ac:dyDescent="0.2">
      <c r="A2001" s="194" t="str">
        <f t="shared" si="204"/>
        <v>Robotik40112019757Schilberg</v>
      </c>
      <c r="B2001" s="194" t="s">
        <v>1269</v>
      </c>
      <c r="C2001" s="254" t="s">
        <v>2048</v>
      </c>
      <c r="D2001" s="321" t="s">
        <v>32</v>
      </c>
      <c r="E2001" s="254" t="s">
        <v>33</v>
      </c>
      <c r="F2001" s="263">
        <v>757</v>
      </c>
      <c r="G2001" s="254" t="s">
        <v>37</v>
      </c>
      <c r="H2001" s="264">
        <v>2019</v>
      </c>
      <c r="I2001" s="265">
        <v>6</v>
      </c>
      <c r="J2001" s="265">
        <v>4011</v>
      </c>
      <c r="K2001" s="254" t="s">
        <v>750</v>
      </c>
      <c r="L2001" s="254" t="s">
        <v>750</v>
      </c>
      <c r="M2001" s="254" t="s">
        <v>373</v>
      </c>
      <c r="N2001" s="229">
        <f t="shared" si="208"/>
        <v>44820</v>
      </c>
      <c r="O2001" s="266" t="str">
        <f t="shared" si="209"/>
        <v>H9</v>
      </c>
      <c r="P2001" s="231">
        <f t="shared" si="210"/>
        <v>0.54166666666666663</v>
      </c>
      <c r="Q2001" s="269">
        <v>90</v>
      </c>
      <c r="R2001" s="269"/>
      <c r="S2001" s="194">
        <v>30</v>
      </c>
      <c r="T2001" s="267"/>
      <c r="U2001" s="179"/>
      <c r="V2001" s="179"/>
    </row>
    <row r="2002" spans="1:22" ht="15" customHeight="1" x14ac:dyDescent="0.2">
      <c r="A2002" s="17" t="str">
        <f t="shared" si="204"/>
        <v>Robotik21232015757Schilberg</v>
      </c>
      <c r="B2002" s="17" t="s">
        <v>1269</v>
      </c>
      <c r="C2002" s="18" t="s">
        <v>1293</v>
      </c>
      <c r="D2002" s="39" t="s">
        <v>32</v>
      </c>
      <c r="E2002" s="18" t="s">
        <v>33</v>
      </c>
      <c r="F2002" s="19">
        <v>757</v>
      </c>
      <c r="G2002" s="18" t="s">
        <v>37</v>
      </c>
      <c r="H2002" s="20">
        <v>2015</v>
      </c>
      <c r="I2002" s="21">
        <v>5</v>
      </c>
      <c r="J2002" s="21">
        <v>2123</v>
      </c>
      <c r="K2002" s="18" t="s">
        <v>750</v>
      </c>
      <c r="L2002" s="18" t="s">
        <v>750</v>
      </c>
      <c r="M2002" s="18" t="s">
        <v>373</v>
      </c>
      <c r="N2002" s="22">
        <f t="shared" si="208"/>
        <v>44820</v>
      </c>
      <c r="O2002" s="41" t="str">
        <f t="shared" si="209"/>
        <v>H9</v>
      </c>
      <c r="P2002" s="23">
        <f t="shared" si="210"/>
        <v>0.54166666666666663</v>
      </c>
      <c r="Q2002" s="21">
        <v>120</v>
      </c>
      <c r="R2002" s="36"/>
      <c r="S2002" s="17">
        <v>1</v>
      </c>
      <c r="T2002" s="15"/>
      <c r="U2002" s="137"/>
      <c r="V2002" s="137"/>
    </row>
    <row r="2003" spans="1:22" ht="15" customHeight="1" x14ac:dyDescent="0.2">
      <c r="A2003" s="194" t="str">
        <f t="shared" si="204"/>
        <v>Robotik40112019K57Schilberg</v>
      </c>
      <c r="B2003" s="194" t="s">
        <v>1269</v>
      </c>
      <c r="C2003" s="254" t="s">
        <v>1293</v>
      </c>
      <c r="D2003" s="321" t="s">
        <v>32</v>
      </c>
      <c r="E2003" s="254" t="s">
        <v>33</v>
      </c>
      <c r="F2003" s="268" t="s">
        <v>41</v>
      </c>
      <c r="G2003" s="254" t="s">
        <v>42</v>
      </c>
      <c r="H2003" s="264">
        <v>2019</v>
      </c>
      <c r="I2003" s="265">
        <v>8</v>
      </c>
      <c r="J2003" s="265">
        <v>4011</v>
      </c>
      <c r="K2003" s="254" t="s">
        <v>750</v>
      </c>
      <c r="L2003" s="254" t="s">
        <v>750</v>
      </c>
      <c r="M2003" s="254" t="s">
        <v>373</v>
      </c>
      <c r="N2003" s="229">
        <f t="shared" si="208"/>
        <v>44820</v>
      </c>
      <c r="O2003" s="266" t="str">
        <f t="shared" si="209"/>
        <v>H9</v>
      </c>
      <c r="P2003" s="231">
        <f t="shared" si="210"/>
        <v>0.54166666666666663</v>
      </c>
      <c r="Q2003" s="265">
        <v>90</v>
      </c>
      <c r="R2003" s="269"/>
      <c r="S2003" s="194">
        <v>0</v>
      </c>
      <c r="T2003" s="267"/>
      <c r="U2003" s="17"/>
      <c r="V2003" s="17"/>
    </row>
    <row r="2004" spans="1:22" ht="15" customHeight="1" x14ac:dyDescent="0.2">
      <c r="A2004" s="17" t="str">
        <f t="shared" si="204"/>
        <v>Robotik21232015K57Schilberg</v>
      </c>
      <c r="B2004" s="17" t="s">
        <v>1269</v>
      </c>
      <c r="C2004" s="18" t="s">
        <v>1304</v>
      </c>
      <c r="D2004" s="18" t="s">
        <v>32</v>
      </c>
      <c r="E2004" s="18" t="s">
        <v>33</v>
      </c>
      <c r="F2004" s="19" t="s">
        <v>41</v>
      </c>
      <c r="G2004" s="18" t="s">
        <v>42</v>
      </c>
      <c r="H2004" s="20">
        <v>2015</v>
      </c>
      <c r="I2004" s="21">
        <v>7</v>
      </c>
      <c r="J2004" s="21">
        <v>2123</v>
      </c>
      <c r="K2004" s="18" t="s">
        <v>750</v>
      </c>
      <c r="L2004" s="18" t="s">
        <v>750</v>
      </c>
      <c r="M2004" s="18" t="s">
        <v>373</v>
      </c>
      <c r="N2004" s="22">
        <f>VLOOKUP($B2004,$A$2:$T$2446,14,FALSE)</f>
        <v>44820</v>
      </c>
      <c r="O2004" s="35" t="str">
        <f>VLOOKUP($B2004,$A$2:$T$2446,15,FALSE)</f>
        <v>H9</v>
      </c>
      <c r="P2004" s="23">
        <f>VLOOKUP($B2004,$A$2:$T$2446,16,FALSE)</f>
        <v>0.54166666666666663</v>
      </c>
      <c r="Q2004" s="36">
        <v>120</v>
      </c>
      <c r="R2004" s="36"/>
      <c r="S2004" s="17">
        <v>0</v>
      </c>
      <c r="T2004" s="15"/>
      <c r="U2004" s="194"/>
      <c r="V2004" s="194"/>
    </row>
    <row r="2005" spans="1:22" ht="15" hidden="1" customHeight="1" x14ac:dyDescent="0.2">
      <c r="A2005" s="6" t="str">
        <f t="shared" si="204"/>
        <v>Rock Physics15912018UMMSaenger</v>
      </c>
      <c r="B2005" s="24"/>
      <c r="C2005" s="26" t="s">
        <v>1234</v>
      </c>
      <c r="D2005" s="26" t="s">
        <v>102</v>
      </c>
      <c r="E2005" s="26" t="s">
        <v>18</v>
      </c>
      <c r="F2005" s="27" t="s">
        <v>103</v>
      </c>
      <c r="G2005" s="26" t="s">
        <v>104</v>
      </c>
      <c r="H2005" s="28">
        <v>2018</v>
      </c>
      <c r="I2005" s="29">
        <v>2</v>
      </c>
      <c r="J2005" s="29">
        <v>1591</v>
      </c>
      <c r="K2005" s="26" t="s">
        <v>824</v>
      </c>
      <c r="L2005" s="26" t="s">
        <v>824</v>
      </c>
      <c r="M2005" s="26" t="s">
        <v>106</v>
      </c>
      <c r="N2005" s="14">
        <v>44750</v>
      </c>
      <c r="O2005" s="30" t="s">
        <v>1864</v>
      </c>
      <c r="P2005" s="31">
        <v>0.41666666666666669</v>
      </c>
      <c r="Q2005" s="6">
        <v>90</v>
      </c>
      <c r="R2005" s="6"/>
      <c r="S2005" s="6">
        <v>19</v>
      </c>
      <c r="T2005" s="17"/>
      <c r="U2005" s="77"/>
      <c r="V2005" s="77"/>
    </row>
    <row r="2006" spans="1:22" ht="15" customHeight="1" x14ac:dyDescent="0.2">
      <c r="A2006" s="6" t="str">
        <f t="shared" si="204"/>
        <v>Ruhrturtlebot Competition21312019MMTSchilberg</v>
      </c>
      <c r="B2006" s="6"/>
      <c r="C2006" s="26" t="s">
        <v>1214</v>
      </c>
      <c r="D2006" s="26" t="s">
        <v>236</v>
      </c>
      <c r="E2006" s="26" t="s">
        <v>18</v>
      </c>
      <c r="F2006" s="27" t="s">
        <v>48</v>
      </c>
      <c r="G2006" s="26" t="s">
        <v>37</v>
      </c>
      <c r="H2006" s="28">
        <v>2019</v>
      </c>
      <c r="I2006" s="29">
        <v>2</v>
      </c>
      <c r="J2006" s="29">
        <v>2131</v>
      </c>
      <c r="K2006" s="26" t="s">
        <v>1223</v>
      </c>
      <c r="L2006" s="26" t="s">
        <v>1223</v>
      </c>
      <c r="M2006" s="26" t="s">
        <v>373</v>
      </c>
      <c r="N2006" s="14"/>
      <c r="O2006" s="25" t="s">
        <v>1214</v>
      </c>
      <c r="P2006" s="31"/>
      <c r="Q2006" s="6"/>
      <c r="R2006" s="6"/>
      <c r="S2006" s="6"/>
      <c r="T2006" s="17"/>
      <c r="U2006" s="194"/>
      <c r="V2006" s="194"/>
    </row>
    <row r="2007" spans="1:22" ht="15" hidden="1" customHeight="1" x14ac:dyDescent="0.2">
      <c r="A2007" s="17" t="str">
        <f t="shared" si="204"/>
        <v>Sales Management 134912011A67Schlottmann</v>
      </c>
      <c r="B2007" s="17" t="s">
        <v>1832</v>
      </c>
      <c r="C2007" s="18" t="s">
        <v>1621</v>
      </c>
      <c r="D2007" s="18" t="s">
        <v>17</v>
      </c>
      <c r="E2007" s="18" t="s">
        <v>33</v>
      </c>
      <c r="F2007" s="19" t="s">
        <v>108</v>
      </c>
      <c r="G2007" s="18" t="s">
        <v>109</v>
      </c>
      <c r="H2007" s="20">
        <v>2011</v>
      </c>
      <c r="I2007" s="21">
        <v>5</v>
      </c>
      <c r="J2007" s="21">
        <v>3491</v>
      </c>
      <c r="K2007" s="18" t="s">
        <v>825</v>
      </c>
      <c r="L2007" s="18" t="s">
        <v>825</v>
      </c>
      <c r="M2007" s="18" t="s">
        <v>826</v>
      </c>
      <c r="N2007" s="22">
        <f>VLOOKUP($B2007,$A$2:$T$2446,14,FALSE)</f>
        <v>44750</v>
      </c>
      <c r="O2007" s="41" t="str">
        <f>VLOOKUP($B2007,$A$2:$T$2446,15,FALSE)</f>
        <v>AW1-40</v>
      </c>
      <c r="P2007" s="23">
        <f>VLOOKUP($B2007,$A$2:$T$2446,16,FALSE)</f>
        <v>0.47916666666666669</v>
      </c>
      <c r="Q2007" s="36">
        <v>90</v>
      </c>
      <c r="R2007" s="36"/>
      <c r="S2007" s="17">
        <v>1</v>
      </c>
      <c r="T2007" s="6"/>
      <c r="U2007" s="17"/>
      <c r="V2007" s="17"/>
    </row>
    <row r="2008" spans="1:22" ht="15" hidden="1" customHeight="1" x14ac:dyDescent="0.2">
      <c r="A2008" s="196" t="str">
        <f t="shared" si="204"/>
        <v>Sales Management 132512019A67Schlottmann</v>
      </c>
      <c r="B2008" s="194"/>
      <c r="C2008" s="261" t="s">
        <v>1595</v>
      </c>
      <c r="D2008" s="261" t="s">
        <v>17</v>
      </c>
      <c r="E2008" s="261" t="s">
        <v>33</v>
      </c>
      <c r="F2008" s="286" t="s">
        <v>108</v>
      </c>
      <c r="G2008" s="277" t="s">
        <v>109</v>
      </c>
      <c r="H2008" s="287">
        <v>2019</v>
      </c>
      <c r="I2008" s="261">
        <v>5</v>
      </c>
      <c r="J2008" s="311">
        <v>3251</v>
      </c>
      <c r="K2008" s="261" t="s">
        <v>825</v>
      </c>
      <c r="L2008" s="261" t="s">
        <v>825</v>
      </c>
      <c r="M2008" s="261" t="s">
        <v>826</v>
      </c>
      <c r="N2008" s="250">
        <v>44750</v>
      </c>
      <c r="O2008" s="211" t="s">
        <v>2200</v>
      </c>
      <c r="P2008" s="251">
        <v>0.47916666666666669</v>
      </c>
      <c r="Q2008" s="196">
        <v>90</v>
      </c>
      <c r="R2008" s="196"/>
      <c r="S2008" s="196">
        <v>0</v>
      </c>
      <c r="T2008" s="17"/>
      <c r="U2008" s="17"/>
      <c r="V2008" s="17"/>
    </row>
    <row r="2009" spans="1:22" ht="15" hidden="1" customHeight="1" x14ac:dyDescent="0.2">
      <c r="A2009" s="17" t="str">
        <f t="shared" si="204"/>
        <v>Sales Management 134912011IBMSchlottmann</v>
      </c>
      <c r="B2009" s="17" t="s">
        <v>1832</v>
      </c>
      <c r="C2009" s="18" t="s">
        <v>1621</v>
      </c>
      <c r="D2009" s="18" t="s">
        <v>17</v>
      </c>
      <c r="E2009" s="18" t="s">
        <v>33</v>
      </c>
      <c r="F2009" s="19" t="s">
        <v>1412</v>
      </c>
      <c r="G2009" s="18" t="s">
        <v>1413</v>
      </c>
      <c r="H2009" s="20">
        <v>2011</v>
      </c>
      <c r="I2009" s="21">
        <v>7</v>
      </c>
      <c r="J2009" s="36">
        <v>3491</v>
      </c>
      <c r="K2009" s="18" t="s">
        <v>825</v>
      </c>
      <c r="L2009" s="18" t="s">
        <v>825</v>
      </c>
      <c r="M2009" s="18" t="s">
        <v>826</v>
      </c>
      <c r="N2009" s="22">
        <f t="shared" ref="N2009:N2018" si="211">VLOOKUP($B2009,$A$2:$T$2446,14,FALSE)</f>
        <v>44750</v>
      </c>
      <c r="O2009" s="35" t="str">
        <f t="shared" ref="O2009:O2018" si="212">VLOOKUP($B2009,$A$2:$T$2446,15,FALSE)</f>
        <v>AW1-40</v>
      </c>
      <c r="P2009" s="23">
        <f t="shared" ref="P2009:P2018" si="213">VLOOKUP($B2009,$A$2:$T$2446,16,FALSE)</f>
        <v>0.47916666666666669</v>
      </c>
      <c r="Q2009" s="36">
        <v>90</v>
      </c>
      <c r="R2009" s="36"/>
      <c r="S2009" s="17">
        <v>0</v>
      </c>
      <c r="T2009" s="297"/>
      <c r="U2009" s="17"/>
      <c r="V2009" s="17"/>
    </row>
    <row r="2010" spans="1:22" ht="15" hidden="1" customHeight="1" x14ac:dyDescent="0.2">
      <c r="A2010" s="17" t="str">
        <f t="shared" si="204"/>
        <v>Sales Management 134912014WIISchlottmann</v>
      </c>
      <c r="B2010" s="17" t="s">
        <v>1832</v>
      </c>
      <c r="C2010" s="18" t="s">
        <v>1621</v>
      </c>
      <c r="D2010" s="18" t="s">
        <v>46</v>
      </c>
      <c r="E2010" s="18" t="s">
        <v>33</v>
      </c>
      <c r="F2010" s="19" t="s">
        <v>54</v>
      </c>
      <c r="G2010" s="18" t="s">
        <v>55</v>
      </c>
      <c r="H2010" s="20">
        <v>2014</v>
      </c>
      <c r="I2010" s="21">
        <v>5</v>
      </c>
      <c r="J2010" s="21">
        <v>3491</v>
      </c>
      <c r="K2010" s="18" t="s">
        <v>825</v>
      </c>
      <c r="L2010" s="18" t="s">
        <v>825</v>
      </c>
      <c r="M2010" s="18" t="s">
        <v>826</v>
      </c>
      <c r="N2010" s="22">
        <f t="shared" si="211"/>
        <v>44750</v>
      </c>
      <c r="O2010" s="35" t="str">
        <f t="shared" si="212"/>
        <v>AW1-40</v>
      </c>
      <c r="P2010" s="23">
        <f t="shared" si="213"/>
        <v>0.47916666666666669</v>
      </c>
      <c r="Q2010" s="21">
        <v>90</v>
      </c>
      <c r="R2010" s="36"/>
      <c r="S2010" s="17">
        <v>0</v>
      </c>
      <c r="T2010" s="17"/>
      <c r="U2010" s="17"/>
      <c r="V2010" s="17"/>
    </row>
    <row r="2011" spans="1:22" ht="15" hidden="1" customHeight="1" x14ac:dyDescent="0.2">
      <c r="A2011" s="17" t="str">
        <f t="shared" si="204"/>
        <v>Sales Management 134912014WIESchlottmann</v>
      </c>
      <c r="B2011" s="17" t="s">
        <v>1832</v>
      </c>
      <c r="C2011" s="18" t="s">
        <v>1621</v>
      </c>
      <c r="D2011" s="18" t="s">
        <v>17</v>
      </c>
      <c r="E2011" s="18" t="s">
        <v>33</v>
      </c>
      <c r="F2011" s="19" t="s">
        <v>61</v>
      </c>
      <c r="G2011" s="18" t="s">
        <v>62</v>
      </c>
      <c r="H2011" s="20">
        <v>2014</v>
      </c>
      <c r="I2011" s="21">
        <v>5</v>
      </c>
      <c r="J2011" s="21">
        <v>3491</v>
      </c>
      <c r="K2011" s="18" t="s">
        <v>825</v>
      </c>
      <c r="L2011" s="18" t="s">
        <v>825</v>
      </c>
      <c r="M2011" s="18" t="s">
        <v>826</v>
      </c>
      <c r="N2011" s="22">
        <f t="shared" si="211"/>
        <v>44750</v>
      </c>
      <c r="O2011" s="35" t="str">
        <f t="shared" si="212"/>
        <v>AW1-40</v>
      </c>
      <c r="P2011" s="23">
        <f t="shared" si="213"/>
        <v>0.47916666666666669</v>
      </c>
      <c r="Q2011" s="21">
        <v>90</v>
      </c>
      <c r="R2011" s="36"/>
      <c r="S2011" s="17">
        <v>0</v>
      </c>
      <c r="T2011" s="15"/>
      <c r="U2011" s="196"/>
      <c r="V2011" s="196"/>
    </row>
    <row r="2012" spans="1:22" ht="15" hidden="1" customHeight="1" x14ac:dyDescent="0.2">
      <c r="A2012" s="17" t="str">
        <f t="shared" si="204"/>
        <v>Sales Management 134912014WIMSchlottmann</v>
      </c>
      <c r="B2012" s="17" t="s">
        <v>1832</v>
      </c>
      <c r="C2012" s="18" t="s">
        <v>1621</v>
      </c>
      <c r="D2012" s="18" t="s">
        <v>17</v>
      </c>
      <c r="E2012" s="18" t="s">
        <v>33</v>
      </c>
      <c r="F2012" s="19" t="s">
        <v>100</v>
      </c>
      <c r="G2012" s="18" t="s">
        <v>101</v>
      </c>
      <c r="H2012" s="20">
        <v>2014</v>
      </c>
      <c r="I2012" s="21">
        <v>5</v>
      </c>
      <c r="J2012" s="21">
        <v>3491</v>
      </c>
      <c r="K2012" s="18" t="s">
        <v>825</v>
      </c>
      <c r="L2012" s="18" t="s">
        <v>825</v>
      </c>
      <c r="M2012" s="18" t="s">
        <v>826</v>
      </c>
      <c r="N2012" s="22">
        <f t="shared" si="211"/>
        <v>44750</v>
      </c>
      <c r="O2012" s="35" t="str">
        <f t="shared" si="212"/>
        <v>AW1-40</v>
      </c>
      <c r="P2012" s="23">
        <f t="shared" si="213"/>
        <v>0.47916666666666669</v>
      </c>
      <c r="Q2012" s="36">
        <v>90</v>
      </c>
      <c r="R2012" s="36"/>
      <c r="S2012" s="17">
        <v>0</v>
      </c>
      <c r="T2012" s="17"/>
      <c r="U2012" s="6"/>
      <c r="V2012" s="6"/>
    </row>
    <row r="2013" spans="1:22" ht="15" hidden="1" customHeight="1" x14ac:dyDescent="0.2">
      <c r="A2013" s="17" t="str">
        <f t="shared" si="204"/>
        <v>Sales Management 134912014WIBSchlottmann</v>
      </c>
      <c r="B2013" s="17" t="s">
        <v>1832</v>
      </c>
      <c r="C2013" s="18" t="s">
        <v>1621</v>
      </c>
      <c r="D2013" s="18" t="s">
        <v>17</v>
      </c>
      <c r="E2013" s="18" t="s">
        <v>33</v>
      </c>
      <c r="F2013" s="19" t="s">
        <v>125</v>
      </c>
      <c r="G2013" s="18" t="s">
        <v>126</v>
      </c>
      <c r="H2013" s="20">
        <v>2014</v>
      </c>
      <c r="I2013" s="21">
        <v>5</v>
      </c>
      <c r="J2013" s="21">
        <v>3491</v>
      </c>
      <c r="K2013" s="18" t="s">
        <v>825</v>
      </c>
      <c r="L2013" s="18" t="s">
        <v>825</v>
      </c>
      <c r="M2013" s="18" t="s">
        <v>826</v>
      </c>
      <c r="N2013" s="22">
        <f t="shared" si="211"/>
        <v>44750</v>
      </c>
      <c r="O2013" s="41" t="str">
        <f t="shared" si="212"/>
        <v>AW1-40</v>
      </c>
      <c r="P2013" s="23">
        <f t="shared" si="213"/>
        <v>0.47916666666666669</v>
      </c>
      <c r="Q2013" s="36">
        <v>90</v>
      </c>
      <c r="R2013" s="36"/>
      <c r="S2013" s="17">
        <v>0</v>
      </c>
      <c r="T2013" s="6"/>
      <c r="U2013" s="194"/>
      <c r="V2013" s="194"/>
    </row>
    <row r="2014" spans="1:22" s="1" customFormat="1" ht="15" hidden="1" customHeight="1" x14ac:dyDescent="0.2">
      <c r="A2014" s="194" t="str">
        <f t="shared" si="204"/>
        <v>Sales Management 132512019IBMSchlottmann</v>
      </c>
      <c r="B2014" s="194" t="s">
        <v>1832</v>
      </c>
      <c r="C2014" s="255" t="s">
        <v>1595</v>
      </c>
      <c r="D2014" s="255" t="s">
        <v>17</v>
      </c>
      <c r="E2014" s="255" t="s">
        <v>33</v>
      </c>
      <c r="F2014" s="289" t="s">
        <v>1412</v>
      </c>
      <c r="G2014" s="291" t="s">
        <v>1413</v>
      </c>
      <c r="H2014" s="284">
        <v>2019</v>
      </c>
      <c r="I2014" s="255">
        <v>7</v>
      </c>
      <c r="J2014" s="291">
        <v>3251</v>
      </c>
      <c r="K2014" s="255" t="s">
        <v>825</v>
      </c>
      <c r="L2014" s="255" t="s">
        <v>825</v>
      </c>
      <c r="M2014" s="254" t="s">
        <v>826</v>
      </c>
      <c r="N2014" s="229">
        <f t="shared" si="211"/>
        <v>44750</v>
      </c>
      <c r="O2014" s="230" t="str">
        <f t="shared" si="212"/>
        <v>AW1-40</v>
      </c>
      <c r="P2014" s="231">
        <f t="shared" si="213"/>
        <v>0.47916666666666669</v>
      </c>
      <c r="Q2014" s="194">
        <v>90</v>
      </c>
      <c r="R2014" s="194"/>
      <c r="S2014" s="194">
        <v>4</v>
      </c>
      <c r="T2014" s="17"/>
      <c r="U2014" s="17"/>
      <c r="V2014" s="17"/>
    </row>
    <row r="2015" spans="1:22" ht="15" hidden="1" customHeight="1" x14ac:dyDescent="0.2">
      <c r="A2015" s="194" t="str">
        <f t="shared" si="204"/>
        <v>Sales Management 132512019WIESchlottmann</v>
      </c>
      <c r="B2015" s="194" t="s">
        <v>1832</v>
      </c>
      <c r="C2015" s="255" t="s">
        <v>1595</v>
      </c>
      <c r="D2015" s="255" t="s">
        <v>17</v>
      </c>
      <c r="E2015" s="255" t="s">
        <v>33</v>
      </c>
      <c r="F2015" s="289" t="s">
        <v>61</v>
      </c>
      <c r="G2015" s="291" t="s">
        <v>324</v>
      </c>
      <c r="H2015" s="284">
        <v>2019</v>
      </c>
      <c r="I2015" s="255">
        <v>5</v>
      </c>
      <c r="J2015" s="291">
        <v>3251</v>
      </c>
      <c r="K2015" s="255" t="s">
        <v>825</v>
      </c>
      <c r="L2015" s="255" t="s">
        <v>825</v>
      </c>
      <c r="M2015" s="254" t="s">
        <v>826</v>
      </c>
      <c r="N2015" s="229">
        <f t="shared" si="211"/>
        <v>44750</v>
      </c>
      <c r="O2015" s="230" t="str">
        <f t="shared" si="212"/>
        <v>AW1-40</v>
      </c>
      <c r="P2015" s="231">
        <f t="shared" si="213"/>
        <v>0.47916666666666669</v>
      </c>
      <c r="Q2015" s="194">
        <v>90</v>
      </c>
      <c r="R2015" s="194"/>
      <c r="S2015" s="194">
        <v>0</v>
      </c>
      <c r="T2015" s="292"/>
      <c r="U2015" s="17"/>
      <c r="V2015" s="17"/>
    </row>
    <row r="2016" spans="1:22" ht="15" hidden="1" customHeight="1" x14ac:dyDescent="0.2">
      <c r="A2016" s="194" t="str">
        <f t="shared" si="204"/>
        <v>Sales Management 132512019WIMSchlottmann</v>
      </c>
      <c r="B2016" s="194" t="s">
        <v>1832</v>
      </c>
      <c r="C2016" s="255" t="s">
        <v>1595</v>
      </c>
      <c r="D2016" s="255" t="s">
        <v>17</v>
      </c>
      <c r="E2016" s="255" t="s">
        <v>33</v>
      </c>
      <c r="F2016" s="289" t="s">
        <v>100</v>
      </c>
      <c r="G2016" s="291" t="s">
        <v>101</v>
      </c>
      <c r="H2016" s="284">
        <v>2019</v>
      </c>
      <c r="I2016" s="255">
        <v>5</v>
      </c>
      <c r="J2016" s="291">
        <v>3251</v>
      </c>
      <c r="K2016" s="255" t="s">
        <v>825</v>
      </c>
      <c r="L2016" s="255" t="s">
        <v>825</v>
      </c>
      <c r="M2016" s="254" t="s">
        <v>826</v>
      </c>
      <c r="N2016" s="229">
        <f t="shared" si="211"/>
        <v>44750</v>
      </c>
      <c r="O2016" s="230" t="str">
        <f t="shared" si="212"/>
        <v>AW1-40</v>
      </c>
      <c r="P2016" s="231">
        <f t="shared" si="213"/>
        <v>0.47916666666666669</v>
      </c>
      <c r="Q2016" s="194">
        <v>90</v>
      </c>
      <c r="R2016" s="194"/>
      <c r="S2016" s="194">
        <v>0</v>
      </c>
      <c r="T2016" s="292"/>
      <c r="U2016" s="17"/>
      <c r="V2016" s="17"/>
    </row>
    <row r="2017" spans="1:22" ht="15" hidden="1" customHeight="1" x14ac:dyDescent="0.2">
      <c r="A2017" s="194" t="str">
        <f t="shared" si="204"/>
        <v>Sales Management 132512019WIBSchlottmann</v>
      </c>
      <c r="B2017" s="194" t="s">
        <v>1832</v>
      </c>
      <c r="C2017" s="255" t="s">
        <v>1595</v>
      </c>
      <c r="D2017" s="255" t="s">
        <v>17</v>
      </c>
      <c r="E2017" s="255" t="s">
        <v>33</v>
      </c>
      <c r="F2017" s="289" t="s">
        <v>125</v>
      </c>
      <c r="G2017" s="291" t="s">
        <v>126</v>
      </c>
      <c r="H2017" s="284">
        <v>2019</v>
      </c>
      <c r="I2017" s="255">
        <v>5</v>
      </c>
      <c r="J2017" s="291">
        <v>3251</v>
      </c>
      <c r="K2017" s="255" t="s">
        <v>825</v>
      </c>
      <c r="L2017" s="255" t="s">
        <v>825</v>
      </c>
      <c r="M2017" s="254" t="s">
        <v>826</v>
      </c>
      <c r="N2017" s="229">
        <f t="shared" si="211"/>
        <v>44750</v>
      </c>
      <c r="O2017" s="230" t="str">
        <f t="shared" si="212"/>
        <v>AW1-40</v>
      </c>
      <c r="P2017" s="231">
        <f t="shared" si="213"/>
        <v>0.47916666666666669</v>
      </c>
      <c r="Q2017" s="194">
        <v>90</v>
      </c>
      <c r="R2017" s="194"/>
      <c r="S2017" s="194">
        <v>0</v>
      </c>
      <c r="T2017" s="292"/>
      <c r="U2017" s="17"/>
      <c r="V2017" s="17"/>
    </row>
    <row r="2018" spans="1:22" ht="15" hidden="1" customHeight="1" x14ac:dyDescent="0.2">
      <c r="A2018" s="194" t="str">
        <f t="shared" si="204"/>
        <v>Sales Management 132512019WIISchlottmann</v>
      </c>
      <c r="B2018" s="194" t="s">
        <v>1832</v>
      </c>
      <c r="C2018" s="255" t="s">
        <v>1595</v>
      </c>
      <c r="D2018" s="255" t="s">
        <v>17</v>
      </c>
      <c r="E2018" s="255" t="s">
        <v>33</v>
      </c>
      <c r="F2018" s="289" t="s">
        <v>54</v>
      </c>
      <c r="G2018" s="291" t="s">
        <v>55</v>
      </c>
      <c r="H2018" s="284">
        <v>2019</v>
      </c>
      <c r="I2018" s="255">
        <v>5</v>
      </c>
      <c r="J2018" s="291">
        <v>3251</v>
      </c>
      <c r="K2018" s="255" t="s">
        <v>825</v>
      </c>
      <c r="L2018" s="255" t="s">
        <v>825</v>
      </c>
      <c r="M2018" s="254" t="s">
        <v>826</v>
      </c>
      <c r="N2018" s="229">
        <f t="shared" si="211"/>
        <v>44750</v>
      </c>
      <c r="O2018" s="230" t="str">
        <f t="shared" si="212"/>
        <v>AW1-40</v>
      </c>
      <c r="P2018" s="231">
        <f t="shared" si="213"/>
        <v>0.47916666666666669</v>
      </c>
      <c r="Q2018" s="255">
        <v>90</v>
      </c>
      <c r="R2018" s="194"/>
      <c r="S2018" s="194">
        <v>0</v>
      </c>
      <c r="T2018" s="292"/>
      <c r="U2018" s="17"/>
      <c r="V2018" s="17"/>
    </row>
    <row r="2019" spans="1:22" ht="15" customHeight="1" x14ac:dyDescent="0.2">
      <c r="A2019" s="6" t="str">
        <f t="shared" si="204"/>
        <v>Sales Management 242912011A67Schlottmann</v>
      </c>
      <c r="B2019" s="6"/>
      <c r="C2019" s="26" t="s">
        <v>1415</v>
      </c>
      <c r="D2019" s="26" t="s">
        <v>17</v>
      </c>
      <c r="E2019" s="26" t="s">
        <v>33</v>
      </c>
      <c r="F2019" s="27" t="s">
        <v>108</v>
      </c>
      <c r="G2019" s="26" t="s">
        <v>109</v>
      </c>
      <c r="H2019" s="28">
        <v>2011</v>
      </c>
      <c r="I2019" s="29">
        <v>6</v>
      </c>
      <c r="J2019" s="29">
        <v>4291</v>
      </c>
      <c r="K2019" s="26" t="s">
        <v>828</v>
      </c>
      <c r="L2019" s="26" t="s">
        <v>828</v>
      </c>
      <c r="M2019" s="26" t="s">
        <v>826</v>
      </c>
      <c r="N2019" s="14"/>
      <c r="O2019" s="30" t="s">
        <v>547</v>
      </c>
      <c r="P2019" s="31"/>
      <c r="Q2019" s="16"/>
      <c r="R2019" s="17"/>
      <c r="S2019" s="6"/>
      <c r="T2019" s="292"/>
      <c r="U2019" s="252"/>
      <c r="V2019" s="252"/>
    </row>
    <row r="2020" spans="1:22" s="252" customFormat="1" ht="15" customHeight="1" x14ac:dyDescent="0.2">
      <c r="A2020" s="17" t="str">
        <f t="shared" si="204"/>
        <v>Sales Management 242912011IBMSchlottmann</v>
      </c>
      <c r="B2020" s="17" t="s">
        <v>827</v>
      </c>
      <c r="C2020" s="18" t="s">
        <v>1415</v>
      </c>
      <c r="D2020" s="18" t="s">
        <v>17</v>
      </c>
      <c r="E2020" s="18" t="s">
        <v>33</v>
      </c>
      <c r="F2020" s="19" t="s">
        <v>1412</v>
      </c>
      <c r="G2020" s="18" t="s">
        <v>1413</v>
      </c>
      <c r="H2020" s="20">
        <v>2011</v>
      </c>
      <c r="I2020" s="21">
        <v>8</v>
      </c>
      <c r="J2020" s="21">
        <v>4291</v>
      </c>
      <c r="K2020" s="18" t="s">
        <v>828</v>
      </c>
      <c r="L2020" s="18" t="s">
        <v>828</v>
      </c>
      <c r="M2020" s="18" t="s">
        <v>826</v>
      </c>
      <c r="N2020" s="22"/>
      <c r="O2020" s="35" t="str">
        <f t="shared" ref="O2020:O2026" si="214">VLOOKUP($B2020,$A$2:$T$2446,15,FALSE)</f>
        <v>mündl. Prüfung</v>
      </c>
      <c r="P2020" s="23"/>
      <c r="Q2020" s="16"/>
      <c r="R2020" s="17"/>
      <c r="S2020" s="17"/>
      <c r="T2020" s="17"/>
      <c r="U2020" s="281"/>
      <c r="V2020" s="281"/>
    </row>
    <row r="2021" spans="1:22" s="252" customFormat="1" ht="15" customHeight="1" x14ac:dyDescent="0.2">
      <c r="A2021" s="17" t="str">
        <f t="shared" si="204"/>
        <v>Sales Management 242912014WIISchlottmann</v>
      </c>
      <c r="B2021" s="17" t="s">
        <v>827</v>
      </c>
      <c r="C2021" s="18" t="s">
        <v>1415</v>
      </c>
      <c r="D2021" s="18" t="s">
        <v>46</v>
      </c>
      <c r="E2021" s="18" t="s">
        <v>33</v>
      </c>
      <c r="F2021" s="19" t="s">
        <v>54</v>
      </c>
      <c r="G2021" s="18" t="s">
        <v>55</v>
      </c>
      <c r="H2021" s="20">
        <v>2014</v>
      </c>
      <c r="I2021" s="21">
        <v>6</v>
      </c>
      <c r="J2021" s="21">
        <v>4291</v>
      </c>
      <c r="K2021" s="18" t="s">
        <v>828</v>
      </c>
      <c r="L2021" s="18" t="s">
        <v>828</v>
      </c>
      <c r="M2021" s="18" t="s">
        <v>826</v>
      </c>
      <c r="N2021" s="22"/>
      <c r="O2021" s="35" t="str">
        <f t="shared" si="214"/>
        <v>mündl. Prüfung</v>
      </c>
      <c r="P2021" s="23"/>
      <c r="Q2021" s="16"/>
      <c r="R2021" s="17"/>
      <c r="S2021" s="17"/>
      <c r="T2021" s="17"/>
      <c r="U2021" s="17"/>
      <c r="V2021" s="17"/>
    </row>
    <row r="2022" spans="1:22" s="252" customFormat="1" ht="15" customHeight="1" x14ac:dyDescent="0.2">
      <c r="A2022" s="17" t="str">
        <f t="shared" si="204"/>
        <v>Sales Management 242912014WIESchlottmann</v>
      </c>
      <c r="B2022" s="17" t="s">
        <v>827</v>
      </c>
      <c r="C2022" s="18" t="s">
        <v>1415</v>
      </c>
      <c r="D2022" s="18" t="s">
        <v>17</v>
      </c>
      <c r="E2022" s="18" t="s">
        <v>33</v>
      </c>
      <c r="F2022" s="19" t="s">
        <v>61</v>
      </c>
      <c r="G2022" s="18" t="s">
        <v>62</v>
      </c>
      <c r="H2022" s="20">
        <v>2014</v>
      </c>
      <c r="I2022" s="21">
        <v>6</v>
      </c>
      <c r="J2022" s="21">
        <v>4291</v>
      </c>
      <c r="K2022" s="18" t="s">
        <v>828</v>
      </c>
      <c r="L2022" s="18" t="s">
        <v>828</v>
      </c>
      <c r="M2022" s="18" t="s">
        <v>826</v>
      </c>
      <c r="N2022" s="22"/>
      <c r="O2022" s="35" t="str">
        <f t="shared" si="214"/>
        <v>mündl. Prüfung</v>
      </c>
      <c r="P2022" s="23"/>
      <c r="Q2022" s="16"/>
      <c r="R2022" s="17"/>
      <c r="S2022" s="17"/>
      <c r="T2022" s="15"/>
      <c r="U2022" s="6"/>
      <c r="V2022" s="6"/>
    </row>
    <row r="2023" spans="1:22" ht="15" customHeight="1" x14ac:dyDescent="0.2">
      <c r="A2023" s="17" t="str">
        <f t="shared" si="204"/>
        <v>Sales Management 242912014WIMSchlottmann</v>
      </c>
      <c r="B2023" s="17" t="s">
        <v>827</v>
      </c>
      <c r="C2023" s="18" t="s">
        <v>1415</v>
      </c>
      <c r="D2023" s="18" t="s">
        <v>17</v>
      </c>
      <c r="E2023" s="18" t="s">
        <v>33</v>
      </c>
      <c r="F2023" s="19" t="s">
        <v>100</v>
      </c>
      <c r="G2023" s="18" t="s">
        <v>101</v>
      </c>
      <c r="H2023" s="20">
        <v>2014</v>
      </c>
      <c r="I2023" s="21">
        <v>6</v>
      </c>
      <c r="J2023" s="21">
        <v>4291</v>
      </c>
      <c r="K2023" s="18" t="s">
        <v>828</v>
      </c>
      <c r="L2023" s="18" t="s">
        <v>828</v>
      </c>
      <c r="M2023" s="18" t="s">
        <v>826</v>
      </c>
      <c r="N2023" s="22"/>
      <c r="O2023" s="35" t="str">
        <f t="shared" si="214"/>
        <v>mündl. Prüfung</v>
      </c>
      <c r="P2023" s="23"/>
      <c r="Q2023" s="16"/>
      <c r="R2023" s="17"/>
      <c r="S2023" s="17"/>
      <c r="T2023" s="17"/>
      <c r="U2023" s="17"/>
      <c r="V2023" s="17"/>
    </row>
    <row r="2024" spans="1:22" ht="15" customHeight="1" x14ac:dyDescent="0.2">
      <c r="A2024" s="194" t="str">
        <f t="shared" si="204"/>
        <v>Sales Management 242912014WIBSchlottmann</v>
      </c>
      <c r="B2024" s="194" t="s">
        <v>827</v>
      </c>
      <c r="C2024" s="254" t="s">
        <v>1415</v>
      </c>
      <c r="D2024" s="254" t="s">
        <v>17</v>
      </c>
      <c r="E2024" s="254" t="s">
        <v>33</v>
      </c>
      <c r="F2024" s="268" t="s">
        <v>125</v>
      </c>
      <c r="G2024" s="254" t="s">
        <v>126</v>
      </c>
      <c r="H2024" s="264">
        <v>2014</v>
      </c>
      <c r="I2024" s="265">
        <v>6</v>
      </c>
      <c r="J2024" s="265">
        <v>4291</v>
      </c>
      <c r="K2024" s="254" t="s">
        <v>828</v>
      </c>
      <c r="L2024" s="254" t="s">
        <v>828</v>
      </c>
      <c r="M2024" s="254" t="s">
        <v>826</v>
      </c>
      <c r="N2024" s="229"/>
      <c r="O2024" s="230" t="str">
        <f t="shared" si="214"/>
        <v>mündl. Prüfung</v>
      </c>
      <c r="P2024" s="312"/>
      <c r="Q2024" s="269"/>
      <c r="R2024" s="269"/>
      <c r="S2024" s="194"/>
      <c r="T2024" s="196"/>
      <c r="U2024" s="17"/>
      <c r="V2024" s="17"/>
    </row>
    <row r="2025" spans="1:22" ht="15" customHeight="1" x14ac:dyDescent="0.2">
      <c r="A2025" s="194" t="str">
        <f t="shared" si="204"/>
        <v>Sales Management 236512019A67Schlottmann</v>
      </c>
      <c r="B2025" s="194" t="s">
        <v>827</v>
      </c>
      <c r="C2025" s="254" t="s">
        <v>1415</v>
      </c>
      <c r="D2025" s="254" t="s">
        <v>17</v>
      </c>
      <c r="E2025" s="254" t="s">
        <v>33</v>
      </c>
      <c r="F2025" s="268" t="s">
        <v>108</v>
      </c>
      <c r="G2025" s="254" t="s">
        <v>109</v>
      </c>
      <c r="H2025" s="264">
        <v>2019</v>
      </c>
      <c r="I2025" s="265">
        <v>6</v>
      </c>
      <c r="J2025" s="265">
        <v>3651</v>
      </c>
      <c r="K2025" s="254" t="s">
        <v>828</v>
      </c>
      <c r="L2025" s="254" t="s">
        <v>828</v>
      </c>
      <c r="M2025" s="254" t="s">
        <v>826</v>
      </c>
      <c r="N2025" s="229"/>
      <c r="O2025" s="230" t="str">
        <f t="shared" si="214"/>
        <v>mündl. Prüfung</v>
      </c>
      <c r="P2025" s="312"/>
      <c r="Q2025" s="269"/>
      <c r="R2025" s="269"/>
      <c r="S2025" s="194"/>
      <c r="T2025" s="196"/>
      <c r="U2025" s="1"/>
      <c r="V2025" s="1"/>
    </row>
    <row r="2026" spans="1:22" ht="15" customHeight="1" x14ac:dyDescent="0.2">
      <c r="A2026" s="194" t="str">
        <f t="shared" si="204"/>
        <v>Sales Management 236512019IBMSchlottmann</v>
      </c>
      <c r="B2026" s="194" t="s">
        <v>827</v>
      </c>
      <c r="C2026" s="255" t="s">
        <v>1595</v>
      </c>
      <c r="D2026" s="255" t="s">
        <v>17</v>
      </c>
      <c r="E2026" s="255" t="s">
        <v>33</v>
      </c>
      <c r="F2026" s="289" t="s">
        <v>1412</v>
      </c>
      <c r="G2026" s="254" t="s">
        <v>1413</v>
      </c>
      <c r="H2026" s="284">
        <v>2019</v>
      </c>
      <c r="I2026" s="255">
        <v>8</v>
      </c>
      <c r="J2026" s="265">
        <v>3651</v>
      </c>
      <c r="K2026" s="257" t="s">
        <v>828</v>
      </c>
      <c r="L2026" s="257" t="s">
        <v>828</v>
      </c>
      <c r="M2026" s="254" t="s">
        <v>826</v>
      </c>
      <c r="N2026" s="229"/>
      <c r="O2026" s="230" t="str">
        <f t="shared" si="214"/>
        <v>mündl. Prüfung</v>
      </c>
      <c r="P2026" s="231"/>
      <c r="Q2026" s="194"/>
      <c r="R2026" s="194"/>
      <c r="S2026" s="194"/>
      <c r="T2026" s="194"/>
      <c r="U2026" s="17"/>
      <c r="V2026" s="17"/>
    </row>
    <row r="2027" spans="1:22" ht="15" customHeight="1" x14ac:dyDescent="0.2">
      <c r="A2027" s="6" t="str">
        <f t="shared" ref="A2027:A2082" si="215">K2027&amp;J2027&amp;H2027&amp;F2027&amp;M2027</f>
        <v>Sanierung SiWaWi14212018MBINolting</v>
      </c>
      <c r="B2027" s="6"/>
      <c r="C2027" s="26" t="s">
        <v>1236</v>
      </c>
      <c r="D2027" s="26" t="s">
        <v>102</v>
      </c>
      <c r="E2027" s="26" t="s">
        <v>18</v>
      </c>
      <c r="F2027" s="27" t="s">
        <v>116</v>
      </c>
      <c r="G2027" s="26" t="s">
        <v>117</v>
      </c>
      <c r="H2027" s="28">
        <v>2018</v>
      </c>
      <c r="I2027" s="29">
        <v>2</v>
      </c>
      <c r="J2027" s="29">
        <v>1421</v>
      </c>
      <c r="K2027" s="26" t="s">
        <v>830</v>
      </c>
      <c r="L2027" s="26" t="s">
        <v>830</v>
      </c>
      <c r="M2027" s="26" t="s">
        <v>115</v>
      </c>
      <c r="N2027" s="14"/>
      <c r="O2027" s="78" t="s">
        <v>1236</v>
      </c>
      <c r="P2027" s="31"/>
      <c r="Q2027" s="6"/>
      <c r="R2027" s="6"/>
      <c r="S2027" s="6"/>
      <c r="T2027" s="17"/>
      <c r="U2027" s="17"/>
      <c r="V2027" s="17"/>
    </row>
    <row r="2028" spans="1:22" ht="15" customHeight="1" x14ac:dyDescent="0.2">
      <c r="A2028" s="17" t="str">
        <f t="shared" si="215"/>
        <v>Sanierung SiWaWi14212018UMMNolting</v>
      </c>
      <c r="B2028" s="17" t="s">
        <v>829</v>
      </c>
      <c r="C2028" s="18" t="s">
        <v>1236</v>
      </c>
      <c r="D2028" s="18" t="s">
        <v>102</v>
      </c>
      <c r="E2028" s="18" t="s">
        <v>18</v>
      </c>
      <c r="F2028" s="19" t="s">
        <v>103</v>
      </c>
      <c r="G2028" s="18" t="s">
        <v>104</v>
      </c>
      <c r="H2028" s="20">
        <v>2018</v>
      </c>
      <c r="I2028" s="21">
        <v>2</v>
      </c>
      <c r="J2028" s="21">
        <v>1421</v>
      </c>
      <c r="K2028" s="18" t="s">
        <v>830</v>
      </c>
      <c r="L2028" s="18" t="s">
        <v>830</v>
      </c>
      <c r="M2028" s="18" t="s">
        <v>115</v>
      </c>
      <c r="N2028" s="22"/>
      <c r="O2028" s="35" t="str">
        <f>VLOOKUP($B2028,$A$2:$T$2446,15,FALSE)</f>
        <v>Hausarbeit mit Kolloquium</v>
      </c>
      <c r="P2028" s="23"/>
      <c r="Q2028" s="17"/>
      <c r="R2028" s="17"/>
      <c r="S2028" s="17"/>
      <c r="T2028" s="17"/>
      <c r="U2028" s="6"/>
      <c r="V2028" s="6"/>
    </row>
    <row r="2029" spans="1:22" ht="15" customHeight="1" x14ac:dyDescent="0.2">
      <c r="A2029" s="196" t="str">
        <f t="shared" si="215"/>
        <v>SAP R/342512019A67</v>
      </c>
      <c r="B2029" s="196"/>
      <c r="C2029" s="277" t="s">
        <v>1572</v>
      </c>
      <c r="D2029" s="246" t="s">
        <v>17</v>
      </c>
      <c r="E2029" s="246" t="s">
        <v>33</v>
      </c>
      <c r="F2029" s="247" t="s">
        <v>108</v>
      </c>
      <c r="G2029" s="246" t="s">
        <v>109</v>
      </c>
      <c r="H2029" s="248">
        <v>2019</v>
      </c>
      <c r="I2029" s="249">
        <v>5</v>
      </c>
      <c r="J2029" s="249">
        <v>4251</v>
      </c>
      <c r="K2029" s="261" t="s">
        <v>1596</v>
      </c>
      <c r="L2029" s="261" t="s">
        <v>1596</v>
      </c>
      <c r="M2029" s="246"/>
      <c r="N2029" s="250"/>
      <c r="O2029" s="211" t="s">
        <v>256</v>
      </c>
      <c r="P2029" s="251"/>
      <c r="Q2029" s="196"/>
      <c r="R2029" s="196"/>
      <c r="S2029" s="196"/>
      <c r="T2029" s="17"/>
      <c r="U2029" s="194"/>
      <c r="V2029" s="194"/>
    </row>
    <row r="2030" spans="1:22" ht="15" customHeight="1" x14ac:dyDescent="0.2">
      <c r="A2030" s="194" t="str">
        <f t="shared" si="215"/>
        <v>SAP R/342512019IBM</v>
      </c>
      <c r="B2030" s="194" t="s">
        <v>1833</v>
      </c>
      <c r="C2030" s="291" t="s">
        <v>1572</v>
      </c>
      <c r="D2030" s="255" t="s">
        <v>17</v>
      </c>
      <c r="E2030" s="255" t="s">
        <v>33</v>
      </c>
      <c r="F2030" s="289" t="s">
        <v>1412</v>
      </c>
      <c r="G2030" s="291" t="s">
        <v>1413</v>
      </c>
      <c r="H2030" s="284">
        <v>2019</v>
      </c>
      <c r="I2030" s="255">
        <v>8</v>
      </c>
      <c r="J2030" s="291">
        <v>4251</v>
      </c>
      <c r="K2030" s="255" t="s">
        <v>1596</v>
      </c>
      <c r="L2030" s="255" t="s">
        <v>1596</v>
      </c>
      <c r="M2030" s="255"/>
      <c r="N2030" s="229"/>
      <c r="O2030" s="305" t="str">
        <f>VLOOKUP($B2030,$A$2:$T$4010,15,FALSE)</f>
        <v>wird nicht angeboten</v>
      </c>
      <c r="P2030" s="231"/>
      <c r="Q2030" s="194"/>
      <c r="R2030" s="194"/>
      <c r="S2030" s="194"/>
      <c r="T2030" s="196"/>
      <c r="U2030" s="194"/>
      <c r="V2030" s="194"/>
    </row>
    <row r="2031" spans="1:22" ht="15" customHeight="1" x14ac:dyDescent="0.2">
      <c r="A2031" s="6" t="str">
        <f t="shared" si="215"/>
        <v>Schlüsselquali. Projekt20912011A67Bambal</v>
      </c>
      <c r="B2031" s="6"/>
      <c r="C2031" s="26" t="s">
        <v>1182</v>
      </c>
      <c r="D2031" s="26" t="s">
        <v>17</v>
      </c>
      <c r="E2031" s="26" t="s">
        <v>33</v>
      </c>
      <c r="F2031" s="27" t="s">
        <v>108</v>
      </c>
      <c r="G2031" s="26" t="s">
        <v>109</v>
      </c>
      <c r="H2031" s="28">
        <v>2011</v>
      </c>
      <c r="I2031" s="29">
        <v>4</v>
      </c>
      <c r="J2031" s="29">
        <v>2091</v>
      </c>
      <c r="K2031" s="26" t="s">
        <v>832</v>
      </c>
      <c r="L2031" s="26" t="s">
        <v>832</v>
      </c>
      <c r="M2031" s="26" t="s">
        <v>831</v>
      </c>
      <c r="N2031" s="14"/>
      <c r="O2031" s="424" t="s">
        <v>1182</v>
      </c>
      <c r="P2031" s="31"/>
      <c r="Q2031" s="52"/>
      <c r="R2031" s="6"/>
      <c r="S2031" s="6"/>
      <c r="T2031" s="17"/>
      <c r="U2031" s="17"/>
      <c r="V2031" s="17"/>
    </row>
    <row r="2032" spans="1:22" ht="15" customHeight="1" x14ac:dyDescent="0.2">
      <c r="A2032" s="17" t="str">
        <f t="shared" si="215"/>
        <v>Schweiß- und Fügetechnik32512018758Radscheit</v>
      </c>
      <c r="B2032" s="17" t="s">
        <v>638</v>
      </c>
      <c r="C2032" s="18" t="s">
        <v>1301</v>
      </c>
      <c r="D2032" s="18" t="s">
        <v>102</v>
      </c>
      <c r="E2032" s="18" t="s">
        <v>33</v>
      </c>
      <c r="F2032" s="19">
        <v>758</v>
      </c>
      <c r="G2032" s="18" t="s">
        <v>152</v>
      </c>
      <c r="H2032" s="20">
        <v>2018</v>
      </c>
      <c r="I2032" s="21">
        <v>6</v>
      </c>
      <c r="J2032" s="21">
        <v>3251</v>
      </c>
      <c r="K2032" s="18" t="s">
        <v>833</v>
      </c>
      <c r="L2032" s="18" t="s">
        <v>833</v>
      </c>
      <c r="M2032" s="18" t="s">
        <v>372</v>
      </c>
      <c r="N2032" s="22">
        <f>VLOOKUP($B2032,$A$2:$T$2446,14,FALSE)</f>
        <v>44813</v>
      </c>
      <c r="O2032" s="35" t="str">
        <f>VLOOKUP($B2032,$A$2:$T$2446,15,FALSE)</f>
        <v>C3-13</v>
      </c>
      <c r="P2032" s="23">
        <f>VLOOKUP($B2032,$A$2:$T$2446,16,FALSE)</f>
        <v>0.5625</v>
      </c>
      <c r="Q2032" s="17">
        <v>90</v>
      </c>
      <c r="R2032" s="17"/>
      <c r="S2032" s="17">
        <v>10</v>
      </c>
      <c r="T2032" s="6"/>
      <c r="U2032" s="194"/>
      <c r="V2032" s="194"/>
    </row>
    <row r="2033" spans="1:22" s="179" customFormat="1" ht="15" customHeight="1" x14ac:dyDescent="0.2">
      <c r="A2033" s="17" t="str">
        <f t="shared" si="215"/>
        <v>Schweiß- und Fügetechnik39412011758Radscheit</v>
      </c>
      <c r="B2033" s="17" t="s">
        <v>638</v>
      </c>
      <c r="C2033" s="18" t="s">
        <v>1301</v>
      </c>
      <c r="D2033" s="18" t="s">
        <v>102</v>
      </c>
      <c r="E2033" s="18" t="s">
        <v>33</v>
      </c>
      <c r="F2033" s="19">
        <v>758</v>
      </c>
      <c r="G2033" s="18" t="s">
        <v>152</v>
      </c>
      <c r="H2033" s="20">
        <v>2011</v>
      </c>
      <c r="I2033" s="21">
        <v>5</v>
      </c>
      <c r="J2033" s="21">
        <v>3941</v>
      </c>
      <c r="K2033" s="18" t="s">
        <v>833</v>
      </c>
      <c r="L2033" s="18" t="s">
        <v>833</v>
      </c>
      <c r="M2033" s="18" t="s">
        <v>372</v>
      </c>
      <c r="N2033" s="22">
        <f>VLOOKUP($B2033,$A$2:$T$2446,14,FALSE)</f>
        <v>44813</v>
      </c>
      <c r="O2033" s="35" t="str">
        <f>VLOOKUP($B2033,$A$2:$T$2446,15,FALSE)</f>
        <v>C3-13</v>
      </c>
      <c r="P2033" s="23">
        <f>VLOOKUP($B2033,$A$2:$T$2446,16,FALSE)</f>
        <v>0.5625</v>
      </c>
      <c r="Q2033" s="16">
        <v>90</v>
      </c>
      <c r="R2033" s="17"/>
      <c r="S2033" s="17">
        <v>4</v>
      </c>
      <c r="T2033" s="17"/>
      <c r="U2033" s="194"/>
      <c r="V2033" s="194"/>
    </row>
    <row r="2034" spans="1:22" s="185" customFormat="1" ht="15" customHeight="1" x14ac:dyDescent="0.2">
      <c r="A2034" s="17" t="str">
        <f t="shared" si="215"/>
        <v>Schweiß- und Fügetechnik32512018K58Radscheit</v>
      </c>
      <c r="B2034" s="17" t="s">
        <v>638</v>
      </c>
      <c r="C2034" s="18" t="s">
        <v>1301</v>
      </c>
      <c r="D2034" s="39" t="s">
        <v>102</v>
      </c>
      <c r="E2034" s="18" t="s">
        <v>33</v>
      </c>
      <c r="F2034" s="19" t="s">
        <v>150</v>
      </c>
      <c r="G2034" s="18" t="s">
        <v>151</v>
      </c>
      <c r="H2034" s="20">
        <v>2018</v>
      </c>
      <c r="I2034" s="21">
        <v>8</v>
      </c>
      <c r="J2034" s="21">
        <v>3251</v>
      </c>
      <c r="K2034" s="18" t="s">
        <v>833</v>
      </c>
      <c r="L2034" s="18" t="s">
        <v>833</v>
      </c>
      <c r="M2034" s="18" t="s">
        <v>372</v>
      </c>
      <c r="N2034" s="22">
        <f>VLOOKUP($B2034,$A$2:$T$2446,14,FALSE)</f>
        <v>44813</v>
      </c>
      <c r="O2034" s="35" t="str">
        <f>VLOOKUP($B2034,$A$2:$T$2446,15,FALSE)</f>
        <v>C3-13</v>
      </c>
      <c r="P2034" s="23">
        <f>VLOOKUP($B2034,$A$2:$T$2446,16,FALSE)</f>
        <v>0.5625</v>
      </c>
      <c r="Q2034" s="36">
        <v>90</v>
      </c>
      <c r="R2034" s="36"/>
      <c r="S2034" s="17">
        <v>0</v>
      </c>
      <c r="T2034" s="17"/>
      <c r="U2034" s="17"/>
      <c r="V2034" s="17"/>
    </row>
    <row r="2035" spans="1:22" ht="15" customHeight="1" x14ac:dyDescent="0.2">
      <c r="A2035" s="17" t="str">
        <f t="shared" si="215"/>
        <v>Schweiß- und Fügetechnik39412011K58Radscheit</v>
      </c>
      <c r="B2035" s="17" t="s">
        <v>638</v>
      </c>
      <c r="C2035" s="18" t="s">
        <v>1301</v>
      </c>
      <c r="D2035" s="39" t="s">
        <v>102</v>
      </c>
      <c r="E2035" s="18" t="s">
        <v>33</v>
      </c>
      <c r="F2035" s="19" t="s">
        <v>150</v>
      </c>
      <c r="G2035" s="18" t="s">
        <v>151</v>
      </c>
      <c r="H2035" s="20">
        <v>2011</v>
      </c>
      <c r="I2035" s="21">
        <v>7</v>
      </c>
      <c r="J2035" s="21">
        <v>3941</v>
      </c>
      <c r="K2035" s="18" t="s">
        <v>833</v>
      </c>
      <c r="L2035" s="18" t="s">
        <v>833</v>
      </c>
      <c r="M2035" s="18" t="s">
        <v>372</v>
      </c>
      <c r="N2035" s="22">
        <f>VLOOKUP($B2035,$A$2:$T$2446,14,FALSE)</f>
        <v>44813</v>
      </c>
      <c r="O2035" s="35" t="str">
        <f>VLOOKUP($B2035,$A$2:$T$2446,15,FALSE)</f>
        <v>C3-13</v>
      </c>
      <c r="P2035" s="23">
        <f>VLOOKUP($B2035,$A$2:$T$2446,16,FALSE)</f>
        <v>0.5625</v>
      </c>
      <c r="Q2035" s="36">
        <v>90</v>
      </c>
      <c r="R2035" s="36"/>
      <c r="S2035" s="17">
        <v>0</v>
      </c>
      <c r="T2035" s="17"/>
      <c r="U2035" s="17"/>
      <c r="V2035" s="17"/>
    </row>
    <row r="2036" spans="1:22" ht="15" customHeight="1" x14ac:dyDescent="0.2">
      <c r="A2036" s="17" t="str">
        <f t="shared" si="215"/>
        <v>Schweiß- und Fügetechnik32512018298Radscheit</v>
      </c>
      <c r="B2036" s="17" t="s">
        <v>638</v>
      </c>
      <c r="C2036" s="18" t="s">
        <v>1301</v>
      </c>
      <c r="D2036" s="18" t="s">
        <v>102</v>
      </c>
      <c r="E2036" s="18" t="s">
        <v>33</v>
      </c>
      <c r="F2036" s="19">
        <v>298</v>
      </c>
      <c r="G2036" s="18" t="s">
        <v>149</v>
      </c>
      <c r="H2036" s="20">
        <v>2018</v>
      </c>
      <c r="I2036" s="21">
        <v>5</v>
      </c>
      <c r="J2036" s="21">
        <v>3251</v>
      </c>
      <c r="K2036" s="18" t="s">
        <v>833</v>
      </c>
      <c r="L2036" s="18" t="s">
        <v>833</v>
      </c>
      <c r="M2036" s="18" t="s">
        <v>372</v>
      </c>
      <c r="N2036" s="22">
        <f>VLOOKUP($B2036,$A$2:$T$2446,14,FALSE)</f>
        <v>44813</v>
      </c>
      <c r="O2036" s="35" t="str">
        <f>VLOOKUP($B2036,$A$2:$T$2446,15,FALSE)</f>
        <v>C3-13</v>
      </c>
      <c r="P2036" s="56">
        <f>VLOOKUP($B2036,$A$2:$T$2446,16,FALSE)</f>
        <v>0.5625</v>
      </c>
      <c r="Q2036" s="36">
        <v>140</v>
      </c>
      <c r="R2036" s="36"/>
      <c r="S2036" s="17">
        <v>1</v>
      </c>
      <c r="T2036" s="17"/>
      <c r="U2036" s="77"/>
      <c r="V2036" s="77"/>
    </row>
    <row r="2037" spans="1:22" ht="15" customHeight="1" x14ac:dyDescent="0.2">
      <c r="A2037" s="196" t="str">
        <f t="shared" si="215"/>
        <v>Schweiß- und Fügetechnik42012019704Radscheit</v>
      </c>
      <c r="B2037" s="196"/>
      <c r="C2037" s="26" t="s">
        <v>1285</v>
      </c>
      <c r="D2037" s="246" t="s">
        <v>32</v>
      </c>
      <c r="E2037" s="246" t="s">
        <v>33</v>
      </c>
      <c r="F2037" s="304">
        <v>704</v>
      </c>
      <c r="G2037" s="246" t="s">
        <v>34</v>
      </c>
      <c r="H2037" s="248">
        <v>2019</v>
      </c>
      <c r="I2037" s="249">
        <v>6</v>
      </c>
      <c r="J2037" s="249">
        <v>4201</v>
      </c>
      <c r="K2037" s="246" t="s">
        <v>833</v>
      </c>
      <c r="L2037" s="246" t="s">
        <v>833</v>
      </c>
      <c r="M2037" s="246" t="s">
        <v>372</v>
      </c>
      <c r="N2037" s="250">
        <v>44813</v>
      </c>
      <c r="O2037" s="398" t="s">
        <v>1532</v>
      </c>
      <c r="P2037" s="251">
        <v>0.5625</v>
      </c>
      <c r="Q2037" s="249">
        <v>90</v>
      </c>
      <c r="R2037" s="259"/>
      <c r="S2037" s="196">
        <v>7</v>
      </c>
      <c r="T2037" s="276"/>
      <c r="U2037" s="1"/>
      <c r="V2037" s="1"/>
    </row>
    <row r="2038" spans="1:22" ht="15" customHeight="1" x14ac:dyDescent="0.2">
      <c r="A2038" s="194" t="str">
        <f t="shared" si="215"/>
        <v>Schweiß- und Fügetechnik42012019K04Radscheit</v>
      </c>
      <c r="B2038" s="194" t="s">
        <v>2125</v>
      </c>
      <c r="C2038" s="18" t="s">
        <v>1285</v>
      </c>
      <c r="D2038" s="254" t="s">
        <v>32</v>
      </c>
      <c r="E2038" s="254" t="s">
        <v>33</v>
      </c>
      <c r="F2038" s="268" t="s">
        <v>80</v>
      </c>
      <c r="G2038" s="254" t="s">
        <v>81</v>
      </c>
      <c r="H2038" s="264">
        <v>2019</v>
      </c>
      <c r="I2038" s="265">
        <v>8</v>
      </c>
      <c r="J2038" s="265">
        <v>4201</v>
      </c>
      <c r="K2038" s="254" t="s">
        <v>833</v>
      </c>
      <c r="L2038" s="254" t="s">
        <v>833</v>
      </c>
      <c r="M2038" s="254" t="s">
        <v>372</v>
      </c>
      <c r="N2038" s="229">
        <f>VLOOKUP($B2038,$A$2:$T$2446,14,FALSE)</f>
        <v>44813</v>
      </c>
      <c r="O2038" s="306" t="str">
        <f>VLOOKUP($B2038,$A$2:$T$2446,15,FALSE)</f>
        <v>C3-13</v>
      </c>
      <c r="P2038" s="231">
        <f>VLOOKUP($B2038,$A$2:$T$2446,16,FALSE)</f>
        <v>0.5625</v>
      </c>
      <c r="Q2038" s="265">
        <v>90</v>
      </c>
      <c r="R2038" s="269"/>
      <c r="S2038" s="194">
        <v>1</v>
      </c>
      <c r="T2038" s="267"/>
      <c r="U2038" s="77"/>
      <c r="V2038" s="77"/>
    </row>
    <row r="2039" spans="1:22" ht="15" hidden="1" customHeight="1" x14ac:dyDescent="0.2">
      <c r="A2039" s="17" t="str">
        <f t="shared" si="215"/>
        <v>Sensorik Regelungstechnik20612015K57Zacheja</v>
      </c>
      <c r="B2039" s="17" t="s">
        <v>1283</v>
      </c>
      <c r="C2039" s="18" t="s">
        <v>1217</v>
      </c>
      <c r="D2039" s="39" t="s">
        <v>32</v>
      </c>
      <c r="E2039" s="18" t="s">
        <v>33</v>
      </c>
      <c r="F2039" s="19" t="s">
        <v>41</v>
      </c>
      <c r="G2039" s="18" t="s">
        <v>42</v>
      </c>
      <c r="H2039" s="20">
        <v>2015</v>
      </c>
      <c r="I2039" s="21">
        <v>6</v>
      </c>
      <c r="J2039" s="21">
        <v>2061</v>
      </c>
      <c r="K2039" s="18" t="s">
        <v>834</v>
      </c>
      <c r="L2039" s="18" t="s">
        <v>835</v>
      </c>
      <c r="M2039" s="18" t="s">
        <v>660</v>
      </c>
      <c r="N2039" s="22">
        <f>VLOOKUP($B2039,$A$2:$T$2446,14,FALSE)</f>
        <v>44749</v>
      </c>
      <c r="O2039" s="37" t="str">
        <f>VLOOKUP($B2039,$A$2:$T$2446,15,FALSE)</f>
        <v>H9</v>
      </c>
      <c r="P2039" s="56">
        <f>VLOOKUP($B2039,$A$2:$T$2446,16,FALSE)</f>
        <v>0.47916666666666669</v>
      </c>
      <c r="Q2039" s="21">
        <v>180</v>
      </c>
      <c r="R2039" s="36"/>
      <c r="S2039" s="17">
        <v>0</v>
      </c>
      <c r="T2039" s="17"/>
      <c r="U2039" s="17"/>
      <c r="V2039" s="17"/>
    </row>
    <row r="2040" spans="1:22" s="252" customFormat="1" ht="15" hidden="1" customHeight="1" x14ac:dyDescent="0.2">
      <c r="A2040" s="137" t="str">
        <f t="shared" si="215"/>
        <v>Sensor-Messverfahren12412019METZacheja</v>
      </c>
      <c r="B2040" s="137"/>
      <c r="C2040" s="26" t="s">
        <v>1202</v>
      </c>
      <c r="D2040" s="138" t="s">
        <v>46</v>
      </c>
      <c r="E2040" s="138" t="s">
        <v>18</v>
      </c>
      <c r="F2040" s="139" t="s">
        <v>47</v>
      </c>
      <c r="G2040" s="138" t="s">
        <v>52</v>
      </c>
      <c r="H2040" s="140">
        <v>2019</v>
      </c>
      <c r="I2040" s="141">
        <v>2</v>
      </c>
      <c r="J2040" s="141">
        <v>1241</v>
      </c>
      <c r="K2040" s="256" t="s">
        <v>836</v>
      </c>
      <c r="L2040" s="138" t="s">
        <v>836</v>
      </c>
      <c r="M2040" s="26" t="s">
        <v>660</v>
      </c>
      <c r="N2040" s="142">
        <v>44742</v>
      </c>
      <c r="O2040" s="38" t="s">
        <v>1533</v>
      </c>
      <c r="P2040" s="143">
        <v>0.4375</v>
      </c>
      <c r="Q2040" s="154">
        <v>120</v>
      </c>
      <c r="R2040" s="137"/>
      <c r="S2040" s="6">
        <v>1</v>
      </c>
      <c r="T2040" s="15"/>
      <c r="U2040" s="194"/>
      <c r="V2040" s="194"/>
    </row>
    <row r="2041" spans="1:22" ht="15" hidden="1" customHeight="1" x14ac:dyDescent="0.2">
      <c r="A2041" s="196" t="str">
        <f t="shared" si="215"/>
        <v>Sensorprogrammierung und -integration30412021719Lipkowski</v>
      </c>
      <c r="B2041" s="196"/>
      <c r="C2041" s="246" t="s">
        <v>1258</v>
      </c>
      <c r="D2041" s="246" t="s">
        <v>93</v>
      </c>
      <c r="E2041" s="246" t="s">
        <v>18</v>
      </c>
      <c r="F2041" s="304">
        <v>719</v>
      </c>
      <c r="G2041" s="246" t="s">
        <v>1658</v>
      </c>
      <c r="H2041" s="248">
        <v>2021</v>
      </c>
      <c r="I2041" s="249">
        <v>2</v>
      </c>
      <c r="J2041" s="249">
        <v>3041</v>
      </c>
      <c r="K2041" s="246" t="s">
        <v>1657</v>
      </c>
      <c r="L2041" s="246" t="s">
        <v>1657</v>
      </c>
      <c r="M2041" s="246" t="s">
        <v>1375</v>
      </c>
      <c r="N2041" s="250">
        <v>44742</v>
      </c>
      <c r="O2041" s="392" t="s">
        <v>2276</v>
      </c>
      <c r="P2041" s="251">
        <v>0.375</v>
      </c>
      <c r="Q2041" s="249"/>
      <c r="R2041" s="259"/>
      <c r="S2041" s="196">
        <v>1</v>
      </c>
      <c r="T2041" s="137"/>
      <c r="U2041" s="17"/>
      <c r="V2041" s="17"/>
    </row>
    <row r="2042" spans="1:22" s="1" customFormat="1" ht="15" hidden="1" customHeight="1" x14ac:dyDescent="0.2">
      <c r="A2042" s="194" t="str">
        <f t="shared" si="215"/>
        <v>Sensorprogrammierung und -integration30412021273Lipkowski</v>
      </c>
      <c r="B2042" s="194" t="s">
        <v>2275</v>
      </c>
      <c r="C2042" s="254" t="s">
        <v>1258</v>
      </c>
      <c r="D2042" s="254" t="s">
        <v>93</v>
      </c>
      <c r="E2042" s="254" t="s">
        <v>18</v>
      </c>
      <c r="F2042" s="263">
        <v>273</v>
      </c>
      <c r="G2042" s="254" t="s">
        <v>114</v>
      </c>
      <c r="H2042" s="264">
        <v>2021</v>
      </c>
      <c r="I2042" s="265">
        <v>2</v>
      </c>
      <c r="J2042" s="265">
        <v>3041</v>
      </c>
      <c r="K2042" s="254" t="s">
        <v>1657</v>
      </c>
      <c r="L2042" s="254" t="s">
        <v>1657</v>
      </c>
      <c r="M2042" s="254" t="s">
        <v>1375</v>
      </c>
      <c r="N2042" s="229">
        <f>VLOOKUP($B2042,$A$2:$T$2446,14,FALSE)</f>
        <v>44742</v>
      </c>
      <c r="O2042" s="266" t="str">
        <f>VLOOKUP($B2042,$A$2:$T$2446,15,FALSE)</f>
        <v>A0-15 mündl. Prüfung</v>
      </c>
      <c r="P2042" s="231">
        <f>VLOOKUP($B2042,$A$2:$T$2446,16,FALSE)</f>
        <v>0.375</v>
      </c>
      <c r="Q2042" s="269"/>
      <c r="R2042" s="269"/>
      <c r="S2042" s="194">
        <v>0</v>
      </c>
      <c r="T2042" s="276"/>
      <c r="U2042" s="6"/>
      <c r="V2042" s="6"/>
    </row>
    <row r="2043" spans="1:22" s="1" customFormat="1" ht="15" customHeight="1" x14ac:dyDescent="0.2">
      <c r="A2043" s="194" t="str">
        <f t="shared" si="215"/>
        <v>Service Management42612019IBMBöttcher</v>
      </c>
      <c r="B2043" s="194" t="s">
        <v>1834</v>
      </c>
      <c r="C2043" s="291" t="s">
        <v>1572</v>
      </c>
      <c r="D2043" s="255" t="s">
        <v>17</v>
      </c>
      <c r="E2043" s="255" t="s">
        <v>33</v>
      </c>
      <c r="F2043" s="289" t="s">
        <v>1412</v>
      </c>
      <c r="G2043" s="291" t="s">
        <v>1413</v>
      </c>
      <c r="H2043" s="284">
        <v>2019</v>
      </c>
      <c r="I2043" s="255">
        <v>8</v>
      </c>
      <c r="J2043" s="255">
        <v>4261</v>
      </c>
      <c r="K2043" s="255" t="s">
        <v>1835</v>
      </c>
      <c r="L2043" s="255" t="s">
        <v>1835</v>
      </c>
      <c r="M2043" s="255" t="s">
        <v>268</v>
      </c>
      <c r="N2043" s="229"/>
      <c r="O2043" s="230" t="str">
        <f>VLOOKUP($B2043,$A$2:$T$2446,15,FALSE)</f>
        <v>wird nicht angeboten</v>
      </c>
      <c r="P2043" s="231"/>
      <c r="Q2043" s="194"/>
      <c r="R2043" s="194"/>
      <c r="S2043" s="194"/>
      <c r="T2043" s="196"/>
      <c r="U2043" s="6"/>
      <c r="V2043" s="6"/>
    </row>
    <row r="2044" spans="1:22" ht="15" hidden="1" customHeight="1" x14ac:dyDescent="0.2">
      <c r="A2044" s="196" t="str">
        <f t="shared" si="215"/>
        <v>Service Management30612019WIIWeißel</v>
      </c>
      <c r="B2044" s="196"/>
      <c r="C2044" s="277" t="s">
        <v>1572</v>
      </c>
      <c r="D2044" s="261" t="s">
        <v>46</v>
      </c>
      <c r="E2044" s="261" t="s">
        <v>33</v>
      </c>
      <c r="F2044" s="286" t="s">
        <v>54</v>
      </c>
      <c r="G2044" s="277" t="s">
        <v>55</v>
      </c>
      <c r="H2044" s="287">
        <v>2019</v>
      </c>
      <c r="I2044" s="261">
        <v>5</v>
      </c>
      <c r="J2044" s="261">
        <v>3061</v>
      </c>
      <c r="K2044" s="261" t="s">
        <v>1835</v>
      </c>
      <c r="L2044" s="261" t="s">
        <v>1618</v>
      </c>
      <c r="M2044" s="261" t="s">
        <v>839</v>
      </c>
      <c r="N2044" s="250">
        <v>44756</v>
      </c>
      <c r="O2044" s="211" t="s">
        <v>2204</v>
      </c>
      <c r="P2044" s="251">
        <v>0.45833333333333331</v>
      </c>
      <c r="Q2044" s="196">
        <v>90</v>
      </c>
      <c r="R2044" s="196"/>
      <c r="S2044" s="196">
        <v>1</v>
      </c>
      <c r="T2044" s="276"/>
      <c r="U2044" s="17"/>
      <c r="V2044" s="17"/>
    </row>
    <row r="2045" spans="1:22" s="1" customFormat="1" ht="15" customHeight="1" x14ac:dyDescent="0.2">
      <c r="A2045" s="196" t="str">
        <f t="shared" si="215"/>
        <v>Service Management 42612019A67Böttcher</v>
      </c>
      <c r="B2045" s="196"/>
      <c r="C2045" s="277" t="s">
        <v>1572</v>
      </c>
      <c r="D2045" s="246" t="s">
        <v>17</v>
      </c>
      <c r="E2045" s="246" t="s">
        <v>33</v>
      </c>
      <c r="F2045" s="247" t="s">
        <v>108</v>
      </c>
      <c r="G2045" s="246" t="s">
        <v>109</v>
      </c>
      <c r="H2045" s="248">
        <v>2019</v>
      </c>
      <c r="I2045" s="249">
        <v>5</v>
      </c>
      <c r="J2045" s="249">
        <v>4261</v>
      </c>
      <c r="K2045" s="261" t="s">
        <v>1618</v>
      </c>
      <c r="L2045" s="261" t="s">
        <v>1618</v>
      </c>
      <c r="M2045" s="246" t="s">
        <v>268</v>
      </c>
      <c r="N2045" s="250"/>
      <c r="O2045" s="196" t="s">
        <v>256</v>
      </c>
      <c r="P2045" s="208"/>
      <c r="Q2045" s="196"/>
      <c r="R2045" s="196"/>
      <c r="S2045" s="196"/>
      <c r="T2045" s="297"/>
      <c r="U2045" s="17"/>
      <c r="V2045" s="17"/>
    </row>
    <row r="2046" spans="1:22" s="1" customFormat="1" ht="15" customHeight="1" x14ac:dyDescent="0.2">
      <c r="A2046" s="17" t="str">
        <f t="shared" si="215"/>
        <v>Service-Management36712011A67Böttcher</v>
      </c>
      <c r="B2046" s="17" t="s">
        <v>1834</v>
      </c>
      <c r="C2046" s="18" t="s">
        <v>1361</v>
      </c>
      <c r="D2046" s="18" t="s">
        <v>17</v>
      </c>
      <c r="E2046" s="18" t="s">
        <v>33</v>
      </c>
      <c r="F2046" s="19" t="s">
        <v>108</v>
      </c>
      <c r="G2046" s="18" t="s">
        <v>109</v>
      </c>
      <c r="H2046" s="20">
        <v>2011</v>
      </c>
      <c r="I2046" s="21">
        <v>5</v>
      </c>
      <c r="J2046" s="21">
        <v>3671</v>
      </c>
      <c r="K2046" s="18" t="s">
        <v>837</v>
      </c>
      <c r="L2046" s="18" t="s">
        <v>837</v>
      </c>
      <c r="M2046" s="18" t="s">
        <v>268</v>
      </c>
      <c r="N2046" s="22"/>
      <c r="O2046" s="35" t="s">
        <v>256</v>
      </c>
      <c r="P2046" s="23"/>
      <c r="Q2046" s="36">
        <v>120</v>
      </c>
      <c r="R2046" s="36"/>
      <c r="S2046" s="17"/>
      <c r="T2046" s="292"/>
      <c r="U2046" s="17"/>
      <c r="V2046" s="17"/>
    </row>
    <row r="2047" spans="1:22" ht="15" customHeight="1" x14ac:dyDescent="0.2">
      <c r="A2047" s="17" t="str">
        <f t="shared" si="215"/>
        <v>Service-Management36712011IBMBöttcher</v>
      </c>
      <c r="B2047" s="17" t="s">
        <v>1834</v>
      </c>
      <c r="C2047" s="18" t="s">
        <v>1361</v>
      </c>
      <c r="D2047" s="18" t="s">
        <v>17</v>
      </c>
      <c r="E2047" s="18" t="s">
        <v>33</v>
      </c>
      <c r="F2047" s="19" t="s">
        <v>1412</v>
      </c>
      <c r="G2047" s="18" t="s">
        <v>1413</v>
      </c>
      <c r="H2047" s="20">
        <v>2011</v>
      </c>
      <c r="I2047" s="21">
        <v>5</v>
      </c>
      <c r="J2047" s="21">
        <v>3671</v>
      </c>
      <c r="K2047" s="18" t="s">
        <v>837</v>
      </c>
      <c r="L2047" s="18" t="s">
        <v>837</v>
      </c>
      <c r="M2047" s="18" t="s">
        <v>268</v>
      </c>
      <c r="N2047" s="22"/>
      <c r="O2047" s="35" t="str">
        <f>VLOOKUP($B2047,$A$2:$T$2446,15,FALSE)</f>
        <v>wird nicht angeboten</v>
      </c>
      <c r="P2047" s="23"/>
      <c r="Q2047" s="16">
        <v>120</v>
      </c>
      <c r="R2047" s="17"/>
      <c r="S2047" s="17"/>
      <c r="T2047" s="17"/>
      <c r="U2047" s="17"/>
      <c r="V2047" s="17"/>
    </row>
    <row r="2048" spans="1:22" ht="15" hidden="1" customHeight="1" x14ac:dyDescent="0.2">
      <c r="A2048" s="17" t="str">
        <f t="shared" si="215"/>
        <v>Service-Management 135912014WIIWeißel</v>
      </c>
      <c r="B2048" s="17" t="s">
        <v>1836</v>
      </c>
      <c r="C2048" s="18" t="s">
        <v>1442</v>
      </c>
      <c r="D2048" s="18" t="s">
        <v>46</v>
      </c>
      <c r="E2048" s="18" t="s">
        <v>33</v>
      </c>
      <c r="F2048" s="19" t="s">
        <v>54</v>
      </c>
      <c r="G2048" s="18" t="s">
        <v>55</v>
      </c>
      <c r="H2048" s="20">
        <v>2014</v>
      </c>
      <c r="I2048" s="21">
        <v>5</v>
      </c>
      <c r="J2048" s="21">
        <v>3591</v>
      </c>
      <c r="K2048" s="18" t="s">
        <v>838</v>
      </c>
      <c r="L2048" s="18" t="s">
        <v>838</v>
      </c>
      <c r="M2048" s="18" t="s">
        <v>839</v>
      </c>
      <c r="N2048" s="22">
        <f>VLOOKUP($B2048,$A$2:$T$3999,14,FALSE)</f>
        <v>44756</v>
      </c>
      <c r="O2048" s="35" t="str">
        <f>VLOOKUP($B2048,$A$2:$T$3999,15,FALSE)</f>
        <v>AW2-35</v>
      </c>
      <c r="P2048" s="23">
        <f>VLOOKUP($B2048,$A$2:$T$3999,16,FALSE)</f>
        <v>0.45833333333333331</v>
      </c>
      <c r="Q2048" s="21">
        <v>120</v>
      </c>
      <c r="R2048" s="36"/>
      <c r="S2048" s="17">
        <v>0</v>
      </c>
      <c r="T2048" s="17"/>
      <c r="U2048" s="196"/>
      <c r="V2048" s="196"/>
    </row>
    <row r="2049" spans="1:22" ht="15" customHeight="1" x14ac:dyDescent="0.2">
      <c r="A2049" s="194" t="str">
        <f t="shared" si="215"/>
        <v>Sicherheitstechnik42512019757Tooten</v>
      </c>
      <c r="B2049" s="194" t="s">
        <v>1870</v>
      </c>
      <c r="C2049" s="254" t="s">
        <v>1202</v>
      </c>
      <c r="D2049" s="268" t="s">
        <v>32</v>
      </c>
      <c r="E2049" s="254" t="s">
        <v>33</v>
      </c>
      <c r="F2049" s="263">
        <v>757</v>
      </c>
      <c r="G2049" s="254" t="s">
        <v>37</v>
      </c>
      <c r="H2049" s="264">
        <v>2019</v>
      </c>
      <c r="I2049" s="265">
        <v>5</v>
      </c>
      <c r="J2049" s="265">
        <v>4251</v>
      </c>
      <c r="K2049" s="254" t="s">
        <v>1682</v>
      </c>
      <c r="L2049" s="254" t="s">
        <v>1682</v>
      </c>
      <c r="M2049" s="254" t="s">
        <v>1869</v>
      </c>
      <c r="N2049" s="229">
        <f>VLOOKUP($B2049,$A$2:$T$3999,14,FALSE)</f>
        <v>44809</v>
      </c>
      <c r="O2049" s="306" t="str">
        <f>VLOOKUP($B2049,$A$2:$T$3999,15,FALSE)</f>
        <v>C1-08</v>
      </c>
      <c r="P2049" s="231">
        <f>VLOOKUP($B2049,$A$2:$T$2446,16,FALSE)</f>
        <v>0.41666666666666669</v>
      </c>
      <c r="Q2049" s="269">
        <v>120</v>
      </c>
      <c r="R2049" s="269"/>
      <c r="S2049" s="194">
        <v>1</v>
      </c>
      <c r="T2049" s="17"/>
      <c r="U2049" s="15"/>
      <c r="V2049" s="15"/>
    </row>
    <row r="2050" spans="1:22" ht="15" customHeight="1" x14ac:dyDescent="0.2">
      <c r="A2050" s="194" t="str">
        <f t="shared" si="215"/>
        <v>Sicherheitstechnik42512019K57Tooten</v>
      </c>
      <c r="B2050" s="194" t="s">
        <v>1870</v>
      </c>
      <c r="C2050" s="296" t="s">
        <v>1202</v>
      </c>
      <c r="D2050" s="268" t="s">
        <v>32</v>
      </c>
      <c r="E2050" s="254" t="s">
        <v>33</v>
      </c>
      <c r="F2050" s="268" t="s">
        <v>41</v>
      </c>
      <c r="G2050" s="254" t="s">
        <v>42</v>
      </c>
      <c r="H2050" s="264">
        <v>2019</v>
      </c>
      <c r="I2050" s="265">
        <v>7</v>
      </c>
      <c r="J2050" s="265">
        <v>4251</v>
      </c>
      <c r="K2050" s="254" t="s">
        <v>1682</v>
      </c>
      <c r="L2050" s="254" t="s">
        <v>1682</v>
      </c>
      <c r="M2050" s="254" t="s">
        <v>1869</v>
      </c>
      <c r="N2050" s="229">
        <f>VLOOKUP($B2050,$A$2:$T$3999,14,FALSE)</f>
        <v>44809</v>
      </c>
      <c r="O2050" s="266" t="str">
        <f>VLOOKUP($B2050,$A$2:$T$3999,15,FALSE)</f>
        <v>C1-08</v>
      </c>
      <c r="P2050" s="231">
        <f>VLOOKUP($B2050,$A$2:$T$2446,16,FALSE)</f>
        <v>0.41666666666666669</v>
      </c>
      <c r="Q2050" s="265">
        <v>120</v>
      </c>
      <c r="R2050" s="269"/>
      <c r="S2050" s="194">
        <v>0</v>
      </c>
      <c r="T2050" s="267"/>
      <c r="U2050" s="194"/>
      <c r="V2050" s="194"/>
    </row>
    <row r="2051" spans="1:22" ht="15" customHeight="1" x14ac:dyDescent="0.2">
      <c r="A2051" s="196" t="str">
        <f t="shared" si="215"/>
        <v>Sicherheitstechnik42512019704Tooten</v>
      </c>
      <c r="B2051" s="196"/>
      <c r="C2051" s="246" t="s">
        <v>1202</v>
      </c>
      <c r="D2051" s="247" t="s">
        <v>32</v>
      </c>
      <c r="E2051" s="246" t="s">
        <v>33</v>
      </c>
      <c r="F2051" s="304">
        <v>704</v>
      </c>
      <c r="G2051" s="246" t="s">
        <v>34</v>
      </c>
      <c r="H2051" s="248">
        <v>2019</v>
      </c>
      <c r="I2051" s="249">
        <v>5</v>
      </c>
      <c r="J2051" s="249">
        <v>4251</v>
      </c>
      <c r="K2051" s="246" t="s">
        <v>1682</v>
      </c>
      <c r="L2051" s="246" t="s">
        <v>1682</v>
      </c>
      <c r="M2051" s="246" t="s">
        <v>1869</v>
      </c>
      <c r="N2051" s="250">
        <v>44809</v>
      </c>
      <c r="O2051" s="234" t="s">
        <v>1546</v>
      </c>
      <c r="P2051" s="251">
        <v>0.41666666666666669</v>
      </c>
      <c r="Q2051" s="249">
        <v>120</v>
      </c>
      <c r="R2051" s="259"/>
      <c r="S2051" s="196">
        <v>1</v>
      </c>
      <c r="T2051" s="267"/>
      <c r="U2051" s="17"/>
      <c r="V2051" s="17"/>
    </row>
    <row r="2052" spans="1:22" ht="15" customHeight="1" x14ac:dyDescent="0.2">
      <c r="A2052" s="194" t="str">
        <f t="shared" si="215"/>
        <v>Sicherheitstechnik42512019K04Tooten</v>
      </c>
      <c r="B2052" s="194" t="s">
        <v>1870</v>
      </c>
      <c r="C2052" s="254" t="s">
        <v>1202</v>
      </c>
      <c r="D2052" s="268" t="s">
        <v>32</v>
      </c>
      <c r="E2052" s="254" t="s">
        <v>33</v>
      </c>
      <c r="F2052" s="268" t="s">
        <v>80</v>
      </c>
      <c r="G2052" s="254" t="s">
        <v>81</v>
      </c>
      <c r="H2052" s="264">
        <v>2019</v>
      </c>
      <c r="I2052" s="265">
        <v>7</v>
      </c>
      <c r="J2052" s="265">
        <v>4251</v>
      </c>
      <c r="K2052" s="254" t="s">
        <v>1682</v>
      </c>
      <c r="L2052" s="254" t="s">
        <v>1682</v>
      </c>
      <c r="M2052" s="254" t="s">
        <v>1869</v>
      </c>
      <c r="N2052" s="229">
        <f>VLOOKUP($B2052,$A$2:$T$3999,14,FALSE)</f>
        <v>44809</v>
      </c>
      <c r="O2052" s="266" t="str">
        <f>VLOOKUP($B2052,$A$2:$T$3999,15,FALSE)</f>
        <v>C1-08</v>
      </c>
      <c r="P2052" s="231">
        <f>VLOOKUP($B2052,$A$2:$T$2446,16,FALSE)</f>
        <v>0.41666666666666669</v>
      </c>
      <c r="Q2052" s="269">
        <v>120</v>
      </c>
      <c r="R2052" s="269"/>
      <c r="S2052" s="194">
        <v>0</v>
      </c>
      <c r="T2052" s="276"/>
      <c r="U2052" s="17"/>
      <c r="V2052" s="17"/>
    </row>
    <row r="2053" spans="1:22" ht="15" hidden="1" customHeight="1" x14ac:dyDescent="0.2">
      <c r="A2053" s="17" t="str">
        <f t="shared" si="215"/>
        <v>Siedlungswasserwirtschaft33122016F04Nolting</v>
      </c>
      <c r="B2053" s="17" t="s">
        <v>2383</v>
      </c>
      <c r="C2053" s="18" t="s">
        <v>1212</v>
      </c>
      <c r="D2053" s="19" t="s">
        <v>46</v>
      </c>
      <c r="E2053" s="18" t="s">
        <v>33</v>
      </c>
      <c r="F2053" s="19" t="s">
        <v>59</v>
      </c>
      <c r="G2053" s="18" t="s">
        <v>60</v>
      </c>
      <c r="H2053" s="20">
        <v>2016</v>
      </c>
      <c r="I2053" s="21">
        <v>3</v>
      </c>
      <c r="J2053" s="21">
        <v>3312</v>
      </c>
      <c r="K2053" s="18" t="s">
        <v>840</v>
      </c>
      <c r="L2053" s="18" t="s">
        <v>840</v>
      </c>
      <c r="M2053" s="18" t="s">
        <v>115</v>
      </c>
      <c r="N2053" s="22">
        <f>VLOOKUP($B2053,$A$2:$T$2940,14,FALSE)</f>
        <v>44746</v>
      </c>
      <c r="O2053" s="41" t="str">
        <f>VLOOKUP($B2053,$A$2:$T$2940,15,FALSE)</f>
        <v>Blue Box</v>
      </c>
      <c r="P2053" s="23">
        <f>VLOOKUP($B2053,$A$2:$T$2940,16,FALSE)</f>
        <v>0.33333333333333331</v>
      </c>
      <c r="Q2053" s="21">
        <v>60</v>
      </c>
      <c r="R2053" s="36"/>
      <c r="S2053" s="17">
        <v>2</v>
      </c>
      <c r="T2053" s="267"/>
      <c r="U2053" s="194"/>
      <c r="V2053" s="194"/>
    </row>
    <row r="2054" spans="1:22" ht="15" customHeight="1" x14ac:dyDescent="0.2">
      <c r="A2054" s="6" t="str">
        <f t="shared" si="215"/>
        <v>Signale und Systeme22112019757Bergmann</v>
      </c>
      <c r="B2054" s="6"/>
      <c r="C2054" s="26" t="s">
        <v>2135</v>
      </c>
      <c r="D2054" s="26" t="s">
        <v>32</v>
      </c>
      <c r="E2054" s="26" t="s">
        <v>33</v>
      </c>
      <c r="F2054" s="220">
        <v>757</v>
      </c>
      <c r="G2054" s="26" t="s">
        <v>37</v>
      </c>
      <c r="H2054" s="28">
        <v>2019</v>
      </c>
      <c r="I2054" s="29">
        <v>3</v>
      </c>
      <c r="J2054" s="29">
        <v>2211</v>
      </c>
      <c r="K2054" s="26" t="s">
        <v>1091</v>
      </c>
      <c r="L2054" s="26" t="s">
        <v>1091</v>
      </c>
      <c r="M2054" s="26" t="s">
        <v>40</v>
      </c>
      <c r="N2054" s="14">
        <v>44809</v>
      </c>
      <c r="O2054" s="30" t="s">
        <v>1553</v>
      </c>
      <c r="P2054" s="31">
        <v>0.54166666666666663</v>
      </c>
      <c r="Q2054" s="52">
        <v>120</v>
      </c>
      <c r="R2054" s="6"/>
      <c r="S2054" s="6">
        <v>31</v>
      </c>
      <c r="T2054" s="15"/>
      <c r="U2054" s="17"/>
      <c r="V2054" s="17"/>
    </row>
    <row r="2055" spans="1:22" ht="15" customHeight="1" x14ac:dyDescent="0.2">
      <c r="A2055" s="194" t="str">
        <f t="shared" si="215"/>
        <v>Signale und Systeme22112019K57Bergmann</v>
      </c>
      <c r="B2055" s="194" t="s">
        <v>1930</v>
      </c>
      <c r="C2055" s="254" t="s">
        <v>2135</v>
      </c>
      <c r="D2055" s="254" t="s">
        <v>32</v>
      </c>
      <c r="E2055" s="254" t="s">
        <v>33</v>
      </c>
      <c r="F2055" s="263" t="s">
        <v>41</v>
      </c>
      <c r="G2055" s="254" t="s">
        <v>42</v>
      </c>
      <c r="H2055" s="264">
        <v>2019</v>
      </c>
      <c r="I2055" s="265">
        <v>5</v>
      </c>
      <c r="J2055" s="265">
        <v>2211</v>
      </c>
      <c r="K2055" s="254" t="s">
        <v>1091</v>
      </c>
      <c r="L2055" s="254" t="s">
        <v>1091</v>
      </c>
      <c r="M2055" s="254" t="s">
        <v>40</v>
      </c>
      <c r="N2055" s="229">
        <f>VLOOKUP($B2055,$A$2:$T$4010,14,FALSE)</f>
        <v>44809</v>
      </c>
      <c r="O2055" s="230" t="str">
        <f>VLOOKUP($B2055,$A$2:$T$4010,15,FALSE)</f>
        <v>C7-09, C7-10</v>
      </c>
      <c r="P2055" s="231">
        <f>VLOOKUP($B2055,$A$2:$T$4010,16,FALSE)</f>
        <v>0.54166666666666663</v>
      </c>
      <c r="Q2055" s="255">
        <v>120</v>
      </c>
      <c r="R2055" s="194"/>
      <c r="S2055" s="194">
        <v>3</v>
      </c>
      <c r="T2055" s="196"/>
      <c r="U2055" s="17"/>
      <c r="V2055" s="17"/>
    </row>
    <row r="2056" spans="1:22" ht="15" customHeight="1" x14ac:dyDescent="0.2">
      <c r="A2056" s="6" t="str">
        <f t="shared" si="215"/>
        <v>Signalübertragung20712019748Schwoerer</v>
      </c>
      <c r="B2056" s="6"/>
      <c r="C2056" s="26" t="s">
        <v>1202</v>
      </c>
      <c r="D2056" s="26" t="s">
        <v>46</v>
      </c>
      <c r="E2056" s="26" t="s">
        <v>33</v>
      </c>
      <c r="F2056" s="220">
        <v>748</v>
      </c>
      <c r="G2056" s="26" t="s">
        <v>52</v>
      </c>
      <c r="H2056" s="28">
        <v>2019</v>
      </c>
      <c r="I2056" s="29">
        <v>3</v>
      </c>
      <c r="J2056" s="29">
        <v>2071</v>
      </c>
      <c r="K2056" s="26" t="s">
        <v>654</v>
      </c>
      <c r="L2056" s="26" t="s">
        <v>654</v>
      </c>
      <c r="M2056" s="26" t="s">
        <v>272</v>
      </c>
      <c r="N2056" s="14">
        <v>44812</v>
      </c>
      <c r="O2056" s="30" t="s">
        <v>1537</v>
      </c>
      <c r="P2056" s="31">
        <v>0.54166666666666663</v>
      </c>
      <c r="Q2056" s="52">
        <v>120</v>
      </c>
      <c r="R2056" s="6"/>
      <c r="S2056" s="6">
        <v>13</v>
      </c>
      <c r="T2056" s="196"/>
      <c r="U2056" s="15"/>
      <c r="V2056" s="15"/>
    </row>
    <row r="2057" spans="1:22" s="252" customFormat="1" ht="15" customHeight="1" x14ac:dyDescent="0.2">
      <c r="A2057" s="194" t="str">
        <f t="shared" si="215"/>
        <v>Signalübertragung30612019WIESchwoerer</v>
      </c>
      <c r="B2057" s="194" t="s">
        <v>1792</v>
      </c>
      <c r="C2057" s="254" t="s">
        <v>1202</v>
      </c>
      <c r="D2057" s="254" t="s">
        <v>17</v>
      </c>
      <c r="E2057" s="254" t="s">
        <v>33</v>
      </c>
      <c r="F2057" s="263" t="s">
        <v>61</v>
      </c>
      <c r="G2057" s="255" t="s">
        <v>324</v>
      </c>
      <c r="H2057" s="264">
        <v>2019</v>
      </c>
      <c r="I2057" s="265">
        <v>5</v>
      </c>
      <c r="J2057" s="265">
        <v>3061</v>
      </c>
      <c r="K2057" s="254" t="s">
        <v>654</v>
      </c>
      <c r="L2057" s="254" t="s">
        <v>654</v>
      </c>
      <c r="M2057" s="254" t="s">
        <v>272</v>
      </c>
      <c r="N2057" s="229">
        <f>VLOOKUP($B2057,$A$2:$T$2446,14,FALSE)</f>
        <v>44812</v>
      </c>
      <c r="O2057" s="230" t="str">
        <f>VLOOKUP($B2057,$A$2:$T$2446,15,FALSE)</f>
        <v>C6-13</v>
      </c>
      <c r="P2057" s="231">
        <f>VLOOKUP($B2057,$A$2:$T$2446,16,FALSE)</f>
        <v>0.54166666666666663</v>
      </c>
      <c r="Q2057" s="255">
        <v>120</v>
      </c>
      <c r="R2057" s="194"/>
      <c r="S2057" s="194">
        <v>3</v>
      </c>
      <c r="T2057" s="15"/>
      <c r="U2057" s="17"/>
      <c r="V2057" s="17"/>
    </row>
    <row r="2058" spans="1:22" s="252" customFormat="1" ht="15" hidden="1" customHeight="1" x14ac:dyDescent="0.2">
      <c r="A2058" s="196" t="str">
        <f t="shared" si="215"/>
        <v>Simulation dynamischer Systeme42312019704Fulst</v>
      </c>
      <c r="B2058" s="196"/>
      <c r="C2058" s="246" t="s">
        <v>1672</v>
      </c>
      <c r="D2058" s="246" t="s">
        <v>32</v>
      </c>
      <c r="E2058" s="246" t="s">
        <v>33</v>
      </c>
      <c r="F2058" s="304">
        <v>704</v>
      </c>
      <c r="G2058" s="246" t="s">
        <v>34</v>
      </c>
      <c r="H2058" s="248">
        <v>2019</v>
      </c>
      <c r="I2058" s="249">
        <v>5</v>
      </c>
      <c r="J2058" s="249">
        <v>4231</v>
      </c>
      <c r="K2058" s="246" t="s">
        <v>1684</v>
      </c>
      <c r="L2058" s="246" t="s">
        <v>1684</v>
      </c>
      <c r="M2058" s="246" t="s">
        <v>695</v>
      </c>
      <c r="N2058" s="250">
        <v>44739</v>
      </c>
      <c r="O2058" s="211"/>
      <c r="P2058" s="251">
        <v>0.375</v>
      </c>
      <c r="Q2058" s="249">
        <v>120</v>
      </c>
      <c r="R2058" s="259"/>
      <c r="S2058" s="196">
        <v>0</v>
      </c>
      <c r="T2058" s="267"/>
      <c r="U2058" s="17"/>
      <c r="V2058" s="17"/>
    </row>
    <row r="2059" spans="1:22" ht="15" hidden="1" customHeight="1" x14ac:dyDescent="0.2">
      <c r="A2059" s="194" t="str">
        <f t="shared" si="215"/>
        <v>Simulation dynamischer Systeme42312019K04Fulst</v>
      </c>
      <c r="B2059" s="194" t="s">
        <v>1791</v>
      </c>
      <c r="C2059" s="254" t="s">
        <v>1672</v>
      </c>
      <c r="D2059" s="254" t="s">
        <v>32</v>
      </c>
      <c r="E2059" s="254" t="s">
        <v>33</v>
      </c>
      <c r="F2059" s="268" t="s">
        <v>80</v>
      </c>
      <c r="G2059" s="254" t="s">
        <v>81</v>
      </c>
      <c r="H2059" s="264">
        <v>2019</v>
      </c>
      <c r="I2059" s="265">
        <v>7</v>
      </c>
      <c r="J2059" s="265">
        <v>4231</v>
      </c>
      <c r="K2059" s="254" t="s">
        <v>1684</v>
      </c>
      <c r="L2059" s="254" t="s">
        <v>1684</v>
      </c>
      <c r="M2059" s="254" t="s">
        <v>695</v>
      </c>
      <c r="N2059" s="229">
        <f t="shared" ref="N2059:N2065" si="216">VLOOKUP($B2059,$A$2:$T$2446,14,FALSE)</f>
        <v>44739</v>
      </c>
      <c r="O2059" s="230">
        <f t="shared" ref="O2059:O2065" si="217">VLOOKUP($B2059,$A$2:$T$2446,15,FALSE)</f>
        <v>0</v>
      </c>
      <c r="P2059" s="231">
        <f t="shared" ref="P2059:P2065" si="218">VLOOKUP($B2059,$A$2:$T$2446,16,FALSE)</f>
        <v>0.375</v>
      </c>
      <c r="Q2059" s="265">
        <v>120</v>
      </c>
      <c r="R2059" s="269"/>
      <c r="S2059" s="194">
        <v>0</v>
      </c>
      <c r="T2059" s="276"/>
      <c r="U2059" s="17"/>
      <c r="V2059" s="17"/>
    </row>
    <row r="2060" spans="1:22" ht="15" hidden="1" customHeight="1" x14ac:dyDescent="0.2">
      <c r="A2060" s="17" t="str">
        <f t="shared" si="215"/>
        <v>Simulationsmethoden36512015704Fulst</v>
      </c>
      <c r="B2060" s="17" t="s">
        <v>1791</v>
      </c>
      <c r="C2060" s="18" t="s">
        <v>1202</v>
      </c>
      <c r="D2060" s="18" t="s">
        <v>32</v>
      </c>
      <c r="E2060" s="18" t="s">
        <v>33</v>
      </c>
      <c r="F2060" s="19">
        <v>704</v>
      </c>
      <c r="G2060" s="18" t="s">
        <v>34</v>
      </c>
      <c r="H2060" s="20">
        <v>2015</v>
      </c>
      <c r="I2060" s="21">
        <v>6</v>
      </c>
      <c r="J2060" s="21">
        <v>3651</v>
      </c>
      <c r="K2060" s="18" t="s">
        <v>841</v>
      </c>
      <c r="L2060" s="18" t="s">
        <v>841</v>
      </c>
      <c r="M2060" s="18" t="s">
        <v>695</v>
      </c>
      <c r="N2060" s="22">
        <f t="shared" si="216"/>
        <v>44739</v>
      </c>
      <c r="O2060" s="41">
        <f t="shared" si="217"/>
        <v>0</v>
      </c>
      <c r="P2060" s="23">
        <f t="shared" si="218"/>
        <v>0.375</v>
      </c>
      <c r="Q2060" s="21">
        <v>120</v>
      </c>
      <c r="R2060" s="36"/>
      <c r="S2060" s="17">
        <v>0</v>
      </c>
      <c r="T2060" s="267"/>
      <c r="U2060" s="6"/>
      <c r="V2060" s="6"/>
    </row>
    <row r="2061" spans="1:22" ht="15" hidden="1" customHeight="1" x14ac:dyDescent="0.2">
      <c r="A2061" s="17" t="str">
        <f t="shared" si="215"/>
        <v>Simulationsmethoden36512015K04Fulst</v>
      </c>
      <c r="B2061" s="17" t="s">
        <v>1791</v>
      </c>
      <c r="C2061" s="18" t="s">
        <v>1202</v>
      </c>
      <c r="D2061" s="18" t="s">
        <v>32</v>
      </c>
      <c r="E2061" s="18" t="s">
        <v>33</v>
      </c>
      <c r="F2061" s="19" t="s">
        <v>80</v>
      </c>
      <c r="G2061" s="18" t="s">
        <v>81</v>
      </c>
      <c r="H2061" s="20">
        <v>2015</v>
      </c>
      <c r="I2061" s="21">
        <v>8</v>
      </c>
      <c r="J2061" s="21">
        <v>3651</v>
      </c>
      <c r="K2061" s="18" t="s">
        <v>841</v>
      </c>
      <c r="L2061" s="18" t="s">
        <v>841</v>
      </c>
      <c r="M2061" s="18" t="s">
        <v>695</v>
      </c>
      <c r="N2061" s="22">
        <f t="shared" si="216"/>
        <v>44739</v>
      </c>
      <c r="O2061" s="35">
        <f t="shared" si="217"/>
        <v>0</v>
      </c>
      <c r="P2061" s="23">
        <f t="shared" si="218"/>
        <v>0.375</v>
      </c>
      <c r="Q2061" s="21">
        <v>120</v>
      </c>
      <c r="R2061" s="36"/>
      <c r="S2061" s="17">
        <v>0</v>
      </c>
      <c r="T2061" s="15"/>
      <c r="U2061" s="17"/>
      <c r="V2061" s="17"/>
    </row>
    <row r="2062" spans="1:22" ht="15" hidden="1" customHeight="1" x14ac:dyDescent="0.2">
      <c r="A2062" s="17" t="str">
        <f t="shared" si="215"/>
        <v>Simulationsmethoden36712015757Fulst</v>
      </c>
      <c r="B2062" s="17" t="s">
        <v>1791</v>
      </c>
      <c r="C2062" s="18" t="s">
        <v>1202</v>
      </c>
      <c r="D2062" s="39" t="s">
        <v>32</v>
      </c>
      <c r="E2062" s="18" t="s">
        <v>33</v>
      </c>
      <c r="F2062" s="19">
        <v>757</v>
      </c>
      <c r="G2062" s="18" t="s">
        <v>37</v>
      </c>
      <c r="H2062" s="20">
        <v>2015</v>
      </c>
      <c r="I2062" s="21">
        <v>6</v>
      </c>
      <c r="J2062" s="21">
        <v>3671</v>
      </c>
      <c r="K2062" s="18" t="s">
        <v>841</v>
      </c>
      <c r="L2062" s="18" t="s">
        <v>841</v>
      </c>
      <c r="M2062" s="18" t="s">
        <v>695</v>
      </c>
      <c r="N2062" s="22">
        <f t="shared" si="216"/>
        <v>44739</v>
      </c>
      <c r="O2062" s="35">
        <f t="shared" si="217"/>
        <v>0</v>
      </c>
      <c r="P2062" s="23">
        <f t="shared" si="218"/>
        <v>0.375</v>
      </c>
      <c r="Q2062" s="36">
        <v>120</v>
      </c>
      <c r="R2062" s="36"/>
      <c r="S2062" s="17">
        <v>0</v>
      </c>
      <c r="T2062" s="15"/>
      <c r="U2062" s="6"/>
      <c r="V2062" s="6"/>
    </row>
    <row r="2063" spans="1:22" ht="15" hidden="1" customHeight="1" x14ac:dyDescent="0.2">
      <c r="A2063" s="17" t="str">
        <f t="shared" si="215"/>
        <v>Simulationsmethoden36712015K57Fulst</v>
      </c>
      <c r="B2063" s="17" t="s">
        <v>1791</v>
      </c>
      <c r="C2063" s="18" t="s">
        <v>1202</v>
      </c>
      <c r="D2063" s="39" t="s">
        <v>32</v>
      </c>
      <c r="E2063" s="18" t="s">
        <v>33</v>
      </c>
      <c r="F2063" s="19" t="s">
        <v>41</v>
      </c>
      <c r="G2063" s="18" t="s">
        <v>42</v>
      </c>
      <c r="H2063" s="20">
        <v>2015</v>
      </c>
      <c r="I2063" s="21">
        <v>8</v>
      </c>
      <c r="J2063" s="21">
        <v>3671</v>
      </c>
      <c r="K2063" s="18" t="s">
        <v>841</v>
      </c>
      <c r="L2063" s="18" t="s">
        <v>841</v>
      </c>
      <c r="M2063" s="18" t="s">
        <v>695</v>
      </c>
      <c r="N2063" s="22">
        <f t="shared" si="216"/>
        <v>44739</v>
      </c>
      <c r="O2063" s="35">
        <f t="shared" si="217"/>
        <v>0</v>
      </c>
      <c r="P2063" s="23">
        <f t="shared" si="218"/>
        <v>0.375</v>
      </c>
      <c r="Q2063" s="36">
        <v>120</v>
      </c>
      <c r="R2063" s="36"/>
      <c r="S2063" s="17">
        <v>0</v>
      </c>
      <c r="T2063" s="15"/>
      <c r="U2063" s="336"/>
      <c r="V2063" s="336"/>
    </row>
    <row r="2064" spans="1:22" ht="15" customHeight="1" x14ac:dyDescent="0.2">
      <c r="A2064" s="17" t="str">
        <f t="shared" si="215"/>
        <v>Simulationstechnik21222015757Pohl</v>
      </c>
      <c r="B2064" s="17" t="s">
        <v>1740</v>
      </c>
      <c r="C2064" s="18" t="s">
        <v>1202</v>
      </c>
      <c r="D2064" s="39" t="s">
        <v>32</v>
      </c>
      <c r="E2064" s="18" t="s">
        <v>33</v>
      </c>
      <c r="F2064" s="19">
        <v>757</v>
      </c>
      <c r="G2064" s="18" t="s">
        <v>37</v>
      </c>
      <c r="H2064" s="20">
        <v>2015</v>
      </c>
      <c r="I2064" s="21">
        <v>5</v>
      </c>
      <c r="J2064" s="21">
        <v>2122</v>
      </c>
      <c r="K2064" s="18" t="s">
        <v>842</v>
      </c>
      <c r="L2064" s="18" t="s">
        <v>842</v>
      </c>
      <c r="M2064" s="18" t="s">
        <v>132</v>
      </c>
      <c r="N2064" s="22">
        <f t="shared" si="216"/>
        <v>44818</v>
      </c>
      <c r="O2064" s="35" t="str">
        <f t="shared" si="217"/>
        <v>C2-18</v>
      </c>
      <c r="P2064" s="23">
        <f t="shared" si="218"/>
        <v>0.5</v>
      </c>
      <c r="Q2064" s="21">
        <v>120</v>
      </c>
      <c r="R2064" s="36"/>
      <c r="S2064" s="17">
        <v>0</v>
      </c>
      <c r="T2064" s="15"/>
      <c r="U2064" s="17"/>
      <c r="V2064" s="17"/>
    </row>
    <row r="2065" spans="1:22" s="1" customFormat="1" ht="15" customHeight="1" x14ac:dyDescent="0.2">
      <c r="A2065" s="17" t="str">
        <f t="shared" si="215"/>
        <v>Simulationstechnik21222015K57Pohl</v>
      </c>
      <c r="B2065" s="17" t="s">
        <v>1740</v>
      </c>
      <c r="C2065" s="18" t="s">
        <v>1202</v>
      </c>
      <c r="D2065" s="39" t="s">
        <v>32</v>
      </c>
      <c r="E2065" s="18" t="s">
        <v>33</v>
      </c>
      <c r="F2065" s="19" t="s">
        <v>41</v>
      </c>
      <c r="G2065" s="18" t="s">
        <v>42</v>
      </c>
      <c r="H2065" s="20">
        <v>2015</v>
      </c>
      <c r="I2065" s="21">
        <v>7</v>
      </c>
      <c r="J2065" s="21">
        <v>2122</v>
      </c>
      <c r="K2065" s="18" t="s">
        <v>842</v>
      </c>
      <c r="L2065" s="18" t="s">
        <v>842</v>
      </c>
      <c r="M2065" s="18" t="s">
        <v>132</v>
      </c>
      <c r="N2065" s="22">
        <f t="shared" si="216"/>
        <v>44818</v>
      </c>
      <c r="O2065" s="35" t="str">
        <f t="shared" si="217"/>
        <v>C2-18</v>
      </c>
      <c r="P2065" s="23">
        <f t="shared" si="218"/>
        <v>0.5</v>
      </c>
      <c r="Q2065" s="21">
        <v>120</v>
      </c>
      <c r="R2065" s="36"/>
      <c r="S2065" s="17">
        <v>0</v>
      </c>
      <c r="T2065" s="15"/>
      <c r="U2065" s="17"/>
      <c r="V2065" s="17"/>
    </row>
    <row r="2066" spans="1:22" s="252" customFormat="1" ht="15" customHeight="1" x14ac:dyDescent="0.2">
      <c r="A2066" s="196" t="str">
        <f t="shared" si="215"/>
        <v>Simulationstechnik42712019757Pohl</v>
      </c>
      <c r="B2066" s="196"/>
      <c r="C2066" s="246" t="s">
        <v>1202</v>
      </c>
      <c r="D2066" s="246" t="s">
        <v>32</v>
      </c>
      <c r="E2066" s="246" t="s">
        <v>33</v>
      </c>
      <c r="F2066" s="304">
        <v>757</v>
      </c>
      <c r="G2066" s="246" t="s">
        <v>37</v>
      </c>
      <c r="H2066" s="248">
        <v>2019</v>
      </c>
      <c r="I2066" s="249">
        <v>5</v>
      </c>
      <c r="J2066" s="249">
        <v>4271</v>
      </c>
      <c r="K2066" s="246" t="s">
        <v>842</v>
      </c>
      <c r="L2066" s="246" t="s">
        <v>842</v>
      </c>
      <c r="M2066" s="246" t="s">
        <v>132</v>
      </c>
      <c r="N2066" s="250">
        <v>44818</v>
      </c>
      <c r="O2066" s="211" t="s">
        <v>1536</v>
      </c>
      <c r="P2066" s="251">
        <v>0.5</v>
      </c>
      <c r="Q2066" s="249">
        <v>120</v>
      </c>
      <c r="R2066" s="259"/>
      <c r="S2066" s="196">
        <v>3</v>
      </c>
      <c r="T2066" s="6"/>
      <c r="U2066" s="196"/>
      <c r="V2066" s="196"/>
    </row>
    <row r="2067" spans="1:22" ht="15" customHeight="1" x14ac:dyDescent="0.2">
      <c r="A2067" s="194" t="str">
        <f t="shared" si="215"/>
        <v>Simulationstechnik42712019K57Pohl</v>
      </c>
      <c r="B2067" s="194" t="s">
        <v>1740</v>
      </c>
      <c r="C2067" s="254" t="s">
        <v>1202</v>
      </c>
      <c r="D2067" s="254" t="s">
        <v>32</v>
      </c>
      <c r="E2067" s="254" t="s">
        <v>33</v>
      </c>
      <c r="F2067" s="268" t="s">
        <v>41</v>
      </c>
      <c r="G2067" s="254" t="s">
        <v>42</v>
      </c>
      <c r="H2067" s="264">
        <v>2019</v>
      </c>
      <c r="I2067" s="265">
        <v>7</v>
      </c>
      <c r="J2067" s="265">
        <v>4271</v>
      </c>
      <c r="K2067" s="254" t="s">
        <v>842</v>
      </c>
      <c r="L2067" s="254" t="s">
        <v>842</v>
      </c>
      <c r="M2067" s="254" t="s">
        <v>132</v>
      </c>
      <c r="N2067" s="229">
        <f>VLOOKUP($B2067,$A$2:$T$2446,14,FALSE)</f>
        <v>44818</v>
      </c>
      <c r="O2067" s="230" t="str">
        <f>VLOOKUP($B2067,$A$2:$T$2446,15,FALSE)</f>
        <v>C2-18</v>
      </c>
      <c r="P2067" s="231">
        <f>VLOOKUP($B2067,$A$2:$T$2446,16,FALSE)</f>
        <v>0.5</v>
      </c>
      <c r="Q2067" s="269">
        <v>120</v>
      </c>
      <c r="R2067" s="269"/>
      <c r="S2067" s="194">
        <v>0</v>
      </c>
      <c r="T2067" s="276"/>
      <c r="U2067" s="15"/>
      <c r="V2067" s="15"/>
    </row>
    <row r="2068" spans="1:22" ht="15" customHeight="1" x14ac:dyDescent="0.2">
      <c r="A2068" s="196" t="str">
        <f t="shared" si="215"/>
        <v>Simultaneous Engineering36542015704Nied-Menninger</v>
      </c>
      <c r="B2068" s="196"/>
      <c r="C2068" s="246" t="s">
        <v>1300</v>
      </c>
      <c r="D2068" s="246" t="s">
        <v>32</v>
      </c>
      <c r="E2068" s="246" t="s">
        <v>33</v>
      </c>
      <c r="F2068" s="247">
        <v>704</v>
      </c>
      <c r="G2068" s="246" t="s">
        <v>34</v>
      </c>
      <c r="H2068" s="248">
        <v>2015</v>
      </c>
      <c r="I2068" s="249">
        <v>4</v>
      </c>
      <c r="J2068" s="249">
        <v>3654</v>
      </c>
      <c r="K2068" s="246" t="s">
        <v>844</v>
      </c>
      <c r="L2068" s="246" t="s">
        <v>844</v>
      </c>
      <c r="M2068" s="246" t="s">
        <v>44</v>
      </c>
      <c r="N2068" s="250"/>
      <c r="O2068" s="246"/>
      <c r="P2068" s="251"/>
      <c r="Q2068" s="259"/>
      <c r="R2068" s="259"/>
      <c r="S2068" s="196"/>
      <c r="T2068" s="267"/>
      <c r="U2068" s="196"/>
      <c r="V2068" s="196"/>
    </row>
    <row r="2069" spans="1:22" ht="15" customHeight="1" x14ac:dyDescent="0.2">
      <c r="A2069" s="194" t="str">
        <f t="shared" si="215"/>
        <v>Simultaneous Engineering36542015K04Nied-Menninger</v>
      </c>
      <c r="B2069" s="194" t="s">
        <v>843</v>
      </c>
      <c r="C2069" s="254" t="s">
        <v>1300</v>
      </c>
      <c r="D2069" s="254" t="s">
        <v>32</v>
      </c>
      <c r="E2069" s="254" t="s">
        <v>33</v>
      </c>
      <c r="F2069" s="268" t="s">
        <v>80</v>
      </c>
      <c r="G2069" s="254" t="s">
        <v>81</v>
      </c>
      <c r="H2069" s="264">
        <v>2015</v>
      </c>
      <c r="I2069" s="265">
        <v>6</v>
      </c>
      <c r="J2069" s="265">
        <v>3654</v>
      </c>
      <c r="K2069" s="254" t="s">
        <v>844</v>
      </c>
      <c r="L2069" s="254" t="s">
        <v>844</v>
      </c>
      <c r="M2069" s="254" t="s">
        <v>44</v>
      </c>
      <c r="N2069" s="229"/>
      <c r="O2069" s="230"/>
      <c r="P2069" s="231"/>
      <c r="Q2069" s="269"/>
      <c r="R2069" s="269"/>
      <c r="S2069" s="194"/>
      <c r="T2069" s="196"/>
      <c r="U2069" s="17"/>
      <c r="V2069" s="17"/>
    </row>
    <row r="2070" spans="1:22" s="293" customFormat="1" ht="15" customHeight="1" x14ac:dyDescent="0.2">
      <c r="A2070" s="194" t="str">
        <f t="shared" si="215"/>
        <v>Simultaneous Engineering42612019757Nied-Menninger</v>
      </c>
      <c r="B2070" s="194" t="s">
        <v>843</v>
      </c>
      <c r="C2070" s="254" t="s">
        <v>2056</v>
      </c>
      <c r="D2070" s="254" t="s">
        <v>32</v>
      </c>
      <c r="E2070" s="254" t="s">
        <v>33</v>
      </c>
      <c r="F2070" s="263">
        <v>757</v>
      </c>
      <c r="G2070" s="254" t="s">
        <v>37</v>
      </c>
      <c r="H2070" s="264">
        <v>2019</v>
      </c>
      <c r="I2070" s="265">
        <v>6</v>
      </c>
      <c r="J2070" s="265">
        <v>4261</v>
      </c>
      <c r="K2070" s="254" t="s">
        <v>844</v>
      </c>
      <c r="L2070" s="254" t="s">
        <v>844</v>
      </c>
      <c r="M2070" s="254" t="s">
        <v>44</v>
      </c>
      <c r="N2070" s="229"/>
      <c r="O2070" s="230"/>
      <c r="P2070" s="231"/>
      <c r="Q2070" s="269"/>
      <c r="R2070" s="269"/>
      <c r="S2070" s="194"/>
      <c r="T2070" s="196"/>
      <c r="U2070" s="194"/>
      <c r="V2070" s="194"/>
    </row>
    <row r="2071" spans="1:22" s="293" customFormat="1" ht="15" customHeight="1" x14ac:dyDescent="0.2">
      <c r="A2071" s="17" t="str">
        <f t="shared" si="215"/>
        <v>Simultaneous Engineering36542015757Nied-Menninger</v>
      </c>
      <c r="B2071" s="17" t="s">
        <v>843</v>
      </c>
      <c r="C2071" s="18" t="s">
        <v>1300</v>
      </c>
      <c r="D2071" s="39" t="s">
        <v>32</v>
      </c>
      <c r="E2071" s="18" t="s">
        <v>33</v>
      </c>
      <c r="F2071" s="19">
        <v>757</v>
      </c>
      <c r="G2071" s="18" t="s">
        <v>37</v>
      </c>
      <c r="H2071" s="20">
        <v>2015</v>
      </c>
      <c r="I2071" s="21">
        <v>6</v>
      </c>
      <c r="J2071" s="21">
        <v>3654</v>
      </c>
      <c r="K2071" s="18" t="s">
        <v>844</v>
      </c>
      <c r="L2071" s="18" t="s">
        <v>844</v>
      </c>
      <c r="M2071" s="18" t="s">
        <v>44</v>
      </c>
      <c r="N2071" s="22"/>
      <c r="O2071" s="35"/>
      <c r="P2071" s="23"/>
      <c r="Q2071" s="21"/>
      <c r="R2071" s="36"/>
      <c r="S2071" s="17"/>
      <c r="T2071" s="15"/>
      <c r="U2071" s="17"/>
      <c r="V2071" s="17"/>
    </row>
    <row r="2072" spans="1:22" s="293" customFormat="1" ht="15" customHeight="1" x14ac:dyDescent="0.2">
      <c r="A2072" s="17" t="str">
        <f t="shared" si="215"/>
        <v>Simultaneous Engineering36542015K57Nied-Menninger</v>
      </c>
      <c r="B2072" s="17" t="s">
        <v>843</v>
      </c>
      <c r="C2072" s="18" t="s">
        <v>1300</v>
      </c>
      <c r="D2072" s="39" t="s">
        <v>32</v>
      </c>
      <c r="E2072" s="18" t="s">
        <v>33</v>
      </c>
      <c r="F2072" s="19" t="s">
        <v>41</v>
      </c>
      <c r="G2072" s="18" t="s">
        <v>42</v>
      </c>
      <c r="H2072" s="20">
        <v>2015</v>
      </c>
      <c r="I2072" s="21">
        <v>8</v>
      </c>
      <c r="J2072" s="21">
        <v>3654</v>
      </c>
      <c r="K2072" s="18" t="s">
        <v>844</v>
      </c>
      <c r="L2072" s="18" t="s">
        <v>844</v>
      </c>
      <c r="M2072" s="18" t="s">
        <v>44</v>
      </c>
      <c r="N2072" s="22"/>
      <c r="O2072" s="35"/>
      <c r="P2072" s="23"/>
      <c r="Q2072" s="21"/>
      <c r="R2072" s="36"/>
      <c r="S2072" s="17"/>
      <c r="T2072" s="15"/>
      <c r="U2072" s="17"/>
      <c r="V2072" s="17"/>
    </row>
    <row r="2073" spans="1:22" ht="15" customHeight="1" x14ac:dyDescent="0.2">
      <c r="A2073" s="17" t="str">
        <f t="shared" si="215"/>
        <v>Simultaneous Engineering36542014WIMNied-Menninger</v>
      </c>
      <c r="B2073" s="17" t="s">
        <v>843</v>
      </c>
      <c r="C2073" s="18" t="s">
        <v>1300</v>
      </c>
      <c r="D2073" s="18" t="s">
        <v>17</v>
      </c>
      <c r="E2073" s="18" t="s">
        <v>33</v>
      </c>
      <c r="F2073" s="19" t="s">
        <v>100</v>
      </c>
      <c r="G2073" s="18" t="s">
        <v>101</v>
      </c>
      <c r="H2073" s="20">
        <v>2014</v>
      </c>
      <c r="I2073" s="21">
        <v>4</v>
      </c>
      <c r="J2073" s="21">
        <v>3654</v>
      </c>
      <c r="K2073" s="18" t="s">
        <v>844</v>
      </c>
      <c r="L2073" s="18" t="s">
        <v>844</v>
      </c>
      <c r="M2073" s="18" t="s">
        <v>44</v>
      </c>
      <c r="N2073" s="22"/>
      <c r="O2073" s="35"/>
      <c r="P2073" s="23"/>
      <c r="Q2073" s="36"/>
      <c r="R2073" s="36"/>
      <c r="S2073" s="17"/>
      <c r="T2073" s="15"/>
      <c r="U2073" s="194"/>
      <c r="V2073" s="194"/>
    </row>
    <row r="2074" spans="1:22" ht="15" customHeight="1" x14ac:dyDescent="0.2">
      <c r="A2074" s="194" t="str">
        <f t="shared" si="215"/>
        <v>Simultaneous Engineering42612019K57Nied-Menninger</v>
      </c>
      <c r="B2074" s="194" t="s">
        <v>843</v>
      </c>
      <c r="C2074" s="254" t="s">
        <v>2056</v>
      </c>
      <c r="D2074" s="254" t="s">
        <v>32</v>
      </c>
      <c r="E2074" s="254" t="s">
        <v>33</v>
      </c>
      <c r="F2074" s="268" t="s">
        <v>41</v>
      </c>
      <c r="G2074" s="254" t="s">
        <v>42</v>
      </c>
      <c r="H2074" s="264">
        <v>2019</v>
      </c>
      <c r="I2074" s="265">
        <v>8</v>
      </c>
      <c r="J2074" s="265">
        <v>4261</v>
      </c>
      <c r="K2074" s="254" t="s">
        <v>844</v>
      </c>
      <c r="L2074" s="254" t="s">
        <v>844</v>
      </c>
      <c r="M2074" s="254" t="s">
        <v>44</v>
      </c>
      <c r="N2074" s="229"/>
      <c r="O2074" s="230"/>
      <c r="P2074" s="231"/>
      <c r="Q2074" s="255"/>
      <c r="R2074" s="194"/>
      <c r="S2074" s="194"/>
      <c r="T2074" s="267"/>
      <c r="U2074" s="6"/>
      <c r="V2074" s="6"/>
    </row>
    <row r="2075" spans="1:22" s="185" customFormat="1" ht="15" customHeight="1" x14ac:dyDescent="0.2">
      <c r="A2075" s="194" t="str">
        <f t="shared" si="215"/>
        <v>Simultaneous Engineering42612019704Nied-Menninger</v>
      </c>
      <c r="B2075" s="194" t="s">
        <v>843</v>
      </c>
      <c r="C2075" s="254" t="s">
        <v>1300</v>
      </c>
      <c r="D2075" s="254" t="s">
        <v>32</v>
      </c>
      <c r="E2075" s="254" t="s">
        <v>33</v>
      </c>
      <c r="F2075" s="268">
        <v>704</v>
      </c>
      <c r="G2075" s="254" t="s">
        <v>34</v>
      </c>
      <c r="H2075" s="264">
        <v>2019</v>
      </c>
      <c r="I2075" s="265">
        <v>6</v>
      </c>
      <c r="J2075" s="265">
        <v>4261</v>
      </c>
      <c r="K2075" s="254" t="s">
        <v>844</v>
      </c>
      <c r="L2075" s="254" t="s">
        <v>844</v>
      </c>
      <c r="M2075" s="254" t="s">
        <v>44</v>
      </c>
      <c r="N2075" s="229"/>
      <c r="O2075" s="230"/>
      <c r="P2075" s="231"/>
      <c r="Q2075" s="255"/>
      <c r="R2075" s="194"/>
      <c r="S2075" s="194"/>
      <c r="T2075" s="267"/>
      <c r="U2075" s="196"/>
      <c r="V2075" s="196"/>
    </row>
    <row r="2076" spans="1:22" s="185" customFormat="1" ht="15" customHeight="1" x14ac:dyDescent="0.2">
      <c r="A2076" s="194" t="str">
        <f t="shared" si="215"/>
        <v>Simultaneous Engineering42612019K04Nied-Menninger</v>
      </c>
      <c r="B2076" s="194" t="s">
        <v>843</v>
      </c>
      <c r="C2076" s="254" t="s">
        <v>2056</v>
      </c>
      <c r="D2076" s="254" t="s">
        <v>32</v>
      </c>
      <c r="E2076" s="254" t="s">
        <v>33</v>
      </c>
      <c r="F2076" s="268" t="s">
        <v>80</v>
      </c>
      <c r="G2076" s="254" t="s">
        <v>81</v>
      </c>
      <c r="H2076" s="264">
        <v>2019</v>
      </c>
      <c r="I2076" s="265">
        <v>8</v>
      </c>
      <c r="J2076" s="265">
        <v>4261</v>
      </c>
      <c r="K2076" s="254" t="s">
        <v>844</v>
      </c>
      <c r="L2076" s="254" t="s">
        <v>844</v>
      </c>
      <c r="M2076" s="254" t="s">
        <v>44</v>
      </c>
      <c r="N2076" s="229"/>
      <c r="O2076" s="230"/>
      <c r="P2076" s="231"/>
      <c r="Q2076" s="255"/>
      <c r="R2076" s="194"/>
      <c r="S2076" s="194"/>
      <c r="T2076" s="194"/>
      <c r="U2076" s="77"/>
      <c r="V2076" s="77"/>
    </row>
    <row r="2077" spans="1:22" ht="15" customHeight="1" x14ac:dyDescent="0.2">
      <c r="A2077" s="196" t="str">
        <f t="shared" si="215"/>
        <v>Smart Grids43112019748Lipphardt</v>
      </c>
      <c r="B2077" s="196"/>
      <c r="C2077" s="246" t="s">
        <v>1327</v>
      </c>
      <c r="D2077" s="246" t="s">
        <v>46</v>
      </c>
      <c r="E2077" s="246" t="s">
        <v>33</v>
      </c>
      <c r="F2077" s="304">
        <v>748</v>
      </c>
      <c r="G2077" s="246" t="s">
        <v>52</v>
      </c>
      <c r="H2077" s="248">
        <v>2019</v>
      </c>
      <c r="I2077" s="249">
        <v>5</v>
      </c>
      <c r="J2077" s="249">
        <v>4311</v>
      </c>
      <c r="K2077" s="246" t="s">
        <v>2139</v>
      </c>
      <c r="L2077" s="246" t="s">
        <v>2139</v>
      </c>
      <c r="M2077" s="246" t="s">
        <v>2117</v>
      </c>
      <c r="N2077" s="250"/>
      <c r="O2077" s="211" t="s">
        <v>1327</v>
      </c>
      <c r="P2077" s="251"/>
      <c r="Q2077" s="261">
        <v>120</v>
      </c>
      <c r="R2077" s="196"/>
      <c r="S2077" s="196"/>
      <c r="T2077" s="6"/>
      <c r="U2077" s="185"/>
      <c r="V2077" s="185"/>
    </row>
    <row r="2078" spans="1:22" ht="15" customHeight="1" x14ac:dyDescent="0.2">
      <c r="A2078" s="6" t="str">
        <f t="shared" si="215"/>
        <v>Robotik40112019704Schilberg</v>
      </c>
      <c r="B2078" s="6"/>
      <c r="C2078" s="26" t="s">
        <v>1270</v>
      </c>
      <c r="D2078" s="18" t="s">
        <v>32</v>
      </c>
      <c r="E2078" s="26" t="s">
        <v>33</v>
      </c>
      <c r="F2078" s="27">
        <v>704</v>
      </c>
      <c r="G2078" s="26" t="s">
        <v>34</v>
      </c>
      <c r="H2078" s="28">
        <v>2019</v>
      </c>
      <c r="I2078" s="29">
        <v>4</v>
      </c>
      <c r="J2078" s="29">
        <v>4011</v>
      </c>
      <c r="K2078" s="26" t="s">
        <v>750</v>
      </c>
      <c r="L2078" s="26" t="s">
        <v>750</v>
      </c>
      <c r="M2078" s="26" t="s">
        <v>373</v>
      </c>
      <c r="N2078" s="14">
        <v>44820</v>
      </c>
      <c r="O2078" s="211" t="s">
        <v>209</v>
      </c>
      <c r="P2078" s="31">
        <v>0.54166666666666663</v>
      </c>
      <c r="Q2078" s="29">
        <v>90</v>
      </c>
      <c r="R2078" s="32"/>
      <c r="S2078" s="6">
        <v>17</v>
      </c>
      <c r="T2078" s="6"/>
      <c r="U2078" s="194"/>
      <c r="V2078" s="194"/>
    </row>
    <row r="2079" spans="1:22" s="1" customFormat="1" ht="15" customHeight="1" x14ac:dyDescent="0.2">
      <c r="A2079" s="17" t="str">
        <f t="shared" si="215"/>
        <v>Robotik40112019K04Schilberg</v>
      </c>
      <c r="B2079" s="17" t="s">
        <v>1269</v>
      </c>
      <c r="C2079" s="18" t="s">
        <v>1270</v>
      </c>
      <c r="D2079" s="18" t="s">
        <v>32</v>
      </c>
      <c r="E2079" s="18" t="s">
        <v>33</v>
      </c>
      <c r="F2079" s="19" t="s">
        <v>80</v>
      </c>
      <c r="G2079" s="18" t="s">
        <v>81</v>
      </c>
      <c r="H2079" s="20">
        <v>2019</v>
      </c>
      <c r="I2079" s="21">
        <v>6</v>
      </c>
      <c r="J2079" s="21">
        <v>4011</v>
      </c>
      <c r="K2079" s="18" t="s">
        <v>750</v>
      </c>
      <c r="L2079" s="18" t="s">
        <v>750</v>
      </c>
      <c r="M2079" s="18" t="s">
        <v>373</v>
      </c>
      <c r="N2079" s="22">
        <f>VLOOKUP($B2079,$A$2:$T$3026,14,FALSE)</f>
        <v>44820</v>
      </c>
      <c r="O2079" s="41" t="str">
        <f>VLOOKUP($B2079,$A$2:$T$3026,15,FALSE)</f>
        <v>H9</v>
      </c>
      <c r="P2079" s="23">
        <f>VLOOKUP($B2079,$A$2:$T$3026,16,FALSE)</f>
        <v>0.54166666666666663</v>
      </c>
      <c r="Q2079" s="21">
        <v>90</v>
      </c>
      <c r="R2079" s="36"/>
      <c r="S2079" s="17">
        <v>5</v>
      </c>
      <c r="T2079" s="17"/>
      <c r="U2079" s="15"/>
      <c r="V2079" s="15"/>
    </row>
    <row r="2080" spans="1:22" ht="15" customHeight="1" x14ac:dyDescent="0.2">
      <c r="A2080" s="6" t="str">
        <f t="shared" si="215"/>
        <v>Software Elektroversuchsf6102016MITLütticke</v>
      </c>
      <c r="B2080" s="6"/>
      <c r="C2080" s="26" t="s">
        <v>1229</v>
      </c>
      <c r="D2080" s="26" t="s">
        <v>46</v>
      </c>
      <c r="E2080" s="26" t="s">
        <v>18</v>
      </c>
      <c r="F2080" s="27" t="s">
        <v>197</v>
      </c>
      <c r="G2080" s="26" t="s">
        <v>57</v>
      </c>
      <c r="H2080" s="28">
        <v>2016</v>
      </c>
      <c r="I2080" s="29">
        <v>2</v>
      </c>
      <c r="J2080" s="29">
        <v>610</v>
      </c>
      <c r="K2080" s="26" t="s">
        <v>847</v>
      </c>
      <c r="L2080" s="26" t="s">
        <v>847</v>
      </c>
      <c r="M2080" s="26" t="s">
        <v>307</v>
      </c>
      <c r="N2080" s="142"/>
      <c r="O2080" s="30" t="s">
        <v>1220</v>
      </c>
      <c r="P2080" s="31"/>
      <c r="Q2080" s="6"/>
      <c r="R2080" s="6"/>
      <c r="S2080" s="6"/>
      <c r="T2080" s="17"/>
      <c r="U2080" s="42"/>
      <c r="V2080" s="42"/>
    </row>
    <row r="2081" spans="1:22" ht="15" customHeight="1" x14ac:dyDescent="0.2">
      <c r="A2081" s="17" t="str">
        <f t="shared" si="215"/>
        <v>Software Elektroversuchsf6102016IMALütticke</v>
      </c>
      <c r="B2081" s="17" t="s">
        <v>846</v>
      </c>
      <c r="C2081" s="18" t="s">
        <v>1229</v>
      </c>
      <c r="D2081" s="18" t="s">
        <v>46</v>
      </c>
      <c r="E2081" s="18" t="s">
        <v>18</v>
      </c>
      <c r="F2081" s="19" t="s">
        <v>194</v>
      </c>
      <c r="G2081" s="18" t="s">
        <v>195</v>
      </c>
      <c r="H2081" s="20">
        <v>2016</v>
      </c>
      <c r="I2081" s="21">
        <v>2</v>
      </c>
      <c r="J2081" s="21">
        <v>610</v>
      </c>
      <c r="K2081" s="18" t="s">
        <v>847</v>
      </c>
      <c r="L2081" s="18" t="s">
        <v>847</v>
      </c>
      <c r="M2081" s="18" t="s">
        <v>307</v>
      </c>
      <c r="N2081" s="146"/>
      <c r="O2081" s="35" t="str">
        <f>VLOOKUP($B2081,$A$2:$T$2446,15,FALSE)</f>
        <v>Hausarbeit mit mündl. Prüfung</v>
      </c>
      <c r="P2081" s="23"/>
      <c r="Q2081" s="16"/>
      <c r="R2081" s="17"/>
      <c r="S2081" s="17"/>
      <c r="T2081" s="6"/>
      <c r="U2081" s="194"/>
      <c r="V2081" s="194"/>
    </row>
    <row r="2082" spans="1:22" ht="15" hidden="1" customHeight="1" x14ac:dyDescent="0.2">
      <c r="A2082" s="6" t="str">
        <f t="shared" si="215"/>
        <v>Software Engineering22212019757Müller-Schneiders</v>
      </c>
      <c r="B2082" s="6"/>
      <c r="C2082" s="26" t="s">
        <v>1212</v>
      </c>
      <c r="D2082" s="26" t="s">
        <v>32</v>
      </c>
      <c r="E2082" s="26" t="s">
        <v>33</v>
      </c>
      <c r="F2082" s="27">
        <v>757</v>
      </c>
      <c r="G2082" s="26" t="s">
        <v>37</v>
      </c>
      <c r="H2082" s="28">
        <v>2019</v>
      </c>
      <c r="I2082" s="29">
        <v>3</v>
      </c>
      <c r="J2082" s="29">
        <v>2221</v>
      </c>
      <c r="K2082" s="26" t="s">
        <v>628</v>
      </c>
      <c r="L2082" s="26" t="s">
        <v>628</v>
      </c>
      <c r="M2082" s="26" t="s">
        <v>82</v>
      </c>
      <c r="N2082" s="142">
        <v>44746</v>
      </c>
      <c r="O2082" s="30" t="s">
        <v>1991</v>
      </c>
      <c r="P2082" s="31">
        <v>0.375</v>
      </c>
      <c r="Q2082" s="6">
        <v>90</v>
      </c>
      <c r="R2082" s="6"/>
      <c r="S2082" s="6">
        <v>35</v>
      </c>
      <c r="T2082" s="24"/>
      <c r="U2082" s="196"/>
      <c r="V2082" s="196"/>
    </row>
    <row r="2083" spans="1:22" ht="15" hidden="1" customHeight="1" x14ac:dyDescent="0.2">
      <c r="A2083" s="17" t="s">
        <v>1798</v>
      </c>
      <c r="B2083" s="17" t="s">
        <v>1798</v>
      </c>
      <c r="C2083" s="18" t="s">
        <v>1212</v>
      </c>
      <c r="D2083" s="18" t="s">
        <v>32</v>
      </c>
      <c r="E2083" s="18" t="s">
        <v>33</v>
      </c>
      <c r="F2083" s="19" t="s">
        <v>41</v>
      </c>
      <c r="G2083" s="18" t="s">
        <v>42</v>
      </c>
      <c r="H2083" s="20">
        <v>2019</v>
      </c>
      <c r="I2083" s="21">
        <v>5</v>
      </c>
      <c r="J2083" s="21">
        <v>2221</v>
      </c>
      <c r="K2083" s="18" t="s">
        <v>628</v>
      </c>
      <c r="L2083" s="18" t="s">
        <v>628</v>
      </c>
      <c r="M2083" s="18" t="s">
        <v>82</v>
      </c>
      <c r="N2083" s="22">
        <f>VLOOKUP($B2083,$A$2:$T$2446,14,FALSE)</f>
        <v>44746</v>
      </c>
      <c r="O2083" s="41" t="str">
        <f>VLOOKUP($B2083,$A$2:$T$2446,15,FALSE)</f>
        <v>C0-07, C0-09</v>
      </c>
      <c r="P2083" s="23">
        <f>VLOOKUP($B2083,$A$2:$T$2446,16,FALSE)</f>
        <v>0.375</v>
      </c>
      <c r="Q2083" s="36">
        <v>90</v>
      </c>
      <c r="R2083" s="36"/>
      <c r="S2083" s="17">
        <v>3</v>
      </c>
      <c r="T2083" s="6"/>
      <c r="U2083" s="196"/>
      <c r="V2083" s="196"/>
    </row>
    <row r="2084" spans="1:22" ht="15" hidden="1" customHeight="1" x14ac:dyDescent="0.2">
      <c r="A2084" s="17" t="str">
        <f t="shared" ref="A2084:A2147" si="219">K2084&amp;J2084&amp;H2084&amp;F2084&amp;M2084</f>
        <v>Software Engineering20812019WIIOesing</v>
      </c>
      <c r="B2084" s="17" t="s">
        <v>848</v>
      </c>
      <c r="C2084" s="18" t="s">
        <v>1202</v>
      </c>
      <c r="D2084" s="18" t="s">
        <v>17</v>
      </c>
      <c r="E2084" s="18" t="s">
        <v>33</v>
      </c>
      <c r="F2084" s="19" t="s">
        <v>54</v>
      </c>
      <c r="G2084" s="18" t="s">
        <v>55</v>
      </c>
      <c r="H2084" s="20">
        <v>2019</v>
      </c>
      <c r="I2084" s="21">
        <v>4</v>
      </c>
      <c r="J2084" s="21">
        <v>2081</v>
      </c>
      <c r="K2084" s="18" t="s">
        <v>628</v>
      </c>
      <c r="L2084" s="18" t="s">
        <v>628</v>
      </c>
      <c r="M2084" s="18" t="s">
        <v>438</v>
      </c>
      <c r="N2084" s="22">
        <f>VLOOKUP($B2084,$A$2:$T$2446,14,FALSE)</f>
        <v>44750</v>
      </c>
      <c r="O2084" s="41" t="str">
        <f>VLOOKUP($B2084,$A$2:$T$2446,15,FALSE)</f>
        <v>C5-14, C6-13, C7-09, C7-10</v>
      </c>
      <c r="P2084" s="23">
        <f>VLOOKUP($B2084,$A$2:$T$2446,16,FALSE)</f>
        <v>0.47916666666666669</v>
      </c>
      <c r="Q2084" s="21">
        <v>120</v>
      </c>
      <c r="R2084" s="36"/>
      <c r="S2084" s="17">
        <v>17</v>
      </c>
      <c r="T2084" s="196"/>
      <c r="U2084" s="17"/>
      <c r="V2084" s="17"/>
    </row>
    <row r="2085" spans="1:22" ht="15" hidden="1" customHeight="1" x14ac:dyDescent="0.2">
      <c r="A2085" s="196" t="str">
        <f t="shared" si="219"/>
        <v>Software Engineering25312019771Schmidt</v>
      </c>
      <c r="B2085" s="196"/>
      <c r="C2085" s="246" t="s">
        <v>1211</v>
      </c>
      <c r="D2085" s="246" t="s">
        <v>93</v>
      </c>
      <c r="E2085" s="246" t="s">
        <v>33</v>
      </c>
      <c r="F2085" s="304">
        <v>771</v>
      </c>
      <c r="G2085" s="246" t="s">
        <v>94</v>
      </c>
      <c r="H2085" s="248">
        <v>2019</v>
      </c>
      <c r="I2085" s="249">
        <v>5</v>
      </c>
      <c r="J2085" s="249">
        <v>2531</v>
      </c>
      <c r="K2085" s="246" t="s">
        <v>628</v>
      </c>
      <c r="L2085" s="246" t="s">
        <v>628</v>
      </c>
      <c r="M2085" s="246" t="s">
        <v>224</v>
      </c>
      <c r="N2085" s="250">
        <v>44748</v>
      </c>
      <c r="O2085" s="211">
        <v>0</v>
      </c>
      <c r="P2085" s="251">
        <v>0.54166666666666663</v>
      </c>
      <c r="Q2085" s="261">
        <v>60</v>
      </c>
      <c r="R2085" s="196"/>
      <c r="S2085" s="196">
        <v>0</v>
      </c>
      <c r="T2085" s="6"/>
      <c r="U2085" s="17"/>
      <c r="V2085" s="17"/>
    </row>
    <row r="2086" spans="1:22" ht="15" hidden="1" customHeight="1" x14ac:dyDescent="0.2">
      <c r="A2086" s="17" t="str">
        <f t="shared" si="219"/>
        <v>Softwaredesign20102015719Schmidt</v>
      </c>
      <c r="B2086" s="17" t="s">
        <v>849</v>
      </c>
      <c r="C2086" s="63" t="s">
        <v>1202</v>
      </c>
      <c r="D2086" s="63" t="s">
        <v>93</v>
      </c>
      <c r="E2086" s="63" t="s">
        <v>18</v>
      </c>
      <c r="F2086" s="83">
        <v>719</v>
      </c>
      <c r="G2086" s="63" t="s">
        <v>111</v>
      </c>
      <c r="H2086" s="64">
        <v>2015</v>
      </c>
      <c r="I2086" s="64">
        <v>1</v>
      </c>
      <c r="J2086" s="64">
        <v>2010</v>
      </c>
      <c r="K2086" s="63" t="s">
        <v>850</v>
      </c>
      <c r="L2086" s="63" t="s">
        <v>850</v>
      </c>
      <c r="M2086" s="63" t="s">
        <v>224</v>
      </c>
      <c r="N2086" s="96">
        <f>VLOOKUP($B2086,$A$2:$T$2446,14,FALSE)</f>
        <v>44748</v>
      </c>
      <c r="O2086" s="88">
        <f>VLOOKUP($B2086,$A$2:$T$2446,15,FALSE)</f>
        <v>0</v>
      </c>
      <c r="P2086" s="97">
        <f>VLOOKUP($B2086,$A$2:$T$2446,16,FALSE)</f>
        <v>0.54166666666666663</v>
      </c>
      <c r="Q2086" s="64">
        <v>120</v>
      </c>
      <c r="R2086" s="93"/>
      <c r="S2086" s="17">
        <v>0</v>
      </c>
      <c r="T2086" s="24"/>
      <c r="U2086" s="336"/>
      <c r="V2086" s="336"/>
    </row>
    <row r="2087" spans="1:22" ht="15" hidden="1" customHeight="1" x14ac:dyDescent="0.2">
      <c r="A2087" s="6" t="str">
        <f t="shared" si="219"/>
        <v>Softwaredesign20102015273Schmidt</v>
      </c>
      <c r="B2087" s="77"/>
      <c r="C2087" s="43" t="s">
        <v>1202</v>
      </c>
      <c r="D2087" s="43" t="s">
        <v>93</v>
      </c>
      <c r="E2087" s="43" t="s">
        <v>18</v>
      </c>
      <c r="F2087" s="85">
        <v>273</v>
      </c>
      <c r="G2087" s="43" t="s">
        <v>114</v>
      </c>
      <c r="H2087" s="45">
        <v>2015</v>
      </c>
      <c r="I2087" s="45">
        <v>1</v>
      </c>
      <c r="J2087" s="45">
        <v>2010</v>
      </c>
      <c r="K2087" s="43" t="s">
        <v>850</v>
      </c>
      <c r="L2087" s="43" t="s">
        <v>850</v>
      </c>
      <c r="M2087" s="43" t="s">
        <v>224</v>
      </c>
      <c r="N2087" s="99">
        <v>44748</v>
      </c>
      <c r="O2087" s="94">
        <v>0</v>
      </c>
      <c r="P2087" s="100">
        <v>0.54166666666666663</v>
      </c>
      <c r="Q2087" s="105">
        <v>120</v>
      </c>
      <c r="R2087" s="105"/>
      <c r="S2087" s="6">
        <v>0</v>
      </c>
      <c r="T2087" s="17"/>
      <c r="U2087" s="77"/>
      <c r="V2087" s="77"/>
    </row>
    <row r="2088" spans="1:22" ht="15" hidden="1" customHeight="1" x14ac:dyDescent="0.2">
      <c r="A2088" s="6" t="str">
        <f t="shared" si="219"/>
        <v>Software-Engineering12012019779Oesing</v>
      </c>
      <c r="B2088" s="6"/>
      <c r="C2088" s="26" t="s">
        <v>1202</v>
      </c>
      <c r="D2088" s="26" t="s">
        <v>46</v>
      </c>
      <c r="E2088" s="26" t="s">
        <v>33</v>
      </c>
      <c r="F2088" s="27">
        <v>779</v>
      </c>
      <c r="G2088" s="26" t="s">
        <v>57</v>
      </c>
      <c r="H2088" s="28">
        <v>2019</v>
      </c>
      <c r="I2088" s="29">
        <v>2</v>
      </c>
      <c r="J2088" s="29">
        <v>1201</v>
      </c>
      <c r="K2088" s="26" t="s">
        <v>851</v>
      </c>
      <c r="L2088" s="26" t="s">
        <v>851</v>
      </c>
      <c r="M2088" s="26" t="s">
        <v>438</v>
      </c>
      <c r="N2088" s="14">
        <v>44750</v>
      </c>
      <c r="O2088" s="421" t="s">
        <v>2199</v>
      </c>
      <c r="P2088" s="31">
        <v>0.47916666666666669</v>
      </c>
      <c r="Q2088" s="52">
        <v>120</v>
      </c>
      <c r="R2088" s="6"/>
      <c r="S2088" s="6">
        <v>60</v>
      </c>
      <c r="T2088" s="6"/>
      <c r="U2088" s="17"/>
      <c r="V2088" s="17"/>
    </row>
    <row r="2089" spans="1:22" ht="15" customHeight="1" x14ac:dyDescent="0.2">
      <c r="A2089" s="196" t="str">
        <f t="shared" si="219"/>
        <v>Software-Engineering40712019748</v>
      </c>
      <c r="B2089" s="196"/>
      <c r="C2089" s="246" t="s">
        <v>1202</v>
      </c>
      <c r="D2089" s="246" t="s">
        <v>46</v>
      </c>
      <c r="E2089" s="246" t="s">
        <v>33</v>
      </c>
      <c r="F2089" s="304">
        <v>748</v>
      </c>
      <c r="G2089" s="246" t="s">
        <v>52</v>
      </c>
      <c r="H2089" s="248">
        <v>2019</v>
      </c>
      <c r="I2089" s="249">
        <v>5</v>
      </c>
      <c r="J2089" s="249">
        <v>4071</v>
      </c>
      <c r="K2089" s="246" t="s">
        <v>851</v>
      </c>
      <c r="L2089" s="246" t="s">
        <v>851</v>
      </c>
      <c r="M2089" s="246"/>
      <c r="N2089" s="250"/>
      <c r="O2089" s="211" t="s">
        <v>256</v>
      </c>
      <c r="P2089" s="251"/>
      <c r="Q2089" s="261">
        <v>120</v>
      </c>
      <c r="R2089" s="196"/>
      <c r="S2089" s="196"/>
      <c r="T2089" s="6"/>
      <c r="U2089" s="6"/>
      <c r="V2089" s="6"/>
    </row>
    <row r="2090" spans="1:22" ht="15" customHeight="1" x14ac:dyDescent="0.2">
      <c r="A2090" s="194" t="str">
        <f t="shared" si="219"/>
        <v>Software-Engineering40712019H48</v>
      </c>
      <c r="B2090" s="194" t="s">
        <v>1799</v>
      </c>
      <c r="C2090" s="254" t="s">
        <v>1212</v>
      </c>
      <c r="D2090" s="254" t="s">
        <v>46</v>
      </c>
      <c r="E2090" s="254" t="s">
        <v>33</v>
      </c>
      <c r="F2090" s="263" t="s">
        <v>65</v>
      </c>
      <c r="G2090" s="254" t="s">
        <v>66</v>
      </c>
      <c r="H2090" s="264">
        <v>2019</v>
      </c>
      <c r="I2090" s="265">
        <v>7</v>
      </c>
      <c r="J2090" s="265">
        <v>4071</v>
      </c>
      <c r="K2090" s="254" t="s">
        <v>851</v>
      </c>
      <c r="L2090" s="254" t="s">
        <v>851</v>
      </c>
      <c r="M2090" s="254"/>
      <c r="N2090" s="229"/>
      <c r="O2090" s="230" t="str">
        <f>VLOOKUP($B2090,$A$2:$T$4010,15,FALSE)</f>
        <v>wird nicht angeboten</v>
      </c>
      <c r="P2090" s="231"/>
      <c r="Q2090" s="194">
        <v>90</v>
      </c>
      <c r="R2090" s="194"/>
      <c r="S2090" s="194"/>
      <c r="T2090" s="194"/>
      <c r="U2090" s="194"/>
      <c r="V2090" s="194"/>
    </row>
    <row r="2091" spans="1:22" ht="15" hidden="1" customHeight="1" x14ac:dyDescent="0.2">
      <c r="A2091" s="17" t="str">
        <f t="shared" si="219"/>
        <v>Software-Engineering12012019K79Oesing</v>
      </c>
      <c r="B2091" s="17" t="s">
        <v>848</v>
      </c>
      <c r="C2091" s="18" t="s">
        <v>1202</v>
      </c>
      <c r="D2091" s="18" t="s">
        <v>46</v>
      </c>
      <c r="E2091" s="18" t="s">
        <v>33</v>
      </c>
      <c r="F2091" s="19" t="s">
        <v>1915</v>
      </c>
      <c r="G2091" s="18" t="s">
        <v>1963</v>
      </c>
      <c r="H2091" s="20">
        <v>2019</v>
      </c>
      <c r="I2091" s="21">
        <v>2</v>
      </c>
      <c r="J2091" s="21">
        <v>1201</v>
      </c>
      <c r="K2091" s="18" t="s">
        <v>851</v>
      </c>
      <c r="L2091" s="18" t="s">
        <v>851</v>
      </c>
      <c r="M2091" s="18" t="s">
        <v>438</v>
      </c>
      <c r="N2091" s="22">
        <f>VLOOKUP($B2091,$A$2:$T$3234,14,FALSE)</f>
        <v>44750</v>
      </c>
      <c r="O2091" s="467" t="str">
        <f>VLOOKUP($B2091,$A$2:$T$3234,15,FALSE)</f>
        <v>C5-14, C6-13, C7-09, C7-10</v>
      </c>
      <c r="P2091" s="23">
        <f>VLOOKUP($B2091,$A$2:$T$3234,16,FALSE)</f>
        <v>0.47916666666666669</v>
      </c>
      <c r="Q2091" s="16">
        <v>120</v>
      </c>
      <c r="R2091" s="17"/>
      <c r="S2091" s="17">
        <v>0</v>
      </c>
      <c r="T2091" s="17"/>
      <c r="U2091" s="17"/>
      <c r="V2091" s="17"/>
    </row>
    <row r="2092" spans="1:22" s="185" customFormat="1" ht="15" customHeight="1" x14ac:dyDescent="0.2">
      <c r="A2092" s="194" t="str">
        <f t="shared" si="219"/>
        <v>Softwareentw Solarfahrz76102015779Lütticke</v>
      </c>
      <c r="B2092" s="194" t="s">
        <v>1800</v>
      </c>
      <c r="C2092" s="254" t="s">
        <v>1220</v>
      </c>
      <c r="D2092" s="254" t="s">
        <v>46</v>
      </c>
      <c r="E2092" s="254" t="s">
        <v>33</v>
      </c>
      <c r="F2092" s="268">
        <v>779</v>
      </c>
      <c r="G2092" s="254" t="s">
        <v>57</v>
      </c>
      <c r="H2092" s="264">
        <v>2015</v>
      </c>
      <c r="I2092" s="265">
        <v>5</v>
      </c>
      <c r="J2092" s="265">
        <v>7610</v>
      </c>
      <c r="K2092" s="254" t="s">
        <v>852</v>
      </c>
      <c r="L2092" s="254" t="s">
        <v>852</v>
      </c>
      <c r="M2092" s="254" t="s">
        <v>307</v>
      </c>
      <c r="N2092" s="229"/>
      <c r="O2092" s="230" t="str">
        <f>VLOOKUP($B2092,$A$2:$T$2446,15,FALSE)</f>
        <v>wird nicht angeboten</v>
      </c>
      <c r="P2092" s="231"/>
      <c r="Q2092" s="255"/>
      <c r="R2092" s="194"/>
      <c r="S2092" s="194"/>
      <c r="T2092" s="194"/>
      <c r="U2092" s="194"/>
      <c r="V2092" s="194"/>
    </row>
    <row r="2093" spans="1:22" ht="15" customHeight="1" x14ac:dyDescent="0.2">
      <c r="A2093" s="196" t="str">
        <f t="shared" si="219"/>
        <v>Softwareentw Solarfahrz40312019779Lütticke</v>
      </c>
      <c r="B2093" s="196"/>
      <c r="C2093" s="246" t="s">
        <v>1220</v>
      </c>
      <c r="D2093" s="246" t="s">
        <v>46</v>
      </c>
      <c r="E2093" s="246" t="s">
        <v>33</v>
      </c>
      <c r="F2093" s="328">
        <v>779</v>
      </c>
      <c r="G2093" s="246" t="s">
        <v>57</v>
      </c>
      <c r="H2093" s="309">
        <v>2019</v>
      </c>
      <c r="I2093" s="309">
        <v>5</v>
      </c>
      <c r="J2093" s="309">
        <v>4031</v>
      </c>
      <c r="K2093" s="246" t="s">
        <v>852</v>
      </c>
      <c r="L2093" s="246" t="s">
        <v>852</v>
      </c>
      <c r="M2093" s="246" t="s">
        <v>307</v>
      </c>
      <c r="N2093" s="329"/>
      <c r="O2093" s="333" t="s">
        <v>256</v>
      </c>
      <c r="P2093" s="334"/>
      <c r="Q2093" s="335"/>
      <c r="R2093" s="335"/>
      <c r="S2093" s="196"/>
      <c r="T2093" s="194"/>
      <c r="U2093" s="15"/>
      <c r="V2093" s="15"/>
    </row>
    <row r="2094" spans="1:22" ht="15" customHeight="1" x14ac:dyDescent="0.2">
      <c r="A2094" s="17" t="str">
        <f t="shared" si="219"/>
        <v>Softwareentwicklungsproj21102015719Schmidt/Wytzisk</v>
      </c>
      <c r="B2094" s="17" t="s">
        <v>853</v>
      </c>
      <c r="C2094" s="63" t="s">
        <v>1390</v>
      </c>
      <c r="D2094" s="63" t="s">
        <v>93</v>
      </c>
      <c r="E2094" s="63" t="s">
        <v>18</v>
      </c>
      <c r="F2094" s="83">
        <v>719</v>
      </c>
      <c r="G2094" s="63" t="s">
        <v>111</v>
      </c>
      <c r="H2094" s="64">
        <v>2015</v>
      </c>
      <c r="I2094" s="64">
        <v>1</v>
      </c>
      <c r="J2094" s="64">
        <v>2110</v>
      </c>
      <c r="K2094" s="63" t="s">
        <v>854</v>
      </c>
      <c r="L2094" s="63" t="s">
        <v>854</v>
      </c>
      <c r="M2094" s="63" t="s">
        <v>798</v>
      </c>
      <c r="N2094" s="96">
        <f>VLOOKUP($B2094,$A$2:$T$2446,14,FALSE)</f>
        <v>44813</v>
      </c>
      <c r="O2094" s="88" t="str">
        <f>VLOOKUP($B2094,$A$2:$T$2446,15,FALSE)</f>
        <v>Hausarbeit mit mündl. Prüfung</v>
      </c>
      <c r="P2094" s="97">
        <f>VLOOKUP($B2094,$A$2:$T$2446,16,FALSE)</f>
        <v>0.375</v>
      </c>
      <c r="Q2094" s="198" t="s">
        <v>1121</v>
      </c>
      <c r="R2094" s="198"/>
      <c r="S2094" s="17">
        <v>0</v>
      </c>
      <c r="T2094" s="196"/>
      <c r="U2094" s="194"/>
      <c r="V2094" s="194"/>
    </row>
    <row r="2095" spans="1:22" s="185" customFormat="1" ht="15" customHeight="1" x14ac:dyDescent="0.2">
      <c r="A2095" s="6" t="str">
        <f t="shared" si="219"/>
        <v>Softwareentwicklungsproj21102015273Schmidt/Wytzisk</v>
      </c>
      <c r="B2095" s="77"/>
      <c r="C2095" s="43" t="s">
        <v>1390</v>
      </c>
      <c r="D2095" s="43" t="s">
        <v>93</v>
      </c>
      <c r="E2095" s="43" t="s">
        <v>18</v>
      </c>
      <c r="F2095" s="85">
        <v>273</v>
      </c>
      <c r="G2095" s="43" t="s">
        <v>114</v>
      </c>
      <c r="H2095" s="45">
        <v>2015</v>
      </c>
      <c r="I2095" s="45">
        <v>1</v>
      </c>
      <c r="J2095" s="45">
        <v>2110</v>
      </c>
      <c r="K2095" s="43" t="s">
        <v>854</v>
      </c>
      <c r="L2095" s="43" t="s">
        <v>854</v>
      </c>
      <c r="M2095" s="43" t="s">
        <v>798</v>
      </c>
      <c r="N2095" s="99">
        <v>44813</v>
      </c>
      <c r="O2095" s="94" t="s">
        <v>1220</v>
      </c>
      <c r="P2095" s="100">
        <v>0.375</v>
      </c>
      <c r="Q2095" s="200" t="s">
        <v>1121</v>
      </c>
      <c r="R2095" s="200"/>
      <c r="S2095" s="6">
        <v>0</v>
      </c>
      <c r="T2095" s="6"/>
      <c r="U2095" s="6"/>
      <c r="V2095" s="6"/>
    </row>
    <row r="2096" spans="1:22" ht="15" customHeight="1" x14ac:dyDescent="0.2">
      <c r="A2096" s="196" t="str">
        <f t="shared" si="219"/>
        <v>Softwareentwicklungsprojekt31202019771Keßler</v>
      </c>
      <c r="B2096" s="196"/>
      <c r="C2096" s="246" t="s">
        <v>1122</v>
      </c>
      <c r="D2096" s="246" t="s">
        <v>2344</v>
      </c>
      <c r="E2096" s="246" t="s">
        <v>33</v>
      </c>
      <c r="F2096" s="304">
        <v>771</v>
      </c>
      <c r="G2096" s="246" t="s">
        <v>94</v>
      </c>
      <c r="H2096" s="248">
        <v>2019</v>
      </c>
      <c r="I2096" s="249">
        <v>6</v>
      </c>
      <c r="J2096" s="249">
        <v>3120</v>
      </c>
      <c r="K2096" s="246" t="s">
        <v>2345</v>
      </c>
      <c r="L2096" s="246" t="s">
        <v>2345</v>
      </c>
      <c r="M2096" s="246" t="s">
        <v>1848</v>
      </c>
      <c r="N2096" s="250"/>
      <c r="O2096" s="211" t="s">
        <v>1122</v>
      </c>
      <c r="P2096" s="251"/>
      <c r="Q2096" s="196"/>
      <c r="R2096" s="196"/>
      <c r="S2096" s="196"/>
      <c r="T2096" s="6"/>
      <c r="U2096" s="17"/>
      <c r="V2096" s="17"/>
    </row>
    <row r="2097" spans="1:22" ht="15" customHeight="1" x14ac:dyDescent="0.2">
      <c r="A2097" s="6" t="str">
        <f t="shared" si="219"/>
        <v>Softwaret. u. Systemsoft7102016MITMüller-Schneiders</v>
      </c>
      <c r="B2097" s="6"/>
      <c r="C2097" s="26" t="s">
        <v>1224</v>
      </c>
      <c r="D2097" s="26" t="s">
        <v>46</v>
      </c>
      <c r="E2097" s="26" t="s">
        <v>18</v>
      </c>
      <c r="F2097" s="27" t="s">
        <v>197</v>
      </c>
      <c r="G2097" s="26" t="s">
        <v>57</v>
      </c>
      <c r="H2097" s="28">
        <v>2016</v>
      </c>
      <c r="I2097" s="29">
        <v>2</v>
      </c>
      <c r="J2097" s="29">
        <v>710</v>
      </c>
      <c r="K2097" s="26" t="s">
        <v>856</v>
      </c>
      <c r="L2097" s="26" t="s">
        <v>856</v>
      </c>
      <c r="M2097" s="26" t="s">
        <v>82</v>
      </c>
      <c r="N2097" s="142"/>
      <c r="O2097" s="30" t="s">
        <v>256</v>
      </c>
      <c r="P2097" s="31"/>
      <c r="Q2097" s="32">
        <v>120</v>
      </c>
      <c r="R2097" s="32"/>
      <c r="S2097" s="6"/>
      <c r="T2097" s="17"/>
      <c r="U2097" s="196"/>
      <c r="V2097" s="196"/>
    </row>
    <row r="2098" spans="1:22" s="1" customFormat="1" ht="15" customHeight="1" x14ac:dyDescent="0.2">
      <c r="A2098" s="17" t="str">
        <f t="shared" si="219"/>
        <v>Softwaret. u. Systemsoft7102016IMAMüller-Schneiders</v>
      </c>
      <c r="B2098" s="17" t="s">
        <v>855</v>
      </c>
      <c r="C2098" s="18" t="s">
        <v>1224</v>
      </c>
      <c r="D2098" s="18" t="s">
        <v>46</v>
      </c>
      <c r="E2098" s="18" t="s">
        <v>18</v>
      </c>
      <c r="F2098" s="19" t="s">
        <v>194</v>
      </c>
      <c r="G2098" s="18" t="s">
        <v>195</v>
      </c>
      <c r="H2098" s="20">
        <v>2016</v>
      </c>
      <c r="I2098" s="21">
        <v>2</v>
      </c>
      <c r="J2098" s="21">
        <v>710</v>
      </c>
      <c r="K2098" s="18" t="s">
        <v>856</v>
      </c>
      <c r="L2098" s="18" t="s">
        <v>856</v>
      </c>
      <c r="M2098" s="18" t="s">
        <v>82</v>
      </c>
      <c r="N2098" s="146"/>
      <c r="O2098" s="35" t="str">
        <f>VLOOKUP($B2098,$A$2:$T$2446,15,FALSE)</f>
        <v>wird nicht angeboten</v>
      </c>
      <c r="P2098" s="23"/>
      <c r="Q2098" s="21">
        <v>120</v>
      </c>
      <c r="R2098" s="36"/>
      <c r="S2098" s="17"/>
      <c r="T2098" s="17"/>
      <c r="U2098" s="6"/>
      <c r="V2098" s="6"/>
    </row>
    <row r="2099" spans="1:22" ht="15" customHeight="1" x14ac:dyDescent="0.2">
      <c r="A2099" s="17" t="str">
        <f t="shared" si="219"/>
        <v>Softwaretechnik11102012771Schmidt</v>
      </c>
      <c r="B2099" s="17" t="s">
        <v>1855</v>
      </c>
      <c r="C2099" s="63" t="s">
        <v>1202</v>
      </c>
      <c r="D2099" s="63" t="s">
        <v>93</v>
      </c>
      <c r="E2099" s="63" t="s">
        <v>33</v>
      </c>
      <c r="F2099" s="83">
        <v>771</v>
      </c>
      <c r="G2099" s="63" t="s">
        <v>94</v>
      </c>
      <c r="H2099" s="64">
        <v>2012</v>
      </c>
      <c r="I2099" s="64">
        <v>4</v>
      </c>
      <c r="J2099" s="64">
        <v>1110</v>
      </c>
      <c r="K2099" s="63" t="s">
        <v>857</v>
      </c>
      <c r="L2099" s="63" t="s">
        <v>857</v>
      </c>
      <c r="M2099" s="63" t="s">
        <v>224</v>
      </c>
      <c r="N2099" s="96">
        <f>VLOOKUP($B2099,$A$2:$T$2446,14,FALSE)</f>
        <v>44812</v>
      </c>
      <c r="O2099" s="88" t="str">
        <f>VLOOKUP($B2099,$A$2:$T$2446,15,FALSE)</f>
        <v>A0-17</v>
      </c>
      <c r="P2099" s="97">
        <f>VLOOKUP($B2099,$A$2:$T$2446,16,FALSE)</f>
        <v>0.45833333333333331</v>
      </c>
      <c r="Q2099" s="93">
        <v>120</v>
      </c>
      <c r="R2099" s="93"/>
      <c r="S2099" s="201">
        <v>1</v>
      </c>
      <c r="T2099" s="6"/>
      <c r="U2099" s="17"/>
      <c r="V2099" s="17"/>
    </row>
    <row r="2100" spans="1:22" s="185" customFormat="1" ht="15" customHeight="1" x14ac:dyDescent="0.2">
      <c r="A2100" s="17" t="str">
        <f t="shared" si="219"/>
        <v>Softwaretechnik11102016771Schmidt</v>
      </c>
      <c r="B2100" s="17" t="s">
        <v>1855</v>
      </c>
      <c r="C2100" s="63" t="s">
        <v>1202</v>
      </c>
      <c r="D2100" s="63" t="s">
        <v>93</v>
      </c>
      <c r="E2100" s="63" t="s">
        <v>33</v>
      </c>
      <c r="F2100" s="83">
        <v>771</v>
      </c>
      <c r="G2100" s="63" t="s">
        <v>94</v>
      </c>
      <c r="H2100" s="64">
        <v>2016</v>
      </c>
      <c r="I2100" s="64">
        <v>4</v>
      </c>
      <c r="J2100" s="64">
        <v>1110</v>
      </c>
      <c r="K2100" s="63" t="s">
        <v>857</v>
      </c>
      <c r="L2100" s="63" t="s">
        <v>857</v>
      </c>
      <c r="M2100" s="63" t="s">
        <v>224</v>
      </c>
      <c r="N2100" s="96">
        <f>VLOOKUP($B2100,$A$2:$T$2446,14,FALSE)</f>
        <v>44812</v>
      </c>
      <c r="O2100" s="92" t="str">
        <f>VLOOKUP($B2100,$A$2:$T$2446,15,FALSE)</f>
        <v>A0-17</v>
      </c>
      <c r="P2100" s="97">
        <f>VLOOKUP($B2100,$A$2:$T$2446,16,FALSE)</f>
        <v>0.45833333333333331</v>
      </c>
      <c r="Q2100" s="64">
        <v>120</v>
      </c>
      <c r="R2100" s="93"/>
      <c r="S2100" s="201">
        <v>0</v>
      </c>
      <c r="T2100" s="17"/>
      <c r="U2100" s="17"/>
      <c r="V2100" s="17"/>
    </row>
    <row r="2101" spans="1:22" ht="15" customHeight="1" x14ac:dyDescent="0.2">
      <c r="A2101" s="17" t="str">
        <f t="shared" si="219"/>
        <v>Softwaretechnik11102012K71Schmidt</v>
      </c>
      <c r="B2101" s="17" t="s">
        <v>1855</v>
      </c>
      <c r="C2101" s="63" t="s">
        <v>1202</v>
      </c>
      <c r="D2101" s="63" t="s">
        <v>93</v>
      </c>
      <c r="E2101" s="63" t="s">
        <v>33</v>
      </c>
      <c r="F2101" s="83" t="s">
        <v>97</v>
      </c>
      <c r="G2101" s="63" t="s">
        <v>98</v>
      </c>
      <c r="H2101" s="64">
        <v>2012</v>
      </c>
      <c r="I2101" s="64">
        <v>6</v>
      </c>
      <c r="J2101" s="64">
        <v>1110</v>
      </c>
      <c r="K2101" s="63" t="s">
        <v>857</v>
      </c>
      <c r="L2101" s="63" t="s">
        <v>857</v>
      </c>
      <c r="M2101" s="63" t="s">
        <v>224</v>
      </c>
      <c r="N2101" s="96">
        <f>VLOOKUP($B2101,$A$2:$T$2446,14,FALSE)</f>
        <v>44812</v>
      </c>
      <c r="O2101" s="88" t="str">
        <f>VLOOKUP($B2101,$A$2:$T$2446,15,FALSE)</f>
        <v>A0-17</v>
      </c>
      <c r="P2101" s="97">
        <f>VLOOKUP($B2101,$A$2:$T$2446,16,FALSE)</f>
        <v>0.45833333333333331</v>
      </c>
      <c r="Q2101" s="93">
        <v>120</v>
      </c>
      <c r="R2101" s="93"/>
      <c r="S2101" s="17">
        <v>0</v>
      </c>
      <c r="T2101" s="77"/>
      <c r="U2101" s="17"/>
      <c r="V2101" s="17"/>
    </row>
    <row r="2102" spans="1:22" ht="15" hidden="1" customHeight="1" x14ac:dyDescent="0.2">
      <c r="A2102" s="6" t="str">
        <f t="shared" si="219"/>
        <v>Softwaretechnik -Archi 18102014WIIOesing</v>
      </c>
      <c r="B2102" s="6"/>
      <c r="C2102" s="26" t="s">
        <v>1202</v>
      </c>
      <c r="D2102" s="26" t="s">
        <v>46</v>
      </c>
      <c r="E2102" s="26" t="s">
        <v>33</v>
      </c>
      <c r="F2102" s="27" t="s">
        <v>54</v>
      </c>
      <c r="G2102" s="26" t="s">
        <v>55</v>
      </c>
      <c r="H2102" s="28">
        <v>2014</v>
      </c>
      <c r="I2102" s="29">
        <v>4</v>
      </c>
      <c r="J2102" s="29">
        <v>810</v>
      </c>
      <c r="K2102" s="26" t="s">
        <v>858</v>
      </c>
      <c r="L2102" s="26" t="s">
        <v>858</v>
      </c>
      <c r="M2102" s="26" t="s">
        <v>438</v>
      </c>
      <c r="N2102" s="14">
        <v>44750</v>
      </c>
      <c r="O2102" s="421"/>
      <c r="P2102" s="31">
        <v>0.58333333333333337</v>
      </c>
      <c r="Q2102" s="32">
        <v>120</v>
      </c>
      <c r="R2102" s="32"/>
      <c r="S2102" s="6">
        <v>0</v>
      </c>
      <c r="T2102" s="6"/>
      <c r="U2102" s="6"/>
      <c r="V2102" s="6"/>
    </row>
    <row r="2103" spans="1:22" ht="15" customHeight="1" x14ac:dyDescent="0.2">
      <c r="A2103" s="17" t="str">
        <f t="shared" si="219"/>
        <v>Softwaretechnik -Archi 28202014WIIOesing</v>
      </c>
      <c r="B2103" s="17" t="s">
        <v>1732</v>
      </c>
      <c r="C2103" s="18" t="s">
        <v>1202</v>
      </c>
      <c r="D2103" s="18" t="s">
        <v>46</v>
      </c>
      <c r="E2103" s="18" t="s">
        <v>33</v>
      </c>
      <c r="F2103" s="19" t="s">
        <v>54</v>
      </c>
      <c r="G2103" s="18" t="s">
        <v>55</v>
      </c>
      <c r="H2103" s="20">
        <v>2014</v>
      </c>
      <c r="I2103" s="21">
        <v>5</v>
      </c>
      <c r="J2103" s="21">
        <v>820</v>
      </c>
      <c r="K2103" s="18" t="s">
        <v>859</v>
      </c>
      <c r="L2103" s="18" t="s">
        <v>859</v>
      </c>
      <c r="M2103" s="18" t="s">
        <v>438</v>
      </c>
      <c r="N2103" s="22">
        <f>VLOOKUP($B2103,$A$2:$T$2446,14,FALSE)</f>
        <v>44818</v>
      </c>
      <c r="O2103" s="41" t="str">
        <f>VLOOKUP($B2103,$A$2:$T$2446,15,FALSE)</f>
        <v>C5-07</v>
      </c>
      <c r="P2103" s="23">
        <f>VLOOKUP($B2103,$A$2:$T$2446,16,FALSE)</f>
        <v>0.5</v>
      </c>
      <c r="Q2103" s="36">
        <v>120</v>
      </c>
      <c r="R2103" s="36"/>
      <c r="S2103" s="17">
        <v>0</v>
      </c>
      <c r="T2103" s="15"/>
      <c r="U2103" s="17"/>
      <c r="V2103" s="17"/>
    </row>
    <row r="2104" spans="1:22" ht="15" hidden="1" customHeight="1" x14ac:dyDescent="0.2">
      <c r="A2104" s="6" t="str">
        <f t="shared" si="219"/>
        <v>Sondergeb. Stahlbetonbau12512018MBIAlbert</v>
      </c>
      <c r="B2104" s="24"/>
      <c r="C2104" s="26" t="s">
        <v>1211</v>
      </c>
      <c r="D2104" s="26" t="s">
        <v>102</v>
      </c>
      <c r="E2104" s="26" t="s">
        <v>18</v>
      </c>
      <c r="F2104" s="27" t="s">
        <v>116</v>
      </c>
      <c r="G2104" s="26" t="s">
        <v>117</v>
      </c>
      <c r="H2104" s="28">
        <v>2018</v>
      </c>
      <c r="I2104" s="29">
        <v>1</v>
      </c>
      <c r="J2104" s="29">
        <v>1251</v>
      </c>
      <c r="K2104" s="26" t="s">
        <v>860</v>
      </c>
      <c r="L2104" s="26" t="s">
        <v>860</v>
      </c>
      <c r="M2104" s="26" t="s">
        <v>188</v>
      </c>
      <c r="N2104" s="14">
        <v>44747</v>
      </c>
      <c r="O2104" s="30" t="s">
        <v>1859</v>
      </c>
      <c r="P2104" s="31">
        <v>0.58333333333333337</v>
      </c>
      <c r="Q2104" s="6">
        <v>60</v>
      </c>
      <c r="R2104" s="6"/>
      <c r="S2104" s="6">
        <v>2</v>
      </c>
      <c r="T2104" s="17"/>
      <c r="U2104" s="17"/>
      <c r="V2104" s="17"/>
    </row>
    <row r="2105" spans="1:22" ht="15" customHeight="1" x14ac:dyDescent="0.2">
      <c r="A2105" s="17" t="str">
        <f t="shared" si="219"/>
        <v>Sondergebiete der Bauverfahrenstechnik 36512014WIBKattenbusch/Kotulla</v>
      </c>
      <c r="B2105" s="17" t="s">
        <v>1362</v>
      </c>
      <c r="C2105" s="18" t="s">
        <v>1236</v>
      </c>
      <c r="D2105" s="18" t="s">
        <v>17</v>
      </c>
      <c r="E2105" s="18" t="s">
        <v>33</v>
      </c>
      <c r="F2105" s="19" t="s">
        <v>125</v>
      </c>
      <c r="G2105" s="18" t="s">
        <v>126</v>
      </c>
      <c r="H2105" s="20">
        <v>2014</v>
      </c>
      <c r="I2105" s="21">
        <v>6</v>
      </c>
      <c r="J2105" s="21">
        <v>3651</v>
      </c>
      <c r="K2105" s="18" t="s">
        <v>1060</v>
      </c>
      <c r="L2105" s="18" t="s">
        <v>1060</v>
      </c>
      <c r="M2105" s="18" t="s">
        <v>169</v>
      </c>
      <c r="N2105" s="22"/>
      <c r="O2105" s="35" t="str">
        <f>VLOOKUP($B2105,$A$2:$T$2446,15,FALSE)</f>
        <v>Hausarbeit mit Kolloquium</v>
      </c>
      <c r="P2105" s="23"/>
      <c r="Q2105" s="36"/>
      <c r="R2105" s="36"/>
      <c r="S2105" s="17"/>
      <c r="T2105" s="122"/>
      <c r="U2105" s="15"/>
      <c r="V2105" s="15"/>
    </row>
    <row r="2106" spans="1:22" ht="15" customHeight="1" x14ac:dyDescent="0.2">
      <c r="A2106" s="17" t="str">
        <f t="shared" si="219"/>
        <v>Sondergebiete der Bauverfahrenstechnik 36512011758Kattenbusch/Kotulla</v>
      </c>
      <c r="B2106" s="17" t="s">
        <v>1362</v>
      </c>
      <c r="C2106" s="18" t="s">
        <v>1236</v>
      </c>
      <c r="D2106" s="18" t="s">
        <v>102</v>
      </c>
      <c r="E2106" s="18" t="s">
        <v>33</v>
      </c>
      <c r="F2106" s="19">
        <v>758</v>
      </c>
      <c r="G2106" s="18" t="s">
        <v>152</v>
      </c>
      <c r="H2106" s="20">
        <v>2011</v>
      </c>
      <c r="I2106" s="21">
        <v>6</v>
      </c>
      <c r="J2106" s="21">
        <v>3651</v>
      </c>
      <c r="K2106" s="18" t="s">
        <v>1060</v>
      </c>
      <c r="L2106" s="18" t="s">
        <v>1060</v>
      </c>
      <c r="M2106" s="18" t="s">
        <v>169</v>
      </c>
      <c r="N2106" s="22"/>
      <c r="O2106" s="35" t="str">
        <f>VLOOKUP($B2106,$A$2:$T$2446,15,FALSE)</f>
        <v>Hausarbeit mit Kolloquium</v>
      </c>
      <c r="P2106" s="23"/>
      <c r="Q2106" s="36"/>
      <c r="R2106" s="36"/>
      <c r="S2106" s="17"/>
      <c r="T2106" s="6"/>
      <c r="U2106" s="15"/>
      <c r="V2106" s="6"/>
    </row>
    <row r="2107" spans="1:22" ht="15" customHeight="1" x14ac:dyDescent="0.2">
      <c r="A2107" s="17" t="str">
        <f t="shared" si="219"/>
        <v>Sondergebiete der Bauverfahrenstechnik 36512011K58Kattenbusch/Kotulla</v>
      </c>
      <c r="B2107" s="17" t="s">
        <v>1362</v>
      </c>
      <c r="C2107" s="18" t="s">
        <v>1236</v>
      </c>
      <c r="D2107" s="39" t="s">
        <v>102</v>
      </c>
      <c r="E2107" s="18" t="s">
        <v>33</v>
      </c>
      <c r="F2107" s="19" t="s">
        <v>150</v>
      </c>
      <c r="G2107" s="18" t="s">
        <v>151</v>
      </c>
      <c r="H2107" s="20">
        <v>2011</v>
      </c>
      <c r="I2107" s="21">
        <v>8</v>
      </c>
      <c r="J2107" s="21">
        <v>3651</v>
      </c>
      <c r="K2107" s="18" t="s">
        <v>1060</v>
      </c>
      <c r="L2107" s="18" t="s">
        <v>1060</v>
      </c>
      <c r="M2107" s="18" t="s">
        <v>169</v>
      </c>
      <c r="N2107" s="22"/>
      <c r="O2107" s="41" t="str">
        <f>VLOOKUP($B2107,$A$2:$T$2446,15,FALSE)</f>
        <v>Hausarbeit mit Kolloquium</v>
      </c>
      <c r="P2107" s="23"/>
      <c r="Q2107" s="36"/>
      <c r="R2107" s="36"/>
      <c r="S2107" s="17"/>
      <c r="T2107" s="17"/>
      <c r="U2107" s="17"/>
      <c r="V2107" s="17"/>
    </row>
    <row r="2108" spans="1:22" ht="15" customHeight="1" x14ac:dyDescent="0.2">
      <c r="A2108" s="17" t="str">
        <f t="shared" si="219"/>
        <v>Sondergebiete der Bauverfahrenstechnik 36512013298Kattenbusch/Kotulla</v>
      </c>
      <c r="B2108" s="17" t="s">
        <v>1362</v>
      </c>
      <c r="C2108" s="18" t="s">
        <v>1236</v>
      </c>
      <c r="D2108" s="18" t="s">
        <v>102</v>
      </c>
      <c r="E2108" s="18" t="s">
        <v>33</v>
      </c>
      <c r="F2108" s="19">
        <v>298</v>
      </c>
      <c r="G2108" s="18" t="s">
        <v>149</v>
      </c>
      <c r="H2108" s="20">
        <v>2013</v>
      </c>
      <c r="I2108" s="21">
        <v>6</v>
      </c>
      <c r="J2108" s="21">
        <v>3651</v>
      </c>
      <c r="K2108" s="18" t="s">
        <v>1060</v>
      </c>
      <c r="L2108" s="18" t="s">
        <v>1060</v>
      </c>
      <c r="M2108" s="18" t="s">
        <v>169</v>
      </c>
      <c r="N2108" s="22"/>
      <c r="O2108" s="35" t="str">
        <f>VLOOKUP($B2108,$A$2:$T$2446,15,FALSE)</f>
        <v>Hausarbeit mit Kolloquium</v>
      </c>
      <c r="P2108" s="23"/>
      <c r="Q2108" s="36"/>
      <c r="R2108" s="36"/>
      <c r="S2108" s="17"/>
      <c r="T2108" s="15"/>
      <c r="U2108" s="17"/>
      <c r="V2108" s="17"/>
    </row>
    <row r="2109" spans="1:22" ht="15" customHeight="1" x14ac:dyDescent="0.2">
      <c r="A2109" s="6" t="str">
        <f t="shared" si="219"/>
        <v>Sondergebiete der Bauverfahrenstechnik 36712018758Kattenbusch/Kotulla</v>
      </c>
      <c r="B2109" s="6"/>
      <c r="C2109" s="26" t="s">
        <v>1236</v>
      </c>
      <c r="D2109" s="26" t="s">
        <v>102</v>
      </c>
      <c r="E2109" s="26" t="s">
        <v>33</v>
      </c>
      <c r="F2109" s="220">
        <v>758</v>
      </c>
      <c r="G2109" s="26" t="s">
        <v>1048</v>
      </c>
      <c r="H2109" s="28">
        <v>2018</v>
      </c>
      <c r="I2109" s="29">
        <v>5</v>
      </c>
      <c r="J2109" s="29">
        <v>3671</v>
      </c>
      <c r="K2109" s="26" t="s">
        <v>1060</v>
      </c>
      <c r="L2109" s="26" t="s">
        <v>1060</v>
      </c>
      <c r="M2109" s="26" t="s">
        <v>169</v>
      </c>
      <c r="N2109" s="14"/>
      <c r="O2109" s="30" t="s">
        <v>1236</v>
      </c>
      <c r="P2109" s="31"/>
      <c r="Q2109" s="6"/>
      <c r="R2109" s="6"/>
      <c r="S2109" s="6"/>
      <c r="T2109" s="6"/>
      <c r="U2109" s="17"/>
      <c r="V2109" s="17"/>
    </row>
    <row r="2110" spans="1:22" ht="15" customHeight="1" x14ac:dyDescent="0.2">
      <c r="A2110" s="17" t="str">
        <f t="shared" si="219"/>
        <v>Sondergebiete der Bauverfahrenstechnik 36712018K58Kattenbusch/Kotulla</v>
      </c>
      <c r="B2110" s="17" t="s">
        <v>1362</v>
      </c>
      <c r="C2110" s="18" t="s">
        <v>1236</v>
      </c>
      <c r="D2110" s="145" t="s">
        <v>102</v>
      </c>
      <c r="E2110" s="145" t="s">
        <v>33</v>
      </c>
      <c r="F2110" s="219" t="s">
        <v>150</v>
      </c>
      <c r="G2110" s="18" t="s">
        <v>151</v>
      </c>
      <c r="H2110" s="20">
        <v>2018</v>
      </c>
      <c r="I2110" s="21">
        <v>7</v>
      </c>
      <c r="J2110" s="21">
        <v>3671</v>
      </c>
      <c r="K2110" s="18" t="s">
        <v>1060</v>
      </c>
      <c r="L2110" s="18" t="s">
        <v>1060</v>
      </c>
      <c r="M2110" s="18" t="s">
        <v>169</v>
      </c>
      <c r="N2110" s="146"/>
      <c r="O2110" s="4" t="str">
        <f>VLOOKUP($B2110,$A$2:$T$2446,15,FALSE)</f>
        <v>Hausarbeit mit Kolloquium</v>
      </c>
      <c r="P2110" s="5"/>
      <c r="Q2110" s="2"/>
      <c r="R2110" s="2"/>
      <c r="S2110" s="17"/>
      <c r="T2110" s="6"/>
      <c r="U2110" s="17"/>
      <c r="V2110" s="17"/>
    </row>
    <row r="2111" spans="1:22" ht="15" customHeight="1" x14ac:dyDescent="0.2">
      <c r="A2111" s="17" t="str">
        <f t="shared" si="219"/>
        <v>Sondergebiete der Bauverfahrenstechnik 36712018298Kattenbusch/Kotulla</v>
      </c>
      <c r="B2111" s="17" t="s">
        <v>1362</v>
      </c>
      <c r="C2111" s="18" t="s">
        <v>1236</v>
      </c>
      <c r="D2111" s="145" t="s">
        <v>102</v>
      </c>
      <c r="E2111" s="145" t="s">
        <v>33</v>
      </c>
      <c r="F2111" s="224">
        <v>298</v>
      </c>
      <c r="G2111" s="18" t="s">
        <v>149</v>
      </c>
      <c r="H2111" s="20">
        <v>2018</v>
      </c>
      <c r="I2111" s="21">
        <v>5</v>
      </c>
      <c r="J2111" s="21">
        <v>3671</v>
      </c>
      <c r="K2111" s="18" t="s">
        <v>1060</v>
      </c>
      <c r="L2111" s="18" t="s">
        <v>1060</v>
      </c>
      <c r="M2111" s="18" t="s">
        <v>169</v>
      </c>
      <c r="N2111" s="146"/>
      <c r="O2111" s="4" t="str">
        <f>VLOOKUP($B2111,$A$2:$T$2446,15,FALSE)</f>
        <v>Hausarbeit mit Kolloquium</v>
      </c>
      <c r="P2111" s="5"/>
      <c r="Q2111" s="2"/>
      <c r="R2111" s="2"/>
      <c r="S2111" s="17"/>
      <c r="T2111" s="1"/>
      <c r="U2111" s="17"/>
      <c r="V2111" s="6"/>
    </row>
    <row r="2112" spans="1:22" ht="15" customHeight="1" x14ac:dyDescent="0.2">
      <c r="A2112" s="46" t="str">
        <f t="shared" si="219"/>
        <v>Sondergebiete der Geotechnik 19912018MBIDörendahl</v>
      </c>
      <c r="B2112" s="46"/>
      <c r="C2112" s="43" t="s">
        <v>1241</v>
      </c>
      <c r="D2112" s="43" t="s">
        <v>102</v>
      </c>
      <c r="E2112" s="43" t="s">
        <v>18</v>
      </c>
      <c r="F2112" s="85" t="s">
        <v>116</v>
      </c>
      <c r="G2112" s="43" t="s">
        <v>117</v>
      </c>
      <c r="H2112" s="43">
        <v>2018</v>
      </c>
      <c r="I2112" s="43">
        <v>2</v>
      </c>
      <c r="J2112" s="43">
        <v>1991</v>
      </c>
      <c r="K2112" s="43" t="s">
        <v>861</v>
      </c>
      <c r="L2112" s="43" t="s">
        <v>862</v>
      </c>
      <c r="M2112" s="43" t="s">
        <v>207</v>
      </c>
      <c r="N2112" s="214"/>
      <c r="O2112" s="46" t="s">
        <v>1241</v>
      </c>
      <c r="P2112" s="119"/>
      <c r="Q2112" s="42"/>
      <c r="R2112" s="42"/>
      <c r="S2112" s="6"/>
      <c r="T2112" s="1"/>
      <c r="U2112" s="17"/>
      <c r="V2112" s="17"/>
    </row>
    <row r="2113" spans="1:22" ht="15" hidden="1" customHeight="1" x14ac:dyDescent="0.2">
      <c r="A2113" s="17" t="str">
        <f t="shared" si="219"/>
        <v>Sondergebiete der Kalkulation 36412014WIBKattenbusch/Kotulla</v>
      </c>
      <c r="B2113" s="17" t="s">
        <v>1456</v>
      </c>
      <c r="C2113" s="18" t="s">
        <v>1202</v>
      </c>
      <c r="D2113" s="18" t="s">
        <v>17</v>
      </c>
      <c r="E2113" s="18" t="s">
        <v>33</v>
      </c>
      <c r="F2113" s="19" t="s">
        <v>125</v>
      </c>
      <c r="G2113" s="18" t="s">
        <v>126</v>
      </c>
      <c r="H2113" s="20">
        <v>2014</v>
      </c>
      <c r="I2113" s="21">
        <v>5</v>
      </c>
      <c r="J2113" s="21">
        <v>3641</v>
      </c>
      <c r="K2113" s="18" t="s">
        <v>1057</v>
      </c>
      <c r="L2113" s="18" t="s">
        <v>1057</v>
      </c>
      <c r="M2113" s="18" t="s">
        <v>169</v>
      </c>
      <c r="N2113" s="22">
        <f>VLOOKUP($B2113,$A$2:$T$2446,14,FALSE)</f>
        <v>44740</v>
      </c>
      <c r="O2113" s="35" t="str">
        <f>VLOOKUP($B2113,$A$2:$T$2446,15,FALSE)</f>
        <v>H4-17</v>
      </c>
      <c r="P2113" s="23">
        <f>VLOOKUP($B2113,$A$2:$T$2446,16,FALSE)</f>
        <v>0.47916666666666669</v>
      </c>
      <c r="Q2113" s="36">
        <v>120</v>
      </c>
      <c r="R2113" s="36"/>
      <c r="S2113" s="17">
        <v>4</v>
      </c>
      <c r="T2113" s="6"/>
      <c r="U2113" s="15"/>
      <c r="V2113" s="15"/>
    </row>
    <row r="2114" spans="1:22" ht="15" hidden="1" customHeight="1" x14ac:dyDescent="0.2">
      <c r="A2114" s="6" t="str">
        <f t="shared" si="219"/>
        <v>Sondergebiete der Kalkulation 36612018758Kattenbusch/Kotulla</v>
      </c>
      <c r="B2114" s="6"/>
      <c r="C2114" s="26" t="s">
        <v>1202</v>
      </c>
      <c r="D2114" s="26" t="s">
        <v>102</v>
      </c>
      <c r="E2114" s="26" t="s">
        <v>33</v>
      </c>
      <c r="F2114" s="220">
        <v>758</v>
      </c>
      <c r="G2114" s="26" t="s">
        <v>1048</v>
      </c>
      <c r="H2114" s="28">
        <v>2018</v>
      </c>
      <c r="I2114" s="29">
        <v>5</v>
      </c>
      <c r="J2114" s="29">
        <v>3661</v>
      </c>
      <c r="K2114" s="26" t="s">
        <v>1057</v>
      </c>
      <c r="L2114" s="26" t="s">
        <v>1057</v>
      </c>
      <c r="M2114" s="26" t="s">
        <v>169</v>
      </c>
      <c r="N2114" s="14">
        <v>44740</v>
      </c>
      <c r="O2114" s="30" t="s">
        <v>1860</v>
      </c>
      <c r="P2114" s="31">
        <v>0.47916666666666669</v>
      </c>
      <c r="Q2114" s="6">
        <v>120</v>
      </c>
      <c r="R2114" s="6"/>
      <c r="S2114" s="6">
        <v>13</v>
      </c>
      <c r="T2114" s="17"/>
      <c r="U2114" s="17"/>
      <c r="V2114" s="17"/>
    </row>
    <row r="2115" spans="1:22" ht="15" hidden="1" customHeight="1" x14ac:dyDescent="0.2">
      <c r="A2115" s="17" t="str">
        <f t="shared" si="219"/>
        <v>Sondergebiete der Kalkulation 36412011758Kattenbusch/Kotulla</v>
      </c>
      <c r="B2115" s="17" t="s">
        <v>1456</v>
      </c>
      <c r="C2115" s="18" t="s">
        <v>1202</v>
      </c>
      <c r="D2115" s="18" t="s">
        <v>102</v>
      </c>
      <c r="E2115" s="18" t="s">
        <v>33</v>
      </c>
      <c r="F2115" s="19">
        <v>758</v>
      </c>
      <c r="G2115" s="18" t="s">
        <v>152</v>
      </c>
      <c r="H2115" s="20">
        <v>2011</v>
      </c>
      <c r="I2115" s="21">
        <v>5</v>
      </c>
      <c r="J2115" s="21">
        <v>3641</v>
      </c>
      <c r="K2115" s="18" t="s">
        <v>1057</v>
      </c>
      <c r="L2115" s="18" t="s">
        <v>1057</v>
      </c>
      <c r="M2115" s="18" t="s">
        <v>169</v>
      </c>
      <c r="N2115" s="22">
        <f>VLOOKUP($B2115,$A$2:$T$2446,14,FALSE)</f>
        <v>44740</v>
      </c>
      <c r="O2115" s="35" t="str">
        <f>VLOOKUP($B2115,$A$2:$T$2446,15,FALSE)</f>
        <v>H4-17</v>
      </c>
      <c r="P2115" s="23">
        <f>VLOOKUP($B2115,$A$2:$T$2446,16,FALSE)</f>
        <v>0.47916666666666669</v>
      </c>
      <c r="Q2115" s="17">
        <v>120</v>
      </c>
      <c r="R2115" s="17"/>
      <c r="S2115" s="17">
        <v>5</v>
      </c>
      <c r="T2115" s="17"/>
      <c r="U2115" s="6"/>
      <c r="V2115" s="6"/>
    </row>
    <row r="2116" spans="1:22" ht="15" hidden="1" customHeight="1" x14ac:dyDescent="0.2">
      <c r="A2116" s="17" t="str">
        <f t="shared" si="219"/>
        <v>Sondergebiete der Kalkulation 36412011K58Kattenbusch/Kotulla</v>
      </c>
      <c r="B2116" s="17" t="s">
        <v>1456</v>
      </c>
      <c r="C2116" s="18" t="s">
        <v>1202</v>
      </c>
      <c r="D2116" s="39" t="s">
        <v>102</v>
      </c>
      <c r="E2116" s="18" t="s">
        <v>33</v>
      </c>
      <c r="F2116" s="19" t="s">
        <v>150</v>
      </c>
      <c r="G2116" s="18" t="s">
        <v>151</v>
      </c>
      <c r="H2116" s="20">
        <v>2011</v>
      </c>
      <c r="I2116" s="21">
        <v>7</v>
      </c>
      <c r="J2116" s="21">
        <v>3641</v>
      </c>
      <c r="K2116" s="18" t="s">
        <v>1057</v>
      </c>
      <c r="L2116" s="18" t="s">
        <v>1057</v>
      </c>
      <c r="M2116" s="18" t="s">
        <v>169</v>
      </c>
      <c r="N2116" s="22">
        <f>VLOOKUP($B2116,$A$2:$T$2446,14,FALSE)</f>
        <v>44740</v>
      </c>
      <c r="O2116" s="35" t="str">
        <f>VLOOKUP($B2116,$A$2:$T$2446,15,FALSE)</f>
        <v>H4-17</v>
      </c>
      <c r="P2116" s="23">
        <f>VLOOKUP($B2116,$A$2:$T$2446,16,FALSE)</f>
        <v>0.47916666666666669</v>
      </c>
      <c r="Q2116" s="17">
        <v>120</v>
      </c>
      <c r="R2116" s="17"/>
      <c r="S2116" s="17">
        <v>1</v>
      </c>
      <c r="T2116" s="17"/>
      <c r="U2116" s="194"/>
      <c r="V2116" s="194"/>
    </row>
    <row r="2117" spans="1:22" ht="15" hidden="1" customHeight="1" x14ac:dyDescent="0.2">
      <c r="A2117" s="17" t="str">
        <f t="shared" si="219"/>
        <v>Sondergebiete der Kalkulation 36412013298Kattenbusch/Kotulla</v>
      </c>
      <c r="B2117" s="17" t="s">
        <v>1456</v>
      </c>
      <c r="C2117" s="18" t="s">
        <v>1202</v>
      </c>
      <c r="D2117" s="18" t="s">
        <v>102</v>
      </c>
      <c r="E2117" s="18" t="s">
        <v>33</v>
      </c>
      <c r="F2117" s="19">
        <v>298</v>
      </c>
      <c r="G2117" s="18" t="s">
        <v>149</v>
      </c>
      <c r="H2117" s="20">
        <v>2013</v>
      </c>
      <c r="I2117" s="21">
        <v>5</v>
      </c>
      <c r="J2117" s="21">
        <v>3641</v>
      </c>
      <c r="K2117" s="18" t="s">
        <v>1057</v>
      </c>
      <c r="L2117" s="18" t="s">
        <v>1057</v>
      </c>
      <c r="M2117" s="18" t="s">
        <v>169</v>
      </c>
      <c r="N2117" s="22">
        <f>VLOOKUP($B2117,$A$2:$T$2446,14,FALSE)</f>
        <v>44740</v>
      </c>
      <c r="O2117" s="35" t="str">
        <f>VLOOKUP($B2117,$A$2:$T$2446,15,FALSE)</f>
        <v>H4-17</v>
      </c>
      <c r="P2117" s="23">
        <f>VLOOKUP($B2117,$A$2:$T$2446,16,FALSE)</f>
        <v>0.47916666666666669</v>
      </c>
      <c r="Q2117" s="36">
        <v>120</v>
      </c>
      <c r="R2117" s="36"/>
      <c r="S2117" s="17">
        <v>0</v>
      </c>
      <c r="T2117" s="17"/>
      <c r="U2117" s="17"/>
      <c r="V2117" s="17"/>
    </row>
    <row r="2118" spans="1:22" ht="15" customHeight="1" x14ac:dyDescent="0.2">
      <c r="A2118" s="194" t="str">
        <f t="shared" si="219"/>
        <v>Sozialpolitik50512011A67Vogt</v>
      </c>
      <c r="B2118" s="194" t="s">
        <v>1837</v>
      </c>
      <c r="C2118" s="254" t="s">
        <v>1182</v>
      </c>
      <c r="D2118" s="254" t="s">
        <v>17</v>
      </c>
      <c r="E2118" s="254" t="s">
        <v>33</v>
      </c>
      <c r="F2118" s="268" t="s">
        <v>108</v>
      </c>
      <c r="G2118" s="254" t="s">
        <v>109</v>
      </c>
      <c r="H2118" s="264">
        <v>2011</v>
      </c>
      <c r="I2118" s="265">
        <v>6</v>
      </c>
      <c r="J2118" s="265">
        <v>5051</v>
      </c>
      <c r="K2118" s="254" t="s">
        <v>864</v>
      </c>
      <c r="L2118" s="254" t="s">
        <v>864</v>
      </c>
      <c r="M2118" s="254" t="s">
        <v>231</v>
      </c>
      <c r="N2118" s="229"/>
      <c r="O2118" s="194" t="str">
        <f>VLOOKUP($B2118,$A$2:$T$2446,15,FALSE)</f>
        <v>Hausarbeit/Referat mit mündl. Prüfung</v>
      </c>
      <c r="P2118" s="302"/>
      <c r="Q2118" s="255"/>
      <c r="R2118" s="194"/>
      <c r="S2118" s="194"/>
      <c r="T2118" s="6"/>
      <c r="U2118" s="6"/>
      <c r="V2118" s="6"/>
    </row>
    <row r="2119" spans="1:22" ht="15" customHeight="1" x14ac:dyDescent="0.2">
      <c r="A2119" s="196" t="str">
        <f t="shared" si="219"/>
        <v>Sozialpolitik50512019A67Vogt</v>
      </c>
      <c r="B2119" s="196"/>
      <c r="C2119" s="246" t="s">
        <v>1182</v>
      </c>
      <c r="D2119" s="246" t="s">
        <v>17</v>
      </c>
      <c r="E2119" s="246" t="s">
        <v>33</v>
      </c>
      <c r="F2119" s="247" t="s">
        <v>108</v>
      </c>
      <c r="G2119" s="246" t="s">
        <v>109</v>
      </c>
      <c r="H2119" s="248">
        <v>2019</v>
      </c>
      <c r="I2119" s="249">
        <v>5</v>
      </c>
      <c r="J2119" s="249">
        <v>5051</v>
      </c>
      <c r="K2119" s="246" t="s">
        <v>864</v>
      </c>
      <c r="L2119" s="246" t="s">
        <v>864</v>
      </c>
      <c r="M2119" s="246" t="s">
        <v>231</v>
      </c>
      <c r="N2119" s="250"/>
      <c r="O2119" s="196" t="s">
        <v>1182</v>
      </c>
      <c r="P2119" s="208"/>
      <c r="Q2119" s="196"/>
      <c r="R2119" s="196"/>
      <c r="S2119" s="196"/>
      <c r="T2119" s="194"/>
      <c r="U2119" s="17"/>
      <c r="V2119" s="17"/>
    </row>
    <row r="2120" spans="1:22" ht="15" customHeight="1" x14ac:dyDescent="0.2">
      <c r="A2120" s="194" t="str">
        <f t="shared" si="219"/>
        <v>Sozialpolitik50512011IBMVogt</v>
      </c>
      <c r="B2120" s="194" t="s">
        <v>1837</v>
      </c>
      <c r="C2120" s="254" t="s">
        <v>1182</v>
      </c>
      <c r="D2120" s="254" t="s">
        <v>863</v>
      </c>
      <c r="E2120" s="254" t="s">
        <v>33</v>
      </c>
      <c r="F2120" s="268" t="s">
        <v>1412</v>
      </c>
      <c r="G2120" s="254" t="s">
        <v>1413</v>
      </c>
      <c r="H2120" s="264">
        <v>2011</v>
      </c>
      <c r="I2120" s="265">
        <v>7</v>
      </c>
      <c r="J2120" s="265">
        <v>5051</v>
      </c>
      <c r="K2120" s="254" t="s">
        <v>864</v>
      </c>
      <c r="L2120" s="254" t="s">
        <v>864</v>
      </c>
      <c r="M2120" s="254" t="s">
        <v>231</v>
      </c>
      <c r="N2120" s="229"/>
      <c r="O2120" s="194" t="str">
        <f>VLOOKUP($B2120,$A$2:$T$2446,15,FALSE)</f>
        <v>Hausarbeit/Referat mit mündl. Prüfung</v>
      </c>
      <c r="P2120" s="208"/>
      <c r="Q2120" s="194"/>
      <c r="R2120" s="194"/>
      <c r="S2120" s="194"/>
      <c r="T2120" s="196"/>
      <c r="U2120" s="17"/>
      <c r="V2120" s="17"/>
    </row>
    <row r="2121" spans="1:22" ht="15" customHeight="1" x14ac:dyDescent="0.2">
      <c r="A2121" s="194" t="str">
        <f t="shared" si="219"/>
        <v>Sozialpolitik50512019IBMVogt</v>
      </c>
      <c r="B2121" s="194" t="s">
        <v>1837</v>
      </c>
      <c r="C2121" s="291" t="s">
        <v>1579</v>
      </c>
      <c r="D2121" s="255" t="s">
        <v>17</v>
      </c>
      <c r="E2121" s="255" t="s">
        <v>33</v>
      </c>
      <c r="F2121" s="289" t="s">
        <v>1412</v>
      </c>
      <c r="G2121" s="291" t="s">
        <v>1413</v>
      </c>
      <c r="H2121" s="284">
        <v>2019</v>
      </c>
      <c r="I2121" s="255">
        <v>7</v>
      </c>
      <c r="J2121" s="255">
        <v>5051</v>
      </c>
      <c r="K2121" s="255" t="s">
        <v>864</v>
      </c>
      <c r="L2121" s="255" t="s">
        <v>864</v>
      </c>
      <c r="M2121" s="255" t="s">
        <v>231</v>
      </c>
      <c r="N2121" s="229"/>
      <c r="O2121" s="230" t="str">
        <f>VLOOKUP($B2121,$A$2:$T$2446,15,FALSE)</f>
        <v>Hausarbeit/Referat mit mündl. Prüfung</v>
      </c>
      <c r="P2121" s="231"/>
      <c r="Q2121" s="194"/>
      <c r="R2121" s="194"/>
      <c r="S2121" s="194"/>
      <c r="T2121" s="194"/>
      <c r="U2121" s="196"/>
      <c r="V2121" s="196"/>
    </row>
    <row r="2122" spans="1:22" ht="15" hidden="1" customHeight="1" x14ac:dyDescent="0.2">
      <c r="A2122" s="17" t="str">
        <f t="shared" si="219"/>
        <v>Sozialverantwortliche Mitarbeiterführung32522016F04Gieselmann</v>
      </c>
      <c r="B2122" s="17" t="s">
        <v>1697</v>
      </c>
      <c r="C2122" s="16" t="s">
        <v>2339</v>
      </c>
      <c r="D2122" s="18" t="s">
        <v>46</v>
      </c>
      <c r="E2122" s="16" t="s">
        <v>33</v>
      </c>
      <c r="F2122" s="71" t="s">
        <v>59</v>
      </c>
      <c r="G2122" s="16" t="s">
        <v>60</v>
      </c>
      <c r="H2122" s="72">
        <v>2016</v>
      </c>
      <c r="I2122" s="16">
        <v>6</v>
      </c>
      <c r="J2122" s="16">
        <v>3252</v>
      </c>
      <c r="K2122" s="16" t="s">
        <v>865</v>
      </c>
      <c r="L2122" s="16" t="s">
        <v>866</v>
      </c>
      <c r="M2122" s="16" t="s">
        <v>122</v>
      </c>
      <c r="N2122" s="229">
        <f>VLOOKUP($B2122,$A$2:$T$2446,14,FALSE)</f>
        <v>44750</v>
      </c>
      <c r="O2122" s="230" t="str">
        <f>VLOOKUP($B2122,$A$2:$T$2446,15,FALSE)</f>
        <v>Open Book Prüfung</v>
      </c>
      <c r="P2122" s="231">
        <v>0.6875</v>
      </c>
      <c r="Q2122" s="17">
        <v>45</v>
      </c>
      <c r="R2122" s="17"/>
      <c r="S2122" s="17">
        <v>17</v>
      </c>
      <c r="T2122" s="292"/>
      <c r="U2122" s="17"/>
      <c r="V2122" s="17"/>
    </row>
    <row r="2123" spans="1:22" ht="15" customHeight="1" x14ac:dyDescent="0.2">
      <c r="A2123" s="6" t="str">
        <f t="shared" si="219"/>
        <v>Spanisch II12522016F04Perez</v>
      </c>
      <c r="B2123" s="6"/>
      <c r="C2123" s="26" t="s">
        <v>1211</v>
      </c>
      <c r="D2123" s="27" t="s">
        <v>46</v>
      </c>
      <c r="E2123" s="26" t="s">
        <v>33</v>
      </c>
      <c r="F2123" s="27" t="s">
        <v>59</v>
      </c>
      <c r="G2123" s="26" t="s">
        <v>60</v>
      </c>
      <c r="H2123" s="28">
        <v>2016</v>
      </c>
      <c r="I2123" s="29">
        <v>2</v>
      </c>
      <c r="J2123" s="29">
        <v>1252</v>
      </c>
      <c r="K2123" s="26" t="s">
        <v>868</v>
      </c>
      <c r="L2123" s="26" t="s">
        <v>868</v>
      </c>
      <c r="M2123" s="26" t="s">
        <v>867</v>
      </c>
      <c r="N2123" s="14"/>
      <c r="O2123" s="47" t="s">
        <v>1149</v>
      </c>
      <c r="P2123" s="31"/>
      <c r="Q2123" s="32">
        <v>60</v>
      </c>
      <c r="R2123" s="32"/>
      <c r="S2123" s="6"/>
      <c r="T2123" s="15"/>
      <c r="U2123" s="17"/>
      <c r="V2123" s="17"/>
    </row>
    <row r="2124" spans="1:22" ht="15" customHeight="1" x14ac:dyDescent="0.2">
      <c r="A2124" s="137" t="str">
        <f t="shared" si="219"/>
        <v>Stadt-, Raum- und Umweltplanung35512018758Mühlenbruch</v>
      </c>
      <c r="B2124" s="137"/>
      <c r="C2124" s="138" t="s">
        <v>1236</v>
      </c>
      <c r="D2124" s="138" t="s">
        <v>102</v>
      </c>
      <c r="E2124" s="138" t="s">
        <v>33</v>
      </c>
      <c r="F2124" s="223">
        <v>758</v>
      </c>
      <c r="G2124" s="138" t="s">
        <v>1048</v>
      </c>
      <c r="H2124" s="140">
        <v>2018</v>
      </c>
      <c r="I2124" s="141">
        <v>5</v>
      </c>
      <c r="J2124" s="141">
        <v>3551</v>
      </c>
      <c r="K2124" s="138" t="s">
        <v>1054</v>
      </c>
      <c r="L2124" s="138" t="s">
        <v>1054</v>
      </c>
      <c r="M2124" s="26" t="s">
        <v>502</v>
      </c>
      <c r="N2124" s="146"/>
      <c r="O2124" s="30" t="s">
        <v>1236</v>
      </c>
      <c r="P2124" s="23"/>
      <c r="Q2124" s="137"/>
      <c r="R2124" s="137"/>
      <c r="S2124" s="6"/>
      <c r="T2124" s="15"/>
      <c r="U2124" s="6"/>
      <c r="V2124" s="6"/>
    </row>
    <row r="2125" spans="1:22" ht="15" customHeight="1" x14ac:dyDescent="0.2">
      <c r="A2125" s="17" t="str">
        <f t="shared" si="219"/>
        <v>Stadt-, Raum-, und Umweltplanung35512018K58Mühlenbruch</v>
      </c>
      <c r="B2125" s="17" t="s">
        <v>1075</v>
      </c>
      <c r="C2125" s="16" t="s">
        <v>1236</v>
      </c>
      <c r="D2125" s="70" t="s">
        <v>102</v>
      </c>
      <c r="E2125" s="18" t="s">
        <v>33</v>
      </c>
      <c r="F2125" s="71" t="s">
        <v>150</v>
      </c>
      <c r="G2125" s="18" t="s">
        <v>151</v>
      </c>
      <c r="H2125" s="72">
        <v>2018</v>
      </c>
      <c r="I2125" s="16">
        <v>7</v>
      </c>
      <c r="J2125" s="16">
        <v>3551</v>
      </c>
      <c r="K2125" s="16" t="s">
        <v>1072</v>
      </c>
      <c r="L2125" s="16" t="s">
        <v>1072</v>
      </c>
      <c r="M2125" s="16" t="s">
        <v>502</v>
      </c>
      <c r="N2125" s="22"/>
      <c r="O2125" s="35" t="str">
        <f>VLOOKUP($B2125,$A$2:$T$2446,15,FALSE)</f>
        <v>Hausarbeit mit Kolloquium</v>
      </c>
      <c r="P2125" s="23"/>
      <c r="Q2125" s="17"/>
      <c r="R2125" s="17"/>
      <c r="S2125" s="17"/>
      <c r="T2125" s="17"/>
      <c r="U2125" s="24"/>
      <c r="V2125" s="24"/>
    </row>
    <row r="2126" spans="1:22" ht="15" customHeight="1" x14ac:dyDescent="0.2">
      <c r="A2126" s="17" t="str">
        <f t="shared" si="219"/>
        <v>Stadt-, Raum-, und Umweltplanung35512018298Mühlenbruch</v>
      </c>
      <c r="B2126" s="17" t="s">
        <v>1075</v>
      </c>
      <c r="C2126" s="16" t="s">
        <v>1236</v>
      </c>
      <c r="D2126" s="70" t="s">
        <v>102</v>
      </c>
      <c r="E2126" s="18" t="s">
        <v>33</v>
      </c>
      <c r="F2126" s="221">
        <v>298</v>
      </c>
      <c r="G2126" s="18" t="s">
        <v>149</v>
      </c>
      <c r="H2126" s="72">
        <v>2018</v>
      </c>
      <c r="I2126" s="16">
        <v>5</v>
      </c>
      <c r="J2126" s="16">
        <v>3551</v>
      </c>
      <c r="K2126" s="16" t="s">
        <v>1072</v>
      </c>
      <c r="L2126" s="16" t="s">
        <v>1072</v>
      </c>
      <c r="M2126" s="16" t="s">
        <v>502</v>
      </c>
      <c r="N2126" s="22"/>
      <c r="O2126" s="35" t="str">
        <f>VLOOKUP($B2126,$A$2:$T$2446,15,FALSE)</f>
        <v>Hausarbeit mit Kolloquium</v>
      </c>
      <c r="P2126" s="23"/>
      <c r="Q2126" s="17"/>
      <c r="R2126" s="17"/>
      <c r="S2126" s="17"/>
      <c r="T2126" s="207"/>
      <c r="U2126" s="6"/>
      <c r="V2126" s="6"/>
    </row>
    <row r="2127" spans="1:22" ht="15" customHeight="1" x14ac:dyDescent="0.2">
      <c r="A2127" s="17" t="str">
        <f t="shared" si="219"/>
        <v>Stadt-, Raum-, und Umweltplanung35512018UMTMühlenbruch</v>
      </c>
      <c r="B2127" s="17" t="s">
        <v>1075</v>
      </c>
      <c r="C2127" s="16" t="s">
        <v>1236</v>
      </c>
      <c r="D2127" s="70" t="s">
        <v>102</v>
      </c>
      <c r="E2127" s="18" t="s">
        <v>33</v>
      </c>
      <c r="F2127" s="71" t="s">
        <v>145</v>
      </c>
      <c r="G2127" s="16" t="s">
        <v>146</v>
      </c>
      <c r="H2127" s="72">
        <v>2018</v>
      </c>
      <c r="I2127" s="16">
        <v>5</v>
      </c>
      <c r="J2127" s="16">
        <v>3551</v>
      </c>
      <c r="K2127" s="16" t="s">
        <v>1072</v>
      </c>
      <c r="L2127" s="16" t="s">
        <v>1072</v>
      </c>
      <c r="M2127" s="16" t="s">
        <v>502</v>
      </c>
      <c r="N2127" s="22"/>
      <c r="O2127" s="35" t="str">
        <f>VLOOKUP($B2127,$A$2:$T$2446,15,FALSE)</f>
        <v>Hausarbeit mit Kolloquium</v>
      </c>
      <c r="P2127" s="23"/>
      <c r="Q2127" s="17"/>
      <c r="R2127" s="17"/>
      <c r="S2127" s="17"/>
      <c r="T2127" s="207"/>
      <c r="U2127" s="87"/>
      <c r="V2127" s="87"/>
    </row>
    <row r="2128" spans="1:22" ht="15" hidden="1" customHeight="1" x14ac:dyDescent="0.2">
      <c r="A2128" s="6" t="str">
        <f t="shared" si="219"/>
        <v>Stahl- u Verkehrswasserba33412018758Mudersbach/Netzel</v>
      </c>
      <c r="B2128" s="6"/>
      <c r="C2128" s="26" t="s">
        <v>1202</v>
      </c>
      <c r="D2128" s="26" t="s">
        <v>102</v>
      </c>
      <c r="E2128" s="26" t="s">
        <v>33</v>
      </c>
      <c r="F2128" s="27">
        <v>758</v>
      </c>
      <c r="G2128" s="26" t="s">
        <v>152</v>
      </c>
      <c r="H2128" s="28">
        <v>2018</v>
      </c>
      <c r="I2128" s="29">
        <v>6</v>
      </c>
      <c r="J2128" s="29">
        <v>3341</v>
      </c>
      <c r="K2128" s="26" t="s">
        <v>869</v>
      </c>
      <c r="L2128" s="26" t="s">
        <v>869</v>
      </c>
      <c r="M2128" s="26" t="s">
        <v>458</v>
      </c>
      <c r="N2128" s="14">
        <v>44741</v>
      </c>
      <c r="O2128" s="30" t="s">
        <v>1859</v>
      </c>
      <c r="P2128" s="31">
        <v>0.375</v>
      </c>
      <c r="Q2128" s="32">
        <v>120</v>
      </c>
      <c r="R2128" s="32"/>
      <c r="S2128" s="6">
        <v>6</v>
      </c>
      <c r="T2128" s="207"/>
      <c r="U2128" s="17"/>
      <c r="V2128" s="17"/>
    </row>
    <row r="2129" spans="1:22" ht="15" hidden="1" customHeight="1" x14ac:dyDescent="0.2">
      <c r="A2129" s="17" t="str">
        <f t="shared" si="219"/>
        <v>Stahl- u Verkehrswasserba32712011758Mudersbach/Netzel</v>
      </c>
      <c r="B2129" s="17" t="s">
        <v>1457</v>
      </c>
      <c r="C2129" s="18" t="s">
        <v>1202</v>
      </c>
      <c r="D2129" s="18" t="s">
        <v>102</v>
      </c>
      <c r="E2129" s="18" t="s">
        <v>33</v>
      </c>
      <c r="F2129" s="19">
        <v>758</v>
      </c>
      <c r="G2129" s="18" t="s">
        <v>152</v>
      </c>
      <c r="H2129" s="20">
        <v>2011</v>
      </c>
      <c r="I2129" s="21">
        <v>5</v>
      </c>
      <c r="J2129" s="21">
        <v>3271</v>
      </c>
      <c r="K2129" s="18" t="s">
        <v>869</v>
      </c>
      <c r="L2129" s="18" t="s">
        <v>869</v>
      </c>
      <c r="M2129" s="18" t="s">
        <v>458</v>
      </c>
      <c r="N2129" s="22">
        <f t="shared" ref="N2129:N2135" si="220">VLOOKUP($B2129,$A$2:$T$2446,14,FALSE)</f>
        <v>44741</v>
      </c>
      <c r="O2129" s="35" t="str">
        <f t="shared" ref="O2129:O2135" si="221">VLOOKUP($B2129,$A$2:$T$2446,15,FALSE)</f>
        <v>H3-18</v>
      </c>
      <c r="P2129" s="23">
        <f t="shared" ref="P2129:P2135" si="222">VLOOKUP($B2129,$A$2:$T$2446,16,FALSE)</f>
        <v>0.375</v>
      </c>
      <c r="Q2129" s="36">
        <v>120</v>
      </c>
      <c r="R2129" s="36"/>
      <c r="S2129" s="17">
        <v>1</v>
      </c>
      <c r="T2129" s="17"/>
      <c r="U2129" s="17"/>
      <c r="V2129" s="17"/>
    </row>
    <row r="2130" spans="1:22" ht="15" hidden="1" customHeight="1" x14ac:dyDescent="0.2">
      <c r="A2130" s="17" t="str">
        <f t="shared" si="219"/>
        <v>Stahl- u Verkehrswasserba33412018K58Mudersbach/Netzel</v>
      </c>
      <c r="B2130" s="17" t="s">
        <v>1457</v>
      </c>
      <c r="C2130" s="18" t="s">
        <v>1202</v>
      </c>
      <c r="D2130" s="39" t="s">
        <v>102</v>
      </c>
      <c r="E2130" s="18" t="s">
        <v>33</v>
      </c>
      <c r="F2130" s="19" t="s">
        <v>150</v>
      </c>
      <c r="G2130" s="18" t="s">
        <v>151</v>
      </c>
      <c r="H2130" s="20">
        <v>2018</v>
      </c>
      <c r="I2130" s="21">
        <v>8</v>
      </c>
      <c r="J2130" s="21">
        <v>3341</v>
      </c>
      <c r="K2130" s="18" t="s">
        <v>869</v>
      </c>
      <c r="L2130" s="18" t="s">
        <v>869</v>
      </c>
      <c r="M2130" s="18" t="s">
        <v>458</v>
      </c>
      <c r="N2130" s="22">
        <f t="shared" si="220"/>
        <v>44741</v>
      </c>
      <c r="O2130" s="41" t="str">
        <f t="shared" si="221"/>
        <v>H3-18</v>
      </c>
      <c r="P2130" s="23">
        <f t="shared" si="222"/>
        <v>0.375</v>
      </c>
      <c r="Q2130" s="36">
        <v>120</v>
      </c>
      <c r="R2130" s="36"/>
      <c r="S2130" s="17">
        <v>0</v>
      </c>
      <c r="T2130" s="17"/>
      <c r="U2130" s="17"/>
      <c r="V2130" s="17"/>
    </row>
    <row r="2131" spans="1:22" ht="15" hidden="1" customHeight="1" x14ac:dyDescent="0.2">
      <c r="A2131" s="17" t="str">
        <f t="shared" si="219"/>
        <v>Stahl- u Verkehrswasserba32712011K58Mudersbach/Netzel</v>
      </c>
      <c r="B2131" s="17" t="s">
        <v>1457</v>
      </c>
      <c r="C2131" s="18" t="s">
        <v>1202</v>
      </c>
      <c r="D2131" s="39" t="s">
        <v>102</v>
      </c>
      <c r="E2131" s="18" t="s">
        <v>33</v>
      </c>
      <c r="F2131" s="19" t="s">
        <v>150</v>
      </c>
      <c r="G2131" s="18" t="s">
        <v>151</v>
      </c>
      <c r="H2131" s="20">
        <v>2011</v>
      </c>
      <c r="I2131" s="21">
        <v>5</v>
      </c>
      <c r="J2131" s="21">
        <v>3271</v>
      </c>
      <c r="K2131" s="18" t="s">
        <v>869</v>
      </c>
      <c r="L2131" s="18" t="s">
        <v>869</v>
      </c>
      <c r="M2131" s="18" t="s">
        <v>458</v>
      </c>
      <c r="N2131" s="22">
        <f t="shared" si="220"/>
        <v>44741</v>
      </c>
      <c r="O2131" s="41" t="str">
        <f t="shared" si="221"/>
        <v>H3-18</v>
      </c>
      <c r="P2131" s="23">
        <f t="shared" si="222"/>
        <v>0.375</v>
      </c>
      <c r="Q2131" s="36">
        <v>120</v>
      </c>
      <c r="R2131" s="36"/>
      <c r="S2131" s="17">
        <v>0</v>
      </c>
      <c r="T2131" s="17"/>
      <c r="U2131" s="17"/>
      <c r="V2131" s="17"/>
    </row>
    <row r="2132" spans="1:22" ht="15" hidden="1" customHeight="1" x14ac:dyDescent="0.2">
      <c r="A2132" s="17" t="str">
        <f t="shared" si="219"/>
        <v>Stahl- u Verkehrswasserba33412018298Mudersbach/Netzel</v>
      </c>
      <c r="B2132" s="17" t="s">
        <v>1457</v>
      </c>
      <c r="C2132" s="18" t="s">
        <v>1202</v>
      </c>
      <c r="D2132" s="18" t="s">
        <v>102</v>
      </c>
      <c r="E2132" s="18" t="s">
        <v>33</v>
      </c>
      <c r="F2132" s="19">
        <v>298</v>
      </c>
      <c r="G2132" s="18" t="s">
        <v>149</v>
      </c>
      <c r="H2132" s="20">
        <v>2018</v>
      </c>
      <c r="I2132" s="21">
        <v>6</v>
      </c>
      <c r="J2132" s="21">
        <v>3341</v>
      </c>
      <c r="K2132" s="18" t="s">
        <v>869</v>
      </c>
      <c r="L2132" s="18" t="s">
        <v>869</v>
      </c>
      <c r="M2132" s="18" t="s">
        <v>458</v>
      </c>
      <c r="N2132" s="22">
        <f t="shared" si="220"/>
        <v>44741</v>
      </c>
      <c r="O2132" s="35" t="str">
        <f t="shared" si="221"/>
        <v>H3-18</v>
      </c>
      <c r="P2132" s="23">
        <f t="shared" si="222"/>
        <v>0.375</v>
      </c>
      <c r="Q2132" s="36">
        <v>120</v>
      </c>
      <c r="R2132" s="36"/>
      <c r="S2132" s="17">
        <v>7</v>
      </c>
      <c r="T2132" s="17"/>
      <c r="U2132" s="213"/>
      <c r="V2132" s="213"/>
    </row>
    <row r="2133" spans="1:22" ht="15" hidden="1" customHeight="1" x14ac:dyDescent="0.2">
      <c r="A2133" s="17" t="str">
        <f t="shared" si="219"/>
        <v>Stahl- u Verkehrswasserba32712013298Mudersbach/Netzel</v>
      </c>
      <c r="B2133" s="17" t="s">
        <v>1457</v>
      </c>
      <c r="C2133" s="18" t="s">
        <v>1202</v>
      </c>
      <c r="D2133" s="18" t="s">
        <v>102</v>
      </c>
      <c r="E2133" s="18" t="s">
        <v>33</v>
      </c>
      <c r="F2133" s="19">
        <v>298</v>
      </c>
      <c r="G2133" s="18" t="s">
        <v>149</v>
      </c>
      <c r="H2133" s="20">
        <v>2013</v>
      </c>
      <c r="I2133" s="21">
        <v>5</v>
      </c>
      <c r="J2133" s="21">
        <v>3271</v>
      </c>
      <c r="K2133" s="18" t="s">
        <v>869</v>
      </c>
      <c r="L2133" s="18" t="s">
        <v>869</v>
      </c>
      <c r="M2133" s="18" t="s">
        <v>458</v>
      </c>
      <c r="N2133" s="22">
        <f t="shared" si="220"/>
        <v>44741</v>
      </c>
      <c r="O2133" s="35" t="str">
        <f t="shared" si="221"/>
        <v>H3-18</v>
      </c>
      <c r="P2133" s="23">
        <f t="shared" si="222"/>
        <v>0.375</v>
      </c>
      <c r="Q2133" s="36">
        <v>120</v>
      </c>
      <c r="R2133" s="36"/>
      <c r="S2133" s="17">
        <v>0</v>
      </c>
      <c r="T2133" s="24"/>
      <c r="U2133" s="17"/>
      <c r="V2133" s="17"/>
    </row>
    <row r="2134" spans="1:22" ht="15" customHeight="1" x14ac:dyDescent="0.2">
      <c r="A2134" s="17" t="str">
        <f t="shared" si="219"/>
        <v>Stahlbau 121212011758Robra</v>
      </c>
      <c r="B2134" s="17" t="s">
        <v>870</v>
      </c>
      <c r="C2134" s="18" t="s">
        <v>1298</v>
      </c>
      <c r="D2134" s="18" t="s">
        <v>102</v>
      </c>
      <c r="E2134" s="18" t="s">
        <v>33</v>
      </c>
      <c r="F2134" s="19">
        <v>758</v>
      </c>
      <c r="G2134" s="18" t="s">
        <v>152</v>
      </c>
      <c r="H2134" s="20">
        <v>2011</v>
      </c>
      <c r="I2134" s="21">
        <v>4</v>
      </c>
      <c r="J2134" s="21">
        <v>2121</v>
      </c>
      <c r="K2134" s="18" t="s">
        <v>871</v>
      </c>
      <c r="L2134" s="18" t="s">
        <v>871</v>
      </c>
      <c r="M2134" s="18" t="s">
        <v>153</v>
      </c>
      <c r="N2134" s="22">
        <f t="shared" si="220"/>
        <v>44820</v>
      </c>
      <c r="O2134" s="41" t="str">
        <f t="shared" si="221"/>
        <v>Blue Box</v>
      </c>
      <c r="P2134" s="23">
        <f t="shared" si="222"/>
        <v>0.35416666666666669</v>
      </c>
      <c r="Q2134" s="36">
        <v>75</v>
      </c>
      <c r="R2134" s="36"/>
      <c r="S2134" s="17">
        <v>3</v>
      </c>
      <c r="T2134" s="24"/>
      <c r="U2134" s="17"/>
      <c r="V2134" s="17"/>
    </row>
    <row r="2135" spans="1:22" ht="15" customHeight="1" x14ac:dyDescent="0.2">
      <c r="A2135" s="17" t="str">
        <f t="shared" si="219"/>
        <v>Stahlbau 120712019WIBRobra</v>
      </c>
      <c r="B2135" s="17" t="s">
        <v>870</v>
      </c>
      <c r="C2135" s="18" t="s">
        <v>1298</v>
      </c>
      <c r="D2135" s="18" t="s">
        <v>102</v>
      </c>
      <c r="E2135" s="18" t="s">
        <v>33</v>
      </c>
      <c r="F2135" s="19" t="s">
        <v>125</v>
      </c>
      <c r="G2135" s="18" t="s">
        <v>126</v>
      </c>
      <c r="H2135" s="20">
        <v>2019</v>
      </c>
      <c r="I2135" s="21">
        <v>4</v>
      </c>
      <c r="J2135" s="21">
        <v>2071</v>
      </c>
      <c r="K2135" s="18" t="s">
        <v>871</v>
      </c>
      <c r="L2135" s="18" t="s">
        <v>871</v>
      </c>
      <c r="M2135" s="18" t="s">
        <v>153</v>
      </c>
      <c r="N2135" s="22">
        <f t="shared" si="220"/>
        <v>44820</v>
      </c>
      <c r="O2135" s="35" t="str">
        <f t="shared" si="221"/>
        <v>Blue Box</v>
      </c>
      <c r="P2135" s="23">
        <f t="shared" si="222"/>
        <v>0.35416666666666669</v>
      </c>
      <c r="Q2135" s="16">
        <v>75</v>
      </c>
      <c r="R2135" s="17"/>
      <c r="S2135" s="17">
        <v>11</v>
      </c>
      <c r="T2135" s="15"/>
      <c r="U2135" s="17"/>
      <c r="V2135" s="17"/>
    </row>
    <row r="2136" spans="1:22" ht="15" customHeight="1" x14ac:dyDescent="0.2">
      <c r="A2136" s="6" t="str">
        <f t="shared" si="219"/>
        <v>Stahlbau 120212018758Robra</v>
      </c>
      <c r="B2136" s="6"/>
      <c r="C2136" s="26" t="s">
        <v>1298</v>
      </c>
      <c r="D2136" s="26" t="s">
        <v>102</v>
      </c>
      <c r="E2136" s="26" t="s">
        <v>33</v>
      </c>
      <c r="F2136" s="27">
        <v>758</v>
      </c>
      <c r="G2136" s="26" t="s">
        <v>152</v>
      </c>
      <c r="H2136" s="28">
        <v>2018</v>
      </c>
      <c r="I2136" s="29">
        <v>4</v>
      </c>
      <c r="J2136" s="29">
        <v>2021</v>
      </c>
      <c r="K2136" s="26" t="s">
        <v>871</v>
      </c>
      <c r="L2136" s="26" t="s">
        <v>871</v>
      </c>
      <c r="M2136" s="26" t="s">
        <v>153</v>
      </c>
      <c r="N2136" s="14">
        <v>44820</v>
      </c>
      <c r="O2136" s="30" t="s">
        <v>1538</v>
      </c>
      <c r="P2136" s="31">
        <v>0.35416666666666669</v>
      </c>
      <c r="Q2136" s="6">
        <v>75</v>
      </c>
      <c r="R2136" s="6"/>
      <c r="S2136" s="6">
        <v>115</v>
      </c>
      <c r="T2136" s="17"/>
      <c r="U2136" s="276"/>
      <c r="V2136" s="276"/>
    </row>
    <row r="2137" spans="1:22" ht="15" customHeight="1" x14ac:dyDescent="0.2">
      <c r="A2137" s="17" t="str">
        <f t="shared" si="219"/>
        <v>Stahlbau 120212018K58Robra</v>
      </c>
      <c r="B2137" s="17" t="s">
        <v>870</v>
      </c>
      <c r="C2137" s="18" t="s">
        <v>1298</v>
      </c>
      <c r="D2137" s="18" t="s">
        <v>102</v>
      </c>
      <c r="E2137" s="18" t="s">
        <v>33</v>
      </c>
      <c r="F2137" s="19" t="s">
        <v>150</v>
      </c>
      <c r="G2137" s="18" t="s">
        <v>151</v>
      </c>
      <c r="H2137" s="20">
        <v>2018</v>
      </c>
      <c r="I2137" s="21">
        <v>7</v>
      </c>
      <c r="J2137" s="21">
        <v>2021</v>
      </c>
      <c r="K2137" s="18" t="s">
        <v>871</v>
      </c>
      <c r="L2137" s="18" t="s">
        <v>871</v>
      </c>
      <c r="M2137" s="18" t="s">
        <v>153</v>
      </c>
      <c r="N2137" s="22">
        <f t="shared" ref="N2137:N2142" si="223">VLOOKUP($B2137,$A$2:$T$2446,14,FALSE)</f>
        <v>44820</v>
      </c>
      <c r="O2137" s="35" t="str">
        <f t="shared" ref="O2137:O2142" si="224">VLOOKUP($B2137,$A$2:$T$2446,15,FALSE)</f>
        <v>Blue Box</v>
      </c>
      <c r="P2137" s="23">
        <f t="shared" ref="P2137:P2142" si="225">VLOOKUP($B2137,$A$2:$T$2446,16,FALSE)</f>
        <v>0.35416666666666669</v>
      </c>
      <c r="Q2137" s="17">
        <v>75</v>
      </c>
      <c r="R2137" s="17"/>
      <c r="S2137" s="17">
        <v>19</v>
      </c>
      <c r="T2137" s="6"/>
      <c r="U2137" s="17"/>
      <c r="V2137" s="17"/>
    </row>
    <row r="2138" spans="1:22" ht="15" customHeight="1" x14ac:dyDescent="0.2">
      <c r="A2138" s="17" t="str">
        <f t="shared" si="219"/>
        <v>Stahlbau 121212011K58Robra</v>
      </c>
      <c r="B2138" s="17" t="s">
        <v>870</v>
      </c>
      <c r="C2138" s="18" t="s">
        <v>1298</v>
      </c>
      <c r="D2138" s="39" t="s">
        <v>102</v>
      </c>
      <c r="E2138" s="18" t="s">
        <v>33</v>
      </c>
      <c r="F2138" s="19" t="s">
        <v>150</v>
      </c>
      <c r="G2138" s="18" t="s">
        <v>151</v>
      </c>
      <c r="H2138" s="20">
        <v>2011</v>
      </c>
      <c r="I2138" s="21">
        <v>6</v>
      </c>
      <c r="J2138" s="21">
        <v>2121</v>
      </c>
      <c r="K2138" s="18" t="s">
        <v>871</v>
      </c>
      <c r="L2138" s="18" t="s">
        <v>871</v>
      </c>
      <c r="M2138" s="18" t="s">
        <v>153</v>
      </c>
      <c r="N2138" s="22">
        <f t="shared" si="223"/>
        <v>44820</v>
      </c>
      <c r="O2138" s="35" t="str">
        <f t="shared" si="224"/>
        <v>Blue Box</v>
      </c>
      <c r="P2138" s="23">
        <f t="shared" si="225"/>
        <v>0.35416666666666669</v>
      </c>
      <c r="Q2138" s="21">
        <v>75</v>
      </c>
      <c r="R2138" s="36"/>
      <c r="S2138" s="17">
        <v>0</v>
      </c>
      <c r="T2138" s="15"/>
      <c r="U2138" s="15"/>
      <c r="V2138" s="15"/>
    </row>
    <row r="2139" spans="1:22" ht="15" customHeight="1" x14ac:dyDescent="0.2">
      <c r="A2139" s="17" t="str">
        <f t="shared" si="219"/>
        <v>Stahlbau 120212018298Robra</v>
      </c>
      <c r="B2139" s="17" t="s">
        <v>870</v>
      </c>
      <c r="C2139" s="18" t="s">
        <v>1298</v>
      </c>
      <c r="D2139" s="18" t="s">
        <v>102</v>
      </c>
      <c r="E2139" s="18" t="s">
        <v>33</v>
      </c>
      <c r="F2139" s="19">
        <v>298</v>
      </c>
      <c r="G2139" s="18" t="s">
        <v>149</v>
      </c>
      <c r="H2139" s="20">
        <v>2018</v>
      </c>
      <c r="I2139" s="21">
        <v>6</v>
      </c>
      <c r="J2139" s="21">
        <v>2021</v>
      </c>
      <c r="K2139" s="18" t="s">
        <v>871</v>
      </c>
      <c r="L2139" s="18" t="s">
        <v>871</v>
      </c>
      <c r="M2139" s="18" t="s">
        <v>153</v>
      </c>
      <c r="N2139" s="22">
        <f t="shared" si="223"/>
        <v>44820</v>
      </c>
      <c r="O2139" s="35" t="str">
        <f t="shared" si="224"/>
        <v>Blue Box</v>
      </c>
      <c r="P2139" s="23">
        <f t="shared" si="225"/>
        <v>0.35416666666666669</v>
      </c>
      <c r="Q2139" s="16">
        <v>75</v>
      </c>
      <c r="R2139" s="17"/>
      <c r="S2139" s="17">
        <v>5</v>
      </c>
      <c r="T2139" s="6"/>
      <c r="U2139" s="24"/>
      <c r="V2139" s="24"/>
    </row>
    <row r="2140" spans="1:22" ht="15" customHeight="1" x14ac:dyDescent="0.2">
      <c r="A2140" s="17" t="str">
        <f t="shared" si="219"/>
        <v>Stahlbau 121212013298Robra</v>
      </c>
      <c r="B2140" s="17" t="s">
        <v>870</v>
      </c>
      <c r="C2140" s="18" t="s">
        <v>1298</v>
      </c>
      <c r="D2140" s="39" t="s">
        <v>102</v>
      </c>
      <c r="E2140" s="18" t="s">
        <v>33</v>
      </c>
      <c r="F2140" s="19">
        <v>298</v>
      </c>
      <c r="G2140" s="18" t="s">
        <v>149</v>
      </c>
      <c r="H2140" s="20">
        <v>2013</v>
      </c>
      <c r="I2140" s="21">
        <v>4</v>
      </c>
      <c r="J2140" s="21">
        <v>2121</v>
      </c>
      <c r="K2140" s="18" t="s">
        <v>871</v>
      </c>
      <c r="L2140" s="18" t="s">
        <v>871</v>
      </c>
      <c r="M2140" s="18" t="s">
        <v>153</v>
      </c>
      <c r="N2140" s="22">
        <f t="shared" si="223"/>
        <v>44820</v>
      </c>
      <c r="O2140" s="35" t="str">
        <f t="shared" si="224"/>
        <v>Blue Box</v>
      </c>
      <c r="P2140" s="23">
        <f t="shared" si="225"/>
        <v>0.35416666666666669</v>
      </c>
      <c r="Q2140" s="36">
        <v>75</v>
      </c>
      <c r="R2140" s="36"/>
      <c r="S2140" s="17">
        <v>0</v>
      </c>
      <c r="T2140" s="15"/>
      <c r="U2140" s="194"/>
      <c r="V2140" s="194"/>
    </row>
    <row r="2141" spans="1:22" ht="15" customHeight="1" x14ac:dyDescent="0.2">
      <c r="A2141" s="17" t="str">
        <f t="shared" si="219"/>
        <v>Stahlbau 121212014WIBRobra</v>
      </c>
      <c r="B2141" s="17" t="s">
        <v>870</v>
      </c>
      <c r="C2141" s="18" t="s">
        <v>1298</v>
      </c>
      <c r="D2141" s="18" t="s">
        <v>17</v>
      </c>
      <c r="E2141" s="18" t="s">
        <v>33</v>
      </c>
      <c r="F2141" s="19" t="s">
        <v>125</v>
      </c>
      <c r="G2141" s="18" t="s">
        <v>126</v>
      </c>
      <c r="H2141" s="20">
        <v>2014</v>
      </c>
      <c r="I2141" s="21">
        <v>4</v>
      </c>
      <c r="J2141" s="21">
        <v>2121</v>
      </c>
      <c r="K2141" s="18" t="s">
        <v>871</v>
      </c>
      <c r="L2141" s="18" t="s">
        <v>871</v>
      </c>
      <c r="M2141" s="18" t="s">
        <v>153</v>
      </c>
      <c r="N2141" s="22">
        <f t="shared" si="223"/>
        <v>44820</v>
      </c>
      <c r="O2141" s="35" t="str">
        <f t="shared" si="224"/>
        <v>Blue Box</v>
      </c>
      <c r="P2141" s="23">
        <f t="shared" si="225"/>
        <v>0.35416666666666669</v>
      </c>
      <c r="Q2141" s="36">
        <v>75</v>
      </c>
      <c r="R2141" s="36"/>
      <c r="S2141" s="17">
        <v>3</v>
      </c>
      <c r="T2141" s="6"/>
      <c r="U2141" s="194"/>
      <c r="V2141" s="194"/>
    </row>
    <row r="2142" spans="1:22" ht="15" customHeight="1" x14ac:dyDescent="0.2">
      <c r="A2142" s="17" t="str">
        <f t="shared" si="219"/>
        <v>Stahlbau 231712011758Robra</v>
      </c>
      <c r="B2142" s="17" t="s">
        <v>1458</v>
      </c>
      <c r="C2142" s="18" t="s">
        <v>1202</v>
      </c>
      <c r="D2142" s="18" t="s">
        <v>102</v>
      </c>
      <c r="E2142" s="18" t="s">
        <v>33</v>
      </c>
      <c r="F2142" s="19">
        <v>758</v>
      </c>
      <c r="G2142" s="18" t="s">
        <v>152</v>
      </c>
      <c r="H2142" s="20">
        <v>2011</v>
      </c>
      <c r="I2142" s="21">
        <v>5</v>
      </c>
      <c r="J2142" s="21">
        <v>3171</v>
      </c>
      <c r="K2142" s="18" t="s">
        <v>872</v>
      </c>
      <c r="L2142" s="18" t="s">
        <v>872</v>
      </c>
      <c r="M2142" s="18" t="s">
        <v>153</v>
      </c>
      <c r="N2142" s="22">
        <f t="shared" si="223"/>
        <v>44816</v>
      </c>
      <c r="O2142" s="35" t="str">
        <f t="shared" si="224"/>
        <v>H4-17</v>
      </c>
      <c r="P2142" s="23">
        <f t="shared" si="225"/>
        <v>0.54166666666666663</v>
      </c>
      <c r="Q2142" s="21">
        <v>120</v>
      </c>
      <c r="R2142" s="36"/>
      <c r="S2142" s="17">
        <v>3</v>
      </c>
      <c r="T2142" s="15"/>
      <c r="U2142" s="6"/>
      <c r="V2142" s="6"/>
    </row>
    <row r="2143" spans="1:22" ht="15" customHeight="1" x14ac:dyDescent="0.2">
      <c r="A2143" s="6" t="str">
        <f t="shared" si="219"/>
        <v>Stahlbau 231712018758Robra</v>
      </c>
      <c r="B2143" s="6"/>
      <c r="C2143" s="26" t="s">
        <v>1202</v>
      </c>
      <c r="D2143" s="26" t="s">
        <v>102</v>
      </c>
      <c r="E2143" s="26" t="s">
        <v>33</v>
      </c>
      <c r="F2143" s="220">
        <v>758</v>
      </c>
      <c r="G2143" s="26" t="s">
        <v>1048</v>
      </c>
      <c r="H2143" s="28">
        <v>2018</v>
      </c>
      <c r="I2143" s="29">
        <v>5</v>
      </c>
      <c r="J2143" s="29">
        <v>3171</v>
      </c>
      <c r="K2143" s="26" t="s">
        <v>872</v>
      </c>
      <c r="L2143" s="26" t="s">
        <v>872</v>
      </c>
      <c r="M2143" s="26" t="s">
        <v>153</v>
      </c>
      <c r="N2143" s="14">
        <v>44816</v>
      </c>
      <c r="O2143" s="30" t="s">
        <v>1860</v>
      </c>
      <c r="P2143" s="31">
        <v>0.54166666666666663</v>
      </c>
      <c r="Q2143" s="52">
        <v>120</v>
      </c>
      <c r="R2143" s="6"/>
      <c r="S2143" s="6">
        <v>20</v>
      </c>
      <c r="T2143" s="17"/>
      <c r="U2143" s="17"/>
      <c r="V2143" s="17"/>
    </row>
    <row r="2144" spans="1:22" s="179" customFormat="1" ht="15" customHeight="1" x14ac:dyDescent="0.2">
      <c r="A2144" s="17" t="str">
        <f t="shared" si="219"/>
        <v>Stahlbau 231712018K58Robra</v>
      </c>
      <c r="B2144" s="17" t="s">
        <v>1458</v>
      </c>
      <c r="C2144" s="18" t="s">
        <v>1202</v>
      </c>
      <c r="D2144" s="39" t="s">
        <v>102</v>
      </c>
      <c r="E2144" s="18" t="s">
        <v>33</v>
      </c>
      <c r="F2144" s="19" t="s">
        <v>150</v>
      </c>
      <c r="G2144" s="18" t="s">
        <v>151</v>
      </c>
      <c r="H2144" s="20">
        <v>2018</v>
      </c>
      <c r="I2144" s="21">
        <v>7</v>
      </c>
      <c r="J2144" s="21">
        <v>3171</v>
      </c>
      <c r="K2144" s="18" t="s">
        <v>872</v>
      </c>
      <c r="L2144" s="18" t="s">
        <v>872</v>
      </c>
      <c r="M2144" s="18" t="s">
        <v>153</v>
      </c>
      <c r="N2144" s="22">
        <f>VLOOKUP($B2144,$A$2:$T$2446,14,FALSE)</f>
        <v>44816</v>
      </c>
      <c r="O2144" s="35" t="str">
        <f>VLOOKUP($B2144,$A$2:$T$2446,15,FALSE)</f>
        <v>H4-17</v>
      </c>
      <c r="P2144" s="23">
        <f>VLOOKUP($B2144,$A$2:$T$2446,16,FALSE)</f>
        <v>0.54166666666666663</v>
      </c>
      <c r="Q2144" s="16">
        <v>120</v>
      </c>
      <c r="R2144" s="17"/>
      <c r="S2144" s="17">
        <v>0</v>
      </c>
      <c r="T2144" s="6"/>
      <c r="U2144" s="196"/>
      <c r="V2144" s="196"/>
    </row>
    <row r="2145" spans="1:22" ht="15" customHeight="1" x14ac:dyDescent="0.2">
      <c r="A2145" s="17" t="str">
        <f t="shared" si="219"/>
        <v>Stahlbau 231712011K58Robra</v>
      </c>
      <c r="B2145" s="17" t="s">
        <v>1458</v>
      </c>
      <c r="C2145" s="18" t="s">
        <v>1202</v>
      </c>
      <c r="D2145" s="39" t="s">
        <v>102</v>
      </c>
      <c r="E2145" s="18" t="s">
        <v>33</v>
      </c>
      <c r="F2145" s="19" t="s">
        <v>150</v>
      </c>
      <c r="G2145" s="18" t="s">
        <v>151</v>
      </c>
      <c r="H2145" s="20">
        <v>2011</v>
      </c>
      <c r="I2145" s="21">
        <v>7</v>
      </c>
      <c r="J2145" s="21">
        <v>3171</v>
      </c>
      <c r="K2145" s="18" t="s">
        <v>872</v>
      </c>
      <c r="L2145" s="18" t="s">
        <v>872</v>
      </c>
      <c r="M2145" s="18" t="s">
        <v>153</v>
      </c>
      <c r="N2145" s="22">
        <f>VLOOKUP($B2145,$A$2:$T$2446,14,FALSE)</f>
        <v>44816</v>
      </c>
      <c r="O2145" s="35" t="str">
        <f>VLOOKUP($B2145,$A$2:$T$2446,15,FALSE)</f>
        <v>H4-17</v>
      </c>
      <c r="P2145" s="23">
        <f>VLOOKUP($B2145,$A$2:$T$2446,16,FALSE)</f>
        <v>0.54166666666666663</v>
      </c>
      <c r="Q2145" s="16">
        <v>120</v>
      </c>
      <c r="R2145" s="17"/>
      <c r="S2145" s="17">
        <v>0</v>
      </c>
      <c r="T2145" s="17"/>
      <c r="U2145" s="17"/>
      <c r="V2145" s="17"/>
    </row>
    <row r="2146" spans="1:22" s="1" customFormat="1" ht="15" customHeight="1" x14ac:dyDescent="0.2">
      <c r="A2146" s="17" t="str">
        <f t="shared" si="219"/>
        <v>Stahlbau 231712013298Robra</v>
      </c>
      <c r="B2146" s="17" t="s">
        <v>1458</v>
      </c>
      <c r="C2146" s="18" t="s">
        <v>1202</v>
      </c>
      <c r="D2146" s="39" t="s">
        <v>102</v>
      </c>
      <c r="E2146" s="18" t="s">
        <v>33</v>
      </c>
      <c r="F2146" s="19">
        <v>298</v>
      </c>
      <c r="G2146" s="18" t="s">
        <v>149</v>
      </c>
      <c r="H2146" s="20">
        <v>2013</v>
      </c>
      <c r="I2146" s="21">
        <v>5</v>
      </c>
      <c r="J2146" s="21">
        <v>3171</v>
      </c>
      <c r="K2146" s="18" t="s">
        <v>872</v>
      </c>
      <c r="L2146" s="18" t="s">
        <v>872</v>
      </c>
      <c r="M2146" s="18" t="s">
        <v>153</v>
      </c>
      <c r="N2146" s="22">
        <f>VLOOKUP($B2146,$A$2:$T$2446,14,FALSE)</f>
        <v>44816</v>
      </c>
      <c r="O2146" s="35" t="str">
        <f>VLOOKUP($B2146,$A$2:$T$2446,15,FALSE)</f>
        <v>H4-17</v>
      </c>
      <c r="P2146" s="23">
        <f>VLOOKUP($B2146,$A$2:$T$2446,16,FALSE)</f>
        <v>0.54166666666666663</v>
      </c>
      <c r="Q2146" s="21">
        <v>120</v>
      </c>
      <c r="R2146" s="36"/>
      <c r="S2146" s="17">
        <v>0</v>
      </c>
      <c r="T2146" s="17"/>
      <c r="U2146" s="17"/>
      <c r="V2146" s="17"/>
    </row>
    <row r="2147" spans="1:22" ht="15" customHeight="1" x14ac:dyDescent="0.2">
      <c r="A2147" s="17" t="str">
        <f t="shared" si="219"/>
        <v>Stahlbau 231712018298Robra</v>
      </c>
      <c r="B2147" s="17" t="s">
        <v>1458</v>
      </c>
      <c r="C2147" s="18" t="s">
        <v>1202</v>
      </c>
      <c r="D2147" s="145" t="s">
        <v>102</v>
      </c>
      <c r="E2147" s="145" t="s">
        <v>33</v>
      </c>
      <c r="F2147" s="224">
        <v>298</v>
      </c>
      <c r="G2147" s="18" t="s">
        <v>149</v>
      </c>
      <c r="H2147" s="20">
        <v>2018</v>
      </c>
      <c r="I2147" s="21">
        <v>5</v>
      </c>
      <c r="J2147" s="21">
        <v>3171</v>
      </c>
      <c r="K2147" s="18" t="s">
        <v>872</v>
      </c>
      <c r="L2147" s="18" t="s">
        <v>872</v>
      </c>
      <c r="M2147" s="18" t="s">
        <v>153</v>
      </c>
      <c r="N2147" s="22">
        <f>VLOOKUP($B2147,$A$2:$T$2446,14,FALSE)</f>
        <v>44816</v>
      </c>
      <c r="O2147" s="35" t="str">
        <f>VLOOKUP($B2147,$A$2:$T$2446,15,FALSE)</f>
        <v>H4-17</v>
      </c>
      <c r="P2147" s="23">
        <f>VLOOKUP($B2147,$A$2:$T$2446,16,FALSE)</f>
        <v>0.54166666666666663</v>
      </c>
      <c r="Q2147" s="16">
        <v>120</v>
      </c>
      <c r="R2147" s="17"/>
      <c r="S2147" s="17">
        <v>0</v>
      </c>
      <c r="T2147" s="6"/>
      <c r="U2147" s="17"/>
      <c r="V2147" s="17"/>
    </row>
    <row r="2148" spans="1:22" s="1" customFormat="1" ht="15" customHeight="1" x14ac:dyDescent="0.2">
      <c r="A2148" s="6" t="str">
        <f t="shared" ref="A2148:A2211" si="226">K2148&amp;J2148&amp;H2148&amp;F2148&amp;M2148</f>
        <v>Stahlleichtbau11612018MBIRobra</v>
      </c>
      <c r="B2148" s="6"/>
      <c r="C2148" s="26" t="s">
        <v>1212</v>
      </c>
      <c r="D2148" s="26" t="s">
        <v>102</v>
      </c>
      <c r="E2148" s="26" t="s">
        <v>18</v>
      </c>
      <c r="F2148" s="27" t="s">
        <v>116</v>
      </c>
      <c r="G2148" s="26" t="s">
        <v>117</v>
      </c>
      <c r="H2148" s="28">
        <v>2018</v>
      </c>
      <c r="I2148" s="29">
        <v>2</v>
      </c>
      <c r="J2148" s="29">
        <v>1161</v>
      </c>
      <c r="K2148" s="26" t="s">
        <v>873</v>
      </c>
      <c r="L2148" s="26" t="s">
        <v>873</v>
      </c>
      <c r="M2148" s="26" t="s">
        <v>153</v>
      </c>
      <c r="N2148" s="14">
        <v>44816</v>
      </c>
      <c r="O2148" s="30" t="s">
        <v>1860</v>
      </c>
      <c r="P2148" s="31">
        <v>0.41666666666666669</v>
      </c>
      <c r="Q2148" s="29">
        <v>90</v>
      </c>
      <c r="R2148" s="32"/>
      <c r="S2148" s="6">
        <v>13</v>
      </c>
      <c r="T2148" s="17"/>
      <c r="U2148" s="15"/>
      <c r="V2148" s="15"/>
    </row>
    <row r="2149" spans="1:22" ht="14.25" hidden="1" customHeight="1" x14ac:dyDescent="0.2">
      <c r="A2149" s="6" t="str">
        <f t="shared" si="226"/>
        <v>Stahlverbundbau11512018MBIRobra</v>
      </c>
      <c r="B2149" s="6"/>
      <c r="C2149" s="26" t="s">
        <v>1212</v>
      </c>
      <c r="D2149" s="102" t="s">
        <v>102</v>
      </c>
      <c r="E2149" s="123" t="s">
        <v>18</v>
      </c>
      <c r="F2149" s="124" t="s">
        <v>116</v>
      </c>
      <c r="G2149" s="26" t="s">
        <v>117</v>
      </c>
      <c r="H2149" s="26">
        <v>2018</v>
      </c>
      <c r="I2149" s="26">
        <v>1</v>
      </c>
      <c r="J2149" s="26">
        <v>1151</v>
      </c>
      <c r="K2149" s="26" t="s">
        <v>874</v>
      </c>
      <c r="L2149" s="26" t="s">
        <v>874</v>
      </c>
      <c r="M2149" s="26" t="s">
        <v>153</v>
      </c>
      <c r="N2149" s="14">
        <v>44740</v>
      </c>
      <c r="O2149" s="30" t="s">
        <v>2175</v>
      </c>
      <c r="P2149" s="31">
        <v>0.5</v>
      </c>
      <c r="Q2149" s="123">
        <v>90</v>
      </c>
      <c r="R2149" s="125"/>
      <c r="S2149" s="6">
        <v>27</v>
      </c>
      <c r="T2149" s="15"/>
      <c r="U2149" s="267"/>
      <c r="V2149" s="267"/>
    </row>
    <row r="2150" spans="1:22" ht="15" hidden="1" customHeight="1" x14ac:dyDescent="0.2">
      <c r="A2150" s="17" t="str">
        <f t="shared" si="226"/>
        <v>Statik12012019WIMZwiers</v>
      </c>
      <c r="B2150" s="17" t="s">
        <v>875</v>
      </c>
      <c r="C2150" s="18" t="s">
        <v>1202</v>
      </c>
      <c r="D2150" s="18" t="s">
        <v>32</v>
      </c>
      <c r="E2150" s="18" t="s">
        <v>33</v>
      </c>
      <c r="F2150" s="19" t="s">
        <v>100</v>
      </c>
      <c r="G2150" s="18" t="s">
        <v>101</v>
      </c>
      <c r="H2150" s="20">
        <v>2019</v>
      </c>
      <c r="I2150" s="21">
        <v>2</v>
      </c>
      <c r="J2150" s="21">
        <v>1201</v>
      </c>
      <c r="K2150" s="18" t="s">
        <v>876</v>
      </c>
      <c r="L2150" s="18" t="s">
        <v>876</v>
      </c>
      <c r="M2150" s="18" t="s">
        <v>286</v>
      </c>
      <c r="N2150" s="22">
        <f>VLOOKUP($B2150,$A$2:$T$2446,14,FALSE)</f>
        <v>44746</v>
      </c>
      <c r="O2150" s="35" t="str">
        <f>VLOOKUP($B2150,$A$2:$T$2446,15,FALSE)</f>
        <v>Blue Box</v>
      </c>
      <c r="P2150" s="23">
        <f>VLOOKUP($B2150,$A$2:$T$2446,16,FALSE)</f>
        <v>0.58333333333333337</v>
      </c>
      <c r="Q2150" s="21">
        <v>120</v>
      </c>
      <c r="R2150" s="36"/>
      <c r="S2150" s="17">
        <v>34</v>
      </c>
      <c r="T2150" s="15"/>
      <c r="U2150" s="67"/>
      <c r="V2150" s="67"/>
    </row>
    <row r="2151" spans="1:22" ht="15" hidden="1" customHeight="1" x14ac:dyDescent="0.2">
      <c r="A2151" s="17" t="str">
        <f t="shared" si="226"/>
        <v>Statik - Stereo und Elastostatik12012019K57Zwiers</v>
      </c>
      <c r="B2151" s="17" t="s">
        <v>875</v>
      </c>
      <c r="C2151" s="18" t="s">
        <v>1202</v>
      </c>
      <c r="D2151" s="39" t="s">
        <v>32</v>
      </c>
      <c r="E2151" s="18" t="s">
        <v>33</v>
      </c>
      <c r="F2151" s="19" t="s">
        <v>41</v>
      </c>
      <c r="G2151" s="18" t="s">
        <v>42</v>
      </c>
      <c r="H2151" s="20">
        <v>2019</v>
      </c>
      <c r="I2151" s="21">
        <v>4</v>
      </c>
      <c r="J2151" s="21">
        <v>1201</v>
      </c>
      <c r="K2151" s="18" t="s">
        <v>878</v>
      </c>
      <c r="L2151" s="18" t="s">
        <v>878</v>
      </c>
      <c r="M2151" s="18" t="s">
        <v>286</v>
      </c>
      <c r="N2151" s="22">
        <f>VLOOKUP($B2151,$A$2:$T$2446,14,FALSE)</f>
        <v>44746</v>
      </c>
      <c r="O2151" s="35" t="str">
        <f>VLOOKUP($B2151,$A$2:$T$2446,15,FALSE)</f>
        <v>Blue Box</v>
      </c>
      <c r="P2151" s="23">
        <f>VLOOKUP($B2151,$A$2:$T$2446,16,FALSE)</f>
        <v>0.58333333333333337</v>
      </c>
      <c r="Q2151" s="36">
        <v>120</v>
      </c>
      <c r="R2151" s="36"/>
      <c r="S2151" s="17">
        <v>7</v>
      </c>
      <c r="T2151" s="15"/>
      <c r="U2151" s="6"/>
      <c r="V2151" s="6"/>
    </row>
    <row r="2152" spans="1:22" ht="15" hidden="1" customHeight="1" x14ac:dyDescent="0.2">
      <c r="A2152" s="17" t="str">
        <f t="shared" si="226"/>
        <v>Statik - Stereo und Elastostatik12012019757Zwiers</v>
      </c>
      <c r="B2152" s="17" t="s">
        <v>875</v>
      </c>
      <c r="C2152" s="18" t="s">
        <v>1202</v>
      </c>
      <c r="D2152" s="18" t="s">
        <v>32</v>
      </c>
      <c r="E2152" s="18" t="s">
        <v>33</v>
      </c>
      <c r="F2152" s="219">
        <v>757</v>
      </c>
      <c r="G2152" s="18" t="s">
        <v>37</v>
      </c>
      <c r="H2152" s="20">
        <v>2019</v>
      </c>
      <c r="I2152" s="21">
        <v>2</v>
      </c>
      <c r="J2152" s="21">
        <v>1201</v>
      </c>
      <c r="K2152" s="18" t="s">
        <v>878</v>
      </c>
      <c r="L2152" s="18" t="s">
        <v>878</v>
      </c>
      <c r="M2152" s="18" t="s">
        <v>286</v>
      </c>
      <c r="N2152" s="22">
        <f>VLOOKUP($B2152,$A$2:$T$2446,14,FALSE)</f>
        <v>44746</v>
      </c>
      <c r="O2152" s="35" t="str">
        <f>VLOOKUP($B2152,$A$2:$T$2446,15,FALSE)</f>
        <v>Blue Box</v>
      </c>
      <c r="P2152" s="23">
        <f>VLOOKUP($B2152,$A$2:$T$2446,16,FALSE)</f>
        <v>0.58333333333333337</v>
      </c>
      <c r="Q2152" s="17">
        <v>120</v>
      </c>
      <c r="R2152" s="17"/>
      <c r="S2152" s="17">
        <v>65</v>
      </c>
      <c r="T2152" s="15"/>
      <c r="U2152" s="6"/>
      <c r="V2152" s="6"/>
    </row>
    <row r="2153" spans="1:22" ht="15" hidden="1" customHeight="1" x14ac:dyDescent="0.2">
      <c r="A2153" s="6" t="str">
        <f t="shared" si="226"/>
        <v>Statik (Stereostatik und Elastostatik I)12012019704Mueller</v>
      </c>
      <c r="B2153" s="6"/>
      <c r="C2153" s="26" t="s">
        <v>1202</v>
      </c>
      <c r="D2153" s="26" t="s">
        <v>32</v>
      </c>
      <c r="E2153" s="26" t="s">
        <v>33</v>
      </c>
      <c r="F2153" s="27">
        <v>704</v>
      </c>
      <c r="G2153" s="26" t="s">
        <v>34</v>
      </c>
      <c r="H2153" s="28">
        <v>2019</v>
      </c>
      <c r="I2153" s="29">
        <v>2</v>
      </c>
      <c r="J2153" s="29">
        <v>1201</v>
      </c>
      <c r="K2153" s="26" t="s">
        <v>879</v>
      </c>
      <c r="L2153" s="26" t="s">
        <v>879</v>
      </c>
      <c r="M2153" s="26" t="s">
        <v>877</v>
      </c>
      <c r="N2153" s="14">
        <v>44746</v>
      </c>
      <c r="O2153" s="30" t="s">
        <v>1538</v>
      </c>
      <c r="P2153" s="31">
        <v>0.58333333333333337</v>
      </c>
      <c r="Q2153" s="52">
        <v>120</v>
      </c>
      <c r="R2153" s="6"/>
      <c r="S2153" s="6">
        <v>135</v>
      </c>
      <c r="T2153" s="17"/>
      <c r="U2153" s="15"/>
      <c r="V2153" s="15"/>
    </row>
    <row r="2154" spans="1:22" ht="15" hidden="1" customHeight="1" x14ac:dyDescent="0.2">
      <c r="A2154" s="17" t="str">
        <f t="shared" si="226"/>
        <v>Statik (Stereostatik und Elastostatik I)12012019K04Mueller</v>
      </c>
      <c r="B2154" s="17" t="s">
        <v>875</v>
      </c>
      <c r="C2154" s="18" t="s">
        <v>1202</v>
      </c>
      <c r="D2154" s="18" t="s">
        <v>32</v>
      </c>
      <c r="E2154" s="18" t="s">
        <v>33</v>
      </c>
      <c r="F2154" s="19" t="s">
        <v>80</v>
      </c>
      <c r="G2154" s="18" t="s">
        <v>81</v>
      </c>
      <c r="H2154" s="20">
        <v>2019</v>
      </c>
      <c r="I2154" s="21">
        <v>4</v>
      </c>
      <c r="J2154" s="21">
        <v>1201</v>
      </c>
      <c r="K2154" s="18" t="s">
        <v>879</v>
      </c>
      <c r="L2154" s="18" t="s">
        <v>879</v>
      </c>
      <c r="M2154" s="18" t="s">
        <v>877</v>
      </c>
      <c r="N2154" s="22">
        <f>VLOOKUP($B2154,$A$2:$T$2446,14,FALSE)</f>
        <v>44746</v>
      </c>
      <c r="O2154" s="35" t="str">
        <f>VLOOKUP($B2154,$A$2:$T$2446,15,FALSE)</f>
        <v>Blue Box</v>
      </c>
      <c r="P2154" s="23">
        <f>VLOOKUP($B2154,$A$2:$T$2446,16,FALSE)</f>
        <v>0.58333333333333337</v>
      </c>
      <c r="Q2154" s="16">
        <v>120</v>
      </c>
      <c r="R2154" s="17"/>
      <c r="S2154" s="17">
        <v>6</v>
      </c>
      <c r="T2154" s="6"/>
      <c r="U2154" s="336"/>
      <c r="V2154" s="336"/>
    </row>
    <row r="2155" spans="1:22" ht="15" hidden="1" customHeight="1" x14ac:dyDescent="0.2">
      <c r="A2155" s="17" t="str">
        <f t="shared" si="226"/>
        <v>Statist. Verfahren d. Geo10102015719Eling/Gundlich</v>
      </c>
      <c r="B2155" s="17" t="s">
        <v>880</v>
      </c>
      <c r="C2155" s="63" t="s">
        <v>1202</v>
      </c>
      <c r="D2155" s="63" t="s">
        <v>93</v>
      </c>
      <c r="E2155" s="63" t="s">
        <v>18</v>
      </c>
      <c r="F2155" s="83">
        <v>719</v>
      </c>
      <c r="G2155" s="63" t="s">
        <v>111</v>
      </c>
      <c r="H2155" s="64">
        <v>2015</v>
      </c>
      <c r="I2155" s="64">
        <v>1</v>
      </c>
      <c r="J2155" s="64">
        <v>1010</v>
      </c>
      <c r="K2155" s="63" t="s">
        <v>881</v>
      </c>
      <c r="L2155" s="63" t="s">
        <v>881</v>
      </c>
      <c r="M2155" s="63" t="s">
        <v>768</v>
      </c>
      <c r="N2155" s="96">
        <f>VLOOKUP($B2155,$A$2:$T$2446,14,FALSE)</f>
        <v>44747</v>
      </c>
      <c r="O2155" s="88" t="str">
        <f>VLOOKUP($B2155,$A$2:$T$2446,15,FALSE)</f>
        <v>A0-22</v>
      </c>
      <c r="P2155" s="97">
        <f>VLOOKUP($B2155,$A$2:$T$2446,16,FALSE)</f>
        <v>0.375</v>
      </c>
      <c r="Q2155" s="64">
        <v>120</v>
      </c>
      <c r="R2155" s="93"/>
      <c r="S2155" s="17">
        <v>0</v>
      </c>
      <c r="T2155" s="17"/>
      <c r="U2155" s="196"/>
      <c r="V2155" s="196"/>
    </row>
    <row r="2156" spans="1:22" ht="15" hidden="1" customHeight="1" x14ac:dyDescent="0.2">
      <c r="A2156" s="6" t="str">
        <f t="shared" si="226"/>
        <v>Statist. Verfahren d. Geo10102015273Eling/Gundlich</v>
      </c>
      <c r="B2156" s="77"/>
      <c r="C2156" s="43" t="s">
        <v>1202</v>
      </c>
      <c r="D2156" s="43" t="s">
        <v>93</v>
      </c>
      <c r="E2156" s="43" t="s">
        <v>18</v>
      </c>
      <c r="F2156" s="85">
        <v>273</v>
      </c>
      <c r="G2156" s="43" t="s">
        <v>114</v>
      </c>
      <c r="H2156" s="45">
        <v>2015</v>
      </c>
      <c r="I2156" s="45">
        <v>1</v>
      </c>
      <c r="J2156" s="45">
        <v>1010</v>
      </c>
      <c r="K2156" s="43" t="s">
        <v>881</v>
      </c>
      <c r="L2156" s="43" t="s">
        <v>881</v>
      </c>
      <c r="M2156" s="43" t="s">
        <v>768</v>
      </c>
      <c r="N2156" s="99">
        <v>44747</v>
      </c>
      <c r="O2156" s="94" t="s">
        <v>2173</v>
      </c>
      <c r="P2156" s="100">
        <v>0.375</v>
      </c>
      <c r="Q2156" s="105">
        <v>120</v>
      </c>
      <c r="R2156" s="105"/>
      <c r="S2156" s="6">
        <v>0</v>
      </c>
      <c r="T2156" s="17"/>
      <c r="U2156" s="194"/>
      <c r="V2156" s="194"/>
    </row>
    <row r="2157" spans="1:22" s="185" customFormat="1" ht="15" customHeight="1" x14ac:dyDescent="0.2">
      <c r="A2157" s="17" t="str">
        <f t="shared" si="226"/>
        <v>Statistik9102012771Eling/Staiger</v>
      </c>
      <c r="B2157" s="17" t="s">
        <v>883</v>
      </c>
      <c r="C2157" s="63" t="s">
        <v>1253</v>
      </c>
      <c r="D2157" s="63" t="s">
        <v>93</v>
      </c>
      <c r="E2157" s="63" t="s">
        <v>33</v>
      </c>
      <c r="F2157" s="83">
        <v>771</v>
      </c>
      <c r="G2157" s="63" t="s">
        <v>94</v>
      </c>
      <c r="H2157" s="64">
        <v>2012</v>
      </c>
      <c r="I2157" s="64">
        <v>3</v>
      </c>
      <c r="J2157" s="64">
        <v>910</v>
      </c>
      <c r="K2157" s="63" t="s">
        <v>882</v>
      </c>
      <c r="L2157" s="63" t="s">
        <v>882</v>
      </c>
      <c r="M2157" s="62" t="s">
        <v>510</v>
      </c>
      <c r="N2157" s="96">
        <f>VLOOKUP($B2157,$A$2:$T$2446,14,FALSE)</f>
        <v>44813</v>
      </c>
      <c r="O2157" s="88" t="str">
        <f>VLOOKUP($B2157,$A$2:$T$2446,15,FALSE)</f>
        <v>A0-22</v>
      </c>
      <c r="P2157" s="393">
        <f>VLOOKUP($B2157,$A$2:$T$2446,16,FALSE)</f>
        <v>0.47916666666666669</v>
      </c>
      <c r="Q2157" s="93">
        <v>120</v>
      </c>
      <c r="R2157" s="93"/>
      <c r="S2157" s="201">
        <v>1</v>
      </c>
      <c r="T2157" s="6"/>
      <c r="U2157" s="17"/>
      <c r="V2157" s="17"/>
    </row>
    <row r="2158" spans="1:22" ht="15" customHeight="1" x14ac:dyDescent="0.2">
      <c r="A2158" s="17" t="str">
        <f t="shared" si="226"/>
        <v>Statistik9102016771Eling/Staiger</v>
      </c>
      <c r="B2158" s="17" t="s">
        <v>883</v>
      </c>
      <c r="C2158" s="63" t="s">
        <v>1253</v>
      </c>
      <c r="D2158" s="63" t="s">
        <v>93</v>
      </c>
      <c r="E2158" s="63" t="s">
        <v>33</v>
      </c>
      <c r="F2158" s="83">
        <v>771</v>
      </c>
      <c r="G2158" s="63" t="s">
        <v>94</v>
      </c>
      <c r="H2158" s="64">
        <v>2016</v>
      </c>
      <c r="I2158" s="64">
        <v>3</v>
      </c>
      <c r="J2158" s="64">
        <v>910</v>
      </c>
      <c r="K2158" s="63" t="s">
        <v>882</v>
      </c>
      <c r="L2158" s="63" t="s">
        <v>882</v>
      </c>
      <c r="M2158" s="63" t="s">
        <v>510</v>
      </c>
      <c r="N2158" s="96">
        <f>VLOOKUP($B2158,$A$2:$T$2446,14,FALSE)</f>
        <v>44813</v>
      </c>
      <c r="O2158" s="88" t="str">
        <f>VLOOKUP($B2158,$A$2:$T$2446,15,FALSE)</f>
        <v>A0-22</v>
      </c>
      <c r="P2158" s="97">
        <f>VLOOKUP($B2158,$A$2:$T$2446,16,FALSE)</f>
        <v>0.47916666666666669</v>
      </c>
      <c r="Q2158" s="64">
        <v>120</v>
      </c>
      <c r="R2158" s="93"/>
      <c r="S2158" s="201">
        <v>2</v>
      </c>
      <c r="T2158" s="17"/>
      <c r="U2158" s="17"/>
      <c r="V2158" s="17"/>
    </row>
    <row r="2159" spans="1:22" ht="15" customHeight="1" x14ac:dyDescent="0.2">
      <c r="A2159" s="17" t="str">
        <f t="shared" si="226"/>
        <v>Statistik9102012K71Eling/Staiger</v>
      </c>
      <c r="B2159" s="17" t="s">
        <v>883</v>
      </c>
      <c r="C2159" s="63" t="s">
        <v>1253</v>
      </c>
      <c r="D2159" s="63" t="s">
        <v>93</v>
      </c>
      <c r="E2159" s="63" t="s">
        <v>33</v>
      </c>
      <c r="F2159" s="83" t="s">
        <v>97</v>
      </c>
      <c r="G2159" s="63" t="s">
        <v>98</v>
      </c>
      <c r="H2159" s="64">
        <v>2012</v>
      </c>
      <c r="I2159" s="64">
        <v>5</v>
      </c>
      <c r="J2159" s="64">
        <v>910</v>
      </c>
      <c r="K2159" s="63" t="s">
        <v>882</v>
      </c>
      <c r="L2159" s="63" t="s">
        <v>882</v>
      </c>
      <c r="M2159" s="63" t="s">
        <v>510</v>
      </c>
      <c r="N2159" s="96">
        <f>VLOOKUP($B2159,$A$2:$T$2446,14,FALSE)</f>
        <v>44813</v>
      </c>
      <c r="O2159" s="88" t="str">
        <f>VLOOKUP($B2159,$A$2:$T$2446,15,FALSE)</f>
        <v>A0-22</v>
      </c>
      <c r="P2159" s="97">
        <f>VLOOKUP($B2159,$A$2:$T$2446,16,FALSE)</f>
        <v>0.47916666666666669</v>
      </c>
      <c r="Q2159" s="64">
        <v>120</v>
      </c>
      <c r="R2159" s="93"/>
      <c r="S2159" s="17">
        <v>0</v>
      </c>
      <c r="T2159" s="77"/>
      <c r="U2159" s="213"/>
      <c r="V2159" s="213"/>
    </row>
    <row r="2160" spans="1:22" ht="15" customHeight="1" x14ac:dyDescent="0.2">
      <c r="A2160" s="17" t="str">
        <f t="shared" si="226"/>
        <v>Statistik9102012718Eling/Staiger</v>
      </c>
      <c r="B2160" s="17" t="s">
        <v>883</v>
      </c>
      <c r="C2160" s="63" t="s">
        <v>1253</v>
      </c>
      <c r="D2160" s="63" t="s">
        <v>93</v>
      </c>
      <c r="E2160" s="63" t="s">
        <v>33</v>
      </c>
      <c r="F2160" s="83">
        <v>718</v>
      </c>
      <c r="G2160" s="63" t="s">
        <v>211</v>
      </c>
      <c r="H2160" s="64">
        <v>2012</v>
      </c>
      <c r="I2160" s="64">
        <v>3</v>
      </c>
      <c r="J2160" s="64">
        <v>910</v>
      </c>
      <c r="K2160" s="63" t="s">
        <v>882</v>
      </c>
      <c r="L2160" s="63" t="s">
        <v>882</v>
      </c>
      <c r="M2160" s="63" t="s">
        <v>510</v>
      </c>
      <c r="N2160" s="96">
        <f>VLOOKUP($B2160,$A$2:$T$2446,14,FALSE)</f>
        <v>44813</v>
      </c>
      <c r="O2160" s="88" t="str">
        <f>VLOOKUP($B2160,$A$2:$T$2446,15,FALSE)</f>
        <v>A0-22</v>
      </c>
      <c r="P2160" s="97">
        <f>VLOOKUP($B2160,$A$2:$T$2446,16,FALSE)</f>
        <v>0.47916666666666669</v>
      </c>
      <c r="Q2160" s="93">
        <v>150</v>
      </c>
      <c r="R2160" s="93"/>
      <c r="S2160" s="17">
        <v>0</v>
      </c>
      <c r="T2160" s="24"/>
      <c r="U2160" s="6"/>
      <c r="V2160" s="6"/>
    </row>
    <row r="2161" spans="1:22" s="252" customFormat="1" ht="15" customHeight="1" x14ac:dyDescent="0.2">
      <c r="A2161" s="17" t="str">
        <f t="shared" si="226"/>
        <v>Statistik9102016718Eling/Staiger</v>
      </c>
      <c r="B2161" s="17" t="s">
        <v>1853</v>
      </c>
      <c r="C2161" s="63" t="s">
        <v>1253</v>
      </c>
      <c r="D2161" s="63" t="s">
        <v>93</v>
      </c>
      <c r="E2161" s="63" t="s">
        <v>33</v>
      </c>
      <c r="F2161" s="83">
        <v>718</v>
      </c>
      <c r="G2161" s="63" t="s">
        <v>211</v>
      </c>
      <c r="H2161" s="64">
        <v>2016</v>
      </c>
      <c r="I2161" s="64">
        <v>3</v>
      </c>
      <c r="J2161" s="64">
        <v>910</v>
      </c>
      <c r="K2161" s="63" t="s">
        <v>882</v>
      </c>
      <c r="L2161" s="63" t="s">
        <v>882</v>
      </c>
      <c r="M2161" s="63" t="s">
        <v>510</v>
      </c>
      <c r="N2161" s="96">
        <f>VLOOKUP($B2161,$A$2:$T$2446,14,FALSE)</f>
        <v>44813</v>
      </c>
      <c r="O2161" s="370" t="str">
        <f>VLOOKUP($B2161,$A$2:$T$2446,15,FALSE)</f>
        <v>A0-22</v>
      </c>
      <c r="P2161" s="97">
        <f>VLOOKUP($B2161,$A$2:$T$2446,16,FALSE)</f>
        <v>0.47916666666666669</v>
      </c>
      <c r="Q2161" s="64">
        <v>150</v>
      </c>
      <c r="R2161" s="93"/>
      <c r="S2161" s="17">
        <v>0</v>
      </c>
      <c r="T2161" s="6"/>
      <c r="U2161" s="194"/>
      <c r="V2161" s="194"/>
    </row>
    <row r="2162" spans="1:22" ht="15" customHeight="1" x14ac:dyDescent="0.2">
      <c r="A2162" s="6" t="str">
        <f t="shared" si="226"/>
        <v>Statistik20912019718Eling/Staiger</v>
      </c>
      <c r="B2162" s="6"/>
      <c r="C2162" s="43" t="s">
        <v>1253</v>
      </c>
      <c r="D2162" s="43" t="s">
        <v>93</v>
      </c>
      <c r="E2162" s="52" t="s">
        <v>33</v>
      </c>
      <c r="F2162" s="222">
        <v>718</v>
      </c>
      <c r="G2162" s="52" t="s">
        <v>211</v>
      </c>
      <c r="H2162" s="81">
        <v>2019</v>
      </c>
      <c r="I2162" s="52">
        <v>3</v>
      </c>
      <c r="J2162" s="52">
        <v>2091</v>
      </c>
      <c r="K2162" s="52" t="s">
        <v>882</v>
      </c>
      <c r="L2162" s="52" t="s">
        <v>882</v>
      </c>
      <c r="M2162" s="52" t="s">
        <v>510</v>
      </c>
      <c r="N2162" s="99">
        <v>44813</v>
      </c>
      <c r="O2162" s="460" t="s">
        <v>2173</v>
      </c>
      <c r="P2162" s="100">
        <v>0.47916666666666669</v>
      </c>
      <c r="Q2162" s="52">
        <v>150</v>
      </c>
      <c r="R2162" s="6"/>
      <c r="S2162" s="6">
        <v>15</v>
      </c>
      <c r="T2162" s="17"/>
      <c r="U2162" s="17"/>
      <c r="V2162" s="17"/>
    </row>
    <row r="2163" spans="1:22" ht="15" customHeight="1" x14ac:dyDescent="0.2">
      <c r="A2163" s="17" t="str">
        <f t="shared" si="226"/>
        <v>Statistik20912019K18Eling/Staiger</v>
      </c>
      <c r="B2163" s="17" t="s">
        <v>1853</v>
      </c>
      <c r="C2163" s="63" t="s">
        <v>1253</v>
      </c>
      <c r="D2163" s="63" t="s">
        <v>93</v>
      </c>
      <c r="E2163" s="63" t="s">
        <v>33</v>
      </c>
      <c r="F2163" s="83" t="s">
        <v>214</v>
      </c>
      <c r="G2163" s="63" t="s">
        <v>215</v>
      </c>
      <c r="H2163" s="64">
        <v>2019</v>
      </c>
      <c r="I2163" s="64">
        <v>5</v>
      </c>
      <c r="J2163" s="64">
        <v>2091</v>
      </c>
      <c r="K2163" s="63" t="s">
        <v>882</v>
      </c>
      <c r="L2163" s="63" t="s">
        <v>882</v>
      </c>
      <c r="M2163" s="63" t="s">
        <v>510</v>
      </c>
      <c r="N2163" s="96">
        <f>VLOOKUP($B2163,$A$2:$T$2446,14,FALSE)</f>
        <v>44813</v>
      </c>
      <c r="O2163" s="88" t="str">
        <f>VLOOKUP($B2163,$A$2:$T$2446,15,FALSE)</f>
        <v>A0-22</v>
      </c>
      <c r="P2163" s="97">
        <f>VLOOKUP($B2163,$A$2:$T$2446,16,FALSE)</f>
        <v>0.47916666666666669</v>
      </c>
      <c r="Q2163" s="93">
        <v>150</v>
      </c>
      <c r="R2163" s="93"/>
      <c r="S2163" s="17">
        <v>3</v>
      </c>
      <c r="T2163" s="17"/>
      <c r="U2163" s="194"/>
      <c r="V2163" s="194"/>
    </row>
    <row r="2164" spans="1:22" ht="15" hidden="1" customHeight="1" x14ac:dyDescent="0.2">
      <c r="A2164" s="6" t="str">
        <f t="shared" si="226"/>
        <v>Statistik11212019WIISkill</v>
      </c>
      <c r="B2164" s="6"/>
      <c r="C2164" s="43" t="s">
        <v>1212</v>
      </c>
      <c r="D2164" s="43" t="s">
        <v>17</v>
      </c>
      <c r="E2164" s="43" t="s">
        <v>33</v>
      </c>
      <c r="F2164" s="85" t="s">
        <v>54</v>
      </c>
      <c r="G2164" s="43" t="s">
        <v>55</v>
      </c>
      <c r="H2164" s="45">
        <v>2019</v>
      </c>
      <c r="I2164" s="45">
        <v>1</v>
      </c>
      <c r="J2164" s="45">
        <v>1121</v>
      </c>
      <c r="K2164" s="43" t="s">
        <v>882</v>
      </c>
      <c r="L2164" s="43" t="s">
        <v>882</v>
      </c>
      <c r="M2164" s="43" t="s">
        <v>463</v>
      </c>
      <c r="N2164" s="99">
        <v>44747</v>
      </c>
      <c r="O2164" s="94" t="s">
        <v>2385</v>
      </c>
      <c r="P2164" s="100">
        <v>0.5</v>
      </c>
      <c r="Q2164" s="105">
        <v>90</v>
      </c>
      <c r="R2164" s="105"/>
      <c r="S2164" s="6">
        <v>5</v>
      </c>
      <c r="T2164" s="6"/>
      <c r="U2164" s="194"/>
      <c r="V2164" s="194"/>
    </row>
    <row r="2165" spans="1:22" ht="15" customHeight="1" x14ac:dyDescent="0.2">
      <c r="A2165" s="17" t="str">
        <f t="shared" si="226"/>
        <v>Statistik für Geoinformatiker20912019771Eling/Staiger</v>
      </c>
      <c r="B2165" s="17" t="s">
        <v>883</v>
      </c>
      <c r="C2165" s="63" t="s">
        <v>1253</v>
      </c>
      <c r="D2165" s="18" t="s">
        <v>93</v>
      </c>
      <c r="E2165" s="18" t="s">
        <v>33</v>
      </c>
      <c r="F2165" s="19">
        <v>771</v>
      </c>
      <c r="G2165" s="18" t="s">
        <v>94</v>
      </c>
      <c r="H2165" s="20">
        <v>2019</v>
      </c>
      <c r="I2165" s="21">
        <v>3</v>
      </c>
      <c r="J2165" s="21">
        <v>2091</v>
      </c>
      <c r="K2165" s="18" t="s">
        <v>884</v>
      </c>
      <c r="L2165" s="18" t="s">
        <v>884</v>
      </c>
      <c r="M2165" s="18" t="s">
        <v>510</v>
      </c>
      <c r="N2165" s="22">
        <f>VLOOKUP($B2165,$A$2:$T$2446,14,FALSE)</f>
        <v>44813</v>
      </c>
      <c r="O2165" s="35" t="str">
        <f>VLOOKUP($B2165,$A$2:$T$2446,15,FALSE)</f>
        <v>A0-22</v>
      </c>
      <c r="P2165" s="23">
        <f>VLOOKUP($B2165,$A$2:$T$2446,16,FALSE)</f>
        <v>0.47916666666666669</v>
      </c>
      <c r="Q2165" s="16">
        <v>150</v>
      </c>
      <c r="R2165" s="17"/>
      <c r="S2165" s="201">
        <v>4</v>
      </c>
      <c r="T2165" s="17"/>
      <c r="U2165" s="194"/>
      <c r="V2165" s="194"/>
    </row>
    <row r="2166" spans="1:22" ht="15" customHeight="1" x14ac:dyDescent="0.2">
      <c r="A2166" s="194" t="str">
        <f t="shared" si="226"/>
        <v>Statistik für Geoinformatiker20912019K71Eling/Staiger</v>
      </c>
      <c r="B2166" s="194" t="s">
        <v>883</v>
      </c>
      <c r="C2166" s="257" t="s">
        <v>1253</v>
      </c>
      <c r="D2166" s="254" t="s">
        <v>93</v>
      </c>
      <c r="E2166" s="254" t="s">
        <v>33</v>
      </c>
      <c r="F2166" s="268" t="s">
        <v>97</v>
      </c>
      <c r="G2166" s="257" t="s">
        <v>98</v>
      </c>
      <c r="H2166" s="264">
        <v>2019</v>
      </c>
      <c r="I2166" s="265">
        <v>5</v>
      </c>
      <c r="J2166" s="265">
        <v>2091</v>
      </c>
      <c r="K2166" s="254" t="s">
        <v>884</v>
      </c>
      <c r="L2166" s="254" t="s">
        <v>884</v>
      </c>
      <c r="M2166" s="254" t="s">
        <v>510</v>
      </c>
      <c r="N2166" s="229">
        <f>VLOOKUP($B2166,$A$2:$T$2446,14,FALSE)</f>
        <v>44813</v>
      </c>
      <c r="O2166" s="230" t="str">
        <f>VLOOKUP($B2166,$A$2:$T$2446,15,FALSE)</f>
        <v>A0-22</v>
      </c>
      <c r="P2166" s="231">
        <f>VLOOKUP($B2166,$A$2:$T$2446,16,FALSE)</f>
        <v>0.47916666666666669</v>
      </c>
      <c r="Q2166" s="194">
        <v>150</v>
      </c>
      <c r="R2166" s="194"/>
      <c r="S2166" s="337">
        <v>0</v>
      </c>
      <c r="T2166" s="1"/>
      <c r="U2166" s="196"/>
      <c r="V2166" s="196"/>
    </row>
    <row r="2167" spans="1:22" s="252" customFormat="1" ht="15" customHeight="1" x14ac:dyDescent="0.2">
      <c r="A2167" s="194" t="str">
        <f t="shared" si="226"/>
        <v>Steuergestaltungen42712019A67Rauenbusch</v>
      </c>
      <c r="B2167" s="194"/>
      <c r="C2167" s="254" t="s">
        <v>1202</v>
      </c>
      <c r="D2167" s="254" t="s">
        <v>17</v>
      </c>
      <c r="E2167" s="254" t="s">
        <v>33</v>
      </c>
      <c r="F2167" s="268" t="s">
        <v>108</v>
      </c>
      <c r="G2167" s="257" t="s">
        <v>109</v>
      </c>
      <c r="H2167" s="264">
        <v>2019</v>
      </c>
      <c r="I2167" s="265">
        <v>5</v>
      </c>
      <c r="J2167" s="265">
        <v>4271</v>
      </c>
      <c r="K2167" s="254" t="s">
        <v>885</v>
      </c>
      <c r="L2167" s="254" t="s">
        <v>885</v>
      </c>
      <c r="M2167" s="254" t="s">
        <v>886</v>
      </c>
      <c r="N2167" s="229"/>
      <c r="O2167" s="230" t="s">
        <v>256</v>
      </c>
      <c r="P2167" s="231"/>
      <c r="Q2167" s="255">
        <v>120</v>
      </c>
      <c r="R2167" s="194"/>
      <c r="S2167" s="337"/>
      <c r="U2167" s="6"/>
      <c r="V2167" s="6"/>
    </row>
    <row r="2168" spans="1:22" s="252" customFormat="1" ht="15" customHeight="1" x14ac:dyDescent="0.2">
      <c r="A2168" s="17" t="str">
        <f t="shared" si="226"/>
        <v>Steuergestaltungen37112011A67Rauenbusch</v>
      </c>
      <c r="B2168" s="17" t="s">
        <v>1810</v>
      </c>
      <c r="C2168" s="18" t="s">
        <v>1202</v>
      </c>
      <c r="D2168" s="18" t="s">
        <v>17</v>
      </c>
      <c r="E2168" s="18" t="s">
        <v>33</v>
      </c>
      <c r="F2168" s="19" t="s">
        <v>108</v>
      </c>
      <c r="G2168" s="18" t="s">
        <v>109</v>
      </c>
      <c r="H2168" s="20">
        <v>2011</v>
      </c>
      <c r="I2168" s="21">
        <v>5</v>
      </c>
      <c r="J2168" s="21">
        <v>3711</v>
      </c>
      <c r="K2168" s="18" t="s">
        <v>885</v>
      </c>
      <c r="L2168" s="18" t="s">
        <v>885</v>
      </c>
      <c r="M2168" s="18" t="s">
        <v>886</v>
      </c>
      <c r="N2168" s="22"/>
      <c r="O2168" s="41" t="str">
        <f>VLOOKUP($B2168,$A$2:$T$2446,15,FALSE)</f>
        <v>wird nicht angeboten</v>
      </c>
      <c r="P2168" s="23"/>
      <c r="Q2168" s="21">
        <v>120</v>
      </c>
      <c r="R2168" s="36"/>
      <c r="S2168" s="17"/>
      <c r="T2168" s="293"/>
      <c r="U2168" s="267"/>
      <c r="V2168" s="267"/>
    </row>
    <row r="2169" spans="1:22" ht="15" customHeight="1" x14ac:dyDescent="0.2">
      <c r="A2169" s="17" t="str">
        <f t="shared" si="226"/>
        <v>Steuergestaltungen37112011IBMRauenbusch</v>
      </c>
      <c r="B2169" s="17" t="s">
        <v>1810</v>
      </c>
      <c r="C2169" s="66" t="s">
        <v>1202</v>
      </c>
      <c r="D2169" s="18" t="s">
        <v>17</v>
      </c>
      <c r="E2169" s="18" t="s">
        <v>33</v>
      </c>
      <c r="F2169" s="19" t="s">
        <v>1412</v>
      </c>
      <c r="G2169" s="18" t="s">
        <v>1413</v>
      </c>
      <c r="H2169" s="20">
        <v>2011</v>
      </c>
      <c r="I2169" s="21">
        <v>7</v>
      </c>
      <c r="J2169" s="21">
        <v>3711</v>
      </c>
      <c r="K2169" s="18" t="s">
        <v>885</v>
      </c>
      <c r="L2169" s="18" t="s">
        <v>885</v>
      </c>
      <c r="M2169" s="16" t="s">
        <v>886</v>
      </c>
      <c r="N2169" s="3"/>
      <c r="O2169" s="41" t="str">
        <f>VLOOKUP($B2169,$A$2:$T$2446,15,FALSE)</f>
        <v>wird nicht angeboten</v>
      </c>
      <c r="P2169" s="5"/>
      <c r="Q2169" s="2">
        <v>120</v>
      </c>
      <c r="R2169" s="2"/>
      <c r="S2169" s="17"/>
      <c r="T2169" s="15"/>
      <c r="U2169" s="267"/>
      <c r="V2169" s="267"/>
    </row>
    <row r="2170" spans="1:22" ht="15" customHeight="1" x14ac:dyDescent="0.2">
      <c r="A2170" s="196" t="str">
        <f t="shared" si="226"/>
        <v>Steuergestaltungen42712019IBMRauenbusch</v>
      </c>
      <c r="B2170" s="196" t="s">
        <v>1810</v>
      </c>
      <c r="C2170" s="291" t="s">
        <v>1597</v>
      </c>
      <c r="D2170" s="255" t="s">
        <v>17</v>
      </c>
      <c r="E2170" s="255" t="s">
        <v>33</v>
      </c>
      <c r="F2170" s="289" t="s">
        <v>1412</v>
      </c>
      <c r="G2170" s="291" t="s">
        <v>1413</v>
      </c>
      <c r="H2170" s="284">
        <v>2019</v>
      </c>
      <c r="I2170" s="255">
        <v>8</v>
      </c>
      <c r="J2170" s="255">
        <v>4271</v>
      </c>
      <c r="K2170" s="255" t="s">
        <v>885</v>
      </c>
      <c r="L2170" s="255" t="s">
        <v>885</v>
      </c>
      <c r="M2170" s="261" t="s">
        <v>886</v>
      </c>
      <c r="N2170" s="250"/>
      <c r="O2170" s="211" t="str">
        <f>VLOOKUP($B2170,$A$2:$T$2446,15,FALSE)</f>
        <v>wird nicht angeboten</v>
      </c>
      <c r="P2170" s="251"/>
      <c r="Q2170" s="261">
        <v>120</v>
      </c>
      <c r="R2170" s="196"/>
      <c r="S2170" s="196"/>
      <c r="T2170" s="1"/>
      <c r="U2170" s="77"/>
      <c r="V2170" s="77"/>
    </row>
    <row r="2171" spans="1:22" ht="15" hidden="1" customHeight="1" x14ac:dyDescent="0.2">
      <c r="A2171" s="196" t="str">
        <f t="shared" si="226"/>
        <v>Steuerrecht u. Pr.13112018MBLHannemann</v>
      </c>
      <c r="B2171" s="196"/>
      <c r="C2171" s="246" t="s">
        <v>1217</v>
      </c>
      <c r="D2171" s="246" t="s">
        <v>17</v>
      </c>
      <c r="E2171" s="246" t="s">
        <v>18</v>
      </c>
      <c r="F2171" s="247" t="s">
        <v>228</v>
      </c>
      <c r="G2171" s="246" t="s">
        <v>229</v>
      </c>
      <c r="H2171" s="248">
        <v>2018</v>
      </c>
      <c r="I2171" s="249">
        <v>2</v>
      </c>
      <c r="J2171" s="249">
        <v>1311</v>
      </c>
      <c r="K2171" s="246" t="s">
        <v>887</v>
      </c>
      <c r="L2171" s="246" t="s">
        <v>887</v>
      </c>
      <c r="M2171" s="246" t="s">
        <v>888</v>
      </c>
      <c r="N2171" s="250">
        <v>44743</v>
      </c>
      <c r="O2171" s="30" t="s">
        <v>2185</v>
      </c>
      <c r="P2171" s="251">
        <v>0.375</v>
      </c>
      <c r="Q2171" s="249">
        <v>180</v>
      </c>
      <c r="R2171" s="259"/>
      <c r="S2171" s="196">
        <v>1</v>
      </c>
      <c r="T2171" s="297"/>
      <c r="U2171" s="15"/>
      <c r="V2171" s="15"/>
    </row>
    <row r="2172" spans="1:22" ht="15" hidden="1" customHeight="1" x14ac:dyDescent="0.2">
      <c r="A2172" s="194" t="str">
        <f t="shared" si="226"/>
        <v>Steuerungs- Regelungstech20412015K04Pohl/Mohr</v>
      </c>
      <c r="B2172" s="194" t="s">
        <v>1264</v>
      </c>
      <c r="C2172" s="254" t="s">
        <v>1217</v>
      </c>
      <c r="D2172" s="254" t="s">
        <v>32</v>
      </c>
      <c r="E2172" s="254" t="s">
        <v>33</v>
      </c>
      <c r="F2172" s="268" t="s">
        <v>80</v>
      </c>
      <c r="G2172" s="254" t="s">
        <v>81</v>
      </c>
      <c r="H2172" s="264">
        <v>2015</v>
      </c>
      <c r="I2172" s="265">
        <v>6</v>
      </c>
      <c r="J2172" s="265">
        <v>2041</v>
      </c>
      <c r="K2172" s="254" t="s">
        <v>889</v>
      </c>
      <c r="L2172" s="254" t="s">
        <v>889</v>
      </c>
      <c r="M2172" s="254" t="s">
        <v>890</v>
      </c>
      <c r="N2172" s="229">
        <f>VLOOKUP($B2172,$A$2:$T$2446,14,FALSE)</f>
        <v>44749</v>
      </c>
      <c r="O2172" s="230" t="str">
        <f>VLOOKUP($B2172,$A$2:$T$2446,15,FALSE)</f>
        <v>Blue Box</v>
      </c>
      <c r="P2172" s="231">
        <f>VLOOKUP($B2172,$A$2:$T$2446,16,FALSE)</f>
        <v>0.47916666666666669</v>
      </c>
      <c r="Q2172" s="269">
        <v>180</v>
      </c>
      <c r="R2172" s="269"/>
      <c r="S2172" s="194">
        <v>0</v>
      </c>
      <c r="T2172" s="267"/>
      <c r="U2172" s="6"/>
      <c r="V2172" s="6"/>
    </row>
    <row r="2173" spans="1:22" ht="15" customHeight="1" x14ac:dyDescent="0.2">
      <c r="A2173" s="17" t="str">
        <f t="shared" si="226"/>
        <v>Straßenraumgestaltung17112018UMMSeipel/Vieten</v>
      </c>
      <c r="B2173" s="17" t="s">
        <v>1818</v>
      </c>
      <c r="C2173" s="18" t="s">
        <v>1239</v>
      </c>
      <c r="D2173" s="48" t="s">
        <v>102</v>
      </c>
      <c r="E2173" s="18" t="s">
        <v>18</v>
      </c>
      <c r="F2173" s="19" t="s">
        <v>103</v>
      </c>
      <c r="G2173" s="18" t="s">
        <v>104</v>
      </c>
      <c r="H2173" s="20">
        <v>2018</v>
      </c>
      <c r="I2173" s="21">
        <v>1</v>
      </c>
      <c r="J2173" s="21">
        <v>1711</v>
      </c>
      <c r="K2173" s="18" t="s">
        <v>1164</v>
      </c>
      <c r="L2173" s="18" t="s">
        <v>1164</v>
      </c>
      <c r="M2173" s="18" t="s">
        <v>1817</v>
      </c>
      <c r="N2173" s="22"/>
      <c r="O2173" s="35" t="str">
        <f>VLOOKUP($B2173,$A$2:$T$2446,15,FALSE)</f>
        <v>Entwurf mit Kolloquium</v>
      </c>
      <c r="P2173" s="23"/>
      <c r="Q2173" s="17"/>
      <c r="R2173" s="17"/>
      <c r="S2173" s="17"/>
      <c r="T2173" s="6"/>
      <c r="U2173" s="77"/>
      <c r="V2173" s="77"/>
    </row>
    <row r="2174" spans="1:22" ht="15" customHeight="1" x14ac:dyDescent="0.2">
      <c r="A2174" s="6" t="str">
        <f t="shared" si="226"/>
        <v>Straßenraumgestaltung im kommunalen Bestand15312018MBISeipel/Vieten</v>
      </c>
      <c r="B2174" s="6"/>
      <c r="C2174" s="52" t="s">
        <v>1239</v>
      </c>
      <c r="D2174" s="26" t="s">
        <v>102</v>
      </c>
      <c r="E2174" s="26" t="s">
        <v>18</v>
      </c>
      <c r="F2174" s="27" t="s">
        <v>116</v>
      </c>
      <c r="G2174" s="26" t="s">
        <v>117</v>
      </c>
      <c r="H2174" s="28">
        <v>2018</v>
      </c>
      <c r="I2174" s="29">
        <v>2</v>
      </c>
      <c r="J2174" s="29">
        <v>1531</v>
      </c>
      <c r="K2174" s="26" t="s">
        <v>1167</v>
      </c>
      <c r="L2174" s="26" t="s">
        <v>1167</v>
      </c>
      <c r="M2174" s="26" t="s">
        <v>1817</v>
      </c>
      <c r="N2174" s="60"/>
      <c r="O2174" s="78" t="s">
        <v>1239</v>
      </c>
      <c r="P2174" s="31"/>
      <c r="Q2174" s="29"/>
      <c r="R2174" s="32"/>
      <c r="S2174" s="6"/>
      <c r="T2174" s="17"/>
      <c r="U2174" s="24"/>
      <c r="V2174" s="24"/>
    </row>
    <row r="2175" spans="1:22" ht="15" customHeight="1" x14ac:dyDescent="0.2">
      <c r="A2175" s="6" t="str">
        <f t="shared" si="226"/>
        <v>Strategic Management11212018MIMTappe</v>
      </c>
      <c r="B2175" s="6"/>
      <c r="C2175" s="246" t="s">
        <v>1625</v>
      </c>
      <c r="D2175" s="26" t="s">
        <v>17</v>
      </c>
      <c r="E2175" s="26" t="s">
        <v>18</v>
      </c>
      <c r="F2175" s="27" t="s">
        <v>262</v>
      </c>
      <c r="G2175" s="26" t="s">
        <v>263</v>
      </c>
      <c r="H2175" s="28">
        <v>2018</v>
      </c>
      <c r="I2175" s="29">
        <v>2</v>
      </c>
      <c r="J2175" s="29">
        <v>1121</v>
      </c>
      <c r="K2175" s="26" t="s">
        <v>892</v>
      </c>
      <c r="L2175" s="26" t="s">
        <v>892</v>
      </c>
      <c r="M2175" s="26" t="s">
        <v>302</v>
      </c>
      <c r="N2175" s="76"/>
      <c r="O2175" s="270" t="s">
        <v>1625</v>
      </c>
      <c r="P2175" s="31"/>
      <c r="Q2175" s="32"/>
      <c r="R2175" s="32"/>
      <c r="S2175" s="6"/>
      <c r="T2175" s="17"/>
      <c r="U2175" s="196"/>
      <c r="V2175" s="196"/>
    </row>
    <row r="2176" spans="1:22" ht="15" hidden="1" customHeight="1" x14ac:dyDescent="0.2">
      <c r="A2176" s="17" t="str">
        <f t="shared" si="226"/>
        <v>Strategische Planung 133712011A67Böttcher</v>
      </c>
      <c r="B2176" s="17" t="s">
        <v>1809</v>
      </c>
      <c r="C2176" s="18" t="s">
        <v>1419</v>
      </c>
      <c r="D2176" s="18" t="s">
        <v>17</v>
      </c>
      <c r="E2176" s="18" t="s">
        <v>33</v>
      </c>
      <c r="F2176" s="19" t="s">
        <v>108</v>
      </c>
      <c r="G2176" s="18" t="s">
        <v>109</v>
      </c>
      <c r="H2176" s="20">
        <v>2011</v>
      </c>
      <c r="I2176" s="21">
        <v>5</v>
      </c>
      <c r="J2176" s="21">
        <v>3371</v>
      </c>
      <c r="K2176" s="18" t="s">
        <v>894</v>
      </c>
      <c r="L2176" s="18" t="s">
        <v>894</v>
      </c>
      <c r="M2176" s="18" t="s">
        <v>268</v>
      </c>
      <c r="N2176" s="22">
        <f t="shared" ref="N2176:N2181" si="227">VLOOKUP($B2176,$A$2:$T$2446,14,FALSE)</f>
        <v>44754</v>
      </c>
      <c r="O2176" s="35" t="str">
        <f t="shared" ref="O2176:O2187" si="228">VLOOKUP($B2176,$A$2:$T$2446,15,FALSE)</f>
        <v>AW01-36, AW01-37</v>
      </c>
      <c r="P2176" s="23">
        <f t="shared" ref="P2176:P2181" si="229">VLOOKUP($B2176,$A$2:$T$2446,16,FALSE)</f>
        <v>0.39583333333333331</v>
      </c>
      <c r="Q2176" s="36">
        <v>120</v>
      </c>
      <c r="R2176" s="36"/>
      <c r="S2176" s="17">
        <v>2</v>
      </c>
      <c r="T2176" s="297"/>
      <c r="U2176" s="6"/>
      <c r="V2176" s="6"/>
    </row>
    <row r="2177" spans="1:22" ht="15" hidden="1" customHeight="1" x14ac:dyDescent="0.2">
      <c r="A2177" s="17" t="str">
        <f t="shared" si="226"/>
        <v>Strategische Planung 133712011IBMBöttcher</v>
      </c>
      <c r="B2177" s="17" t="s">
        <v>1809</v>
      </c>
      <c r="C2177" s="18" t="s">
        <v>1419</v>
      </c>
      <c r="D2177" s="18" t="s">
        <v>863</v>
      </c>
      <c r="E2177" s="18" t="s">
        <v>33</v>
      </c>
      <c r="F2177" s="19" t="s">
        <v>1412</v>
      </c>
      <c r="G2177" s="18" t="s">
        <v>1413</v>
      </c>
      <c r="H2177" s="20">
        <v>2011</v>
      </c>
      <c r="I2177" s="21">
        <v>7</v>
      </c>
      <c r="J2177" s="21">
        <v>3371</v>
      </c>
      <c r="K2177" s="18" t="s">
        <v>894</v>
      </c>
      <c r="L2177" s="18" t="s">
        <v>894</v>
      </c>
      <c r="M2177" s="18" t="s">
        <v>268</v>
      </c>
      <c r="N2177" s="22">
        <f t="shared" si="227"/>
        <v>44754</v>
      </c>
      <c r="O2177" s="35" t="str">
        <f t="shared" si="228"/>
        <v>AW01-36, AW01-37</v>
      </c>
      <c r="P2177" s="23">
        <f t="shared" si="229"/>
        <v>0.39583333333333331</v>
      </c>
      <c r="Q2177" s="36">
        <v>120</v>
      </c>
      <c r="R2177" s="36"/>
      <c r="S2177" s="17">
        <v>1</v>
      </c>
      <c r="T2177" s="17"/>
      <c r="U2177" s="17"/>
      <c r="V2177" s="17"/>
    </row>
    <row r="2178" spans="1:22" ht="15" hidden="1" customHeight="1" x14ac:dyDescent="0.2">
      <c r="A2178" s="17" t="str">
        <f t="shared" si="226"/>
        <v>Strategische Planung 133712014WIIBöttcher</v>
      </c>
      <c r="B2178" s="17" t="s">
        <v>1809</v>
      </c>
      <c r="C2178" s="18" t="s">
        <v>1419</v>
      </c>
      <c r="D2178" s="18" t="s">
        <v>46</v>
      </c>
      <c r="E2178" s="18" t="s">
        <v>33</v>
      </c>
      <c r="F2178" s="19" t="s">
        <v>54</v>
      </c>
      <c r="G2178" s="18" t="s">
        <v>55</v>
      </c>
      <c r="H2178" s="20">
        <v>2014</v>
      </c>
      <c r="I2178" s="21">
        <v>5</v>
      </c>
      <c r="J2178" s="21">
        <v>3371</v>
      </c>
      <c r="K2178" s="18" t="s">
        <v>894</v>
      </c>
      <c r="L2178" s="18" t="s">
        <v>894</v>
      </c>
      <c r="M2178" s="18" t="s">
        <v>268</v>
      </c>
      <c r="N2178" s="22">
        <f t="shared" si="227"/>
        <v>44754</v>
      </c>
      <c r="O2178" s="35" t="str">
        <f t="shared" si="228"/>
        <v>AW01-36, AW01-37</v>
      </c>
      <c r="P2178" s="23">
        <f t="shared" si="229"/>
        <v>0.39583333333333331</v>
      </c>
      <c r="Q2178" s="36">
        <v>120</v>
      </c>
      <c r="R2178" s="36"/>
      <c r="S2178" s="17">
        <v>0</v>
      </c>
      <c r="T2178" s="17"/>
      <c r="U2178" s="6"/>
      <c r="V2178" s="6"/>
    </row>
    <row r="2179" spans="1:22" ht="15" hidden="1" customHeight="1" x14ac:dyDescent="0.2">
      <c r="A2179" s="17" t="str">
        <f t="shared" si="226"/>
        <v>Strategische Planung 133712014WIEBöttcher</v>
      </c>
      <c r="B2179" s="17" t="s">
        <v>1809</v>
      </c>
      <c r="C2179" s="18" t="s">
        <v>1419</v>
      </c>
      <c r="D2179" s="18" t="s">
        <v>17</v>
      </c>
      <c r="E2179" s="18" t="s">
        <v>33</v>
      </c>
      <c r="F2179" s="19" t="s">
        <v>61</v>
      </c>
      <c r="G2179" s="18" t="s">
        <v>62</v>
      </c>
      <c r="H2179" s="20">
        <v>2014</v>
      </c>
      <c r="I2179" s="21">
        <v>5</v>
      </c>
      <c r="J2179" s="21">
        <v>3371</v>
      </c>
      <c r="K2179" s="18" t="s">
        <v>894</v>
      </c>
      <c r="L2179" s="18" t="s">
        <v>894</v>
      </c>
      <c r="M2179" s="18" t="s">
        <v>268</v>
      </c>
      <c r="N2179" s="22">
        <f t="shared" si="227"/>
        <v>44754</v>
      </c>
      <c r="O2179" s="35" t="str">
        <f t="shared" si="228"/>
        <v>AW01-36, AW01-37</v>
      </c>
      <c r="P2179" s="23">
        <f t="shared" si="229"/>
        <v>0.39583333333333331</v>
      </c>
      <c r="Q2179" s="36">
        <v>120</v>
      </c>
      <c r="R2179" s="36"/>
      <c r="S2179" s="17">
        <v>0</v>
      </c>
      <c r="T2179" s="17"/>
      <c r="U2179" s="17"/>
      <c r="V2179" s="17"/>
    </row>
    <row r="2180" spans="1:22" ht="15" hidden="1" customHeight="1" x14ac:dyDescent="0.2">
      <c r="A2180" s="17" t="str">
        <f t="shared" si="226"/>
        <v>Strategische Planung 133712014WIMBöttcher</v>
      </c>
      <c r="B2180" s="17" t="s">
        <v>1809</v>
      </c>
      <c r="C2180" s="18" t="s">
        <v>1419</v>
      </c>
      <c r="D2180" s="18" t="s">
        <v>17</v>
      </c>
      <c r="E2180" s="18" t="s">
        <v>33</v>
      </c>
      <c r="F2180" s="19" t="s">
        <v>100</v>
      </c>
      <c r="G2180" s="18" t="s">
        <v>101</v>
      </c>
      <c r="H2180" s="20">
        <v>2014</v>
      </c>
      <c r="I2180" s="21">
        <v>5</v>
      </c>
      <c r="J2180" s="21">
        <v>3371</v>
      </c>
      <c r="K2180" s="18" t="s">
        <v>894</v>
      </c>
      <c r="L2180" s="18" t="s">
        <v>894</v>
      </c>
      <c r="M2180" s="18" t="s">
        <v>268</v>
      </c>
      <c r="N2180" s="22">
        <f t="shared" si="227"/>
        <v>44754</v>
      </c>
      <c r="O2180" s="35" t="str">
        <f t="shared" si="228"/>
        <v>AW01-36, AW01-37</v>
      </c>
      <c r="P2180" s="23">
        <f t="shared" si="229"/>
        <v>0.39583333333333331</v>
      </c>
      <c r="Q2180" s="36">
        <v>120</v>
      </c>
      <c r="R2180" s="36"/>
      <c r="S2180" s="17">
        <v>0</v>
      </c>
      <c r="T2180" s="17"/>
      <c r="U2180" s="17"/>
      <c r="V2180" s="17"/>
    </row>
    <row r="2181" spans="1:22" ht="15" hidden="1" customHeight="1" x14ac:dyDescent="0.2">
      <c r="A2181" s="17" t="str">
        <f t="shared" si="226"/>
        <v>Strategische Planung 133712014WIBBöttcher</v>
      </c>
      <c r="B2181" s="17" t="s">
        <v>1809</v>
      </c>
      <c r="C2181" s="18" t="s">
        <v>1419</v>
      </c>
      <c r="D2181" s="18" t="s">
        <v>17</v>
      </c>
      <c r="E2181" s="18" t="s">
        <v>33</v>
      </c>
      <c r="F2181" s="19" t="s">
        <v>125</v>
      </c>
      <c r="G2181" s="18" t="s">
        <v>126</v>
      </c>
      <c r="H2181" s="20">
        <v>2014</v>
      </c>
      <c r="I2181" s="21">
        <v>5</v>
      </c>
      <c r="J2181" s="21">
        <v>3371</v>
      </c>
      <c r="K2181" s="18" t="s">
        <v>894</v>
      </c>
      <c r="L2181" s="18" t="s">
        <v>894</v>
      </c>
      <c r="M2181" s="18" t="s">
        <v>268</v>
      </c>
      <c r="N2181" s="57">
        <f t="shared" si="227"/>
        <v>44754</v>
      </c>
      <c r="O2181" s="35" t="str">
        <f t="shared" si="228"/>
        <v>AW01-36, AW01-37</v>
      </c>
      <c r="P2181" s="23">
        <f t="shared" si="229"/>
        <v>0.39583333333333331</v>
      </c>
      <c r="Q2181" s="17">
        <v>120</v>
      </c>
      <c r="R2181" s="17"/>
      <c r="S2181" s="17">
        <v>0</v>
      </c>
      <c r="T2181" s="6"/>
      <c r="U2181" s="6"/>
      <c r="V2181" s="6"/>
    </row>
    <row r="2182" spans="1:22" ht="15" customHeight="1" x14ac:dyDescent="0.2">
      <c r="A2182" s="17" t="str">
        <f t="shared" si="226"/>
        <v>Strategische Planung 241612011A67Böttcher</v>
      </c>
      <c r="B2182" s="17" t="s">
        <v>1808</v>
      </c>
      <c r="C2182" s="18" t="s">
        <v>1419</v>
      </c>
      <c r="D2182" s="18" t="s">
        <v>17</v>
      </c>
      <c r="E2182" s="18" t="s">
        <v>33</v>
      </c>
      <c r="F2182" s="19" t="s">
        <v>108</v>
      </c>
      <c r="G2182" s="18" t="s">
        <v>109</v>
      </c>
      <c r="H2182" s="20">
        <v>2011</v>
      </c>
      <c r="I2182" s="21">
        <v>6</v>
      </c>
      <c r="J2182" s="21">
        <v>4161</v>
      </c>
      <c r="K2182" s="18" t="s">
        <v>895</v>
      </c>
      <c r="L2182" s="18" t="s">
        <v>895</v>
      </c>
      <c r="M2182" s="18" t="s">
        <v>268</v>
      </c>
      <c r="N2182" s="57"/>
      <c r="O2182" s="58" t="str">
        <f t="shared" si="228"/>
        <v>Hausarbeit</v>
      </c>
      <c r="P2182" s="23"/>
      <c r="Q2182" s="16"/>
      <c r="R2182" s="17"/>
      <c r="S2182" s="17"/>
      <c r="T2182" s="17"/>
      <c r="U2182" s="17"/>
      <c r="V2182" s="17"/>
    </row>
    <row r="2183" spans="1:22" ht="15" customHeight="1" x14ac:dyDescent="0.2">
      <c r="A2183" s="17" t="str">
        <f t="shared" si="226"/>
        <v>Strategische Planung 241612011IBMBöttcher</v>
      </c>
      <c r="B2183" s="17" t="s">
        <v>1808</v>
      </c>
      <c r="C2183" s="18" t="s">
        <v>1419</v>
      </c>
      <c r="D2183" s="18" t="s">
        <v>863</v>
      </c>
      <c r="E2183" s="18" t="s">
        <v>33</v>
      </c>
      <c r="F2183" s="19" t="s">
        <v>1412</v>
      </c>
      <c r="G2183" s="18" t="s">
        <v>1413</v>
      </c>
      <c r="H2183" s="20">
        <v>2011</v>
      </c>
      <c r="I2183" s="21">
        <v>6</v>
      </c>
      <c r="J2183" s="21">
        <v>4161</v>
      </c>
      <c r="K2183" s="18" t="s">
        <v>895</v>
      </c>
      <c r="L2183" s="18" t="s">
        <v>895</v>
      </c>
      <c r="M2183" s="18" t="s">
        <v>268</v>
      </c>
      <c r="N2183" s="22"/>
      <c r="O2183" s="35" t="str">
        <f t="shared" si="228"/>
        <v>Hausarbeit</v>
      </c>
      <c r="P2183" s="23"/>
      <c r="Q2183" s="16"/>
      <c r="R2183" s="17"/>
      <c r="S2183" s="17"/>
      <c r="T2183" s="17"/>
      <c r="U2183" s="17"/>
      <c r="V2183" s="17"/>
    </row>
    <row r="2184" spans="1:22" s="1" customFormat="1" ht="15" customHeight="1" x14ac:dyDescent="0.2">
      <c r="A2184" s="17" t="str">
        <f t="shared" si="226"/>
        <v>Strategische Planung 241612014WIIBöttcher</v>
      </c>
      <c r="B2184" s="17" t="s">
        <v>1808</v>
      </c>
      <c r="C2184" s="18" t="s">
        <v>1419</v>
      </c>
      <c r="D2184" s="18" t="s">
        <v>46</v>
      </c>
      <c r="E2184" s="18" t="s">
        <v>33</v>
      </c>
      <c r="F2184" s="19" t="s">
        <v>54</v>
      </c>
      <c r="G2184" s="18" t="s">
        <v>55</v>
      </c>
      <c r="H2184" s="20">
        <v>2014</v>
      </c>
      <c r="I2184" s="21">
        <v>6</v>
      </c>
      <c r="J2184" s="21">
        <v>4161</v>
      </c>
      <c r="K2184" s="18" t="s">
        <v>895</v>
      </c>
      <c r="L2184" s="18" t="s">
        <v>895</v>
      </c>
      <c r="M2184" s="18" t="s">
        <v>268</v>
      </c>
      <c r="N2184" s="22"/>
      <c r="O2184" s="35" t="str">
        <f t="shared" si="228"/>
        <v>Hausarbeit</v>
      </c>
      <c r="P2184" s="23"/>
      <c r="Q2184" s="16"/>
      <c r="R2184" s="17"/>
      <c r="S2184" s="17"/>
      <c r="T2184" s="17"/>
      <c r="U2184" s="17"/>
      <c r="V2184" s="17"/>
    </row>
    <row r="2185" spans="1:22" ht="15" customHeight="1" x14ac:dyDescent="0.2">
      <c r="A2185" s="17" t="str">
        <f t="shared" si="226"/>
        <v>Strategische Planung 241612014WIEBöttcher</v>
      </c>
      <c r="B2185" s="17" t="s">
        <v>1808</v>
      </c>
      <c r="C2185" s="18" t="s">
        <v>1419</v>
      </c>
      <c r="D2185" s="18" t="s">
        <v>17</v>
      </c>
      <c r="E2185" s="18" t="s">
        <v>33</v>
      </c>
      <c r="F2185" s="19" t="s">
        <v>61</v>
      </c>
      <c r="G2185" s="18" t="s">
        <v>62</v>
      </c>
      <c r="H2185" s="20">
        <v>2014</v>
      </c>
      <c r="I2185" s="21">
        <v>6</v>
      </c>
      <c r="J2185" s="21">
        <v>4161</v>
      </c>
      <c r="K2185" s="18" t="s">
        <v>895</v>
      </c>
      <c r="L2185" s="18" t="s">
        <v>895</v>
      </c>
      <c r="M2185" s="18" t="s">
        <v>268</v>
      </c>
      <c r="N2185" s="22"/>
      <c r="O2185" s="35" t="str">
        <f t="shared" si="228"/>
        <v>Hausarbeit</v>
      </c>
      <c r="P2185" s="23"/>
      <c r="Q2185" s="16"/>
      <c r="R2185" s="17"/>
      <c r="S2185" s="17"/>
      <c r="T2185" s="6"/>
      <c r="U2185" s="17"/>
      <c r="V2185" s="17"/>
    </row>
    <row r="2186" spans="1:22" ht="15" customHeight="1" x14ac:dyDescent="0.2">
      <c r="A2186" s="17" t="str">
        <f t="shared" si="226"/>
        <v>Strategische Planung 241612014WIMBöttcher</v>
      </c>
      <c r="B2186" s="17" t="s">
        <v>1808</v>
      </c>
      <c r="C2186" s="18" t="s">
        <v>1419</v>
      </c>
      <c r="D2186" s="18" t="s">
        <v>17</v>
      </c>
      <c r="E2186" s="18" t="s">
        <v>33</v>
      </c>
      <c r="F2186" s="19" t="s">
        <v>100</v>
      </c>
      <c r="G2186" s="18" t="s">
        <v>101</v>
      </c>
      <c r="H2186" s="20">
        <v>2014</v>
      </c>
      <c r="I2186" s="21">
        <v>6</v>
      </c>
      <c r="J2186" s="21">
        <v>4161</v>
      </c>
      <c r="K2186" s="18" t="s">
        <v>895</v>
      </c>
      <c r="L2186" s="18" t="s">
        <v>895</v>
      </c>
      <c r="M2186" s="18" t="s">
        <v>268</v>
      </c>
      <c r="N2186" s="57"/>
      <c r="O2186" s="35" t="str">
        <f t="shared" si="228"/>
        <v>Hausarbeit</v>
      </c>
      <c r="P2186" s="23"/>
      <c r="Q2186" s="17"/>
      <c r="R2186" s="17"/>
      <c r="S2186" s="17"/>
      <c r="T2186" s="17"/>
      <c r="U2186" s="17"/>
      <c r="V2186" s="17"/>
    </row>
    <row r="2187" spans="1:22" ht="15" customHeight="1" x14ac:dyDescent="0.2">
      <c r="A2187" s="17" t="str">
        <f t="shared" si="226"/>
        <v>Strategische Planung 241612014WIBBöttcher</v>
      </c>
      <c r="B2187" s="17" t="s">
        <v>1808</v>
      </c>
      <c r="C2187" s="18" t="s">
        <v>1419</v>
      </c>
      <c r="D2187" s="18" t="s">
        <v>17</v>
      </c>
      <c r="E2187" s="18" t="s">
        <v>33</v>
      </c>
      <c r="F2187" s="19" t="s">
        <v>125</v>
      </c>
      <c r="G2187" s="18" t="s">
        <v>126</v>
      </c>
      <c r="H2187" s="20">
        <v>2014</v>
      </c>
      <c r="I2187" s="21">
        <v>6</v>
      </c>
      <c r="J2187" s="21">
        <v>4161</v>
      </c>
      <c r="K2187" s="18" t="s">
        <v>895</v>
      </c>
      <c r="L2187" s="18" t="s">
        <v>895</v>
      </c>
      <c r="M2187" s="18" t="s">
        <v>268</v>
      </c>
      <c r="N2187" s="60"/>
      <c r="O2187" s="30" t="str">
        <f t="shared" si="228"/>
        <v>Hausarbeit</v>
      </c>
      <c r="P2187" s="31"/>
      <c r="Q2187" s="52"/>
      <c r="R2187" s="6"/>
      <c r="S2187" s="17"/>
      <c r="T2187" s="6"/>
      <c r="U2187" s="6"/>
      <c r="V2187" s="6"/>
    </row>
    <row r="2188" spans="1:22" ht="15" hidden="1" customHeight="1" x14ac:dyDescent="0.2">
      <c r="A2188" s="196" t="str">
        <f t="shared" si="226"/>
        <v>Strategisches Management 132712019A67Böttcher</v>
      </c>
      <c r="B2188" s="196"/>
      <c r="C2188" s="277" t="s">
        <v>1572</v>
      </c>
      <c r="D2188" s="261" t="s">
        <v>17</v>
      </c>
      <c r="E2188" s="261" t="s">
        <v>33</v>
      </c>
      <c r="F2188" s="286" t="s">
        <v>108</v>
      </c>
      <c r="G2188" s="277" t="s">
        <v>109</v>
      </c>
      <c r="H2188" s="287">
        <v>2019</v>
      </c>
      <c r="I2188" s="261">
        <v>5</v>
      </c>
      <c r="J2188" s="261">
        <v>3271</v>
      </c>
      <c r="K2188" s="261" t="s">
        <v>1598</v>
      </c>
      <c r="L2188" s="261" t="s">
        <v>1598</v>
      </c>
      <c r="M2188" s="261" t="s">
        <v>268</v>
      </c>
      <c r="N2188" s="273">
        <v>44754</v>
      </c>
      <c r="O2188" s="211" t="s">
        <v>2174</v>
      </c>
      <c r="P2188" s="251">
        <v>0.39583333333333331</v>
      </c>
      <c r="Q2188" s="196">
        <v>90</v>
      </c>
      <c r="R2188" s="196"/>
      <c r="S2188" s="196">
        <v>19</v>
      </c>
      <c r="T2188" s="17"/>
      <c r="U2188" s="17"/>
      <c r="V2188" s="17"/>
    </row>
    <row r="2189" spans="1:22" ht="15" hidden="1" customHeight="1" x14ac:dyDescent="0.2">
      <c r="A2189" s="194" t="str">
        <f t="shared" si="226"/>
        <v>Strategisches Management 132712019IBMBöttcher</v>
      </c>
      <c r="B2189" s="194" t="s">
        <v>1809</v>
      </c>
      <c r="C2189" s="291" t="s">
        <v>1572</v>
      </c>
      <c r="D2189" s="255" t="s">
        <v>17</v>
      </c>
      <c r="E2189" s="255" t="s">
        <v>33</v>
      </c>
      <c r="F2189" s="289" t="s">
        <v>1412</v>
      </c>
      <c r="G2189" s="291" t="s">
        <v>1413</v>
      </c>
      <c r="H2189" s="284">
        <v>2019</v>
      </c>
      <c r="I2189" s="255">
        <v>7</v>
      </c>
      <c r="J2189" s="255">
        <v>3271</v>
      </c>
      <c r="K2189" s="255" t="s">
        <v>1598</v>
      </c>
      <c r="L2189" s="255" t="s">
        <v>1598</v>
      </c>
      <c r="M2189" s="255" t="s">
        <v>268</v>
      </c>
      <c r="N2189" s="229">
        <f>VLOOKUP($B2189,$A$2:$T$2446,14,FALSE)</f>
        <v>44754</v>
      </c>
      <c r="O2189" s="230" t="str">
        <f>VLOOKUP($B2189,$A$2:$T$2446,15,FALSE)</f>
        <v>AW01-36, AW01-37</v>
      </c>
      <c r="P2189" s="231">
        <f>VLOOKUP($B2189,$A$2:$T$2446,16,FALSE)</f>
        <v>0.39583333333333331</v>
      </c>
      <c r="Q2189" s="255">
        <v>90</v>
      </c>
      <c r="R2189" s="194"/>
      <c r="S2189" s="194">
        <v>2</v>
      </c>
      <c r="T2189" s="297"/>
      <c r="U2189" s="17"/>
      <c r="V2189" s="17"/>
    </row>
    <row r="2190" spans="1:22" ht="15" hidden="1" customHeight="1" x14ac:dyDescent="0.2">
      <c r="A2190" s="194" t="str">
        <f t="shared" si="226"/>
        <v>Strategisches Management 132712019WIIBöttcher</v>
      </c>
      <c r="B2190" s="194" t="s">
        <v>1809</v>
      </c>
      <c r="C2190" s="291" t="s">
        <v>1572</v>
      </c>
      <c r="D2190" s="255" t="s">
        <v>17</v>
      </c>
      <c r="E2190" s="255" t="s">
        <v>33</v>
      </c>
      <c r="F2190" s="289" t="s">
        <v>54</v>
      </c>
      <c r="G2190" s="291" t="s">
        <v>55</v>
      </c>
      <c r="H2190" s="284">
        <v>2019</v>
      </c>
      <c r="I2190" s="255">
        <v>5</v>
      </c>
      <c r="J2190" s="255">
        <v>3271</v>
      </c>
      <c r="K2190" s="255" t="s">
        <v>1598</v>
      </c>
      <c r="L2190" s="255" t="s">
        <v>1598</v>
      </c>
      <c r="M2190" s="255" t="s">
        <v>268</v>
      </c>
      <c r="N2190" s="229">
        <f>VLOOKUP($B2190,$A$2:$T$2446,14,FALSE)</f>
        <v>44754</v>
      </c>
      <c r="O2190" s="230" t="str">
        <f>VLOOKUP($B2190,$A$2:$T$2446,15,FALSE)</f>
        <v>AW01-36, AW01-37</v>
      </c>
      <c r="P2190" s="231">
        <f>VLOOKUP($B2190,$A$2:$T$2446,16,FALSE)</f>
        <v>0.39583333333333331</v>
      </c>
      <c r="Q2190" s="255">
        <v>90</v>
      </c>
      <c r="R2190" s="194"/>
      <c r="S2190" s="194">
        <v>0</v>
      </c>
      <c r="T2190" s="297"/>
      <c r="U2190" s="17"/>
      <c r="V2190" s="17"/>
    </row>
    <row r="2191" spans="1:22" s="293" customFormat="1" ht="15" hidden="1" customHeight="1" x14ac:dyDescent="0.2">
      <c r="A2191" s="194" t="str">
        <f t="shared" si="226"/>
        <v>Strategisches Management 132712019WIMBöttcher</v>
      </c>
      <c r="B2191" s="194" t="s">
        <v>1809</v>
      </c>
      <c r="C2191" s="291" t="s">
        <v>1572</v>
      </c>
      <c r="D2191" s="255" t="s">
        <v>17</v>
      </c>
      <c r="E2191" s="255" t="s">
        <v>33</v>
      </c>
      <c r="F2191" s="289" t="s">
        <v>100</v>
      </c>
      <c r="G2191" s="291" t="s">
        <v>101</v>
      </c>
      <c r="H2191" s="284">
        <v>2019</v>
      </c>
      <c r="I2191" s="255">
        <v>5</v>
      </c>
      <c r="J2191" s="255">
        <v>3271</v>
      </c>
      <c r="K2191" s="255" t="s">
        <v>1598</v>
      </c>
      <c r="L2191" s="255" t="s">
        <v>1598</v>
      </c>
      <c r="M2191" s="255" t="s">
        <v>268</v>
      </c>
      <c r="N2191" s="229">
        <f>VLOOKUP($B2191,$A$2:$T$2446,14,FALSE)</f>
        <v>44754</v>
      </c>
      <c r="O2191" s="230" t="str">
        <f>VLOOKUP($B2191,$A$2:$T$2446,15,FALSE)</f>
        <v>AW01-36, AW01-37</v>
      </c>
      <c r="P2191" s="231">
        <f>VLOOKUP($B2191,$A$2:$T$2446,16,FALSE)</f>
        <v>0.39583333333333331</v>
      </c>
      <c r="Q2191" s="255">
        <v>90</v>
      </c>
      <c r="R2191" s="194"/>
      <c r="S2191" s="194">
        <v>0</v>
      </c>
      <c r="T2191" s="297"/>
      <c r="U2191" s="17"/>
      <c r="V2191" s="17"/>
    </row>
    <row r="2192" spans="1:22" ht="15" hidden="1" customHeight="1" x14ac:dyDescent="0.2">
      <c r="A2192" s="194" t="str">
        <f t="shared" si="226"/>
        <v>Strategisches Management 132712019WIEBöttcher</v>
      </c>
      <c r="B2192" s="194" t="s">
        <v>1809</v>
      </c>
      <c r="C2192" s="291" t="s">
        <v>1572</v>
      </c>
      <c r="D2192" s="255" t="s">
        <v>17</v>
      </c>
      <c r="E2192" s="255" t="s">
        <v>33</v>
      </c>
      <c r="F2192" s="289" t="s">
        <v>61</v>
      </c>
      <c r="G2192" s="291" t="s">
        <v>324</v>
      </c>
      <c r="H2192" s="284">
        <v>2019</v>
      </c>
      <c r="I2192" s="255">
        <v>5</v>
      </c>
      <c r="J2192" s="255">
        <v>3271</v>
      </c>
      <c r="K2192" s="255" t="s">
        <v>1598</v>
      </c>
      <c r="L2192" s="194" t="s">
        <v>1598</v>
      </c>
      <c r="M2192" s="255" t="s">
        <v>268</v>
      </c>
      <c r="N2192" s="229">
        <f>VLOOKUP($B2192,$A$2:$T$2446,14,FALSE)</f>
        <v>44754</v>
      </c>
      <c r="O2192" s="230" t="str">
        <f>VLOOKUP($B2192,$A$2:$T$2446,15,FALSE)</f>
        <v>AW01-36, AW01-37</v>
      </c>
      <c r="P2192" s="231">
        <f>VLOOKUP($B2192,$A$2:$T$2446,16,FALSE)</f>
        <v>0.39583333333333331</v>
      </c>
      <c r="Q2192" s="194">
        <v>90</v>
      </c>
      <c r="R2192" s="194"/>
      <c r="S2192" s="194">
        <v>0</v>
      </c>
      <c r="T2192" s="297"/>
      <c r="U2192" s="17"/>
      <c r="V2192" s="17"/>
    </row>
    <row r="2193" spans="1:22" ht="15" hidden="1" customHeight="1" x14ac:dyDescent="0.2">
      <c r="A2193" s="194" t="str">
        <f t="shared" si="226"/>
        <v>Strategisches Management 132712019WIMBöttcher</v>
      </c>
      <c r="B2193" s="194" t="s">
        <v>1809</v>
      </c>
      <c r="C2193" s="291" t="s">
        <v>1572</v>
      </c>
      <c r="D2193" s="255" t="s">
        <v>17</v>
      </c>
      <c r="E2193" s="255" t="s">
        <v>33</v>
      </c>
      <c r="F2193" s="289" t="s">
        <v>100</v>
      </c>
      <c r="G2193" s="291" t="s">
        <v>101</v>
      </c>
      <c r="H2193" s="284">
        <v>2019</v>
      </c>
      <c r="I2193" s="255">
        <v>5</v>
      </c>
      <c r="J2193" s="255">
        <v>3271</v>
      </c>
      <c r="K2193" s="255" t="s">
        <v>1598</v>
      </c>
      <c r="L2193" s="194" t="s">
        <v>1598</v>
      </c>
      <c r="M2193" s="255" t="s">
        <v>268</v>
      </c>
      <c r="N2193" s="229">
        <f>VLOOKUP($B2193,$A$2:$T$2446,14,FALSE)</f>
        <v>44754</v>
      </c>
      <c r="O2193" s="230" t="str">
        <f>VLOOKUP($B2193,$A$2:$T$2446,15,FALSE)</f>
        <v>AW01-36, AW01-37</v>
      </c>
      <c r="P2193" s="231">
        <f>VLOOKUP($B2193,$A$2:$T$2446,16,FALSE)</f>
        <v>0.39583333333333331</v>
      </c>
      <c r="Q2193" s="194">
        <v>90</v>
      </c>
      <c r="R2193" s="194"/>
      <c r="S2193" s="194">
        <v>0</v>
      </c>
      <c r="T2193" s="297"/>
      <c r="U2193" s="17"/>
      <c r="V2193" s="17"/>
    </row>
    <row r="2194" spans="1:22" ht="15" customHeight="1" x14ac:dyDescent="0.2">
      <c r="A2194" s="196" t="str">
        <f t="shared" si="226"/>
        <v>Strategisches Management 236712019A67Böttcher</v>
      </c>
      <c r="B2194" s="196"/>
      <c r="C2194" s="277" t="s">
        <v>1572</v>
      </c>
      <c r="D2194" s="261" t="s">
        <v>17</v>
      </c>
      <c r="E2194" s="261" t="s">
        <v>33</v>
      </c>
      <c r="F2194" s="286" t="s">
        <v>108</v>
      </c>
      <c r="G2194" s="277" t="s">
        <v>109</v>
      </c>
      <c r="H2194" s="287">
        <v>2019</v>
      </c>
      <c r="I2194" s="261">
        <v>6</v>
      </c>
      <c r="J2194" s="261">
        <v>3671</v>
      </c>
      <c r="K2194" s="261" t="s">
        <v>1629</v>
      </c>
      <c r="L2194" s="196" t="s">
        <v>1629</v>
      </c>
      <c r="M2194" s="261" t="s">
        <v>268</v>
      </c>
      <c r="N2194" s="250"/>
      <c r="O2194" s="211" t="s">
        <v>1122</v>
      </c>
      <c r="P2194" s="251"/>
      <c r="Q2194" s="196"/>
      <c r="R2194" s="196"/>
      <c r="S2194" s="196"/>
      <c r="T2194" s="297"/>
      <c r="U2194" s="17"/>
      <c r="V2194" s="17"/>
    </row>
    <row r="2195" spans="1:22" ht="15" customHeight="1" x14ac:dyDescent="0.2">
      <c r="A2195" s="194" t="str">
        <f t="shared" si="226"/>
        <v>Strategisches Management 236712019IBMBöttcher</v>
      </c>
      <c r="B2195" s="194" t="s">
        <v>1808</v>
      </c>
      <c r="C2195" s="291" t="s">
        <v>1572</v>
      </c>
      <c r="D2195" s="255" t="s">
        <v>17</v>
      </c>
      <c r="E2195" s="255" t="s">
        <v>33</v>
      </c>
      <c r="F2195" s="289" t="s">
        <v>1412</v>
      </c>
      <c r="G2195" s="254" t="s">
        <v>1413</v>
      </c>
      <c r="H2195" s="284">
        <v>2019</v>
      </c>
      <c r="I2195" s="255">
        <v>8</v>
      </c>
      <c r="J2195" s="255">
        <v>3671</v>
      </c>
      <c r="K2195" s="255" t="s">
        <v>1629</v>
      </c>
      <c r="L2195" s="255" t="s">
        <v>1629</v>
      </c>
      <c r="M2195" s="255" t="s">
        <v>268</v>
      </c>
      <c r="N2195" s="229"/>
      <c r="O2195" s="230" t="str">
        <f>VLOOKUP($B2195,$A$2:$T$2446,15,FALSE)</f>
        <v>Hausarbeit</v>
      </c>
      <c r="P2195" s="231"/>
      <c r="Q2195" s="255"/>
      <c r="R2195" s="194"/>
      <c r="S2195" s="194"/>
      <c r="T2195" s="292"/>
      <c r="U2195" s="17"/>
      <c r="V2195" s="17"/>
    </row>
    <row r="2196" spans="1:22" ht="15" customHeight="1" x14ac:dyDescent="0.2">
      <c r="A2196" s="196" t="str">
        <f t="shared" si="226"/>
        <v>Strategisches Unternehmensplanspiel42912019A67Wolik</v>
      </c>
      <c r="B2196" s="276"/>
      <c r="C2196" s="246" t="s">
        <v>1619</v>
      </c>
      <c r="D2196" s="246" t="s">
        <v>17</v>
      </c>
      <c r="E2196" s="246" t="s">
        <v>33</v>
      </c>
      <c r="F2196" s="247" t="s">
        <v>108</v>
      </c>
      <c r="G2196" s="246" t="s">
        <v>109</v>
      </c>
      <c r="H2196" s="248">
        <v>2019</v>
      </c>
      <c r="I2196" s="249">
        <v>5</v>
      </c>
      <c r="J2196" s="249">
        <v>4291</v>
      </c>
      <c r="K2196" s="261" t="s">
        <v>1599</v>
      </c>
      <c r="L2196" s="261" t="s">
        <v>1599</v>
      </c>
      <c r="M2196" s="246" t="s">
        <v>891</v>
      </c>
      <c r="N2196" s="250"/>
      <c r="O2196" s="211" t="s">
        <v>547</v>
      </c>
      <c r="P2196" s="251"/>
      <c r="Q2196" s="249"/>
      <c r="R2196" s="259"/>
      <c r="S2196" s="196"/>
      <c r="T2196" s="297"/>
      <c r="U2196" s="194"/>
      <c r="V2196" s="194"/>
    </row>
    <row r="2197" spans="1:22" ht="15" customHeight="1" x14ac:dyDescent="0.2">
      <c r="A2197" s="194" t="str">
        <f t="shared" si="226"/>
        <v>Strategisches Unternehmensplanspiel42912019IBMWolik</v>
      </c>
      <c r="B2197" s="194" t="s">
        <v>1807</v>
      </c>
      <c r="C2197" s="291" t="s">
        <v>1579</v>
      </c>
      <c r="D2197" s="255" t="s">
        <v>17</v>
      </c>
      <c r="E2197" s="255" t="s">
        <v>33</v>
      </c>
      <c r="F2197" s="289" t="s">
        <v>1412</v>
      </c>
      <c r="G2197" s="291" t="s">
        <v>1413</v>
      </c>
      <c r="H2197" s="284">
        <v>2019</v>
      </c>
      <c r="I2197" s="255">
        <v>8</v>
      </c>
      <c r="J2197" s="255">
        <v>4291</v>
      </c>
      <c r="K2197" s="255" t="s">
        <v>1599</v>
      </c>
      <c r="L2197" s="255" t="s">
        <v>1599</v>
      </c>
      <c r="M2197" s="255" t="s">
        <v>891</v>
      </c>
      <c r="N2197" s="229"/>
      <c r="O2197" s="230" t="str">
        <f>VLOOKUP($B2197,$A$2:$T$3999,15,FALSE)</f>
        <v>mündl. Prüfung</v>
      </c>
      <c r="P2197" s="231"/>
      <c r="Q2197" s="194"/>
      <c r="R2197" s="194"/>
      <c r="S2197" s="194"/>
      <c r="T2197" s="276"/>
      <c r="U2197" s="17"/>
      <c r="V2197" s="17"/>
    </row>
    <row r="2198" spans="1:22" ht="15" customHeight="1" x14ac:dyDescent="0.2">
      <c r="A2198" s="17" t="str">
        <f t="shared" si="226"/>
        <v>Strategisches Unternehmensplanspiel33812011A67Wolik</v>
      </c>
      <c r="B2198" s="17" t="s">
        <v>1807</v>
      </c>
      <c r="C2198" s="18" t="s">
        <v>1418</v>
      </c>
      <c r="D2198" s="18" t="s">
        <v>17</v>
      </c>
      <c r="E2198" s="18" t="s">
        <v>33</v>
      </c>
      <c r="F2198" s="19" t="s">
        <v>108</v>
      </c>
      <c r="G2198" s="18" t="s">
        <v>109</v>
      </c>
      <c r="H2198" s="20">
        <v>2011</v>
      </c>
      <c r="I2198" s="21">
        <v>5</v>
      </c>
      <c r="J2198" s="21">
        <v>3381</v>
      </c>
      <c r="K2198" s="18" t="s">
        <v>1599</v>
      </c>
      <c r="L2198" s="18" t="s">
        <v>1599</v>
      </c>
      <c r="M2198" s="18" t="s">
        <v>891</v>
      </c>
      <c r="N2198" s="22"/>
      <c r="O2198" s="35" t="str">
        <f>VLOOKUP($B2198,$A$2:$T$3999,15,FALSE)</f>
        <v>mündl. Prüfung</v>
      </c>
      <c r="P2198" s="23"/>
      <c r="Q2198" s="17"/>
      <c r="R2198" s="17"/>
      <c r="S2198" s="17"/>
      <c r="T2198" s="292"/>
      <c r="U2198" s="6"/>
      <c r="V2198" s="6"/>
    </row>
    <row r="2199" spans="1:22" s="252" customFormat="1" ht="15" customHeight="1" x14ac:dyDescent="0.2">
      <c r="A2199" s="17" t="str">
        <f t="shared" si="226"/>
        <v>Strategisches Unternehmensplanspiel33812011IBMWolik</v>
      </c>
      <c r="B2199" s="17" t="s">
        <v>1807</v>
      </c>
      <c r="C2199" s="18" t="s">
        <v>1418</v>
      </c>
      <c r="D2199" s="18" t="s">
        <v>863</v>
      </c>
      <c r="E2199" s="18" t="s">
        <v>33</v>
      </c>
      <c r="F2199" s="19" t="s">
        <v>1412</v>
      </c>
      <c r="G2199" s="18" t="s">
        <v>1413</v>
      </c>
      <c r="H2199" s="20">
        <v>2011</v>
      </c>
      <c r="I2199" s="21">
        <v>7</v>
      </c>
      <c r="J2199" s="21">
        <v>3381</v>
      </c>
      <c r="K2199" s="18" t="s">
        <v>1599</v>
      </c>
      <c r="L2199" s="18" t="s">
        <v>1599</v>
      </c>
      <c r="M2199" s="18" t="s">
        <v>891</v>
      </c>
      <c r="N2199" s="22"/>
      <c r="O2199" s="35" t="str">
        <f>VLOOKUP($B2199,$A$2:$T$3999,15,FALSE)</f>
        <v>mündl. Prüfung</v>
      </c>
      <c r="P2199" s="23"/>
      <c r="Q2199" s="16"/>
      <c r="R2199" s="17"/>
      <c r="S2199" s="17"/>
      <c r="T2199" s="17"/>
      <c r="U2199" s="207"/>
      <c r="V2199" s="207"/>
    </row>
    <row r="2200" spans="1:22" s="1" customFormat="1" ht="15" hidden="1" customHeight="1" x14ac:dyDescent="0.2">
      <c r="A2200" s="6" t="str">
        <f t="shared" si="226"/>
        <v>Strömungsmaschinen42812019704Lindken</v>
      </c>
      <c r="B2200" s="6"/>
      <c r="C2200" s="26" t="s">
        <v>1202</v>
      </c>
      <c r="D2200" s="40" t="s">
        <v>32</v>
      </c>
      <c r="E2200" s="26" t="s">
        <v>33</v>
      </c>
      <c r="F2200" s="220">
        <v>704</v>
      </c>
      <c r="G2200" s="26" t="s">
        <v>34</v>
      </c>
      <c r="H2200" s="28">
        <v>2019</v>
      </c>
      <c r="I2200" s="29">
        <v>4</v>
      </c>
      <c r="J2200" s="29">
        <v>4281</v>
      </c>
      <c r="K2200" s="26" t="s">
        <v>343</v>
      </c>
      <c r="L2200" s="26" t="s">
        <v>343</v>
      </c>
      <c r="M2200" s="26" t="s">
        <v>35</v>
      </c>
      <c r="N2200" s="14">
        <v>44743</v>
      </c>
      <c r="O2200" s="30" t="s">
        <v>1532</v>
      </c>
      <c r="P2200" s="31">
        <v>0.58333333333333337</v>
      </c>
      <c r="Q2200" s="29">
        <v>120</v>
      </c>
      <c r="R2200" s="32"/>
      <c r="S2200" s="6">
        <v>2</v>
      </c>
      <c r="T2200" s="17"/>
      <c r="U2200" s="67"/>
      <c r="V2200" s="67"/>
    </row>
    <row r="2201" spans="1:22" ht="15" hidden="1" customHeight="1" x14ac:dyDescent="0.2">
      <c r="A2201" s="17" t="str">
        <f t="shared" si="226"/>
        <v>Strömungsmaschinen42812019K04Lindken</v>
      </c>
      <c r="B2201" s="17" t="s">
        <v>1279</v>
      </c>
      <c r="C2201" s="18" t="s">
        <v>1202</v>
      </c>
      <c r="D2201" s="39" t="s">
        <v>32</v>
      </c>
      <c r="E2201" s="18" t="s">
        <v>33</v>
      </c>
      <c r="F2201" s="19" t="s">
        <v>80</v>
      </c>
      <c r="G2201" s="18" t="s">
        <v>81</v>
      </c>
      <c r="H2201" s="20">
        <v>2019</v>
      </c>
      <c r="I2201" s="21">
        <v>6</v>
      </c>
      <c r="J2201" s="21">
        <v>4281</v>
      </c>
      <c r="K2201" s="18" t="s">
        <v>343</v>
      </c>
      <c r="L2201" s="18" t="s">
        <v>343</v>
      </c>
      <c r="M2201" s="18" t="s">
        <v>35</v>
      </c>
      <c r="N2201" s="22">
        <f>VLOOKUP($B2201,$A$2:$T$2446,14,FALSE)</f>
        <v>44743</v>
      </c>
      <c r="O2201" s="35" t="str">
        <f>VLOOKUP($B2201,$A$2:$T$2446,15,FALSE)</f>
        <v>C3-13</v>
      </c>
      <c r="P2201" s="23">
        <f>VLOOKUP($B2201,$A$2:$T$2446,16,FALSE)</f>
        <v>0.58333333333333337</v>
      </c>
      <c r="Q2201" s="21">
        <v>120</v>
      </c>
      <c r="R2201" s="36"/>
      <c r="S2201" s="17">
        <v>0</v>
      </c>
      <c r="T2201" s="15"/>
      <c r="U2201" s="17"/>
      <c r="V2201" s="17"/>
    </row>
    <row r="2202" spans="1:22" ht="15" hidden="1" customHeight="1" x14ac:dyDescent="0.2">
      <c r="A2202" s="17" t="str">
        <f t="shared" si="226"/>
        <v>Strömungsmaschinen42812019757Lindken</v>
      </c>
      <c r="B2202" s="17" t="s">
        <v>1279</v>
      </c>
      <c r="C2202" s="18" t="s">
        <v>1202</v>
      </c>
      <c r="D2202" s="39" t="s">
        <v>32</v>
      </c>
      <c r="E2202" s="18" t="s">
        <v>33</v>
      </c>
      <c r="F2202" s="219">
        <v>757</v>
      </c>
      <c r="G2202" s="254" t="s">
        <v>37</v>
      </c>
      <c r="H2202" s="20">
        <v>2019</v>
      </c>
      <c r="I2202" s="21">
        <v>6</v>
      </c>
      <c r="J2202" s="21">
        <v>4281</v>
      </c>
      <c r="K2202" s="18" t="s">
        <v>343</v>
      </c>
      <c r="L2202" s="18" t="s">
        <v>343</v>
      </c>
      <c r="M2202" s="18" t="s">
        <v>35</v>
      </c>
      <c r="N2202" s="22">
        <f>VLOOKUP($B2202,$A$2:$T$2446,14,FALSE)</f>
        <v>44743</v>
      </c>
      <c r="O2202" s="35" t="str">
        <f>VLOOKUP($B2202,$A$2:$T$2446,15,FALSE)</f>
        <v>C3-13</v>
      </c>
      <c r="P2202" s="23">
        <f>VLOOKUP($B2202,$A$2:$T$2446,16,FALSE)</f>
        <v>0.58333333333333337</v>
      </c>
      <c r="Q2202" s="21">
        <v>120</v>
      </c>
      <c r="R2202" s="36"/>
      <c r="S2202" s="17">
        <v>0</v>
      </c>
      <c r="T2202" s="15"/>
      <c r="U2202" s="17"/>
      <c r="V2202" s="17"/>
    </row>
    <row r="2203" spans="1:22" ht="15" hidden="1" customHeight="1" x14ac:dyDescent="0.2">
      <c r="A2203" s="194" t="str">
        <f t="shared" si="226"/>
        <v>Strömungsmaschinen42812019K57Lindken</v>
      </c>
      <c r="B2203" s="194" t="s">
        <v>1279</v>
      </c>
      <c r="C2203" s="254" t="s">
        <v>1202</v>
      </c>
      <c r="D2203" s="321" t="s">
        <v>32</v>
      </c>
      <c r="E2203" s="254" t="s">
        <v>33</v>
      </c>
      <c r="F2203" s="268" t="s">
        <v>41</v>
      </c>
      <c r="G2203" s="254" t="s">
        <v>42</v>
      </c>
      <c r="H2203" s="264">
        <v>2019</v>
      </c>
      <c r="I2203" s="265">
        <v>8</v>
      </c>
      <c r="J2203" s="265">
        <v>4281</v>
      </c>
      <c r="K2203" s="254" t="s">
        <v>343</v>
      </c>
      <c r="L2203" s="254" t="s">
        <v>343</v>
      </c>
      <c r="M2203" s="254" t="s">
        <v>35</v>
      </c>
      <c r="N2203" s="229">
        <f>VLOOKUP($B2203,$A$2:$T$2446,14,FALSE)</f>
        <v>44743</v>
      </c>
      <c r="O2203" s="230" t="str">
        <f>VLOOKUP($B2203,$A$2:$T$2446,15,FALSE)</f>
        <v>C3-13</v>
      </c>
      <c r="P2203" s="231">
        <f>VLOOKUP($B2203,$A$2:$T$2446,16,FALSE)</f>
        <v>0.58333333333333337</v>
      </c>
      <c r="Q2203" s="265">
        <v>120</v>
      </c>
      <c r="R2203" s="269"/>
      <c r="S2203" s="194">
        <v>0</v>
      </c>
      <c r="T2203" s="267"/>
      <c r="U2203" s="1"/>
      <c r="V2203" s="1"/>
    </row>
    <row r="2204" spans="1:22" s="1" customFormat="1" ht="15" customHeight="1" x14ac:dyDescent="0.2">
      <c r="A2204" s="137" t="str">
        <f t="shared" si="226"/>
        <v>Strömungsmesstechnik 21912019MMBRisius/Weis</v>
      </c>
      <c r="B2204" s="137"/>
      <c r="C2204" s="26" t="s">
        <v>1214</v>
      </c>
      <c r="D2204" s="138" t="s">
        <v>32</v>
      </c>
      <c r="E2204" s="138" t="s">
        <v>18</v>
      </c>
      <c r="F2204" s="139" t="s">
        <v>239</v>
      </c>
      <c r="G2204" s="138" t="s">
        <v>34</v>
      </c>
      <c r="H2204" s="140">
        <v>2019</v>
      </c>
      <c r="I2204" s="141">
        <v>1</v>
      </c>
      <c r="J2204" s="141">
        <v>2191</v>
      </c>
      <c r="K2204" s="138" t="s">
        <v>896</v>
      </c>
      <c r="L2204" s="138" t="s">
        <v>896</v>
      </c>
      <c r="M2204" s="26" t="s">
        <v>1511</v>
      </c>
      <c r="N2204" s="142">
        <v>44811</v>
      </c>
      <c r="O2204" s="232" t="s">
        <v>1536</v>
      </c>
      <c r="P2204" s="143">
        <v>0.375</v>
      </c>
      <c r="Q2204" s="154">
        <v>120</v>
      </c>
      <c r="R2204" s="137"/>
      <c r="S2204" s="6">
        <v>1</v>
      </c>
      <c r="T2204" s="15"/>
      <c r="U2204" s="17"/>
      <c r="V2204" s="17"/>
    </row>
    <row r="2205" spans="1:22" ht="15" customHeight="1" x14ac:dyDescent="0.2">
      <c r="A2205" s="17" t="str">
        <f t="shared" si="226"/>
        <v>Strömungsmesstechnik 21912019MMTRisius/Weis</v>
      </c>
      <c r="B2205" s="17" t="s">
        <v>1512</v>
      </c>
      <c r="C2205" s="18" t="s">
        <v>1214</v>
      </c>
      <c r="D2205" s="18" t="s">
        <v>236</v>
      </c>
      <c r="E2205" s="18" t="s">
        <v>18</v>
      </c>
      <c r="F2205" s="19" t="s">
        <v>48</v>
      </c>
      <c r="G2205" s="18" t="s">
        <v>37</v>
      </c>
      <c r="H2205" s="20">
        <v>2019</v>
      </c>
      <c r="I2205" s="21">
        <v>2</v>
      </c>
      <c r="J2205" s="21">
        <v>2191</v>
      </c>
      <c r="K2205" s="18" t="s">
        <v>896</v>
      </c>
      <c r="L2205" s="18" t="s">
        <v>896</v>
      </c>
      <c r="M2205" s="18" t="s">
        <v>1511</v>
      </c>
      <c r="N2205" s="22">
        <f>VLOOKUP($B2205,$A$2:$T$2446,14,FALSE)</f>
        <v>44811</v>
      </c>
      <c r="O2205" s="58" t="str">
        <f>VLOOKUP($B2205,$A$2:$T$2446,15,FALSE)</f>
        <v>C2-18</v>
      </c>
      <c r="P2205" s="23">
        <f>VLOOKUP($B2205,$A$2:$T$2446,16,FALSE)</f>
        <v>0.375</v>
      </c>
      <c r="Q2205" s="16">
        <v>120</v>
      </c>
      <c r="R2205" s="17"/>
      <c r="S2205" s="17">
        <v>2</v>
      </c>
      <c r="T2205" s="137"/>
      <c r="U2205" s="17"/>
      <c r="V2205" s="17"/>
    </row>
    <row r="2206" spans="1:22" s="1" customFormat="1" ht="15" hidden="1" customHeight="1" x14ac:dyDescent="0.2">
      <c r="A2206" s="6" t="str">
        <f t="shared" si="226"/>
        <v>Strukturierte Programmierung41212019704Eikelberg</v>
      </c>
      <c r="B2206" s="6"/>
      <c r="C2206" s="26" t="s">
        <v>1211</v>
      </c>
      <c r="D2206" s="26" t="s">
        <v>32</v>
      </c>
      <c r="E2206" s="26" t="s">
        <v>33</v>
      </c>
      <c r="F2206" s="27">
        <v>704</v>
      </c>
      <c r="G2206" s="26" t="s">
        <v>34</v>
      </c>
      <c r="H2206" s="28">
        <v>2019</v>
      </c>
      <c r="I2206" s="29">
        <v>4</v>
      </c>
      <c r="J2206" s="29">
        <v>4121</v>
      </c>
      <c r="K2206" s="26" t="s">
        <v>1271</v>
      </c>
      <c r="L2206" s="26" t="s">
        <v>1271</v>
      </c>
      <c r="M2206" s="26" t="s">
        <v>76</v>
      </c>
      <c r="N2206" s="14">
        <v>44741</v>
      </c>
      <c r="O2206" s="30" t="s">
        <v>1541</v>
      </c>
      <c r="P2206" s="31">
        <v>0.45833333333333331</v>
      </c>
      <c r="Q2206" s="52">
        <v>60</v>
      </c>
      <c r="R2206" s="6"/>
      <c r="S2206" s="6">
        <v>28</v>
      </c>
      <c r="T2206" s="17"/>
      <c r="U2206" s="24"/>
      <c r="V2206" s="24"/>
    </row>
    <row r="2207" spans="1:22" ht="15" hidden="1" customHeight="1" x14ac:dyDescent="0.2">
      <c r="A2207" s="17" t="str">
        <f t="shared" si="226"/>
        <v>Strukturierte Programmierung41212019K04Eikelberg</v>
      </c>
      <c r="B2207" s="17" t="s">
        <v>1272</v>
      </c>
      <c r="C2207" s="18" t="s">
        <v>1211</v>
      </c>
      <c r="D2207" s="18" t="s">
        <v>32</v>
      </c>
      <c r="E2207" s="18" t="s">
        <v>33</v>
      </c>
      <c r="F2207" s="19" t="s">
        <v>80</v>
      </c>
      <c r="G2207" s="18" t="s">
        <v>81</v>
      </c>
      <c r="H2207" s="20">
        <v>2019</v>
      </c>
      <c r="I2207" s="21">
        <v>6</v>
      </c>
      <c r="J2207" s="21">
        <v>4121</v>
      </c>
      <c r="K2207" s="18" t="s">
        <v>1271</v>
      </c>
      <c r="L2207" s="18" t="s">
        <v>1271</v>
      </c>
      <c r="M2207" s="18" t="s">
        <v>76</v>
      </c>
      <c r="N2207" s="22">
        <f>VLOOKUP($B2207,$A$2:$T$3121,14,FALSE)</f>
        <v>44741</v>
      </c>
      <c r="O2207" s="35" t="str">
        <f>VLOOKUP($B2207,$A$2:$T$3121,15,FALSE)</f>
        <v>C1-06, C1-07</v>
      </c>
      <c r="P2207" s="23">
        <f>VLOOKUP($B2207,$A$2:$T$3121,16,FALSE)</f>
        <v>0.45833333333333331</v>
      </c>
      <c r="Q2207" s="16">
        <v>60</v>
      </c>
      <c r="R2207" s="17"/>
      <c r="S2207" s="17">
        <v>5</v>
      </c>
      <c r="T2207" s="17"/>
      <c r="U2207" s="17"/>
      <c r="V2207" s="17"/>
    </row>
    <row r="2208" spans="1:22" ht="15" customHeight="1" x14ac:dyDescent="0.2">
      <c r="A2208" s="196" t="str">
        <f t="shared" si="226"/>
        <v>Supply Chain Management43012019A67Toth</v>
      </c>
      <c r="B2208" s="196"/>
      <c r="C2208" s="246" t="s">
        <v>1620</v>
      </c>
      <c r="D2208" s="246" t="s">
        <v>17</v>
      </c>
      <c r="E2208" s="246" t="s">
        <v>33</v>
      </c>
      <c r="F2208" s="247" t="s">
        <v>108</v>
      </c>
      <c r="G2208" s="246" t="s">
        <v>109</v>
      </c>
      <c r="H2208" s="248">
        <v>2019</v>
      </c>
      <c r="I2208" s="249">
        <v>5</v>
      </c>
      <c r="J2208" s="249">
        <v>4301</v>
      </c>
      <c r="K2208" s="246" t="s">
        <v>897</v>
      </c>
      <c r="L2208" s="246" t="s">
        <v>897</v>
      </c>
      <c r="M2208" s="246" t="s">
        <v>569</v>
      </c>
      <c r="N2208" s="250"/>
      <c r="O2208" s="211" t="s">
        <v>547</v>
      </c>
      <c r="P2208" s="251"/>
      <c r="Q2208" s="196">
        <v>90</v>
      </c>
      <c r="R2208" s="196"/>
      <c r="S2208" s="196"/>
      <c r="T2208" s="17"/>
      <c r="U2208" s="17"/>
      <c r="V2208" s="17"/>
    </row>
    <row r="2209" spans="1:22" s="1" customFormat="1" ht="15" customHeight="1" x14ac:dyDescent="0.2">
      <c r="A2209" s="17" t="str">
        <f t="shared" si="226"/>
        <v>Supply Chain Management35612011A67Toth</v>
      </c>
      <c r="B2209" s="17" t="s">
        <v>1806</v>
      </c>
      <c r="C2209" s="291" t="s">
        <v>1572</v>
      </c>
      <c r="D2209" s="18" t="s">
        <v>17</v>
      </c>
      <c r="E2209" s="18" t="s">
        <v>33</v>
      </c>
      <c r="F2209" s="19" t="s">
        <v>108</v>
      </c>
      <c r="G2209" s="18" t="s">
        <v>109</v>
      </c>
      <c r="H2209" s="20">
        <v>2011</v>
      </c>
      <c r="I2209" s="21">
        <v>5</v>
      </c>
      <c r="J2209" s="21">
        <v>3561</v>
      </c>
      <c r="K2209" s="18" t="s">
        <v>897</v>
      </c>
      <c r="L2209" s="18" t="s">
        <v>897</v>
      </c>
      <c r="M2209" s="18" t="s">
        <v>569</v>
      </c>
      <c r="N2209" s="22"/>
      <c r="O2209" s="35" t="str">
        <f>VLOOKUP($B2209,$A$2:$T$2446,15,FALSE)</f>
        <v>mündl. Prüfung</v>
      </c>
      <c r="P2209" s="23"/>
      <c r="Q2209" s="36">
        <v>90</v>
      </c>
      <c r="R2209" s="36"/>
      <c r="S2209" s="17"/>
      <c r="T2209" s="196"/>
      <c r="U2209" s="15"/>
      <c r="V2209" s="15"/>
    </row>
    <row r="2210" spans="1:22" ht="15" customHeight="1" x14ac:dyDescent="0.2">
      <c r="A2210" s="17" t="str">
        <f t="shared" si="226"/>
        <v>Supply Chain Management35612011IBMToth</v>
      </c>
      <c r="B2210" s="17" t="s">
        <v>1806</v>
      </c>
      <c r="C2210" s="291" t="s">
        <v>1572</v>
      </c>
      <c r="D2210" s="18" t="s">
        <v>863</v>
      </c>
      <c r="E2210" s="18" t="s">
        <v>33</v>
      </c>
      <c r="F2210" s="19" t="s">
        <v>1412</v>
      </c>
      <c r="G2210" s="18" t="s">
        <v>1413</v>
      </c>
      <c r="H2210" s="20">
        <v>2011</v>
      </c>
      <c r="I2210" s="21">
        <v>7</v>
      </c>
      <c r="J2210" s="21">
        <v>3561</v>
      </c>
      <c r="K2210" s="18" t="s">
        <v>897</v>
      </c>
      <c r="L2210" s="18" t="s">
        <v>897</v>
      </c>
      <c r="M2210" s="18" t="s">
        <v>569</v>
      </c>
      <c r="N2210" s="22"/>
      <c r="O2210" s="58" t="str">
        <f>VLOOKUP($B2210,$A$2:$T$2446,15,FALSE)</f>
        <v>mündl. Prüfung</v>
      </c>
      <c r="P2210" s="23"/>
      <c r="Q2210" s="36">
        <v>90</v>
      </c>
      <c r="R2210" s="36"/>
      <c r="S2210" s="17"/>
      <c r="T2210" s="15"/>
      <c r="U2210" s="24"/>
      <c r="V2210" s="24"/>
    </row>
    <row r="2211" spans="1:22" ht="15" customHeight="1" x14ac:dyDescent="0.2">
      <c r="A2211" s="194" t="str">
        <f t="shared" si="226"/>
        <v>Supply Chain Management43012019IBMToth</v>
      </c>
      <c r="B2211" s="194" t="s">
        <v>1806</v>
      </c>
      <c r="C2211" s="291" t="s">
        <v>1572</v>
      </c>
      <c r="D2211" s="255" t="s">
        <v>17</v>
      </c>
      <c r="E2211" s="255" t="s">
        <v>33</v>
      </c>
      <c r="F2211" s="289" t="s">
        <v>1412</v>
      </c>
      <c r="G2211" s="291" t="s">
        <v>1413</v>
      </c>
      <c r="H2211" s="284">
        <v>2019</v>
      </c>
      <c r="I2211" s="255">
        <v>8</v>
      </c>
      <c r="J2211" s="255">
        <v>4301</v>
      </c>
      <c r="K2211" s="255" t="s">
        <v>897</v>
      </c>
      <c r="L2211" s="255" t="s">
        <v>897</v>
      </c>
      <c r="M2211" s="255" t="s">
        <v>569</v>
      </c>
      <c r="N2211" s="229"/>
      <c r="O2211" s="230" t="str">
        <f>VLOOKUP($B2211,$A$2:$T$2446,15,FALSE)</f>
        <v>mündl. Prüfung</v>
      </c>
      <c r="P2211" s="231"/>
      <c r="Q2211" s="194">
        <v>90</v>
      </c>
      <c r="R2211" s="194"/>
      <c r="S2211" s="194"/>
      <c r="T2211" s="17"/>
      <c r="U2211" s="196"/>
      <c r="V2211" s="196"/>
    </row>
    <row r="2212" spans="1:22" ht="15" hidden="1" customHeight="1" x14ac:dyDescent="0.2">
      <c r="A2212" s="17" t="str">
        <f t="shared" ref="A2212:A2275" si="230">K2212&amp;J2212&amp;H2212&amp;F2212&amp;M2212</f>
        <v>Systemanalyse30212015704Biesenbach/Stepien</v>
      </c>
      <c r="B2212" s="17" t="s">
        <v>898</v>
      </c>
      <c r="C2212" s="18" t="s">
        <v>1202</v>
      </c>
      <c r="D2212" s="18" t="s">
        <v>32</v>
      </c>
      <c r="E2212" s="18" t="s">
        <v>33</v>
      </c>
      <c r="F2212" s="19">
        <v>704</v>
      </c>
      <c r="G2212" s="18" t="s">
        <v>34</v>
      </c>
      <c r="H2212" s="20">
        <v>2015</v>
      </c>
      <c r="I2212" s="21">
        <v>6</v>
      </c>
      <c r="J2212" s="21">
        <v>3021</v>
      </c>
      <c r="K2212" s="18" t="s">
        <v>899</v>
      </c>
      <c r="L2212" s="18" t="s">
        <v>900</v>
      </c>
      <c r="M2212" s="18" t="s">
        <v>1904</v>
      </c>
      <c r="N2212" s="22">
        <f>VLOOKUP($B2212,$A$2:$T$3999,14,FALSE)</f>
        <v>44742</v>
      </c>
      <c r="O2212" s="35" t="str">
        <f>VLOOKUP($B2212,$A$2:$T$3999,15,FALSE)</f>
        <v>C2-18</v>
      </c>
      <c r="P2212" s="23">
        <f>VLOOKUP($B2212,$A$2:$T$3999,16,FALSE)</f>
        <v>0.45833333333333331</v>
      </c>
      <c r="Q2212" s="36">
        <v>120</v>
      </c>
      <c r="R2212" s="36"/>
      <c r="S2212" s="17">
        <v>0</v>
      </c>
      <c r="T2212" s="15"/>
      <c r="U2212" s="17"/>
      <c r="V2212" s="17"/>
    </row>
    <row r="2213" spans="1:22" ht="15" hidden="1" customHeight="1" x14ac:dyDescent="0.2">
      <c r="A2213" s="17" t="str">
        <f t="shared" si="230"/>
        <v>Systemanalyse30212015K04Biesenbach/Stepien</v>
      </c>
      <c r="B2213" s="17" t="s">
        <v>898</v>
      </c>
      <c r="C2213" s="18" t="s">
        <v>1202</v>
      </c>
      <c r="D2213" s="18" t="s">
        <v>32</v>
      </c>
      <c r="E2213" s="18" t="s">
        <v>33</v>
      </c>
      <c r="F2213" s="19" t="s">
        <v>80</v>
      </c>
      <c r="G2213" s="18" t="s">
        <v>81</v>
      </c>
      <c r="H2213" s="20">
        <v>2015</v>
      </c>
      <c r="I2213" s="21">
        <v>8</v>
      </c>
      <c r="J2213" s="21">
        <v>3021</v>
      </c>
      <c r="K2213" s="18" t="s">
        <v>899</v>
      </c>
      <c r="L2213" s="18" t="s">
        <v>900</v>
      </c>
      <c r="M2213" s="18" t="s">
        <v>1904</v>
      </c>
      <c r="N2213" s="22">
        <f>VLOOKUP($B2213,$A$2:$T$3999,14,FALSE)</f>
        <v>44742</v>
      </c>
      <c r="O2213" s="35" t="str">
        <f>VLOOKUP($B2213,$A$2:$T$3999,15,FALSE)</f>
        <v>C2-18</v>
      </c>
      <c r="P2213" s="23">
        <f>VLOOKUP($B2213,$A$2:$T$3999,16,FALSE)</f>
        <v>0.45833333333333331</v>
      </c>
      <c r="Q2213" s="36">
        <v>120</v>
      </c>
      <c r="R2213" s="36"/>
      <c r="S2213" s="17">
        <v>0</v>
      </c>
      <c r="T2213" s="15"/>
      <c r="U2213" s="17"/>
      <c r="V2213" s="17"/>
    </row>
    <row r="2214" spans="1:22" ht="15" hidden="1" customHeight="1" x14ac:dyDescent="0.2">
      <c r="A2214" s="17" t="str">
        <f t="shared" si="230"/>
        <v>Systemanalyse30212015757Biesenbach/Stepien</v>
      </c>
      <c r="B2214" s="17" t="s">
        <v>898</v>
      </c>
      <c r="C2214" s="18" t="s">
        <v>1202</v>
      </c>
      <c r="D2214" s="39" t="s">
        <v>32</v>
      </c>
      <c r="E2214" s="18" t="s">
        <v>33</v>
      </c>
      <c r="F2214" s="19">
        <v>757</v>
      </c>
      <c r="G2214" s="18" t="s">
        <v>37</v>
      </c>
      <c r="H2214" s="20">
        <v>2015</v>
      </c>
      <c r="I2214" s="21">
        <v>6</v>
      </c>
      <c r="J2214" s="21">
        <v>3021</v>
      </c>
      <c r="K2214" s="18" t="s">
        <v>899</v>
      </c>
      <c r="L2214" s="18" t="s">
        <v>900</v>
      </c>
      <c r="M2214" s="18" t="s">
        <v>1904</v>
      </c>
      <c r="N2214" s="22">
        <f>VLOOKUP($B2214,$A$2:$T$3999,14,FALSE)</f>
        <v>44742</v>
      </c>
      <c r="O2214" s="35" t="str">
        <f>VLOOKUP($B2214,$A$2:$T$3999,15,FALSE)</f>
        <v>C2-18</v>
      </c>
      <c r="P2214" s="23">
        <f>VLOOKUP($B2214,$A$2:$T$3999,16,FALSE)</f>
        <v>0.45833333333333331</v>
      </c>
      <c r="Q2214" s="36">
        <v>120</v>
      </c>
      <c r="R2214" s="36"/>
      <c r="S2214" s="17">
        <v>2</v>
      </c>
      <c r="T2214" s="15"/>
      <c r="U2214" s="15"/>
      <c r="V2214" s="15"/>
    </row>
    <row r="2215" spans="1:22" ht="15" hidden="1" customHeight="1" x14ac:dyDescent="0.2">
      <c r="A2215" s="17" t="str">
        <f t="shared" si="230"/>
        <v>Systemanalyse30212015K57Biesenbach/Stepien</v>
      </c>
      <c r="B2215" s="17" t="s">
        <v>898</v>
      </c>
      <c r="C2215" s="18" t="s">
        <v>1202</v>
      </c>
      <c r="D2215" s="39" t="s">
        <v>32</v>
      </c>
      <c r="E2215" s="18" t="s">
        <v>33</v>
      </c>
      <c r="F2215" s="19" t="s">
        <v>41</v>
      </c>
      <c r="G2215" s="18" t="s">
        <v>42</v>
      </c>
      <c r="H2215" s="20">
        <v>2015</v>
      </c>
      <c r="I2215" s="21">
        <v>8</v>
      </c>
      <c r="J2215" s="21">
        <v>3021</v>
      </c>
      <c r="K2215" s="18" t="s">
        <v>899</v>
      </c>
      <c r="L2215" s="18" t="s">
        <v>900</v>
      </c>
      <c r="M2215" s="18" t="s">
        <v>1904</v>
      </c>
      <c r="N2215" s="22">
        <f>VLOOKUP($B2215,$A$2:$T$3999,14,FALSE)</f>
        <v>44742</v>
      </c>
      <c r="O2215" s="35" t="str">
        <f>VLOOKUP($B2215,$A$2:$T$3999,15,FALSE)</f>
        <v>C2-18</v>
      </c>
      <c r="P2215" s="23">
        <f>VLOOKUP($B2215,$A$2:$T$3999,16,FALSE)</f>
        <v>0.45833333333333331</v>
      </c>
      <c r="Q2215" s="36">
        <v>120</v>
      </c>
      <c r="R2215" s="36"/>
      <c r="S2215" s="17">
        <v>0</v>
      </c>
      <c r="T2215" s="15"/>
      <c r="U2215" s="15"/>
      <c r="V2215" s="15"/>
    </row>
    <row r="2216" spans="1:22" ht="15" hidden="1" customHeight="1" x14ac:dyDescent="0.2">
      <c r="A2216" s="6" t="str">
        <f t="shared" si="230"/>
        <v>Systemanalyse30212015704Zwiers</v>
      </c>
      <c r="B2216" s="6"/>
      <c r="C2216" s="26" t="s">
        <v>1202</v>
      </c>
      <c r="D2216" s="18" t="s">
        <v>32</v>
      </c>
      <c r="E2216" s="26" t="s">
        <v>33</v>
      </c>
      <c r="F2216" s="27">
        <v>704</v>
      </c>
      <c r="G2216" s="26" t="s">
        <v>34</v>
      </c>
      <c r="H2216" s="28">
        <v>2015</v>
      </c>
      <c r="I2216" s="29">
        <v>6</v>
      </c>
      <c r="J2216" s="29">
        <v>3021</v>
      </c>
      <c r="K2216" s="26" t="s">
        <v>899</v>
      </c>
      <c r="L2216" s="26" t="s">
        <v>901</v>
      </c>
      <c r="M2216" s="26" t="s">
        <v>286</v>
      </c>
      <c r="N2216" s="14">
        <v>44742</v>
      </c>
      <c r="O2216" s="30" t="s">
        <v>1536</v>
      </c>
      <c r="P2216" s="31">
        <v>0.45833333333333331</v>
      </c>
      <c r="Q2216" s="32">
        <v>120</v>
      </c>
      <c r="R2216" s="32"/>
      <c r="S2216" s="6">
        <v>0</v>
      </c>
      <c r="T2216" s="292"/>
      <c r="U2216" s="194"/>
      <c r="V2216" s="194"/>
    </row>
    <row r="2217" spans="1:22" ht="15" hidden="1" customHeight="1" x14ac:dyDescent="0.2">
      <c r="A2217" s="17" t="str">
        <f t="shared" si="230"/>
        <v>Systemanalyse30212015K04Zwiers</v>
      </c>
      <c r="B2217" s="17" t="s">
        <v>898</v>
      </c>
      <c r="C2217" s="18" t="s">
        <v>1202</v>
      </c>
      <c r="D2217" s="18" t="s">
        <v>32</v>
      </c>
      <c r="E2217" s="18" t="s">
        <v>33</v>
      </c>
      <c r="F2217" s="19" t="s">
        <v>80</v>
      </c>
      <c r="G2217" s="18" t="s">
        <v>81</v>
      </c>
      <c r="H2217" s="20">
        <v>2015</v>
      </c>
      <c r="I2217" s="21">
        <v>8</v>
      </c>
      <c r="J2217" s="21">
        <v>3021</v>
      </c>
      <c r="K2217" s="18" t="s">
        <v>899</v>
      </c>
      <c r="L2217" s="18" t="s">
        <v>901</v>
      </c>
      <c r="M2217" s="18" t="s">
        <v>286</v>
      </c>
      <c r="N2217" s="22">
        <f>VLOOKUP($B2217,$A$2:$T$3999,14,FALSE)</f>
        <v>44742</v>
      </c>
      <c r="O2217" s="35" t="str">
        <f>VLOOKUP($B2217,$A$2:$T$3999,15,FALSE)</f>
        <v>C2-18</v>
      </c>
      <c r="P2217" s="23">
        <f>VLOOKUP($B2217,$A$2:$T$3999,16,FALSE)</f>
        <v>0.45833333333333331</v>
      </c>
      <c r="Q2217" s="36">
        <v>120</v>
      </c>
      <c r="R2217" s="36"/>
      <c r="S2217" s="17">
        <v>0</v>
      </c>
      <c r="T2217" s="24"/>
      <c r="U2217" s="17"/>
      <c r="V2217" s="17"/>
    </row>
    <row r="2218" spans="1:22" ht="15" hidden="1" customHeight="1" x14ac:dyDescent="0.2">
      <c r="A2218" s="17" t="str">
        <f t="shared" si="230"/>
        <v>Systemanalyse30212015757Zwiers</v>
      </c>
      <c r="B2218" s="17" t="s">
        <v>898</v>
      </c>
      <c r="C2218" s="18" t="s">
        <v>1202</v>
      </c>
      <c r="D2218" s="39" t="s">
        <v>32</v>
      </c>
      <c r="E2218" s="18" t="s">
        <v>33</v>
      </c>
      <c r="F2218" s="19">
        <v>757</v>
      </c>
      <c r="G2218" s="18" t="s">
        <v>37</v>
      </c>
      <c r="H2218" s="20">
        <v>2015</v>
      </c>
      <c r="I2218" s="21">
        <v>6</v>
      </c>
      <c r="J2218" s="21">
        <v>3021</v>
      </c>
      <c r="K2218" s="18" t="s">
        <v>899</v>
      </c>
      <c r="L2218" s="18" t="s">
        <v>901</v>
      </c>
      <c r="M2218" s="18" t="s">
        <v>286</v>
      </c>
      <c r="N2218" s="22">
        <f>VLOOKUP($B2218,$A$2:$T$3999,14,FALSE)</f>
        <v>44742</v>
      </c>
      <c r="O2218" s="58" t="str">
        <f>VLOOKUP($B2218,$A$2:$T$3999,15,FALSE)</f>
        <v>C2-18</v>
      </c>
      <c r="P2218" s="23">
        <f>VLOOKUP($B2218,$A$2:$T$3999,16,FALSE)</f>
        <v>0.45833333333333331</v>
      </c>
      <c r="Q2218" s="21">
        <v>120</v>
      </c>
      <c r="R2218" s="36"/>
      <c r="S2218" s="17">
        <v>0</v>
      </c>
      <c r="T2218" s="15"/>
      <c r="U2218" s="194"/>
      <c r="V2218" s="194"/>
    </row>
    <row r="2219" spans="1:22" ht="15" hidden="1" customHeight="1" x14ac:dyDescent="0.2">
      <c r="A2219" s="17" t="str">
        <f t="shared" si="230"/>
        <v>Systemanalyse30212015K57Zwiers</v>
      </c>
      <c r="B2219" s="17" t="s">
        <v>898</v>
      </c>
      <c r="C2219" s="18" t="s">
        <v>1202</v>
      </c>
      <c r="D2219" s="39" t="s">
        <v>32</v>
      </c>
      <c r="E2219" s="18" t="s">
        <v>33</v>
      </c>
      <c r="F2219" s="19" t="s">
        <v>41</v>
      </c>
      <c r="G2219" s="18" t="s">
        <v>42</v>
      </c>
      <c r="H2219" s="20">
        <v>2015</v>
      </c>
      <c r="I2219" s="21">
        <v>8</v>
      </c>
      <c r="J2219" s="21">
        <v>3021</v>
      </c>
      <c r="K2219" s="18" t="s">
        <v>899</v>
      </c>
      <c r="L2219" s="18" t="s">
        <v>901</v>
      </c>
      <c r="M2219" s="18" t="s">
        <v>286</v>
      </c>
      <c r="N2219" s="22">
        <f>VLOOKUP($B2219,$A$2:$T$3999,14,FALSE)</f>
        <v>44742</v>
      </c>
      <c r="O2219" s="37" t="str">
        <f>VLOOKUP($B2219,$A$2:$T$3999,15,FALSE)</f>
        <v>C2-18</v>
      </c>
      <c r="P2219" s="23">
        <f>VLOOKUP($B2219,$A$2:$T$3999,16,FALSE)</f>
        <v>0.45833333333333331</v>
      </c>
      <c r="Q2219" s="21">
        <v>120</v>
      </c>
      <c r="R2219" s="36"/>
      <c r="S2219" s="17">
        <v>0</v>
      </c>
      <c r="T2219" s="15"/>
      <c r="U2219" s="17"/>
      <c r="V2219" s="17"/>
    </row>
    <row r="2220" spans="1:22" ht="15" customHeight="1" x14ac:dyDescent="0.2">
      <c r="A2220" s="137" t="str">
        <f t="shared" si="230"/>
        <v>Systemtheorie11312019METBiesenbach</v>
      </c>
      <c r="B2220" s="137"/>
      <c r="C2220" s="26" t="s">
        <v>1212</v>
      </c>
      <c r="D2220" s="138" t="s">
        <v>46</v>
      </c>
      <c r="E2220" s="138" t="s">
        <v>18</v>
      </c>
      <c r="F2220" s="139" t="s">
        <v>47</v>
      </c>
      <c r="G2220" s="138" t="s">
        <v>52</v>
      </c>
      <c r="H2220" s="140">
        <v>2019</v>
      </c>
      <c r="I2220" s="141">
        <v>1</v>
      </c>
      <c r="J2220" s="141">
        <v>1131</v>
      </c>
      <c r="K2220" s="256" t="s">
        <v>902</v>
      </c>
      <c r="L2220" s="138" t="s">
        <v>903</v>
      </c>
      <c r="M2220" s="26" t="s">
        <v>634</v>
      </c>
      <c r="N2220" s="142">
        <v>44819</v>
      </c>
      <c r="O2220" s="47" t="s">
        <v>1558</v>
      </c>
      <c r="P2220" s="143">
        <v>0.35416666666666669</v>
      </c>
      <c r="Q2220" s="141">
        <v>90</v>
      </c>
      <c r="R2220" s="162"/>
      <c r="S2220" s="6">
        <v>13</v>
      </c>
      <c r="T2220" s="17"/>
      <c r="U2220" s="301"/>
      <c r="V2220" s="301"/>
    </row>
    <row r="2221" spans="1:22" ht="15" customHeight="1" x14ac:dyDescent="0.2">
      <c r="A2221" s="17" t="str">
        <f t="shared" si="230"/>
        <v>Systemtheorie13212016F04Nellesen</v>
      </c>
      <c r="B2221" s="17" t="s">
        <v>1841</v>
      </c>
      <c r="C2221" s="18" t="s">
        <v>1249</v>
      </c>
      <c r="D2221" s="18" t="s">
        <v>46</v>
      </c>
      <c r="E2221" s="18" t="s">
        <v>33</v>
      </c>
      <c r="F2221" s="19" t="s">
        <v>59</v>
      </c>
      <c r="G2221" s="18" t="s">
        <v>60</v>
      </c>
      <c r="H2221" s="20">
        <v>2016</v>
      </c>
      <c r="I2221" s="21">
        <v>3</v>
      </c>
      <c r="J2221" s="21">
        <v>1321</v>
      </c>
      <c r="K2221" s="18" t="s">
        <v>902</v>
      </c>
      <c r="L2221" s="18" t="s">
        <v>902</v>
      </c>
      <c r="M2221" s="18" t="s">
        <v>538</v>
      </c>
      <c r="N2221" s="22"/>
      <c r="O2221" s="41" t="str">
        <f>VLOOKUP($B2221,$A$2:$T$2446,15,FALSE)</f>
        <v>Hausarbeit mit Präsentation</v>
      </c>
      <c r="P2221" s="23"/>
      <c r="Q2221" s="21"/>
      <c r="R2221" s="36"/>
      <c r="S2221" s="17"/>
      <c r="T2221" s="194"/>
      <c r="U2221" s="194"/>
      <c r="V2221" s="194"/>
    </row>
    <row r="2222" spans="1:22" ht="15" customHeight="1" x14ac:dyDescent="0.2">
      <c r="A2222" s="196" t="str">
        <f t="shared" si="230"/>
        <v>Systemtheorie13212020F04Nellesen/Stengel</v>
      </c>
      <c r="B2222" s="196"/>
      <c r="C2222" s="246" t="s">
        <v>1249</v>
      </c>
      <c r="D2222" s="246" t="s">
        <v>46</v>
      </c>
      <c r="E2222" s="246" t="s">
        <v>33</v>
      </c>
      <c r="F2222" s="247" t="s">
        <v>59</v>
      </c>
      <c r="G2222" s="246" t="s">
        <v>60</v>
      </c>
      <c r="H2222" s="248">
        <v>2020</v>
      </c>
      <c r="I2222" s="249">
        <v>3</v>
      </c>
      <c r="J2222" s="249">
        <v>1321</v>
      </c>
      <c r="K2222" s="246" t="s">
        <v>902</v>
      </c>
      <c r="L2222" s="246" t="s">
        <v>902</v>
      </c>
      <c r="M2222" s="246" t="s">
        <v>1840</v>
      </c>
      <c r="N2222" s="250"/>
      <c r="O2222" s="270" t="s">
        <v>1249</v>
      </c>
      <c r="P2222" s="251"/>
      <c r="Q2222" s="249"/>
      <c r="R2222" s="259"/>
      <c r="S2222" s="196"/>
      <c r="T2222" s="15"/>
      <c r="U2222" s="1"/>
      <c r="V2222" s="1"/>
    </row>
    <row r="2223" spans="1:22" ht="15" customHeight="1" x14ac:dyDescent="0.2">
      <c r="A2223" s="17" t="str">
        <f t="shared" si="230"/>
        <v>Szenariotechnik28102020MANSeverengiz</v>
      </c>
      <c r="B2223" s="17" t="s">
        <v>1801</v>
      </c>
      <c r="C2223" s="18" t="s">
        <v>1249</v>
      </c>
      <c r="D2223" s="18" t="s">
        <v>46</v>
      </c>
      <c r="E2223" s="18" t="s">
        <v>18</v>
      </c>
      <c r="F2223" s="19" t="s">
        <v>70</v>
      </c>
      <c r="G2223" s="18" t="s">
        <v>71</v>
      </c>
      <c r="H2223" s="20">
        <v>2020</v>
      </c>
      <c r="I2223" s="21">
        <v>1</v>
      </c>
      <c r="J2223" s="21">
        <v>2810</v>
      </c>
      <c r="K2223" s="18" t="s">
        <v>1343</v>
      </c>
      <c r="L2223" s="18" t="s">
        <v>1343</v>
      </c>
      <c r="M2223" s="18" t="s">
        <v>73</v>
      </c>
      <c r="N2223" s="22"/>
      <c r="O2223" s="41" t="str">
        <f>VLOOKUP($B2223,$A$2:$T$2446,15,FALSE)</f>
        <v>Hausarbeit mit Präsentation</v>
      </c>
      <c r="P2223" s="23"/>
      <c r="Q2223" s="16"/>
      <c r="R2223" s="17"/>
      <c r="S2223" s="17"/>
      <c r="T2223" s="137"/>
      <c r="U2223" s="17"/>
      <c r="V2223" s="17"/>
    </row>
    <row r="2224" spans="1:22" s="179" customFormat="1" ht="15" customHeight="1" x14ac:dyDescent="0.2">
      <c r="A2224" s="6" t="str">
        <f t="shared" si="230"/>
        <v>Szenariotechnik28102020MNESeverengiz</v>
      </c>
      <c r="B2224" s="6"/>
      <c r="C2224" s="26" t="s">
        <v>1249</v>
      </c>
      <c r="D2224" s="26" t="s">
        <v>46</v>
      </c>
      <c r="E2224" s="26" t="s">
        <v>18</v>
      </c>
      <c r="F2224" s="27" t="s">
        <v>74</v>
      </c>
      <c r="G2224" s="26" t="s">
        <v>1100</v>
      </c>
      <c r="H2224" s="28">
        <v>2020</v>
      </c>
      <c r="I2224" s="29">
        <v>1</v>
      </c>
      <c r="J2224" s="29">
        <v>2810</v>
      </c>
      <c r="K2224" s="26" t="s">
        <v>1343</v>
      </c>
      <c r="L2224" s="26" t="s">
        <v>1343</v>
      </c>
      <c r="M2224" s="26" t="s">
        <v>73</v>
      </c>
      <c r="N2224" s="14"/>
      <c r="O2224" s="25" t="s">
        <v>1249</v>
      </c>
      <c r="P2224" s="31"/>
      <c r="Q2224" s="6"/>
      <c r="R2224" s="6"/>
      <c r="S2224" s="6"/>
      <c r="T2224" s="15"/>
      <c r="U2224" s="194"/>
      <c r="V2224" s="194"/>
    </row>
    <row r="2225" spans="1:22" ht="15" hidden="1" customHeight="1" x14ac:dyDescent="0.2">
      <c r="A2225" s="17" t="str">
        <f t="shared" si="230"/>
        <v>Taxation 113212018ACCHannemann/Förster</v>
      </c>
      <c r="B2225" s="6" t="s">
        <v>1437</v>
      </c>
      <c r="C2225" s="18" t="s">
        <v>1217</v>
      </c>
      <c r="D2225" s="18" t="s">
        <v>17</v>
      </c>
      <c r="E2225" s="18" t="s">
        <v>18</v>
      </c>
      <c r="F2225" s="19" t="s">
        <v>22</v>
      </c>
      <c r="G2225" s="18" t="s">
        <v>23</v>
      </c>
      <c r="H2225" s="20">
        <v>2018</v>
      </c>
      <c r="I2225" s="21">
        <v>2</v>
      </c>
      <c r="J2225" s="21">
        <v>1321</v>
      </c>
      <c r="K2225" s="18" t="s">
        <v>904</v>
      </c>
      <c r="L2225" s="18" t="s">
        <v>904</v>
      </c>
      <c r="M2225" s="18" t="s">
        <v>1434</v>
      </c>
      <c r="N2225" s="22">
        <f>VLOOKUP($B2225,$A$2:$T$2446,14,FALSE)</f>
        <v>44743</v>
      </c>
      <c r="O2225" s="41" t="str">
        <f>VLOOKUP($B2225,$A$2:$T$2446,15,FALSE)</f>
        <v>AW0-38, AW0-39</v>
      </c>
      <c r="P2225" s="23">
        <f>VLOOKUP($B2225,$A$2:$T$2446,16,FALSE)</f>
        <v>0.375</v>
      </c>
      <c r="Q2225" s="36">
        <v>180</v>
      </c>
      <c r="R2225" s="36"/>
      <c r="S2225" s="17">
        <v>7</v>
      </c>
      <c r="T2225" s="24"/>
      <c r="U2225" s="196"/>
      <c r="V2225" s="196"/>
    </row>
    <row r="2226" spans="1:22" s="252" customFormat="1" ht="15" hidden="1" customHeight="1" x14ac:dyDescent="0.2">
      <c r="A2226" s="6" t="str">
        <f t="shared" si="230"/>
        <v>Taxation 113212015MATHannemann/Förster</v>
      </c>
      <c r="B2226" s="6"/>
      <c r="C2226" s="26" t="s">
        <v>1217</v>
      </c>
      <c r="D2226" s="26" t="s">
        <v>17</v>
      </c>
      <c r="E2226" s="26" t="s">
        <v>18</v>
      </c>
      <c r="F2226" s="27" t="s">
        <v>19</v>
      </c>
      <c r="G2226" s="26" t="s">
        <v>20</v>
      </c>
      <c r="H2226" s="28">
        <v>2015</v>
      </c>
      <c r="I2226" s="29">
        <v>1</v>
      </c>
      <c r="J2226" s="29">
        <v>1321</v>
      </c>
      <c r="K2226" s="26" t="s">
        <v>904</v>
      </c>
      <c r="L2226" s="26" t="s">
        <v>904</v>
      </c>
      <c r="M2226" s="26" t="s">
        <v>1434</v>
      </c>
      <c r="N2226" s="14">
        <v>44743</v>
      </c>
      <c r="O2226" s="30" t="s">
        <v>2185</v>
      </c>
      <c r="P2226" s="31">
        <v>0.375</v>
      </c>
      <c r="Q2226" s="32">
        <v>180</v>
      </c>
      <c r="R2226" s="32"/>
      <c r="S2226" s="6">
        <v>5</v>
      </c>
      <c r="T2226" s="17"/>
      <c r="U2226" s="194"/>
      <c r="V2226" s="194"/>
    </row>
    <row r="2227" spans="1:22" s="252" customFormat="1" ht="15" hidden="1" customHeight="1" x14ac:dyDescent="0.2">
      <c r="A2227" s="6" t="str">
        <f t="shared" si="230"/>
        <v>Taxation 2a15112015MATHannemann/Siegmund/Reinfeld</v>
      </c>
      <c r="B2227" s="6"/>
      <c r="C2227" s="26" t="s">
        <v>1435</v>
      </c>
      <c r="D2227" s="26" t="s">
        <v>17</v>
      </c>
      <c r="E2227" s="26" t="s">
        <v>18</v>
      </c>
      <c r="F2227" s="27" t="s">
        <v>19</v>
      </c>
      <c r="G2227" s="26" t="s">
        <v>20</v>
      </c>
      <c r="H2227" s="28">
        <v>2015</v>
      </c>
      <c r="I2227" s="29">
        <v>2</v>
      </c>
      <c r="J2227" s="29">
        <v>1511</v>
      </c>
      <c r="K2227" s="26" t="s">
        <v>905</v>
      </c>
      <c r="L2227" s="26" t="s">
        <v>905</v>
      </c>
      <c r="M2227" s="26" t="s">
        <v>1704</v>
      </c>
      <c r="N2227" s="14">
        <v>44741</v>
      </c>
      <c r="O2227" s="30" t="s">
        <v>2337</v>
      </c>
      <c r="P2227" s="31">
        <v>0.375</v>
      </c>
      <c r="Q2227" s="32">
        <v>240</v>
      </c>
      <c r="R2227" s="32"/>
      <c r="S2227" s="6">
        <v>0</v>
      </c>
      <c r="T2227" s="17"/>
      <c r="U2227" s="17"/>
      <c r="V2227" s="17"/>
    </row>
    <row r="2228" spans="1:22" ht="15" hidden="1" customHeight="1" x14ac:dyDescent="0.2">
      <c r="A2228" s="17" t="str">
        <f t="shared" si="230"/>
        <v>Taxation 2a15112018ACCHannemann/Siegmund/Theile/Reinfeld</v>
      </c>
      <c r="B2228" s="17" t="s">
        <v>1705</v>
      </c>
      <c r="C2228" s="18" t="s">
        <v>1435</v>
      </c>
      <c r="D2228" s="18" t="s">
        <v>17</v>
      </c>
      <c r="E2228" s="18" t="s">
        <v>18</v>
      </c>
      <c r="F2228" s="19" t="s">
        <v>22</v>
      </c>
      <c r="G2228" s="18" t="s">
        <v>23</v>
      </c>
      <c r="H2228" s="20">
        <v>2018</v>
      </c>
      <c r="I2228" s="21">
        <v>3</v>
      </c>
      <c r="J2228" s="21">
        <v>1511</v>
      </c>
      <c r="K2228" s="18" t="s">
        <v>905</v>
      </c>
      <c r="L2228" s="18" t="s">
        <v>905</v>
      </c>
      <c r="M2228" s="18" t="s">
        <v>1702</v>
      </c>
      <c r="N2228" s="22">
        <f>VLOOKUP($B2228,$A$2:$T$2446,14,FALSE)</f>
        <v>44741</v>
      </c>
      <c r="O2228" s="35" t="str">
        <f>VLOOKUP($B2228,$A$2:$T$2446,15,FALSE)</f>
        <v>AW3-33, AW 3-35</v>
      </c>
      <c r="P2228" s="23">
        <f>VLOOKUP($B2228,$A$2:$T$2446,16,FALSE)</f>
        <v>0.375</v>
      </c>
      <c r="Q2228" s="36">
        <v>240</v>
      </c>
      <c r="R2228" s="36"/>
      <c r="S2228" s="17">
        <v>0</v>
      </c>
      <c r="T2228" s="17"/>
      <c r="U2228" s="15"/>
      <c r="V2228" s="15"/>
    </row>
    <row r="2229" spans="1:22" s="252" customFormat="1" ht="15" customHeight="1" x14ac:dyDescent="0.2">
      <c r="A2229" s="17" t="str">
        <f t="shared" si="230"/>
        <v>Taxation 2b15212018ACCHannemann</v>
      </c>
      <c r="B2229" s="17" t="s">
        <v>906</v>
      </c>
      <c r="C2229" s="18" t="s">
        <v>1436</v>
      </c>
      <c r="D2229" s="18" t="s">
        <v>17</v>
      </c>
      <c r="E2229" s="18" t="s">
        <v>18</v>
      </c>
      <c r="F2229" s="19" t="s">
        <v>22</v>
      </c>
      <c r="G2229" s="18" t="s">
        <v>23</v>
      </c>
      <c r="H2229" s="20">
        <v>2018</v>
      </c>
      <c r="I2229" s="21">
        <v>3</v>
      </c>
      <c r="J2229" s="21">
        <v>1521</v>
      </c>
      <c r="K2229" s="18" t="s">
        <v>907</v>
      </c>
      <c r="L2229" s="18" t="s">
        <v>907</v>
      </c>
      <c r="M2229" s="18" t="s">
        <v>888</v>
      </c>
      <c r="N2229" s="22"/>
      <c r="O2229" s="35" t="str">
        <f>VLOOKUP($B2229,$A$2:$T$2446,15,FALSE)</f>
        <v>Hausarbeit</v>
      </c>
      <c r="P2229" s="23"/>
      <c r="Q2229" s="21"/>
      <c r="R2229" s="36"/>
      <c r="S2229" s="17"/>
      <c r="T2229" s="17"/>
      <c r="U2229" s="15"/>
      <c r="V2229" s="15"/>
    </row>
    <row r="2230" spans="1:22" s="252" customFormat="1" ht="15" customHeight="1" x14ac:dyDescent="0.2">
      <c r="A2230" s="6" t="str">
        <f t="shared" si="230"/>
        <v>Taxation 2b15212015MATHannemann</v>
      </c>
      <c r="B2230" s="6"/>
      <c r="C2230" s="26" t="s">
        <v>1436</v>
      </c>
      <c r="D2230" s="26" t="s">
        <v>17</v>
      </c>
      <c r="E2230" s="26" t="s">
        <v>18</v>
      </c>
      <c r="F2230" s="27" t="s">
        <v>19</v>
      </c>
      <c r="G2230" s="26" t="s">
        <v>20</v>
      </c>
      <c r="H2230" s="28">
        <v>2015</v>
      </c>
      <c r="I2230" s="29">
        <v>2</v>
      </c>
      <c r="J2230" s="29">
        <v>1521</v>
      </c>
      <c r="K2230" s="26" t="s">
        <v>907</v>
      </c>
      <c r="L2230" s="26" t="s">
        <v>907</v>
      </c>
      <c r="M2230" s="26" t="s">
        <v>888</v>
      </c>
      <c r="N2230" s="14"/>
      <c r="O2230" s="30" t="s">
        <v>1122</v>
      </c>
      <c r="P2230" s="31"/>
      <c r="Q2230" s="6"/>
      <c r="R2230" s="6"/>
      <c r="S2230" s="6"/>
      <c r="T2230" s="24"/>
      <c r="U2230" s="15"/>
      <c r="V2230" s="15"/>
    </row>
    <row r="2231" spans="1:22" s="252" customFormat="1" ht="15" customHeight="1" x14ac:dyDescent="0.2">
      <c r="A2231" s="17" t="str">
        <f t="shared" si="230"/>
        <v>Techn. d. M. Masch. Int.74102015779N.N.</v>
      </c>
      <c r="B2231" s="17" t="s">
        <v>2133</v>
      </c>
      <c r="C2231" s="18" t="s">
        <v>1220</v>
      </c>
      <c r="D2231" s="18" t="s">
        <v>46</v>
      </c>
      <c r="E2231" s="18" t="s">
        <v>33</v>
      </c>
      <c r="F2231" s="19">
        <v>779</v>
      </c>
      <c r="G2231" s="18" t="s">
        <v>57</v>
      </c>
      <c r="H2231" s="20">
        <v>2015</v>
      </c>
      <c r="I2231" s="21">
        <v>5</v>
      </c>
      <c r="J2231" s="21">
        <v>7410</v>
      </c>
      <c r="K2231" s="18" t="s">
        <v>908</v>
      </c>
      <c r="L2231" s="18" t="s">
        <v>908</v>
      </c>
      <c r="M2231" s="18" t="s">
        <v>2043</v>
      </c>
      <c r="N2231" s="22"/>
      <c r="O2231" s="35" t="str">
        <f>VLOOKUP($B2231,$A$2:$T$2446,15,FALSE)</f>
        <v>wird nicht angeboten</v>
      </c>
      <c r="P2231" s="23"/>
      <c r="Q2231" s="17"/>
      <c r="R2231" s="17"/>
      <c r="S2231" s="17"/>
      <c r="T2231" s="17"/>
      <c r="U2231" s="17"/>
      <c r="V2231" s="17"/>
    </row>
    <row r="2232" spans="1:22" ht="15" customHeight="1" x14ac:dyDescent="0.2">
      <c r="A2232" s="6" t="str">
        <f t="shared" si="230"/>
        <v>Techn. d. Mensch Maschine38102015748N.N.</v>
      </c>
      <c r="B2232" s="6"/>
      <c r="C2232" s="26" t="s">
        <v>1220</v>
      </c>
      <c r="D2232" s="40" t="s">
        <v>46</v>
      </c>
      <c r="E2232" s="26" t="s">
        <v>33</v>
      </c>
      <c r="F2232" s="27">
        <v>748</v>
      </c>
      <c r="G2232" s="26" t="s">
        <v>52</v>
      </c>
      <c r="H2232" s="28">
        <v>2015</v>
      </c>
      <c r="I2232" s="29">
        <v>5</v>
      </c>
      <c r="J2232" s="29">
        <v>3810</v>
      </c>
      <c r="K2232" s="26" t="s">
        <v>909</v>
      </c>
      <c r="L2232" s="26" t="s">
        <v>909</v>
      </c>
      <c r="M2232" s="26" t="s">
        <v>2043</v>
      </c>
      <c r="N2232" s="14"/>
      <c r="O2232" s="25" t="s">
        <v>256</v>
      </c>
      <c r="P2232" s="31"/>
      <c r="Q2232" s="6"/>
      <c r="R2232" s="6"/>
      <c r="S2232" s="6"/>
      <c r="T2232" s="17"/>
      <c r="U2232" s="17"/>
      <c r="V2232" s="1"/>
    </row>
    <row r="2233" spans="1:22" ht="15" customHeight="1" x14ac:dyDescent="0.2">
      <c r="A2233" s="17" t="str">
        <f t="shared" si="230"/>
        <v>Techn. d. Mensch Maschine38102015P48N.N.</v>
      </c>
      <c r="B2233" s="17" t="s">
        <v>2133</v>
      </c>
      <c r="C2233" s="18" t="s">
        <v>1220</v>
      </c>
      <c r="D2233" s="18" t="s">
        <v>46</v>
      </c>
      <c r="E2233" s="18" t="s">
        <v>33</v>
      </c>
      <c r="F2233" s="19" t="s">
        <v>67</v>
      </c>
      <c r="G2233" s="18" t="s">
        <v>68</v>
      </c>
      <c r="H2233" s="20">
        <v>2015</v>
      </c>
      <c r="I2233" s="21">
        <v>5</v>
      </c>
      <c r="J2233" s="21">
        <v>3810</v>
      </c>
      <c r="K2233" s="18" t="s">
        <v>909</v>
      </c>
      <c r="L2233" s="18" t="s">
        <v>909</v>
      </c>
      <c r="M2233" s="18" t="s">
        <v>2043</v>
      </c>
      <c r="N2233" s="22"/>
      <c r="O2233" s="35" t="str">
        <f>VLOOKUP($B2233,$A$2:$T$2446,15,FALSE)</f>
        <v>wird nicht angeboten</v>
      </c>
      <c r="P2233" s="23"/>
      <c r="Q2233" s="17"/>
      <c r="R2233" s="17"/>
      <c r="S2233" s="17"/>
      <c r="T2233" s="6"/>
      <c r="U2233" s="17"/>
      <c r="V2233" s="17"/>
    </row>
    <row r="2234" spans="1:22" s="1" customFormat="1" ht="15" customHeight="1" x14ac:dyDescent="0.2">
      <c r="A2234" s="17" t="str">
        <f t="shared" si="230"/>
        <v>Techn. d. Mensch Maschine38102015H48N.N.</v>
      </c>
      <c r="B2234" s="17" t="s">
        <v>2133</v>
      </c>
      <c r="C2234" s="18" t="s">
        <v>1220</v>
      </c>
      <c r="D2234" s="18" t="s">
        <v>46</v>
      </c>
      <c r="E2234" s="18" t="s">
        <v>33</v>
      </c>
      <c r="F2234" s="19" t="s">
        <v>65</v>
      </c>
      <c r="G2234" s="18" t="s">
        <v>66</v>
      </c>
      <c r="H2234" s="20">
        <v>2015</v>
      </c>
      <c r="I2234" s="21">
        <v>8</v>
      </c>
      <c r="J2234" s="21">
        <v>3810</v>
      </c>
      <c r="K2234" s="18" t="s">
        <v>909</v>
      </c>
      <c r="L2234" s="18" t="s">
        <v>909</v>
      </c>
      <c r="M2234" s="18" t="s">
        <v>2043</v>
      </c>
      <c r="N2234" s="22"/>
      <c r="O2234" s="35" t="str">
        <f>VLOOKUP($B2234,$A$2:$T$2446,15,FALSE)</f>
        <v>wird nicht angeboten</v>
      </c>
      <c r="P2234" s="23"/>
      <c r="Q2234" s="17"/>
      <c r="R2234" s="17"/>
      <c r="S2234" s="17"/>
      <c r="T2234" s="17"/>
      <c r="U2234" s="196"/>
      <c r="V2234" s="196"/>
    </row>
    <row r="2235" spans="1:22" ht="15" customHeight="1" x14ac:dyDescent="0.2">
      <c r="A2235" s="6" t="str">
        <f t="shared" si="230"/>
        <v>Technik der Mensch-Masch42912019757N.N.</v>
      </c>
      <c r="B2235" s="6"/>
      <c r="C2235" s="26" t="s">
        <v>1290</v>
      </c>
      <c r="D2235" s="40" t="s">
        <v>32</v>
      </c>
      <c r="E2235" s="26" t="s">
        <v>33</v>
      </c>
      <c r="F2235" s="27">
        <v>757</v>
      </c>
      <c r="G2235" s="26" t="s">
        <v>37</v>
      </c>
      <c r="H2235" s="28">
        <v>2019</v>
      </c>
      <c r="I2235" s="29">
        <v>4</v>
      </c>
      <c r="J2235" s="29">
        <v>4291</v>
      </c>
      <c r="K2235" s="26" t="s">
        <v>910</v>
      </c>
      <c r="L2235" s="26" t="s">
        <v>910</v>
      </c>
      <c r="M2235" s="18" t="s">
        <v>2043</v>
      </c>
      <c r="N2235" s="14"/>
      <c r="O2235" s="30" t="s">
        <v>256</v>
      </c>
      <c r="P2235" s="31"/>
      <c r="Q2235" s="6"/>
      <c r="R2235" s="6"/>
      <c r="S2235" s="6"/>
      <c r="T2235" s="24"/>
      <c r="U2235" s="6"/>
      <c r="V2235" s="6"/>
    </row>
    <row r="2236" spans="1:22" ht="15" customHeight="1" x14ac:dyDescent="0.2">
      <c r="A2236" s="17" t="str">
        <f t="shared" si="230"/>
        <v>Technik der Mensch-Masch42912019K57N.N.</v>
      </c>
      <c r="B2236" s="17" t="s">
        <v>2134</v>
      </c>
      <c r="C2236" s="18" t="s">
        <v>1290</v>
      </c>
      <c r="D2236" s="39" t="s">
        <v>32</v>
      </c>
      <c r="E2236" s="18" t="s">
        <v>33</v>
      </c>
      <c r="F2236" s="19" t="s">
        <v>41</v>
      </c>
      <c r="G2236" s="18" t="s">
        <v>42</v>
      </c>
      <c r="H2236" s="20">
        <v>2019</v>
      </c>
      <c r="I2236" s="21">
        <v>6</v>
      </c>
      <c r="J2236" s="21">
        <v>4291</v>
      </c>
      <c r="K2236" s="18" t="s">
        <v>910</v>
      </c>
      <c r="L2236" s="18" t="s">
        <v>910</v>
      </c>
      <c r="M2236" s="18" t="s">
        <v>2043</v>
      </c>
      <c r="N2236" s="22"/>
      <c r="O2236" s="35" t="str">
        <f t="shared" ref="O2236:O2243" si="231">VLOOKUP($B2236,$A$2:$T$2446,15,FALSE)</f>
        <v>wird nicht angeboten</v>
      </c>
      <c r="P2236" s="23"/>
      <c r="Q2236" s="16"/>
      <c r="R2236" s="17"/>
      <c r="S2236" s="17"/>
      <c r="T2236" s="15"/>
      <c r="U2236" s="17"/>
      <c r="V2236" s="17"/>
    </row>
    <row r="2237" spans="1:22" ht="15" customHeight="1" x14ac:dyDescent="0.2">
      <c r="A2237" s="194" t="str">
        <f t="shared" si="230"/>
        <v>Technik der Mensch-Masch30502015704N.N.</v>
      </c>
      <c r="B2237" s="17" t="s">
        <v>2134</v>
      </c>
      <c r="C2237" s="254" t="s">
        <v>1307</v>
      </c>
      <c r="D2237" s="254" t="s">
        <v>32</v>
      </c>
      <c r="E2237" s="254" t="s">
        <v>33</v>
      </c>
      <c r="F2237" s="268">
        <v>704</v>
      </c>
      <c r="G2237" s="254" t="s">
        <v>34</v>
      </c>
      <c r="H2237" s="264">
        <v>2015</v>
      </c>
      <c r="I2237" s="265">
        <v>4</v>
      </c>
      <c r="J2237" s="265">
        <v>3050</v>
      </c>
      <c r="K2237" s="254" t="s">
        <v>910</v>
      </c>
      <c r="L2237" s="254" t="s">
        <v>910</v>
      </c>
      <c r="M2237" s="18" t="s">
        <v>2043</v>
      </c>
      <c r="N2237" s="229"/>
      <c r="O2237" s="230" t="str">
        <f t="shared" si="231"/>
        <v>wird nicht angeboten</v>
      </c>
      <c r="P2237" s="231"/>
      <c r="Q2237" s="255"/>
      <c r="R2237" s="194"/>
      <c r="S2237" s="194"/>
      <c r="T2237" s="267"/>
      <c r="U2237" s="267"/>
      <c r="V2237" s="267"/>
    </row>
    <row r="2238" spans="1:22" s="252" customFormat="1" ht="15" customHeight="1" x14ac:dyDescent="0.2">
      <c r="A2238" s="194" t="str">
        <f t="shared" si="230"/>
        <v>Technik der Mensch-Masch30502015757N.N.</v>
      </c>
      <c r="B2238" s="17" t="s">
        <v>2134</v>
      </c>
      <c r="C2238" s="254" t="s">
        <v>1307</v>
      </c>
      <c r="D2238" s="321" t="s">
        <v>32</v>
      </c>
      <c r="E2238" s="254" t="s">
        <v>33</v>
      </c>
      <c r="F2238" s="268">
        <v>757</v>
      </c>
      <c r="G2238" s="254" t="s">
        <v>37</v>
      </c>
      <c r="H2238" s="264">
        <v>2015</v>
      </c>
      <c r="I2238" s="265">
        <v>6</v>
      </c>
      <c r="J2238" s="265">
        <v>3050</v>
      </c>
      <c r="K2238" s="254" t="s">
        <v>910</v>
      </c>
      <c r="L2238" s="254" t="s">
        <v>910</v>
      </c>
      <c r="M2238" s="18" t="s">
        <v>2043</v>
      </c>
      <c r="N2238" s="229"/>
      <c r="O2238" s="230" t="str">
        <f t="shared" si="231"/>
        <v>wird nicht angeboten</v>
      </c>
      <c r="P2238" s="231"/>
      <c r="Q2238" s="255"/>
      <c r="R2238" s="194"/>
      <c r="S2238" s="194"/>
      <c r="T2238" s="267"/>
      <c r="U2238" s="6"/>
      <c r="V2238" s="6"/>
    </row>
    <row r="2239" spans="1:22" s="252" customFormat="1" ht="15" customHeight="1" x14ac:dyDescent="0.2">
      <c r="A2239" s="17" t="str">
        <f t="shared" si="230"/>
        <v>Technik der Mensch-Masch30502015K57N.N.</v>
      </c>
      <c r="B2239" s="17" t="s">
        <v>2134</v>
      </c>
      <c r="C2239" s="18" t="s">
        <v>1307</v>
      </c>
      <c r="D2239" s="18" t="s">
        <v>32</v>
      </c>
      <c r="E2239" s="18" t="s">
        <v>33</v>
      </c>
      <c r="F2239" s="19" t="s">
        <v>41</v>
      </c>
      <c r="G2239" s="18" t="s">
        <v>42</v>
      </c>
      <c r="H2239" s="20">
        <v>2015</v>
      </c>
      <c r="I2239" s="21">
        <v>8</v>
      </c>
      <c r="J2239" s="21">
        <v>3050</v>
      </c>
      <c r="K2239" s="18" t="s">
        <v>910</v>
      </c>
      <c r="L2239" s="18" t="s">
        <v>910</v>
      </c>
      <c r="M2239" s="18" t="s">
        <v>2043</v>
      </c>
      <c r="N2239" s="22"/>
      <c r="O2239" s="35" t="str">
        <f t="shared" si="231"/>
        <v>wird nicht angeboten</v>
      </c>
      <c r="P2239" s="23"/>
      <c r="Q2239" s="17"/>
      <c r="R2239" s="17"/>
      <c r="S2239" s="17"/>
      <c r="T2239" s="15"/>
      <c r="U2239" s="196"/>
      <c r="V2239" s="196"/>
    </row>
    <row r="2240" spans="1:22" ht="15" customHeight="1" x14ac:dyDescent="0.2">
      <c r="A2240" s="194" t="str">
        <f t="shared" si="230"/>
        <v>Technik der Mensch-Masch42912019779N.N.</v>
      </c>
      <c r="B2240" s="17" t="s">
        <v>2134</v>
      </c>
      <c r="C2240" s="254" t="s">
        <v>1290</v>
      </c>
      <c r="D2240" s="254" t="s">
        <v>46</v>
      </c>
      <c r="E2240" s="254" t="s">
        <v>33</v>
      </c>
      <c r="F2240" s="268" t="s">
        <v>1958</v>
      </c>
      <c r="G2240" s="254" t="s">
        <v>57</v>
      </c>
      <c r="H2240" s="264">
        <v>2019</v>
      </c>
      <c r="I2240" s="265">
        <v>6</v>
      </c>
      <c r="J2240" s="265">
        <v>4291</v>
      </c>
      <c r="K2240" s="254" t="s">
        <v>910</v>
      </c>
      <c r="L2240" s="254" t="s">
        <v>910</v>
      </c>
      <c r="M2240" s="18" t="s">
        <v>2043</v>
      </c>
      <c r="N2240" s="229"/>
      <c r="O2240" s="230" t="str">
        <f t="shared" si="231"/>
        <v>wird nicht angeboten</v>
      </c>
      <c r="P2240" s="231"/>
      <c r="Q2240" s="255"/>
      <c r="R2240" s="194"/>
      <c r="S2240" s="194"/>
      <c r="T2240" s="267"/>
      <c r="U2240" s="194"/>
      <c r="V2240" s="194"/>
    </row>
    <row r="2241" spans="1:22" s="1" customFormat="1" ht="15" customHeight="1" x14ac:dyDescent="0.2">
      <c r="A2241" s="194" t="str">
        <f t="shared" si="230"/>
        <v>Technik der Mensch-Masch42912019K79N.N.</v>
      </c>
      <c r="B2241" s="17" t="s">
        <v>2134</v>
      </c>
      <c r="C2241" s="254" t="s">
        <v>1290</v>
      </c>
      <c r="D2241" s="254" t="s">
        <v>46</v>
      </c>
      <c r="E2241" s="254" t="s">
        <v>33</v>
      </c>
      <c r="F2241" s="268" t="s">
        <v>1915</v>
      </c>
      <c r="G2241" s="254" t="s">
        <v>1963</v>
      </c>
      <c r="H2241" s="264">
        <v>2019</v>
      </c>
      <c r="I2241" s="265">
        <v>6</v>
      </c>
      <c r="J2241" s="265">
        <v>4291</v>
      </c>
      <c r="K2241" s="254" t="s">
        <v>910</v>
      </c>
      <c r="L2241" s="254" t="s">
        <v>910</v>
      </c>
      <c r="M2241" s="18" t="s">
        <v>2043</v>
      </c>
      <c r="N2241" s="229"/>
      <c r="O2241" s="230" t="str">
        <f t="shared" si="231"/>
        <v>wird nicht angeboten</v>
      </c>
      <c r="P2241" s="231"/>
      <c r="Q2241" s="255"/>
      <c r="R2241" s="194"/>
      <c r="S2241" s="194"/>
      <c r="T2241" s="267"/>
      <c r="U2241" s="194"/>
      <c r="V2241" s="194"/>
    </row>
    <row r="2242" spans="1:22" ht="15" customHeight="1" x14ac:dyDescent="0.2">
      <c r="A2242" s="194" t="str">
        <f t="shared" si="230"/>
        <v>Technik der Mensch-Maschine-Interaktion42912019704N.N.</v>
      </c>
      <c r="B2242" s="194" t="s">
        <v>2134</v>
      </c>
      <c r="C2242" s="254" t="s">
        <v>2044</v>
      </c>
      <c r="D2242" s="254" t="s">
        <v>32</v>
      </c>
      <c r="E2242" s="254" t="s">
        <v>33</v>
      </c>
      <c r="F2242" s="268">
        <v>704</v>
      </c>
      <c r="G2242" s="254" t="s">
        <v>34</v>
      </c>
      <c r="H2242" s="264">
        <v>2019</v>
      </c>
      <c r="I2242" s="265">
        <v>6</v>
      </c>
      <c r="J2242" s="265">
        <v>4291</v>
      </c>
      <c r="K2242" s="254" t="s">
        <v>2042</v>
      </c>
      <c r="L2242" s="254" t="s">
        <v>2042</v>
      </c>
      <c r="M2242" s="254" t="s">
        <v>2043</v>
      </c>
      <c r="N2242" s="229"/>
      <c r="O2242" s="230" t="str">
        <f t="shared" si="231"/>
        <v>wird nicht angeboten</v>
      </c>
      <c r="P2242" s="231"/>
      <c r="Q2242" s="255"/>
      <c r="R2242" s="194"/>
      <c r="S2242" s="194"/>
      <c r="T2242" s="276"/>
      <c r="U2242" s="17"/>
      <c r="V2242" s="17"/>
    </row>
    <row r="2243" spans="1:22" s="1" customFormat="1" ht="15" customHeight="1" x14ac:dyDescent="0.2">
      <c r="A2243" s="194" t="str">
        <f t="shared" si="230"/>
        <v>Technik der Mensch-Maschine-Interaktion42912019K04N.N.</v>
      </c>
      <c r="B2243" s="194" t="s">
        <v>2134</v>
      </c>
      <c r="C2243" s="254" t="s">
        <v>2071</v>
      </c>
      <c r="D2243" s="254" t="s">
        <v>32</v>
      </c>
      <c r="E2243" s="254" t="s">
        <v>33</v>
      </c>
      <c r="F2243" s="268" t="s">
        <v>80</v>
      </c>
      <c r="G2243" s="254" t="s">
        <v>81</v>
      </c>
      <c r="H2243" s="264">
        <v>2019</v>
      </c>
      <c r="I2243" s="265">
        <v>8</v>
      </c>
      <c r="J2243" s="265">
        <v>4291</v>
      </c>
      <c r="K2243" s="254" t="s">
        <v>2042</v>
      </c>
      <c r="L2243" s="254" t="s">
        <v>2042</v>
      </c>
      <c r="M2243" s="254" t="s">
        <v>2043</v>
      </c>
      <c r="N2243" s="229"/>
      <c r="O2243" s="229" t="str">
        <f t="shared" si="231"/>
        <v>wird nicht angeboten</v>
      </c>
      <c r="P2243" s="231"/>
      <c r="Q2243" s="194"/>
      <c r="R2243" s="194"/>
      <c r="S2243" s="194"/>
      <c r="T2243" s="267"/>
      <c r="U2243" s="17"/>
      <c r="V2243" s="17"/>
    </row>
    <row r="2244" spans="1:22" ht="15" customHeight="1" x14ac:dyDescent="0.2">
      <c r="A2244" s="196" t="str">
        <f t="shared" si="230"/>
        <v>Technikfolgenabschätzung und mehrkriterielle Entscheidungsunterstützung21102020MNELindner/Schröter</v>
      </c>
      <c r="B2244" s="276"/>
      <c r="C2244" s="246" t="s">
        <v>1202</v>
      </c>
      <c r="D2244" s="246" t="s">
        <v>46</v>
      </c>
      <c r="E2244" s="246" t="s">
        <v>18</v>
      </c>
      <c r="F2244" s="247" t="s">
        <v>74</v>
      </c>
      <c r="G2244" s="246" t="s">
        <v>1100</v>
      </c>
      <c r="H2244" s="248">
        <v>2020</v>
      </c>
      <c r="I2244" s="249">
        <v>1</v>
      </c>
      <c r="J2244" s="249">
        <v>2110</v>
      </c>
      <c r="K2244" s="246" t="s">
        <v>1338</v>
      </c>
      <c r="L2244" s="246" t="s">
        <v>1338</v>
      </c>
      <c r="M2244" s="246" t="s">
        <v>1337</v>
      </c>
      <c r="N2244" s="250">
        <v>44820</v>
      </c>
      <c r="O2244" s="234" t="s">
        <v>1532</v>
      </c>
      <c r="P2244" s="251">
        <v>0.54166666666666663</v>
      </c>
      <c r="Q2244" s="196">
        <v>120</v>
      </c>
      <c r="R2244" s="196"/>
      <c r="S2244" s="196">
        <v>6</v>
      </c>
      <c r="T2244" s="267"/>
      <c r="U2244" s="77"/>
      <c r="V2244" s="77"/>
    </row>
    <row r="2245" spans="1:22" ht="15" customHeight="1" x14ac:dyDescent="0.2">
      <c r="A2245" s="17" t="str">
        <f t="shared" si="230"/>
        <v>Technikfolgenabschätzung und mehrkriterielle Entscheidungsunterstützung21102020MANLindner/Schröter</v>
      </c>
      <c r="B2245" s="17" t="s">
        <v>1339</v>
      </c>
      <c r="C2245" s="18" t="s">
        <v>1202</v>
      </c>
      <c r="D2245" s="18" t="s">
        <v>46</v>
      </c>
      <c r="E2245" s="18" t="s">
        <v>18</v>
      </c>
      <c r="F2245" s="19" t="s">
        <v>70</v>
      </c>
      <c r="G2245" s="18" t="s">
        <v>71</v>
      </c>
      <c r="H2245" s="20">
        <v>2020</v>
      </c>
      <c r="I2245" s="21">
        <v>1</v>
      </c>
      <c r="J2245" s="21">
        <v>2110</v>
      </c>
      <c r="K2245" s="18" t="s">
        <v>1338</v>
      </c>
      <c r="L2245" s="18" t="s">
        <v>1338</v>
      </c>
      <c r="M2245" s="18" t="s">
        <v>1337</v>
      </c>
      <c r="N2245" s="22">
        <f>VLOOKUP($B2245,$A$2:$T$3999,14,FALSE)</f>
        <v>44820</v>
      </c>
      <c r="O2245" s="41" t="str">
        <f>VLOOKUP($B2245,$A$2:$T$3999,15,FALSE)</f>
        <v>C3-13</v>
      </c>
      <c r="P2245" s="23">
        <f>VLOOKUP($B2245,$A$2:$T$3999,16,FALSE)</f>
        <v>0.54166666666666663</v>
      </c>
      <c r="Q2245" s="16">
        <v>120</v>
      </c>
      <c r="R2245" s="17"/>
      <c r="S2245" s="17">
        <v>7</v>
      </c>
      <c r="T2245" s="15"/>
      <c r="U2245" s="24"/>
      <c r="V2245" s="24"/>
    </row>
    <row r="2246" spans="1:22" ht="15" hidden="1" customHeight="1" x14ac:dyDescent="0.2">
      <c r="A2246" s="196" t="str">
        <f t="shared" si="230"/>
        <v>Technische Bildverarbeitung43012019757Mohr</v>
      </c>
      <c r="B2246" s="196"/>
      <c r="C2246" s="246" t="s">
        <v>1202</v>
      </c>
      <c r="D2246" s="246" t="s">
        <v>236</v>
      </c>
      <c r="E2246" s="246" t="s">
        <v>33</v>
      </c>
      <c r="F2246" s="304">
        <v>757</v>
      </c>
      <c r="G2246" s="246" t="s">
        <v>37</v>
      </c>
      <c r="H2246" s="248">
        <v>2019</v>
      </c>
      <c r="I2246" s="249">
        <v>5</v>
      </c>
      <c r="J2246" s="249">
        <v>4301</v>
      </c>
      <c r="K2246" s="246" t="s">
        <v>1683</v>
      </c>
      <c r="L2246" s="246" t="s">
        <v>1683</v>
      </c>
      <c r="M2246" s="246" t="s">
        <v>86</v>
      </c>
      <c r="N2246" s="250">
        <v>44741</v>
      </c>
      <c r="O2246" s="250" t="s">
        <v>1535</v>
      </c>
      <c r="P2246" s="251">
        <v>0.54166666666666663</v>
      </c>
      <c r="Q2246" s="261">
        <v>120</v>
      </c>
      <c r="R2246" s="196"/>
      <c r="S2246" s="196">
        <v>1</v>
      </c>
      <c r="T2246" s="15"/>
      <c r="U2246" s="17"/>
      <c r="V2246" s="17"/>
    </row>
    <row r="2247" spans="1:22" ht="15" hidden="1" customHeight="1" x14ac:dyDescent="0.2">
      <c r="A2247" s="194" t="str">
        <f t="shared" si="230"/>
        <v>Technische Bildverarbeitung43012019K57Mohr</v>
      </c>
      <c r="B2247" s="194" t="s">
        <v>1802</v>
      </c>
      <c r="C2247" s="254" t="s">
        <v>1202</v>
      </c>
      <c r="D2247" s="254" t="s">
        <v>236</v>
      </c>
      <c r="E2247" s="254" t="s">
        <v>33</v>
      </c>
      <c r="F2247" s="268" t="s">
        <v>41</v>
      </c>
      <c r="G2247" s="254" t="s">
        <v>42</v>
      </c>
      <c r="H2247" s="264">
        <v>2019</v>
      </c>
      <c r="I2247" s="265">
        <v>7</v>
      </c>
      <c r="J2247" s="265">
        <v>4301</v>
      </c>
      <c r="K2247" s="254" t="s">
        <v>1683</v>
      </c>
      <c r="L2247" s="254" t="s">
        <v>1683</v>
      </c>
      <c r="M2247" s="254" t="s">
        <v>86</v>
      </c>
      <c r="N2247" s="229">
        <f>VLOOKUP($B2247,$A$2:$T$2446,14,FALSE)</f>
        <v>44741</v>
      </c>
      <c r="O2247" s="229" t="str">
        <f>VLOOKUP($B2247,$A$2:$T$2446,15,FALSE)</f>
        <v>C3-09</v>
      </c>
      <c r="P2247" s="231">
        <f>VLOOKUP($B2247,$A$2:$T$2446,16,FALSE)</f>
        <v>0.54166666666666663</v>
      </c>
      <c r="Q2247" s="194">
        <v>120</v>
      </c>
      <c r="R2247" s="194"/>
      <c r="S2247" s="194">
        <v>0</v>
      </c>
      <c r="T2247" s="276"/>
      <c r="U2247" s="17"/>
      <c r="V2247" s="17"/>
    </row>
    <row r="2248" spans="1:22" ht="15" hidden="1" customHeight="1" x14ac:dyDescent="0.2">
      <c r="A2248" s="194" t="str">
        <f t="shared" si="230"/>
        <v>Technische Bildverarbeitung43012019704Mohr</v>
      </c>
      <c r="B2248" s="194" t="s">
        <v>1802</v>
      </c>
      <c r="C2248" s="254" t="s">
        <v>1202</v>
      </c>
      <c r="D2248" s="254" t="s">
        <v>236</v>
      </c>
      <c r="E2248" s="254" t="s">
        <v>33</v>
      </c>
      <c r="F2248" s="263">
        <v>704</v>
      </c>
      <c r="G2248" s="254" t="s">
        <v>34</v>
      </c>
      <c r="H2248" s="264">
        <v>2019</v>
      </c>
      <c r="I2248" s="265">
        <v>5</v>
      </c>
      <c r="J2248" s="265">
        <v>4301</v>
      </c>
      <c r="K2248" s="254" t="s">
        <v>1683</v>
      </c>
      <c r="L2248" s="254" t="s">
        <v>1683</v>
      </c>
      <c r="M2248" s="254" t="s">
        <v>86</v>
      </c>
      <c r="N2248" s="229">
        <f>VLOOKUP($B2248,$A$2:$T$2446,14,FALSE)</f>
        <v>44741</v>
      </c>
      <c r="O2248" s="229" t="str">
        <f>VLOOKUP($B2248,$A$2:$T$2446,15,FALSE)</f>
        <v>C3-09</v>
      </c>
      <c r="P2248" s="231">
        <f>VLOOKUP($B2248,$A$2:$T$2446,16,FALSE)</f>
        <v>0.54166666666666663</v>
      </c>
      <c r="Q2248" s="255">
        <v>120</v>
      </c>
      <c r="R2248" s="194"/>
      <c r="S2248" s="194">
        <v>0</v>
      </c>
      <c r="T2248" s="267"/>
      <c r="U2248" s="17"/>
      <c r="V2248" s="17"/>
    </row>
    <row r="2249" spans="1:22" ht="15" hidden="1" customHeight="1" x14ac:dyDescent="0.2">
      <c r="A2249" s="194" t="str">
        <f t="shared" si="230"/>
        <v>Technische Bildverarbeitung43012019K04Mohr</v>
      </c>
      <c r="B2249" s="194" t="s">
        <v>1802</v>
      </c>
      <c r="C2249" s="254" t="s">
        <v>1202</v>
      </c>
      <c r="D2249" s="254" t="s">
        <v>236</v>
      </c>
      <c r="E2249" s="254" t="s">
        <v>33</v>
      </c>
      <c r="F2249" s="268" t="s">
        <v>80</v>
      </c>
      <c r="G2249" s="254" t="s">
        <v>81</v>
      </c>
      <c r="H2249" s="264">
        <v>2019</v>
      </c>
      <c r="I2249" s="265">
        <v>7</v>
      </c>
      <c r="J2249" s="265">
        <v>4301</v>
      </c>
      <c r="K2249" s="254" t="s">
        <v>1683</v>
      </c>
      <c r="L2249" s="254" t="s">
        <v>1683</v>
      </c>
      <c r="M2249" s="254" t="s">
        <v>86</v>
      </c>
      <c r="N2249" s="229">
        <f>VLOOKUP($B2249,$A$2:$T$2446,14,FALSE)</f>
        <v>44741</v>
      </c>
      <c r="O2249" s="229" t="str">
        <f>VLOOKUP($B2249,$A$2:$T$2446,15,FALSE)</f>
        <v>C3-09</v>
      </c>
      <c r="P2249" s="231">
        <f>VLOOKUP($B2249,$A$2:$T$2446,16,FALSE)</f>
        <v>0.54166666666666663</v>
      </c>
      <c r="Q2249" s="255">
        <v>120</v>
      </c>
      <c r="R2249" s="194"/>
      <c r="S2249" s="194">
        <v>0</v>
      </c>
      <c r="T2249" s="267"/>
      <c r="U2249" s="17"/>
      <c r="V2249" s="17"/>
    </row>
    <row r="2250" spans="1:22" ht="15" hidden="1" customHeight="1" x14ac:dyDescent="0.2">
      <c r="A2250" s="6" t="str">
        <f t="shared" si="230"/>
        <v>Technische Hydromechanik33112018758Mudersbach/Netzel</v>
      </c>
      <c r="B2250" s="6"/>
      <c r="C2250" s="26" t="s">
        <v>1202</v>
      </c>
      <c r="D2250" s="26" t="s">
        <v>102</v>
      </c>
      <c r="E2250" s="26" t="s">
        <v>33</v>
      </c>
      <c r="F2250" s="27">
        <v>758</v>
      </c>
      <c r="G2250" s="26" t="s">
        <v>152</v>
      </c>
      <c r="H2250" s="28">
        <v>2018</v>
      </c>
      <c r="I2250" s="29">
        <v>5</v>
      </c>
      <c r="J2250" s="29">
        <v>3311</v>
      </c>
      <c r="K2250" s="26" t="s">
        <v>911</v>
      </c>
      <c r="L2250" s="26" t="s">
        <v>911</v>
      </c>
      <c r="M2250" s="26" t="s">
        <v>458</v>
      </c>
      <c r="N2250" s="14">
        <v>44746</v>
      </c>
      <c r="O2250" s="47" t="s">
        <v>2188</v>
      </c>
      <c r="P2250" s="31">
        <v>0.41666666666666669</v>
      </c>
      <c r="Q2250" s="29">
        <v>120</v>
      </c>
      <c r="R2250" s="32"/>
      <c r="S2250" s="6">
        <v>2</v>
      </c>
      <c r="T2250" s="267"/>
      <c r="U2250" s="17"/>
      <c r="V2250" s="17"/>
    </row>
    <row r="2251" spans="1:22" ht="15" hidden="1" customHeight="1" x14ac:dyDescent="0.2">
      <c r="A2251" s="17" t="str">
        <f t="shared" si="230"/>
        <v>Technische Hydromechanik32112011758Mudersbach/Netzel</v>
      </c>
      <c r="B2251" s="17" t="s">
        <v>1459</v>
      </c>
      <c r="C2251" s="18" t="s">
        <v>1202</v>
      </c>
      <c r="D2251" s="18" t="s">
        <v>102</v>
      </c>
      <c r="E2251" s="18" t="s">
        <v>33</v>
      </c>
      <c r="F2251" s="219">
        <v>758</v>
      </c>
      <c r="G2251" s="18" t="s">
        <v>1048</v>
      </c>
      <c r="H2251" s="20">
        <v>2011</v>
      </c>
      <c r="I2251" s="21">
        <v>5</v>
      </c>
      <c r="J2251" s="21">
        <v>3211</v>
      </c>
      <c r="K2251" s="18" t="s">
        <v>911</v>
      </c>
      <c r="L2251" s="18" t="s">
        <v>911</v>
      </c>
      <c r="M2251" s="18" t="s">
        <v>458</v>
      </c>
      <c r="N2251" s="22">
        <f t="shared" ref="N2251:N2257" si="232">VLOOKUP($B2251,$A$2:$T$2446,14,FALSE)</f>
        <v>44746</v>
      </c>
      <c r="O2251" s="35" t="str">
        <f t="shared" ref="O2251:O2257" si="233">VLOOKUP($B2251,$A$2:$T$2446,15,FALSE)</f>
        <v>H4-02</v>
      </c>
      <c r="P2251" s="23">
        <f t="shared" ref="P2251:P2257" si="234">VLOOKUP($B2251,$A$2:$T$2446,16,FALSE)</f>
        <v>0.41666666666666669</v>
      </c>
      <c r="Q2251" s="16">
        <v>120</v>
      </c>
      <c r="R2251" s="17"/>
      <c r="S2251" s="17">
        <v>1</v>
      </c>
      <c r="T2251" s="15"/>
      <c r="U2251" s="194"/>
      <c r="V2251" s="194"/>
    </row>
    <row r="2252" spans="1:22" ht="15" hidden="1" customHeight="1" x14ac:dyDescent="0.2">
      <c r="A2252" s="17" t="str">
        <f t="shared" si="230"/>
        <v>Technische Hydromechanik33112018K58Mudersbach/Netzel</v>
      </c>
      <c r="B2252" s="17" t="s">
        <v>1459</v>
      </c>
      <c r="C2252" s="18" t="s">
        <v>1202</v>
      </c>
      <c r="D2252" s="39" t="s">
        <v>102</v>
      </c>
      <c r="E2252" s="18" t="s">
        <v>33</v>
      </c>
      <c r="F2252" s="19" t="s">
        <v>150</v>
      </c>
      <c r="G2252" s="18" t="s">
        <v>151</v>
      </c>
      <c r="H2252" s="20">
        <v>2018</v>
      </c>
      <c r="I2252" s="21">
        <v>7</v>
      </c>
      <c r="J2252" s="21">
        <v>3311</v>
      </c>
      <c r="K2252" s="18" t="s">
        <v>911</v>
      </c>
      <c r="L2252" s="18" t="s">
        <v>911</v>
      </c>
      <c r="M2252" s="18" t="s">
        <v>458</v>
      </c>
      <c r="N2252" s="22">
        <f t="shared" si="232"/>
        <v>44746</v>
      </c>
      <c r="O2252" s="35" t="str">
        <f t="shared" si="233"/>
        <v>H4-02</v>
      </c>
      <c r="P2252" s="23">
        <f t="shared" si="234"/>
        <v>0.41666666666666669</v>
      </c>
      <c r="Q2252" s="21">
        <v>120</v>
      </c>
      <c r="R2252" s="36"/>
      <c r="S2252" s="17">
        <v>0</v>
      </c>
      <c r="T2252" s="17"/>
      <c r="U2252" s="6"/>
      <c r="V2252" s="6"/>
    </row>
    <row r="2253" spans="1:22" ht="15" hidden="1" customHeight="1" x14ac:dyDescent="0.2">
      <c r="A2253" s="17" t="str">
        <f t="shared" si="230"/>
        <v>Technische Hydromechanik32112011K58Mudersbach/Netzel</v>
      </c>
      <c r="B2253" s="17" t="s">
        <v>1459</v>
      </c>
      <c r="C2253" s="18" t="s">
        <v>1202</v>
      </c>
      <c r="D2253" s="39" t="s">
        <v>102</v>
      </c>
      <c r="E2253" s="18" t="s">
        <v>33</v>
      </c>
      <c r="F2253" s="19" t="s">
        <v>150</v>
      </c>
      <c r="G2253" s="18" t="s">
        <v>151</v>
      </c>
      <c r="H2253" s="20">
        <v>2011</v>
      </c>
      <c r="I2253" s="21">
        <v>7</v>
      </c>
      <c r="J2253" s="21">
        <v>3211</v>
      </c>
      <c r="K2253" s="18" t="s">
        <v>911</v>
      </c>
      <c r="L2253" s="18" t="s">
        <v>911</v>
      </c>
      <c r="M2253" s="18" t="s">
        <v>458</v>
      </c>
      <c r="N2253" s="22">
        <f t="shared" si="232"/>
        <v>44746</v>
      </c>
      <c r="O2253" s="35" t="str">
        <f t="shared" si="233"/>
        <v>H4-02</v>
      </c>
      <c r="P2253" s="23">
        <f t="shared" si="234"/>
        <v>0.41666666666666669</v>
      </c>
      <c r="Q2253" s="36">
        <v>120</v>
      </c>
      <c r="R2253" s="36"/>
      <c r="S2253" s="17">
        <v>0</v>
      </c>
      <c r="T2253" s="15"/>
      <c r="U2253" s="17"/>
      <c r="V2253" s="17"/>
    </row>
    <row r="2254" spans="1:22" ht="15" hidden="1" customHeight="1" x14ac:dyDescent="0.2">
      <c r="A2254" s="17" t="str">
        <f t="shared" si="230"/>
        <v>Technische Hydromechanik32112013298Mudersbach/Netzel</v>
      </c>
      <c r="B2254" s="17" t="s">
        <v>1459</v>
      </c>
      <c r="C2254" s="18" t="s">
        <v>1202</v>
      </c>
      <c r="D2254" s="39" t="s">
        <v>102</v>
      </c>
      <c r="E2254" s="18" t="s">
        <v>33</v>
      </c>
      <c r="F2254" s="19">
        <v>298</v>
      </c>
      <c r="G2254" s="18" t="s">
        <v>149</v>
      </c>
      <c r="H2254" s="20">
        <v>2013</v>
      </c>
      <c r="I2254" s="21">
        <v>5</v>
      </c>
      <c r="J2254" s="21">
        <v>3211</v>
      </c>
      <c r="K2254" s="18" t="s">
        <v>911</v>
      </c>
      <c r="L2254" s="18" t="s">
        <v>911</v>
      </c>
      <c r="M2254" s="18" t="s">
        <v>458</v>
      </c>
      <c r="N2254" s="22">
        <f t="shared" si="232"/>
        <v>44746</v>
      </c>
      <c r="O2254" s="35" t="str">
        <f t="shared" si="233"/>
        <v>H4-02</v>
      </c>
      <c r="P2254" s="23">
        <f t="shared" si="234"/>
        <v>0.41666666666666669</v>
      </c>
      <c r="Q2254" s="21">
        <v>120</v>
      </c>
      <c r="R2254" s="36"/>
      <c r="S2254" s="17">
        <v>0</v>
      </c>
      <c r="T2254" s="15"/>
      <c r="U2254" s="17"/>
      <c r="V2254" s="17"/>
    </row>
    <row r="2255" spans="1:22" ht="15" hidden="1" customHeight="1" x14ac:dyDescent="0.2">
      <c r="A2255" s="17" t="str">
        <f t="shared" si="230"/>
        <v>Technische Hydromechanik33112018298Mudersbach/Netzel</v>
      </c>
      <c r="B2255" s="17" t="s">
        <v>1459</v>
      </c>
      <c r="C2255" s="18" t="s">
        <v>1202</v>
      </c>
      <c r="D2255" s="145" t="s">
        <v>102</v>
      </c>
      <c r="E2255" s="145" t="s">
        <v>33</v>
      </c>
      <c r="F2255" s="224">
        <v>298</v>
      </c>
      <c r="G2255" s="18" t="s">
        <v>149</v>
      </c>
      <c r="H2255" s="20">
        <v>2018</v>
      </c>
      <c r="I2255" s="21">
        <v>5</v>
      </c>
      <c r="J2255" s="21">
        <v>3311</v>
      </c>
      <c r="K2255" s="18" t="s">
        <v>911</v>
      </c>
      <c r="L2255" s="18" t="s">
        <v>911</v>
      </c>
      <c r="M2255" s="18" t="s">
        <v>458</v>
      </c>
      <c r="N2255" s="146">
        <f t="shared" si="232"/>
        <v>44746</v>
      </c>
      <c r="O2255" s="35" t="str">
        <f t="shared" si="233"/>
        <v>H4-02</v>
      </c>
      <c r="P2255" s="23">
        <f t="shared" si="234"/>
        <v>0.41666666666666669</v>
      </c>
      <c r="Q2255" s="17">
        <v>120</v>
      </c>
      <c r="R2255" s="17"/>
      <c r="S2255" s="17">
        <v>1</v>
      </c>
      <c r="T2255" s="6"/>
      <c r="U2255" s="207"/>
      <c r="V2255" s="207"/>
    </row>
    <row r="2256" spans="1:22" ht="15" hidden="1" customHeight="1" x14ac:dyDescent="0.2">
      <c r="A2256" s="17" t="str">
        <f t="shared" si="230"/>
        <v>Technische Hydromechanik33112018UMTMudersbach/Netzel</v>
      </c>
      <c r="B2256" s="17" t="s">
        <v>1459</v>
      </c>
      <c r="C2256" s="16" t="s">
        <v>1202</v>
      </c>
      <c r="D2256" s="70" t="s">
        <v>102</v>
      </c>
      <c r="E2256" s="18" t="s">
        <v>33</v>
      </c>
      <c r="F2256" s="71" t="s">
        <v>145</v>
      </c>
      <c r="G2256" s="16" t="s">
        <v>146</v>
      </c>
      <c r="H2256" s="72">
        <v>2018</v>
      </c>
      <c r="I2256" s="16">
        <v>5</v>
      </c>
      <c r="J2256" s="16">
        <v>3311</v>
      </c>
      <c r="K2256" s="16" t="s">
        <v>911</v>
      </c>
      <c r="L2256" s="16" t="s">
        <v>911</v>
      </c>
      <c r="M2256" s="16" t="s">
        <v>458</v>
      </c>
      <c r="N2256" s="22">
        <f t="shared" si="232"/>
        <v>44746</v>
      </c>
      <c r="O2256" s="35" t="str">
        <f t="shared" si="233"/>
        <v>H4-02</v>
      </c>
      <c r="P2256" s="23">
        <f t="shared" si="234"/>
        <v>0.41666666666666669</v>
      </c>
      <c r="Q2256" s="17">
        <v>120</v>
      </c>
      <c r="R2256" s="17"/>
      <c r="S2256" s="17">
        <v>2</v>
      </c>
      <c r="T2256" s="17"/>
      <c r="U2256" s="207"/>
      <c r="V2256" s="207"/>
    </row>
    <row r="2257" spans="1:22" ht="15" hidden="1" customHeight="1" x14ac:dyDescent="0.2">
      <c r="A2257" s="17" t="str">
        <f t="shared" si="230"/>
        <v>Technische Informatik3102016MITMüller-Schneiders</v>
      </c>
      <c r="B2257" s="17" t="s">
        <v>913</v>
      </c>
      <c r="C2257" s="18" t="s">
        <v>1226</v>
      </c>
      <c r="D2257" s="18" t="s">
        <v>46</v>
      </c>
      <c r="E2257" s="18" t="s">
        <v>18</v>
      </c>
      <c r="F2257" s="19" t="s">
        <v>197</v>
      </c>
      <c r="G2257" s="18" t="s">
        <v>57</v>
      </c>
      <c r="H2257" s="20">
        <v>2016</v>
      </c>
      <c r="I2257" s="21">
        <v>1</v>
      </c>
      <c r="J2257" s="21">
        <v>310</v>
      </c>
      <c r="K2257" s="18" t="s">
        <v>912</v>
      </c>
      <c r="L2257" s="18" t="s">
        <v>912</v>
      </c>
      <c r="M2257" s="18" t="s">
        <v>82</v>
      </c>
      <c r="N2257" s="146">
        <f t="shared" si="232"/>
        <v>44741</v>
      </c>
      <c r="O2257" s="41" t="str">
        <f t="shared" si="233"/>
        <v>C0-07, C0-09</v>
      </c>
      <c r="P2257" s="23">
        <f t="shared" si="234"/>
        <v>0.375</v>
      </c>
      <c r="Q2257" s="36">
        <v>120</v>
      </c>
      <c r="R2257" s="36"/>
      <c r="S2257" s="17">
        <v>15</v>
      </c>
      <c r="T2257" s="67"/>
      <c r="U2257" s="17"/>
      <c r="V2257" s="17"/>
    </row>
    <row r="2258" spans="1:22" ht="15" hidden="1" customHeight="1" x14ac:dyDescent="0.2">
      <c r="A2258" s="6" t="str">
        <f t="shared" si="230"/>
        <v>Technische Informatik11412019MMTMüller-Schneiders</v>
      </c>
      <c r="B2258" s="42"/>
      <c r="C2258" s="52" t="s">
        <v>1216</v>
      </c>
      <c r="D2258" s="79" t="s">
        <v>236</v>
      </c>
      <c r="E2258" s="52" t="s">
        <v>18</v>
      </c>
      <c r="F2258" s="80" t="s">
        <v>48</v>
      </c>
      <c r="G2258" s="52" t="s">
        <v>37</v>
      </c>
      <c r="H2258" s="81">
        <v>2019</v>
      </c>
      <c r="I2258" s="52">
        <v>1</v>
      </c>
      <c r="J2258" s="52">
        <v>1141</v>
      </c>
      <c r="K2258" s="52" t="s">
        <v>912</v>
      </c>
      <c r="L2258" s="52" t="s">
        <v>912</v>
      </c>
      <c r="M2258" s="52" t="s">
        <v>82</v>
      </c>
      <c r="N2258" s="14">
        <v>44741</v>
      </c>
      <c r="O2258" s="30" t="s">
        <v>1991</v>
      </c>
      <c r="P2258" s="31">
        <v>0.375</v>
      </c>
      <c r="Q2258" s="52">
        <v>120</v>
      </c>
      <c r="R2258" s="6"/>
      <c r="S2258" s="6">
        <v>34</v>
      </c>
      <c r="T2258" s="6"/>
      <c r="U2258" s="17"/>
      <c r="V2258" s="17"/>
    </row>
    <row r="2259" spans="1:22" ht="15" customHeight="1" x14ac:dyDescent="0.2">
      <c r="A2259" s="17" t="str">
        <f t="shared" si="230"/>
        <v>Technische Mechanik30212016F04Schilberg</v>
      </c>
      <c r="B2259" s="17" t="s">
        <v>1797</v>
      </c>
      <c r="C2259" s="18" t="s">
        <v>1256</v>
      </c>
      <c r="D2259" s="18" t="s">
        <v>46</v>
      </c>
      <c r="E2259" s="18" t="s">
        <v>33</v>
      </c>
      <c r="F2259" s="19" t="s">
        <v>59</v>
      </c>
      <c r="G2259" s="18" t="s">
        <v>60</v>
      </c>
      <c r="H2259" s="20">
        <v>2016</v>
      </c>
      <c r="I2259" s="21">
        <v>3</v>
      </c>
      <c r="J2259" s="21">
        <v>3021</v>
      </c>
      <c r="K2259" s="18" t="s">
        <v>915</v>
      </c>
      <c r="L2259" s="18" t="s">
        <v>915</v>
      </c>
      <c r="M2259" s="18" t="s">
        <v>373</v>
      </c>
      <c r="N2259" s="22">
        <f>VLOOKUP($B2259,$A$2:$T$3026,14,FALSE)</f>
        <v>44813</v>
      </c>
      <c r="O2259" s="35" t="str">
        <f>VLOOKUP($B2259,$A$2:$T$3026,15,FALSE)</f>
        <v>mündl. Prüfung</v>
      </c>
      <c r="P2259" s="56" t="str">
        <f>VLOOKUP($B2259,$A$2:$T$3026,16,FALSE)</f>
        <v>ab 12:00</v>
      </c>
      <c r="Q2259" s="21"/>
      <c r="R2259" s="36"/>
      <c r="S2259" s="17">
        <v>0</v>
      </c>
      <c r="T2259" s="6"/>
      <c r="U2259" s="17"/>
      <c r="V2259" s="17"/>
    </row>
    <row r="2260" spans="1:22" ht="15" customHeight="1" x14ac:dyDescent="0.2">
      <c r="A2260" s="6" t="str">
        <f t="shared" si="230"/>
        <v>Technische Mechanik 110412018758Mertens</v>
      </c>
      <c r="B2260" s="6"/>
      <c r="C2260" s="26" t="s">
        <v>1236</v>
      </c>
      <c r="D2260" s="26" t="s">
        <v>102</v>
      </c>
      <c r="E2260" s="26" t="s">
        <v>33</v>
      </c>
      <c r="F2260" s="27">
        <v>758</v>
      </c>
      <c r="G2260" s="26" t="s">
        <v>152</v>
      </c>
      <c r="H2260" s="28">
        <v>2018</v>
      </c>
      <c r="I2260" s="29">
        <v>1</v>
      </c>
      <c r="J2260" s="29">
        <v>1041</v>
      </c>
      <c r="K2260" s="26" t="s">
        <v>917</v>
      </c>
      <c r="L2260" s="26" t="s">
        <v>917</v>
      </c>
      <c r="M2260" s="26" t="s">
        <v>171</v>
      </c>
      <c r="N2260" s="14"/>
      <c r="O2260" s="30" t="s">
        <v>1236</v>
      </c>
      <c r="P2260" s="31"/>
      <c r="Q2260" s="52"/>
      <c r="R2260" s="6"/>
      <c r="S2260" s="6"/>
      <c r="T2260" s="17"/>
      <c r="U2260" s="17"/>
      <c r="V2260" s="17"/>
    </row>
    <row r="2261" spans="1:22" ht="15" customHeight="1" x14ac:dyDescent="0.2">
      <c r="A2261" s="17" t="str">
        <f t="shared" si="230"/>
        <v>Technische Mechanik 110412018K58Mertens</v>
      </c>
      <c r="B2261" s="17" t="s">
        <v>916</v>
      </c>
      <c r="C2261" s="18" t="s">
        <v>1236</v>
      </c>
      <c r="D2261" s="39" t="s">
        <v>102</v>
      </c>
      <c r="E2261" s="18" t="s">
        <v>33</v>
      </c>
      <c r="F2261" s="19" t="s">
        <v>150</v>
      </c>
      <c r="G2261" s="18" t="s">
        <v>151</v>
      </c>
      <c r="H2261" s="20">
        <v>2018</v>
      </c>
      <c r="I2261" s="21">
        <v>3</v>
      </c>
      <c r="J2261" s="21">
        <v>1041</v>
      </c>
      <c r="K2261" s="18" t="s">
        <v>917</v>
      </c>
      <c r="L2261" s="18" t="s">
        <v>917</v>
      </c>
      <c r="M2261" s="18" t="s">
        <v>171</v>
      </c>
      <c r="N2261" s="22"/>
      <c r="O2261" s="35" t="str">
        <f>VLOOKUP($B2261,$A$2:$T$2446,15,FALSE)</f>
        <v>Hausarbeit mit Kolloquium</v>
      </c>
      <c r="P2261" s="23"/>
      <c r="Q2261" s="16"/>
      <c r="R2261" s="17"/>
      <c r="S2261" s="17"/>
      <c r="T2261" s="15"/>
      <c r="U2261" s="15"/>
      <c r="V2261" s="15"/>
    </row>
    <row r="2262" spans="1:22" ht="15" customHeight="1" x14ac:dyDescent="0.2">
      <c r="A2262" s="17" t="str">
        <f t="shared" si="230"/>
        <v>Technische Mechanik 110412018298Mertens</v>
      </c>
      <c r="B2262" s="17" t="s">
        <v>916</v>
      </c>
      <c r="C2262" s="18" t="s">
        <v>1236</v>
      </c>
      <c r="D2262" s="18" t="s">
        <v>102</v>
      </c>
      <c r="E2262" s="18" t="s">
        <v>33</v>
      </c>
      <c r="F2262" s="19">
        <v>298</v>
      </c>
      <c r="G2262" s="18" t="s">
        <v>149</v>
      </c>
      <c r="H2262" s="20">
        <v>2018</v>
      </c>
      <c r="I2262" s="21">
        <v>1</v>
      </c>
      <c r="J2262" s="21">
        <v>1041</v>
      </c>
      <c r="K2262" s="18" t="s">
        <v>917</v>
      </c>
      <c r="L2262" s="18" t="s">
        <v>917</v>
      </c>
      <c r="M2262" s="18" t="s">
        <v>171</v>
      </c>
      <c r="N2262" s="22"/>
      <c r="O2262" s="35" t="str">
        <f>VLOOKUP($B2262,$A$2:$T$2446,15,FALSE)</f>
        <v>Hausarbeit mit Kolloquium</v>
      </c>
      <c r="P2262" s="23"/>
      <c r="Q2262" s="16"/>
      <c r="R2262" s="17"/>
      <c r="S2262" s="17"/>
      <c r="T2262" s="6"/>
      <c r="U2262" s="267"/>
      <c r="V2262" s="267"/>
    </row>
    <row r="2263" spans="1:22" ht="15" customHeight="1" x14ac:dyDescent="0.2">
      <c r="A2263" s="17" t="str">
        <f t="shared" si="230"/>
        <v>Technische Mechanik 110412018UMTMertens</v>
      </c>
      <c r="B2263" s="17" t="s">
        <v>916</v>
      </c>
      <c r="C2263" s="18" t="s">
        <v>1236</v>
      </c>
      <c r="D2263" s="18" t="s">
        <v>102</v>
      </c>
      <c r="E2263" s="18" t="s">
        <v>33</v>
      </c>
      <c r="F2263" s="19" t="s">
        <v>145</v>
      </c>
      <c r="G2263" s="18" t="s">
        <v>146</v>
      </c>
      <c r="H2263" s="20">
        <v>2018</v>
      </c>
      <c r="I2263" s="21">
        <v>1</v>
      </c>
      <c r="J2263" s="21">
        <v>1041</v>
      </c>
      <c r="K2263" s="18" t="s">
        <v>917</v>
      </c>
      <c r="L2263" s="18" t="s">
        <v>917</v>
      </c>
      <c r="M2263" s="18" t="s">
        <v>171</v>
      </c>
      <c r="N2263" s="22"/>
      <c r="O2263" s="41" t="str">
        <f>VLOOKUP($B2263,$A$2:$T$2446,15,FALSE)</f>
        <v>Hausarbeit mit Kolloquium</v>
      </c>
      <c r="P2263" s="23"/>
      <c r="Q2263" s="21"/>
      <c r="R2263" s="36"/>
      <c r="S2263" s="17"/>
      <c r="T2263" s="15"/>
      <c r="U2263" s="194"/>
      <c r="V2263" s="194"/>
    </row>
    <row r="2264" spans="1:22" ht="15" customHeight="1" x14ac:dyDescent="0.2">
      <c r="A2264" s="6" t="str">
        <f t="shared" si="230"/>
        <v>Technische Mechanik 210512018758Mertens</v>
      </c>
      <c r="B2264" s="6"/>
      <c r="C2264" s="26" t="s">
        <v>1212</v>
      </c>
      <c r="D2264" s="26" t="s">
        <v>102</v>
      </c>
      <c r="E2264" s="26" t="s">
        <v>33</v>
      </c>
      <c r="F2264" s="27">
        <v>758</v>
      </c>
      <c r="G2264" s="26" t="s">
        <v>152</v>
      </c>
      <c r="H2264" s="28">
        <v>2018</v>
      </c>
      <c r="I2264" s="29">
        <v>2</v>
      </c>
      <c r="J2264" s="29">
        <v>1051</v>
      </c>
      <c r="K2264" s="26" t="s">
        <v>918</v>
      </c>
      <c r="L2264" s="26" t="s">
        <v>918</v>
      </c>
      <c r="M2264" s="26" t="s">
        <v>171</v>
      </c>
      <c r="N2264" s="14">
        <v>44819</v>
      </c>
      <c r="O2264" s="30" t="s">
        <v>1538</v>
      </c>
      <c r="P2264" s="31">
        <v>0.375</v>
      </c>
      <c r="Q2264" s="52">
        <v>90</v>
      </c>
      <c r="R2264" s="6"/>
      <c r="S2264" s="6">
        <v>186</v>
      </c>
      <c r="T2264" s="15"/>
      <c r="U2264" s="17"/>
      <c r="V2264" s="17"/>
    </row>
    <row r="2265" spans="1:22" ht="15" customHeight="1" x14ac:dyDescent="0.2">
      <c r="A2265" s="17" t="str">
        <f t="shared" si="230"/>
        <v>Technische Mechanik 210512018K58Mertens</v>
      </c>
      <c r="B2265" s="17" t="s">
        <v>914</v>
      </c>
      <c r="C2265" s="18" t="s">
        <v>1212</v>
      </c>
      <c r="D2265" s="39" t="s">
        <v>102</v>
      </c>
      <c r="E2265" s="18" t="s">
        <v>33</v>
      </c>
      <c r="F2265" s="19" t="s">
        <v>150</v>
      </c>
      <c r="G2265" s="18" t="s">
        <v>151</v>
      </c>
      <c r="H2265" s="20">
        <v>2018</v>
      </c>
      <c r="I2265" s="21">
        <v>4</v>
      </c>
      <c r="J2265" s="21">
        <v>1051</v>
      </c>
      <c r="K2265" s="18" t="s">
        <v>918</v>
      </c>
      <c r="L2265" s="18" t="s">
        <v>918</v>
      </c>
      <c r="M2265" s="18" t="s">
        <v>171</v>
      </c>
      <c r="N2265" s="22">
        <f>VLOOKUP($B2265,$A$2:$T$2446,14,FALSE)</f>
        <v>44819</v>
      </c>
      <c r="O2265" s="35" t="str">
        <f>VLOOKUP($B2265,$A$2:$T$2446,15,FALSE)</f>
        <v>Blue Box</v>
      </c>
      <c r="P2265" s="23">
        <f>VLOOKUP($B2265,$A$2:$T$2446,16,FALSE)</f>
        <v>0.375</v>
      </c>
      <c r="Q2265" s="21">
        <v>90</v>
      </c>
      <c r="R2265" s="36"/>
      <c r="S2265" s="17">
        <v>19</v>
      </c>
      <c r="T2265" s="17"/>
      <c r="U2265" s="17"/>
      <c r="V2265" s="17"/>
    </row>
    <row r="2266" spans="1:22" ht="15" customHeight="1" x14ac:dyDescent="0.2">
      <c r="A2266" s="17" t="str">
        <f t="shared" si="230"/>
        <v>Technische Mechanik 210512018298Mertens</v>
      </c>
      <c r="B2266" s="17" t="s">
        <v>914</v>
      </c>
      <c r="C2266" s="18" t="s">
        <v>1212</v>
      </c>
      <c r="D2266" s="18" t="s">
        <v>102</v>
      </c>
      <c r="E2266" s="18" t="s">
        <v>33</v>
      </c>
      <c r="F2266" s="19">
        <v>298</v>
      </c>
      <c r="G2266" s="18" t="s">
        <v>149</v>
      </c>
      <c r="H2266" s="20">
        <v>2018</v>
      </c>
      <c r="I2266" s="21">
        <v>2</v>
      </c>
      <c r="J2266" s="21">
        <v>1051</v>
      </c>
      <c r="K2266" s="18" t="s">
        <v>918</v>
      </c>
      <c r="L2266" s="18" t="s">
        <v>918</v>
      </c>
      <c r="M2266" s="18" t="s">
        <v>171</v>
      </c>
      <c r="N2266" s="22">
        <f>VLOOKUP($B2266,$A$2:$T$2446,14,FALSE)</f>
        <v>44819</v>
      </c>
      <c r="O2266" s="35" t="str">
        <f>VLOOKUP($B2266,$A$2:$T$2446,15,FALSE)</f>
        <v>Blue Box</v>
      </c>
      <c r="P2266" s="23">
        <f>VLOOKUP($B2266,$A$2:$T$2446,16,FALSE)</f>
        <v>0.375</v>
      </c>
      <c r="Q2266" s="16">
        <v>90</v>
      </c>
      <c r="R2266" s="17"/>
      <c r="S2266" s="17">
        <v>15</v>
      </c>
      <c r="T2266" s="24"/>
      <c r="U2266" s="6"/>
      <c r="V2266" s="6"/>
    </row>
    <row r="2267" spans="1:22" ht="15" customHeight="1" x14ac:dyDescent="0.2">
      <c r="A2267" s="17" t="str">
        <f t="shared" si="230"/>
        <v>Technische Mechanik 210512018UMTMertens</v>
      </c>
      <c r="B2267" s="17" t="s">
        <v>914</v>
      </c>
      <c r="C2267" s="18" t="s">
        <v>1212</v>
      </c>
      <c r="D2267" s="39" t="s">
        <v>102</v>
      </c>
      <c r="E2267" s="18" t="s">
        <v>33</v>
      </c>
      <c r="F2267" s="19" t="s">
        <v>145</v>
      </c>
      <c r="G2267" s="18" t="s">
        <v>146</v>
      </c>
      <c r="H2267" s="20">
        <v>2018</v>
      </c>
      <c r="I2267" s="21">
        <v>2</v>
      </c>
      <c r="J2267" s="21">
        <v>1051</v>
      </c>
      <c r="K2267" s="18" t="s">
        <v>918</v>
      </c>
      <c r="L2267" s="18" t="s">
        <v>918</v>
      </c>
      <c r="M2267" s="18" t="s">
        <v>171</v>
      </c>
      <c r="N2267" s="22">
        <f>VLOOKUP($B2267,$A$2:$T$2446,14,FALSE)</f>
        <v>44819</v>
      </c>
      <c r="O2267" s="41" t="str">
        <f>VLOOKUP($B2267,$A$2:$T$2446,15,FALSE)</f>
        <v>Blue Box</v>
      </c>
      <c r="P2267" s="23">
        <f>VLOOKUP($B2267,$A$2:$T$2446,16,FALSE)</f>
        <v>0.375</v>
      </c>
      <c r="Q2267" s="21">
        <v>90</v>
      </c>
      <c r="R2267" s="36"/>
      <c r="S2267" s="17">
        <v>44</v>
      </c>
      <c r="T2267" s="17"/>
      <c r="U2267" s="185"/>
      <c r="V2267" s="185"/>
    </row>
    <row r="2268" spans="1:22" ht="15" hidden="1" customHeight="1" x14ac:dyDescent="0.2">
      <c r="A2268" s="84" t="str">
        <f t="shared" si="230"/>
        <v>Technisches Englisch21012019WIBSchmidt</v>
      </c>
      <c r="B2268" s="17" t="s">
        <v>1076</v>
      </c>
      <c r="C2268" s="18" t="s">
        <v>1202</v>
      </c>
      <c r="D2268" s="70" t="s">
        <v>17</v>
      </c>
      <c r="E2268" s="16" t="s">
        <v>33</v>
      </c>
      <c r="F2268" s="71" t="s">
        <v>125</v>
      </c>
      <c r="G2268" s="18" t="s">
        <v>126</v>
      </c>
      <c r="H2268" s="72">
        <v>2019</v>
      </c>
      <c r="I2268" s="16">
        <v>3</v>
      </c>
      <c r="J2268" s="16">
        <v>2101</v>
      </c>
      <c r="K2268" s="16" t="s">
        <v>579</v>
      </c>
      <c r="L2268" s="16" t="s">
        <v>579</v>
      </c>
      <c r="M2268" s="16" t="s">
        <v>224</v>
      </c>
      <c r="N2268" s="22">
        <f>VLOOKUP($B2268,$A$2:$T$3999,14,FALSE)</f>
        <v>44742</v>
      </c>
      <c r="O2268" s="22" t="str">
        <f>VLOOKUP($B2268,$A$2:$T$3999,15,FALSE)</f>
        <v>H3-19</v>
      </c>
      <c r="P2268" s="23">
        <f>VLOOKUP($B2268,$A$2:$T$3999,16,FALSE)</f>
        <v>0.54166666666666663</v>
      </c>
      <c r="Q2268" s="16">
        <v>120</v>
      </c>
      <c r="R2268" s="17"/>
      <c r="S2268" s="17">
        <v>1</v>
      </c>
      <c r="T2268" s="15"/>
      <c r="U2268" s="77"/>
      <c r="V2268" s="77"/>
    </row>
    <row r="2269" spans="1:22" ht="15" hidden="1" customHeight="1" x14ac:dyDescent="0.2">
      <c r="A2269" s="17" t="str">
        <f t="shared" si="230"/>
        <v>Technisches Englisch38312018UMTSchmidt</v>
      </c>
      <c r="B2269" s="17" t="s">
        <v>1076</v>
      </c>
      <c r="C2269" s="18" t="s">
        <v>1202</v>
      </c>
      <c r="D2269" s="70" t="s">
        <v>102</v>
      </c>
      <c r="E2269" s="18" t="s">
        <v>33</v>
      </c>
      <c r="F2269" s="71" t="s">
        <v>145</v>
      </c>
      <c r="G2269" s="16" t="s">
        <v>146</v>
      </c>
      <c r="H2269" s="72">
        <v>2018</v>
      </c>
      <c r="I2269" s="16">
        <v>5</v>
      </c>
      <c r="J2269" s="16">
        <v>3831</v>
      </c>
      <c r="K2269" s="16" t="s">
        <v>579</v>
      </c>
      <c r="L2269" s="16" t="s">
        <v>579</v>
      </c>
      <c r="M2269" s="16" t="s">
        <v>224</v>
      </c>
      <c r="N2269" s="22">
        <f>VLOOKUP($B2269,$A$2:$T$3999,14,FALSE)</f>
        <v>44742</v>
      </c>
      <c r="O2269" s="22" t="str">
        <f>VLOOKUP($B2269,$A$2:$T$3999,15,FALSE)</f>
        <v>H3-19</v>
      </c>
      <c r="P2269" s="23">
        <f>VLOOKUP($B2269,$A$2:$T$3999,16,FALSE)</f>
        <v>0.54166666666666663</v>
      </c>
      <c r="Q2269" s="16">
        <v>120</v>
      </c>
      <c r="R2269" s="17"/>
      <c r="S2269" s="17">
        <v>0</v>
      </c>
      <c r="T2269" s="84"/>
      <c r="U2269" s="17"/>
      <c r="V2269" s="17"/>
    </row>
    <row r="2270" spans="1:22" ht="15" hidden="1" customHeight="1" x14ac:dyDescent="0.2">
      <c r="A2270" s="17" t="str">
        <f t="shared" si="230"/>
        <v>Technisches Englisch1732014WIMWerthebach</v>
      </c>
      <c r="B2270" s="17" t="s">
        <v>1289</v>
      </c>
      <c r="C2270" s="18" t="s">
        <v>2361</v>
      </c>
      <c r="D2270" s="18" t="s">
        <v>17</v>
      </c>
      <c r="E2270" s="18" t="s">
        <v>33</v>
      </c>
      <c r="F2270" s="19" t="s">
        <v>100</v>
      </c>
      <c r="G2270" s="18" t="s">
        <v>101</v>
      </c>
      <c r="H2270" s="20">
        <v>2014</v>
      </c>
      <c r="I2270" s="21">
        <v>5</v>
      </c>
      <c r="J2270" s="21">
        <v>173</v>
      </c>
      <c r="K2270" s="18" t="s">
        <v>579</v>
      </c>
      <c r="L2270" s="18" t="s">
        <v>579</v>
      </c>
      <c r="M2270" s="18" t="s">
        <v>356</v>
      </c>
      <c r="N2270" s="22">
        <f>VLOOKUP($B2270,$A$2:$T$3999,14,FALSE)</f>
        <v>44750</v>
      </c>
      <c r="O2270" s="22" t="str">
        <f>VLOOKUP($B2270,$A$2:$T$3999,15,FALSE)</f>
        <v>H9</v>
      </c>
      <c r="P2270" s="23">
        <f>VLOOKUP($B2270,$A$2:$T$3999,16,FALSE)</f>
        <v>0.4375</v>
      </c>
      <c r="Q2270" s="16">
        <v>120</v>
      </c>
      <c r="R2270" s="17"/>
      <c r="S2270" s="17">
        <v>0</v>
      </c>
      <c r="T2270" s="17"/>
      <c r="U2270" s="24"/>
      <c r="V2270" s="24"/>
    </row>
    <row r="2271" spans="1:22" ht="15" hidden="1" customHeight="1" x14ac:dyDescent="0.2">
      <c r="A2271" s="6" t="str">
        <f t="shared" si="230"/>
        <v>Technisches Englisch22712019757Werthebach</v>
      </c>
      <c r="B2271" s="6"/>
      <c r="C2271" s="26" t="s">
        <v>2361</v>
      </c>
      <c r="D2271" s="40" t="s">
        <v>32</v>
      </c>
      <c r="E2271" s="26" t="s">
        <v>33</v>
      </c>
      <c r="F2271" s="27">
        <v>757</v>
      </c>
      <c r="G2271" s="26" t="s">
        <v>37</v>
      </c>
      <c r="H2271" s="28">
        <v>2019</v>
      </c>
      <c r="I2271" s="29">
        <v>4</v>
      </c>
      <c r="J2271" s="29">
        <v>2271</v>
      </c>
      <c r="K2271" s="26" t="s">
        <v>579</v>
      </c>
      <c r="L2271" s="26" t="s">
        <v>579</v>
      </c>
      <c r="M2271" s="26" t="s">
        <v>356</v>
      </c>
      <c r="N2271" s="14">
        <v>44750</v>
      </c>
      <c r="O2271" s="47" t="s">
        <v>209</v>
      </c>
      <c r="P2271" s="31">
        <v>0.4375</v>
      </c>
      <c r="Q2271" s="29">
        <v>120</v>
      </c>
      <c r="R2271" s="32"/>
      <c r="S2271" s="6">
        <v>46</v>
      </c>
      <c r="T2271" s="15"/>
      <c r="U2271" s="77"/>
      <c r="V2271" s="77"/>
    </row>
    <row r="2272" spans="1:22" ht="15" hidden="1" customHeight="1" x14ac:dyDescent="0.2">
      <c r="A2272" s="17" t="str">
        <f t="shared" si="230"/>
        <v>Technisches Englisch22712019K57Werthebach</v>
      </c>
      <c r="B2272" s="17" t="s">
        <v>1289</v>
      </c>
      <c r="C2272" s="18" t="s">
        <v>2361</v>
      </c>
      <c r="D2272" s="39" t="s">
        <v>32</v>
      </c>
      <c r="E2272" s="18" t="s">
        <v>33</v>
      </c>
      <c r="F2272" s="19" t="s">
        <v>41</v>
      </c>
      <c r="G2272" s="18" t="s">
        <v>42</v>
      </c>
      <c r="H2272" s="20">
        <v>2019</v>
      </c>
      <c r="I2272" s="21">
        <v>6</v>
      </c>
      <c r="J2272" s="21">
        <v>2271</v>
      </c>
      <c r="K2272" s="18" t="s">
        <v>579</v>
      </c>
      <c r="L2272" s="18" t="s">
        <v>579</v>
      </c>
      <c r="M2272" s="18" t="s">
        <v>356</v>
      </c>
      <c r="N2272" s="22">
        <f>VLOOKUP($B2272,$A$2:$T$3999,14,FALSE)</f>
        <v>44750</v>
      </c>
      <c r="O2272" s="41" t="str">
        <f>VLOOKUP($B2272,$A$2:$T$3999,15,FALSE)</f>
        <v>H9</v>
      </c>
      <c r="P2272" s="23">
        <f>VLOOKUP($B2272,$A$2:$T$3999,16,FALSE)</f>
        <v>0.4375</v>
      </c>
      <c r="Q2272" s="21">
        <v>120</v>
      </c>
      <c r="R2272" s="36"/>
      <c r="S2272" s="17">
        <v>3</v>
      </c>
      <c r="T2272" s="24"/>
      <c r="U2272" s="150"/>
      <c r="V2272" s="150"/>
    </row>
    <row r="2273" spans="1:22" ht="15" hidden="1" customHeight="1" x14ac:dyDescent="0.2">
      <c r="A2273" s="194" t="str">
        <f t="shared" si="230"/>
        <v>Technisches Englisch30112019704Werthebach</v>
      </c>
      <c r="B2273" s="194" t="s">
        <v>1289</v>
      </c>
      <c r="C2273" s="255" t="s">
        <v>2361</v>
      </c>
      <c r="D2273" s="254" t="s">
        <v>32</v>
      </c>
      <c r="E2273" s="254" t="s">
        <v>33</v>
      </c>
      <c r="F2273" s="263">
        <v>704</v>
      </c>
      <c r="G2273" s="254" t="s">
        <v>34</v>
      </c>
      <c r="H2273" s="264">
        <v>2019</v>
      </c>
      <c r="I2273" s="265">
        <v>5</v>
      </c>
      <c r="J2273" s="255">
        <v>3011</v>
      </c>
      <c r="K2273" s="255" t="s">
        <v>579</v>
      </c>
      <c r="L2273" s="255" t="s">
        <v>579</v>
      </c>
      <c r="M2273" s="255" t="s">
        <v>356</v>
      </c>
      <c r="N2273" s="22">
        <f>VLOOKUP($B2273,$A$2:$T$3999,14,FALSE)</f>
        <v>44750</v>
      </c>
      <c r="O2273" s="41" t="str">
        <f>VLOOKUP($B2273,$A$2:$T$3999,15,FALSE)</f>
        <v>H9</v>
      </c>
      <c r="P2273" s="23">
        <f>VLOOKUP($B2273,$A$2:$T$3999,16,FALSE)</f>
        <v>0.4375</v>
      </c>
      <c r="Q2273" s="255">
        <v>120</v>
      </c>
      <c r="R2273" s="194"/>
      <c r="S2273" s="194">
        <v>4</v>
      </c>
      <c r="T2273" s="15"/>
      <c r="U2273" s="17"/>
      <c r="V2273" s="17"/>
    </row>
    <row r="2274" spans="1:22" ht="15" hidden="1" customHeight="1" x14ac:dyDescent="0.2">
      <c r="A2274" s="194" t="str">
        <f t="shared" si="230"/>
        <v>Technisches Englisch30112019K04Werthebach</v>
      </c>
      <c r="B2274" s="194" t="s">
        <v>1289</v>
      </c>
      <c r="C2274" s="255" t="s">
        <v>2361</v>
      </c>
      <c r="D2274" s="254" t="s">
        <v>32</v>
      </c>
      <c r="E2274" s="254" t="s">
        <v>33</v>
      </c>
      <c r="F2274" s="268" t="s">
        <v>80</v>
      </c>
      <c r="G2274" s="254" t="s">
        <v>81</v>
      </c>
      <c r="H2274" s="264">
        <v>2019</v>
      </c>
      <c r="I2274" s="265">
        <v>7</v>
      </c>
      <c r="J2274" s="255">
        <v>3011</v>
      </c>
      <c r="K2274" s="255" t="s">
        <v>579</v>
      </c>
      <c r="L2274" s="255" t="s">
        <v>579</v>
      </c>
      <c r="M2274" s="255" t="s">
        <v>356</v>
      </c>
      <c r="N2274" s="22">
        <f>VLOOKUP($B2274,$A$2:$T$3999,14,FALSE)</f>
        <v>44750</v>
      </c>
      <c r="O2274" s="255" t="str">
        <f>VLOOKUP($B2274,$A$2:$T$3999,15,FALSE)</f>
        <v>H9</v>
      </c>
      <c r="P2274" s="231">
        <f>VLOOKUP($B2274,$A$2:$T$3999,16,FALSE)</f>
        <v>0.4375</v>
      </c>
      <c r="Q2274" s="255">
        <v>120</v>
      </c>
      <c r="R2274" s="194"/>
      <c r="S2274" s="194">
        <v>1</v>
      </c>
      <c r="T2274" s="194"/>
      <c r="U2274" s="17"/>
      <c r="V2274" s="17"/>
    </row>
    <row r="2275" spans="1:22" ht="15" hidden="1" customHeight="1" x14ac:dyDescent="0.2">
      <c r="A2275" s="137" t="str">
        <f t="shared" si="230"/>
        <v>Technisches Englisch 38312018758Schmidt</v>
      </c>
      <c r="B2275" s="137"/>
      <c r="C2275" s="138" t="s">
        <v>1202</v>
      </c>
      <c r="D2275" s="138" t="s">
        <v>102</v>
      </c>
      <c r="E2275" s="138" t="s">
        <v>33</v>
      </c>
      <c r="F2275" s="223">
        <v>758</v>
      </c>
      <c r="G2275" s="138" t="s">
        <v>1048</v>
      </c>
      <c r="H2275" s="140">
        <v>2018</v>
      </c>
      <c r="I2275" s="141">
        <v>5</v>
      </c>
      <c r="J2275" s="141">
        <v>3831</v>
      </c>
      <c r="K2275" s="138" t="s">
        <v>1063</v>
      </c>
      <c r="L2275" s="138" t="s">
        <v>1063</v>
      </c>
      <c r="M2275" s="26" t="s">
        <v>224</v>
      </c>
      <c r="N2275" s="14">
        <v>44742</v>
      </c>
      <c r="O2275" s="14" t="s">
        <v>2191</v>
      </c>
      <c r="P2275" s="31">
        <v>0.54166666666666663</v>
      </c>
      <c r="Q2275" s="154">
        <v>120</v>
      </c>
      <c r="R2275" s="137"/>
      <c r="S2275" s="6">
        <v>7</v>
      </c>
      <c r="T2275" s="207"/>
      <c r="U2275" s="17"/>
      <c r="V2275" s="17"/>
    </row>
    <row r="2276" spans="1:22" ht="15" customHeight="1" x14ac:dyDescent="0.2">
      <c r="A2276" s="17" t="str">
        <f t="shared" ref="A2276:A2339" si="235">K2276&amp;J2276&amp;H2276&amp;F2276&amp;M2276</f>
        <v>Technisches Englisch 38312018298Schmidt</v>
      </c>
      <c r="B2276" s="84" t="s">
        <v>1076</v>
      </c>
      <c r="C2276" s="18" t="s">
        <v>1202</v>
      </c>
      <c r="D2276" s="18" t="s">
        <v>102</v>
      </c>
      <c r="E2276" s="18" t="s">
        <v>33</v>
      </c>
      <c r="F2276" s="219">
        <v>298</v>
      </c>
      <c r="G2276" s="18" t="s">
        <v>149</v>
      </c>
      <c r="H2276" s="20">
        <v>2018</v>
      </c>
      <c r="I2276" s="21">
        <v>5</v>
      </c>
      <c r="J2276" s="21">
        <v>3831</v>
      </c>
      <c r="K2276" s="18" t="s">
        <v>1063</v>
      </c>
      <c r="L2276" s="18" t="s">
        <v>1063</v>
      </c>
      <c r="M2276" s="18" t="s">
        <v>224</v>
      </c>
      <c r="N2276" s="22"/>
      <c r="O2276" s="22" t="str">
        <f>VLOOKUP($B2276,$A$2:$T$2446,15,FALSE)</f>
        <v>H3-19</v>
      </c>
      <c r="P2276" s="23"/>
      <c r="Q2276" s="16">
        <v>120</v>
      </c>
      <c r="R2276" s="17"/>
      <c r="S2276" s="17"/>
      <c r="T2276" s="137"/>
      <c r="U2276" s="15"/>
      <c r="V2276" s="15"/>
    </row>
    <row r="2277" spans="1:22" ht="15" hidden="1" customHeight="1" x14ac:dyDescent="0.2">
      <c r="A2277" s="194" t="str">
        <f t="shared" si="235"/>
        <v>Technisches Englisch    30212019WIMWerthebach</v>
      </c>
      <c r="B2277" s="194" t="s">
        <v>1289</v>
      </c>
      <c r="C2277" s="254" t="s">
        <v>2361</v>
      </c>
      <c r="D2277" s="254" t="s">
        <v>17</v>
      </c>
      <c r="E2277" s="254" t="s">
        <v>33</v>
      </c>
      <c r="F2277" s="268" t="s">
        <v>100</v>
      </c>
      <c r="G2277" s="254" t="s">
        <v>101</v>
      </c>
      <c r="H2277" s="264">
        <v>2019</v>
      </c>
      <c r="I2277" s="265">
        <v>5</v>
      </c>
      <c r="J2277" s="265">
        <v>3021</v>
      </c>
      <c r="K2277" s="254" t="s">
        <v>1688</v>
      </c>
      <c r="L2277" s="254" t="s">
        <v>1688</v>
      </c>
      <c r="M2277" s="254" t="s">
        <v>356</v>
      </c>
      <c r="N2277" s="316">
        <f>VLOOKUP($B2277,$A$2:$T$3999,14,FALSE)</f>
        <v>44750</v>
      </c>
      <c r="O2277" s="22" t="str">
        <f>VLOOKUP($B2277,$A$2:$T$2446,15,FALSE)</f>
        <v>H9</v>
      </c>
      <c r="P2277" s="231">
        <f>VLOOKUP($B2277,$A$2:$T$3999,16,FALSE)</f>
        <v>0.4375</v>
      </c>
      <c r="Q2277" s="269">
        <v>120</v>
      </c>
      <c r="R2277" s="269"/>
      <c r="S2277" s="194">
        <v>0</v>
      </c>
      <c r="T2277" s="84"/>
      <c r="U2277" s="6"/>
      <c r="V2277" s="6"/>
    </row>
    <row r="2278" spans="1:22" s="185" customFormat="1" ht="15" hidden="1" customHeight="1" x14ac:dyDescent="0.2">
      <c r="A2278" s="17" t="str">
        <f t="shared" si="235"/>
        <v>Technisches Englisch 111922019WIIPassmore</v>
      </c>
      <c r="B2278" s="17" t="s">
        <v>2329</v>
      </c>
      <c r="C2278" s="16" t="s">
        <v>1355</v>
      </c>
      <c r="D2278" s="16" t="s">
        <v>17</v>
      </c>
      <c r="E2278" s="16" t="s">
        <v>33</v>
      </c>
      <c r="F2278" s="71" t="s">
        <v>54</v>
      </c>
      <c r="G2278" s="16" t="s">
        <v>1368</v>
      </c>
      <c r="H2278" s="16">
        <v>2019</v>
      </c>
      <c r="I2278" s="16">
        <v>2</v>
      </c>
      <c r="J2278" s="16">
        <v>1192</v>
      </c>
      <c r="K2278" s="16" t="s">
        <v>920</v>
      </c>
      <c r="L2278" s="16" t="s">
        <v>920</v>
      </c>
      <c r="M2278" s="18" t="s">
        <v>995</v>
      </c>
      <c r="N2278" s="110">
        <f>VLOOKUP($B2278,$A$2:$T$2446,14,FALSE)</f>
        <v>44741</v>
      </c>
      <c r="O2278" s="22" t="str">
        <f>VLOOKUP($B2278,$A$2:$T$2446,15,FALSE)</f>
        <v>C5-07, C5-14</v>
      </c>
      <c r="P2278" s="23">
        <f>VLOOKUP($B2278,$A$2:$T$2446,16,FALSE)</f>
        <v>0.45833333333333331</v>
      </c>
      <c r="Q2278" s="17">
        <v>60</v>
      </c>
      <c r="R2278" s="17"/>
      <c r="S2278" s="17">
        <v>26</v>
      </c>
      <c r="T2278" s="267"/>
      <c r="U2278" s="387"/>
      <c r="V2278" s="387"/>
    </row>
    <row r="2279" spans="1:22" ht="15" hidden="1" customHeight="1" x14ac:dyDescent="0.2">
      <c r="A2279" s="6" t="str">
        <f t="shared" si="235"/>
        <v>Technisches Englisch 111922019WIEPassmore</v>
      </c>
      <c r="B2279" s="6"/>
      <c r="C2279" s="52" t="s">
        <v>1355</v>
      </c>
      <c r="D2279" s="52" t="s">
        <v>17</v>
      </c>
      <c r="E2279" s="52" t="s">
        <v>33</v>
      </c>
      <c r="F2279" s="80" t="s">
        <v>61</v>
      </c>
      <c r="G2279" s="52" t="s">
        <v>324</v>
      </c>
      <c r="H2279" s="52">
        <v>2019</v>
      </c>
      <c r="I2279" s="52">
        <v>2</v>
      </c>
      <c r="J2279" s="52">
        <v>1192</v>
      </c>
      <c r="K2279" s="52" t="s">
        <v>920</v>
      </c>
      <c r="L2279" s="52" t="s">
        <v>920</v>
      </c>
      <c r="M2279" s="26" t="s">
        <v>995</v>
      </c>
      <c r="N2279" s="108">
        <v>44741</v>
      </c>
      <c r="O2279" s="14" t="s">
        <v>2184</v>
      </c>
      <c r="P2279" s="31">
        <v>0.45833333333333331</v>
      </c>
      <c r="Q2279" s="6">
        <v>60</v>
      </c>
      <c r="R2279" s="6"/>
      <c r="S2279" s="6">
        <v>9</v>
      </c>
      <c r="T2279" s="267"/>
      <c r="U2279" s="336"/>
      <c r="V2279" s="336"/>
    </row>
    <row r="2280" spans="1:22" s="185" customFormat="1" ht="15" hidden="1" customHeight="1" x14ac:dyDescent="0.2">
      <c r="A2280" s="17" t="str">
        <f t="shared" si="235"/>
        <v>Technisches Englisch 220922019WIIPassmore</v>
      </c>
      <c r="B2280" s="17" t="s">
        <v>2330</v>
      </c>
      <c r="C2280" s="18" t="s">
        <v>1355</v>
      </c>
      <c r="D2280" s="18" t="s">
        <v>17</v>
      </c>
      <c r="E2280" s="18" t="s">
        <v>33</v>
      </c>
      <c r="F2280" s="19" t="s">
        <v>54</v>
      </c>
      <c r="G2280" s="18" t="s">
        <v>55</v>
      </c>
      <c r="H2280" s="20">
        <v>2019</v>
      </c>
      <c r="I2280" s="21">
        <v>4</v>
      </c>
      <c r="J2280" s="21">
        <v>2092</v>
      </c>
      <c r="K2280" s="18" t="s">
        <v>922</v>
      </c>
      <c r="L2280" s="18" t="s">
        <v>922</v>
      </c>
      <c r="M2280" s="18" t="s">
        <v>995</v>
      </c>
      <c r="N2280" s="22">
        <f>VLOOKUP($B2280,$A$2:$T$2446,14,FALSE)</f>
        <v>44741</v>
      </c>
      <c r="O2280" s="41" t="str">
        <f>VLOOKUP($B2280,$A$2:$T$2446,15,FALSE)</f>
        <v>C5-14</v>
      </c>
      <c r="P2280" s="23">
        <f>VLOOKUP($B2280,$A$2:$T$2446,16,FALSE)</f>
        <v>0.54166666666666663</v>
      </c>
      <c r="Q2280" s="36">
        <v>60</v>
      </c>
      <c r="R2280" s="36"/>
      <c r="S2280" s="17">
        <v>11</v>
      </c>
      <c r="T2280" s="17"/>
      <c r="U2280" s="15"/>
      <c r="V2280" s="15"/>
    </row>
    <row r="2281" spans="1:22" s="185" customFormat="1" ht="15" hidden="1" customHeight="1" x14ac:dyDescent="0.2">
      <c r="A2281" s="6" t="str">
        <f t="shared" si="235"/>
        <v>Technisches Englisch 220922019WIEPassmore</v>
      </c>
      <c r="B2281" s="6"/>
      <c r="C2281" s="26" t="s">
        <v>1355</v>
      </c>
      <c r="D2281" s="26" t="s">
        <v>17</v>
      </c>
      <c r="E2281" s="26" t="s">
        <v>33</v>
      </c>
      <c r="F2281" s="27" t="s">
        <v>61</v>
      </c>
      <c r="G2281" s="26" t="s">
        <v>62</v>
      </c>
      <c r="H2281" s="28">
        <v>2019</v>
      </c>
      <c r="I2281" s="29">
        <v>4</v>
      </c>
      <c r="J2281" s="29">
        <v>2092</v>
      </c>
      <c r="K2281" s="26" t="s">
        <v>922</v>
      </c>
      <c r="L2281" s="26" t="s">
        <v>922</v>
      </c>
      <c r="M2281" s="26" t="s">
        <v>995</v>
      </c>
      <c r="N2281" s="14">
        <v>44741</v>
      </c>
      <c r="O2281" s="47" t="s">
        <v>1558</v>
      </c>
      <c r="P2281" s="31">
        <v>0.54166666666666663</v>
      </c>
      <c r="Q2281" s="32">
        <v>60</v>
      </c>
      <c r="R2281" s="32"/>
      <c r="S2281" s="6">
        <v>5</v>
      </c>
      <c r="T2281" s="6"/>
      <c r="U2281" s="15"/>
      <c r="V2281" s="15"/>
    </row>
    <row r="2282" spans="1:22" s="293" customFormat="1" ht="15" hidden="1" customHeight="1" x14ac:dyDescent="0.2">
      <c r="A2282" s="6" t="str">
        <f t="shared" si="235"/>
        <v>Technisches Englisch 238212011758Schmidt</v>
      </c>
      <c r="B2282" s="6"/>
      <c r="C2282" s="26" t="s">
        <v>1202</v>
      </c>
      <c r="D2282" s="26" t="s">
        <v>102</v>
      </c>
      <c r="E2282" s="26" t="s">
        <v>33</v>
      </c>
      <c r="F2282" s="27">
        <v>758</v>
      </c>
      <c r="G2282" s="26" t="s">
        <v>152</v>
      </c>
      <c r="H2282" s="28">
        <v>2011</v>
      </c>
      <c r="I2282" s="29">
        <v>6</v>
      </c>
      <c r="J2282" s="29">
        <v>3821</v>
      </c>
      <c r="K2282" s="26" t="s">
        <v>922</v>
      </c>
      <c r="L2282" s="26" t="s">
        <v>922</v>
      </c>
      <c r="M2282" s="26" t="s">
        <v>224</v>
      </c>
      <c r="N2282" s="14">
        <v>44742</v>
      </c>
      <c r="O2282" s="14" t="s">
        <v>2191</v>
      </c>
      <c r="P2282" s="31">
        <v>0.375</v>
      </c>
      <c r="Q2282" s="6">
        <v>120</v>
      </c>
      <c r="R2282" s="6"/>
      <c r="S2282" s="6">
        <v>2</v>
      </c>
      <c r="T2282" s="6"/>
      <c r="U2282" s="17"/>
      <c r="V2282" s="17"/>
    </row>
    <row r="2283" spans="1:22" ht="15" hidden="1" customHeight="1" x14ac:dyDescent="0.2">
      <c r="A2283" s="17" t="str">
        <f t="shared" si="235"/>
        <v>Technisches Englisch 238212011K58Schmidt</v>
      </c>
      <c r="B2283" s="17" t="s">
        <v>921</v>
      </c>
      <c r="C2283" s="18" t="s">
        <v>1202</v>
      </c>
      <c r="D2283" s="39" t="s">
        <v>102</v>
      </c>
      <c r="E2283" s="18" t="s">
        <v>33</v>
      </c>
      <c r="F2283" s="19" t="s">
        <v>150</v>
      </c>
      <c r="G2283" s="18" t="s">
        <v>151</v>
      </c>
      <c r="H2283" s="20">
        <v>2011</v>
      </c>
      <c r="I2283" s="21">
        <v>8</v>
      </c>
      <c r="J2283" s="21">
        <v>3821</v>
      </c>
      <c r="K2283" s="18" t="s">
        <v>922</v>
      </c>
      <c r="L2283" s="18" t="s">
        <v>922</v>
      </c>
      <c r="M2283" s="18" t="s">
        <v>224</v>
      </c>
      <c r="N2283" s="22">
        <f>VLOOKUP($B2283,$A$2:$T$3999,14,FALSE)</f>
        <v>44742</v>
      </c>
      <c r="O2283" s="22" t="str">
        <f>VLOOKUP($B2283,$A$2:$T$3999,15,FALSE)</f>
        <v>H3-19</v>
      </c>
      <c r="P2283" s="23">
        <f>VLOOKUP($B2283,$A$2:$T$3999,16,FALSE)</f>
        <v>0.375</v>
      </c>
      <c r="Q2283" s="16">
        <v>120</v>
      </c>
      <c r="R2283" s="17"/>
      <c r="S2283" s="17">
        <v>0</v>
      </c>
      <c r="T2283" s="6"/>
      <c r="U2283" s="194"/>
      <c r="V2283" s="194"/>
    </row>
    <row r="2284" spans="1:22" ht="15" hidden="1" customHeight="1" x14ac:dyDescent="0.2">
      <c r="A2284" s="17" t="str">
        <f t="shared" si="235"/>
        <v>Technisches Englisch 238212013298Schmidt</v>
      </c>
      <c r="B2284" s="17" t="s">
        <v>921</v>
      </c>
      <c r="C2284" s="18" t="s">
        <v>1202</v>
      </c>
      <c r="D2284" s="18" t="s">
        <v>102</v>
      </c>
      <c r="E2284" s="18" t="s">
        <v>33</v>
      </c>
      <c r="F2284" s="19">
        <v>298</v>
      </c>
      <c r="G2284" s="18" t="s">
        <v>149</v>
      </c>
      <c r="H2284" s="20">
        <v>2013</v>
      </c>
      <c r="I2284" s="21">
        <v>6</v>
      </c>
      <c r="J2284" s="21">
        <v>3821</v>
      </c>
      <c r="K2284" s="18" t="s">
        <v>922</v>
      </c>
      <c r="L2284" s="18" t="s">
        <v>922</v>
      </c>
      <c r="M2284" s="18" t="s">
        <v>224</v>
      </c>
      <c r="N2284" s="22">
        <f>VLOOKUP($B2284,$A$2:$T$3999,14,FALSE)</f>
        <v>44742</v>
      </c>
      <c r="O2284" s="463" t="str">
        <f>VLOOKUP($B2284,$A$2:$T$3999,15,FALSE)</f>
        <v>H3-19</v>
      </c>
      <c r="P2284" s="23">
        <f>VLOOKUP($B2284,$A$2:$T$3999,16,FALSE)</f>
        <v>0.375</v>
      </c>
      <c r="Q2284" s="21">
        <v>120</v>
      </c>
      <c r="R2284" s="36"/>
      <c r="S2284" s="17">
        <v>0</v>
      </c>
      <c r="T2284" s="6"/>
      <c r="U2284" s="15"/>
      <c r="V2284" s="15"/>
    </row>
    <row r="2285" spans="1:22" ht="15" hidden="1" customHeight="1" x14ac:dyDescent="0.2">
      <c r="A2285" s="6" t="str">
        <f t="shared" si="235"/>
        <v>Technisches Management 20312019MMBHabich</v>
      </c>
      <c r="B2285" s="77"/>
      <c r="C2285" s="43" t="s">
        <v>1206</v>
      </c>
      <c r="D2285" s="43" t="s">
        <v>32</v>
      </c>
      <c r="E2285" s="43" t="s">
        <v>18</v>
      </c>
      <c r="F2285" s="85" t="s">
        <v>239</v>
      </c>
      <c r="G2285" s="43" t="s">
        <v>34</v>
      </c>
      <c r="H2285" s="44">
        <v>2019</v>
      </c>
      <c r="I2285" s="45">
        <v>1</v>
      </c>
      <c r="J2285" s="45">
        <v>2031</v>
      </c>
      <c r="K2285" s="43" t="s">
        <v>924</v>
      </c>
      <c r="L2285" s="43" t="s">
        <v>923</v>
      </c>
      <c r="M2285" s="43" t="s">
        <v>368</v>
      </c>
      <c r="N2285" s="14">
        <v>44742</v>
      </c>
      <c r="O2285" s="14" t="s">
        <v>1546</v>
      </c>
      <c r="P2285" s="31">
        <v>0.58333333333333337</v>
      </c>
      <c r="Q2285" s="29">
        <v>90</v>
      </c>
      <c r="R2285" s="32"/>
      <c r="S2285" s="6">
        <v>0</v>
      </c>
      <c r="T2285" s="15"/>
      <c r="U2285" s="194"/>
      <c r="V2285" s="194"/>
    </row>
    <row r="2286" spans="1:22" ht="15" hidden="1" customHeight="1" x14ac:dyDescent="0.2">
      <c r="A2286" s="17" t="str">
        <f t="shared" si="235"/>
        <v>Technisches Management 20312019MMTHabich</v>
      </c>
      <c r="B2286" s="17" t="s">
        <v>1134</v>
      </c>
      <c r="C2286" s="63" t="s">
        <v>1206</v>
      </c>
      <c r="D2286" s="63" t="s">
        <v>236</v>
      </c>
      <c r="E2286" s="63" t="s">
        <v>18</v>
      </c>
      <c r="F2286" s="83" t="s">
        <v>48</v>
      </c>
      <c r="G2286" s="63" t="s">
        <v>37</v>
      </c>
      <c r="H2286" s="95">
        <v>2019</v>
      </c>
      <c r="I2286" s="64">
        <v>2</v>
      </c>
      <c r="J2286" s="64">
        <v>2031</v>
      </c>
      <c r="K2286" s="63" t="s">
        <v>924</v>
      </c>
      <c r="L2286" s="63" t="s">
        <v>923</v>
      </c>
      <c r="M2286" s="63" t="s">
        <v>368</v>
      </c>
      <c r="N2286" s="22">
        <f>VLOOKUP($B2286,$A$2:$T$2446,14,FALSE)</f>
        <v>44742</v>
      </c>
      <c r="O2286" s="75" t="str">
        <f>VLOOKUP($B2286,$A$2:$T$2446,15,FALSE)</f>
        <v>C1-08</v>
      </c>
      <c r="P2286" s="23">
        <f>VLOOKUP($B2286,$A$2:$T$2446,16,FALSE)</f>
        <v>0.58333333333333337</v>
      </c>
      <c r="Q2286" s="36">
        <v>90</v>
      </c>
      <c r="R2286" s="36"/>
      <c r="S2286" s="17">
        <v>1</v>
      </c>
      <c r="T2286" s="15"/>
      <c r="U2286" s="6"/>
      <c r="V2286" s="6"/>
    </row>
    <row r="2287" spans="1:22" ht="15" hidden="1" customHeight="1" x14ac:dyDescent="0.2">
      <c r="A2287" s="6" t="str">
        <f t="shared" si="235"/>
        <v>The Global Economy22212018MIMLienhoop/Kronenberg</v>
      </c>
      <c r="B2287" s="6"/>
      <c r="C2287" s="26" t="s">
        <v>1202</v>
      </c>
      <c r="D2287" s="26" t="s">
        <v>17</v>
      </c>
      <c r="E2287" s="26" t="s">
        <v>18</v>
      </c>
      <c r="F2287" s="27" t="s">
        <v>262</v>
      </c>
      <c r="G2287" s="26" t="s">
        <v>263</v>
      </c>
      <c r="H2287" s="28">
        <v>2018</v>
      </c>
      <c r="I2287" s="29" t="s">
        <v>1706</v>
      </c>
      <c r="J2287" s="29">
        <v>2221</v>
      </c>
      <c r="K2287" s="26" t="s">
        <v>925</v>
      </c>
      <c r="L2287" s="26" t="s">
        <v>925</v>
      </c>
      <c r="M2287" s="26" t="s">
        <v>1878</v>
      </c>
      <c r="N2287" s="14">
        <v>44741</v>
      </c>
      <c r="O2287" s="47" t="s">
        <v>2310</v>
      </c>
      <c r="P2287" s="31">
        <v>0.45833333333333331</v>
      </c>
      <c r="Q2287" s="32">
        <v>120</v>
      </c>
      <c r="R2287" s="32"/>
      <c r="S2287" s="6">
        <v>0</v>
      </c>
      <c r="T2287" s="15"/>
      <c r="U2287" s="194"/>
      <c r="V2287" s="194"/>
    </row>
    <row r="2288" spans="1:22" ht="15" customHeight="1" x14ac:dyDescent="0.2">
      <c r="A2288" s="87" t="str">
        <f t="shared" si="235"/>
        <v>The Great Transformation13102020MNEStengel</v>
      </c>
      <c r="B2288" s="87"/>
      <c r="C2288" s="52" t="s">
        <v>1249</v>
      </c>
      <c r="D2288" s="79" t="s">
        <v>46</v>
      </c>
      <c r="E2288" s="52" t="s">
        <v>18</v>
      </c>
      <c r="F2288" s="80" t="s">
        <v>74</v>
      </c>
      <c r="G2288" s="52" t="s">
        <v>1100</v>
      </c>
      <c r="H2288" s="81">
        <v>2020</v>
      </c>
      <c r="I2288" s="52">
        <v>1</v>
      </c>
      <c r="J2288" s="52">
        <v>1310</v>
      </c>
      <c r="K2288" s="52" t="s">
        <v>1102</v>
      </c>
      <c r="L2288" s="52" t="s">
        <v>1102</v>
      </c>
      <c r="M2288" s="52" t="s">
        <v>700</v>
      </c>
      <c r="N2288" s="14"/>
      <c r="O2288" s="6" t="s">
        <v>1249</v>
      </c>
      <c r="P2288" s="31"/>
      <c r="Q2288" s="6"/>
      <c r="R2288" s="6"/>
      <c r="S2288" s="6"/>
      <c r="T2288" s="17"/>
      <c r="U2288" s="194"/>
      <c r="V2288" s="194"/>
    </row>
    <row r="2289" spans="1:22" ht="15" customHeight="1" x14ac:dyDescent="0.2">
      <c r="A2289" s="6" t="str">
        <f t="shared" si="235"/>
        <v>Theoret. Elektrotechnik20312019METBosselmann</v>
      </c>
      <c r="B2289" s="6"/>
      <c r="C2289" s="26" t="s">
        <v>1202</v>
      </c>
      <c r="D2289" s="26" t="s">
        <v>46</v>
      </c>
      <c r="E2289" s="26" t="s">
        <v>18</v>
      </c>
      <c r="F2289" s="27" t="s">
        <v>47</v>
      </c>
      <c r="G2289" s="26" t="s">
        <v>320</v>
      </c>
      <c r="H2289" s="28">
        <v>2019</v>
      </c>
      <c r="I2289" s="29">
        <v>2</v>
      </c>
      <c r="J2289" s="29">
        <v>2031</v>
      </c>
      <c r="K2289" s="246" t="s">
        <v>926</v>
      </c>
      <c r="L2289" s="26" t="s">
        <v>926</v>
      </c>
      <c r="M2289" s="26" t="s">
        <v>63</v>
      </c>
      <c r="N2289" s="14">
        <v>44819</v>
      </c>
      <c r="O2289" s="30" t="s">
        <v>1534</v>
      </c>
      <c r="P2289" s="31">
        <v>0.5</v>
      </c>
      <c r="Q2289" s="32">
        <v>120</v>
      </c>
      <c r="R2289" s="32"/>
      <c r="S2289" s="6">
        <v>3</v>
      </c>
      <c r="T2289" s="87"/>
      <c r="U2289" s="17"/>
      <c r="V2289" s="17"/>
    </row>
    <row r="2290" spans="1:22" ht="15" hidden="1" customHeight="1" x14ac:dyDescent="0.2">
      <c r="A2290" s="17" t="str">
        <f t="shared" si="235"/>
        <v>Theoretische Informatik17102015779Ritschel</v>
      </c>
      <c r="B2290" s="17" t="s">
        <v>1973</v>
      </c>
      <c r="C2290" s="18" t="s">
        <v>1258</v>
      </c>
      <c r="D2290" s="39" t="s">
        <v>46</v>
      </c>
      <c r="E2290" s="18" t="s">
        <v>33</v>
      </c>
      <c r="F2290" s="19">
        <v>779</v>
      </c>
      <c r="G2290" s="18" t="s">
        <v>57</v>
      </c>
      <c r="H2290" s="20">
        <v>2015</v>
      </c>
      <c r="I2290" s="21">
        <v>6</v>
      </c>
      <c r="J2290" s="21">
        <v>1710</v>
      </c>
      <c r="K2290" s="18" t="s">
        <v>927</v>
      </c>
      <c r="L2290" s="18" t="s">
        <v>927</v>
      </c>
      <c r="M2290" s="18" t="s">
        <v>135</v>
      </c>
      <c r="N2290" s="22">
        <f>VLOOKUP($B2290,$A$2:$T$2446,14,FALSE)</f>
        <v>44739</v>
      </c>
      <c r="O2290" s="41" t="str">
        <f>VLOOKUP($B2290,$A$2:$T$2446,15,FALSE)</f>
        <v>C7-09, C7-10</v>
      </c>
      <c r="P2290" s="23">
        <f>VLOOKUP($B2290,$A$2:$T$2446,16,FALSE)</f>
        <v>0.5</v>
      </c>
      <c r="Q2290" s="21">
        <v>120</v>
      </c>
      <c r="R2290" s="36"/>
      <c r="S2290" s="17">
        <v>0</v>
      </c>
      <c r="T2290" s="15"/>
      <c r="U2290" s="194"/>
      <c r="V2290" s="194"/>
    </row>
    <row r="2291" spans="1:22" ht="15" hidden="1" customHeight="1" x14ac:dyDescent="0.2">
      <c r="A2291" s="196" t="str">
        <f t="shared" si="235"/>
        <v>Theoretische Informatik30312019779Ritschel/Brabender/Lütticke</v>
      </c>
      <c r="B2291" s="196"/>
      <c r="C2291" s="246" t="s">
        <v>1202</v>
      </c>
      <c r="D2291" s="246" t="s">
        <v>46</v>
      </c>
      <c r="E2291" s="246" t="s">
        <v>33</v>
      </c>
      <c r="F2291" s="247" t="s">
        <v>1958</v>
      </c>
      <c r="G2291" s="246" t="s">
        <v>57</v>
      </c>
      <c r="H2291" s="248">
        <v>2019</v>
      </c>
      <c r="I2291" s="249">
        <v>6</v>
      </c>
      <c r="J2291" s="249">
        <v>3031</v>
      </c>
      <c r="K2291" s="246" t="s">
        <v>927</v>
      </c>
      <c r="L2291" s="246" t="s">
        <v>927</v>
      </c>
      <c r="M2291" s="246" t="s">
        <v>1959</v>
      </c>
      <c r="N2291" s="250">
        <v>44739</v>
      </c>
      <c r="O2291" s="392" t="s">
        <v>1553</v>
      </c>
      <c r="P2291" s="251">
        <v>0.5</v>
      </c>
      <c r="Q2291" s="249">
        <v>120</v>
      </c>
      <c r="R2291" s="259"/>
      <c r="S2291" s="196">
        <v>43</v>
      </c>
      <c r="T2291" s="276"/>
      <c r="U2291" s="17"/>
      <c r="V2291" s="17"/>
    </row>
    <row r="2292" spans="1:22" ht="15" customHeight="1" x14ac:dyDescent="0.2">
      <c r="A2292" s="6" t="str">
        <f t="shared" si="235"/>
        <v>Thermodyn. Fluidmechanik20512015K57Gerber</v>
      </c>
      <c r="B2292" s="6"/>
      <c r="C2292" s="26" t="s">
        <v>1202</v>
      </c>
      <c r="D2292" s="26" t="s">
        <v>32</v>
      </c>
      <c r="E2292" s="26" t="s">
        <v>33</v>
      </c>
      <c r="F2292" s="27" t="s">
        <v>41</v>
      </c>
      <c r="G2292" s="26" t="s">
        <v>42</v>
      </c>
      <c r="H2292" s="28">
        <v>2015</v>
      </c>
      <c r="I2292" s="29">
        <v>5</v>
      </c>
      <c r="J2292" s="29">
        <v>2051</v>
      </c>
      <c r="K2292" s="26" t="s">
        <v>928</v>
      </c>
      <c r="L2292" s="26" t="s">
        <v>929</v>
      </c>
      <c r="M2292" s="26" t="s">
        <v>345</v>
      </c>
      <c r="N2292" s="14">
        <v>44810</v>
      </c>
      <c r="O2292" s="78" t="s">
        <v>1538</v>
      </c>
      <c r="P2292" s="31">
        <v>0.375</v>
      </c>
      <c r="Q2292" s="32">
        <v>120</v>
      </c>
      <c r="R2292" s="32"/>
      <c r="S2292" s="6">
        <v>0</v>
      </c>
      <c r="T2292" s="15"/>
      <c r="U2292" s="194"/>
      <c r="V2292" s="194"/>
    </row>
    <row r="2293" spans="1:22" ht="15" customHeight="1" x14ac:dyDescent="0.2">
      <c r="A2293" s="17" t="str">
        <f t="shared" si="235"/>
        <v>Thermodyn. Fluidmechanik20512015K57Gerber</v>
      </c>
      <c r="B2293" s="17" t="s">
        <v>1696</v>
      </c>
      <c r="C2293" s="18" t="s">
        <v>1202</v>
      </c>
      <c r="D2293" s="18" t="s">
        <v>32</v>
      </c>
      <c r="E2293" s="18" t="s">
        <v>33</v>
      </c>
      <c r="F2293" s="19" t="s">
        <v>41</v>
      </c>
      <c r="G2293" s="18" t="s">
        <v>42</v>
      </c>
      <c r="H2293" s="20">
        <v>2015</v>
      </c>
      <c r="I2293" s="21">
        <v>5</v>
      </c>
      <c r="J2293" s="21">
        <v>2051</v>
      </c>
      <c r="K2293" s="18" t="s">
        <v>928</v>
      </c>
      <c r="L2293" s="18" t="s">
        <v>929</v>
      </c>
      <c r="M2293" s="18" t="s">
        <v>345</v>
      </c>
      <c r="N2293" s="22">
        <f t="shared" ref="N2293:N2301" si="236">VLOOKUP($B2293,$A$2:$T$2446,14,FALSE)</f>
        <v>44810</v>
      </c>
      <c r="O2293" s="37" t="str">
        <f t="shared" ref="O2293:O2301" si="237">VLOOKUP($B2293,$A$2:$T$2446,15,FALSE)</f>
        <v>Blue Box</v>
      </c>
      <c r="P2293" s="23">
        <f t="shared" ref="P2293:P2301" si="238">VLOOKUP($B2293,$A$2:$T$2446,16,FALSE)</f>
        <v>0.375</v>
      </c>
      <c r="Q2293" s="36">
        <v>120</v>
      </c>
      <c r="R2293" s="36"/>
      <c r="S2293" s="17">
        <v>0</v>
      </c>
      <c r="T2293" s="24"/>
      <c r="U2293" s="6"/>
      <c r="V2293" s="6"/>
    </row>
    <row r="2294" spans="1:22" ht="15" customHeight="1" x14ac:dyDescent="0.2">
      <c r="A2294" s="194" t="str">
        <f t="shared" si="235"/>
        <v>Thermodyn. Fluidmechanik20512015K57Lindken</v>
      </c>
      <c r="B2294" s="194" t="s">
        <v>1696</v>
      </c>
      <c r="C2294" s="254" t="s">
        <v>1202</v>
      </c>
      <c r="D2294" s="321" t="s">
        <v>32</v>
      </c>
      <c r="E2294" s="254" t="s">
        <v>33</v>
      </c>
      <c r="F2294" s="268" t="s">
        <v>41</v>
      </c>
      <c r="G2294" s="254" t="s">
        <v>42</v>
      </c>
      <c r="H2294" s="264">
        <v>2015</v>
      </c>
      <c r="I2294" s="265">
        <v>5</v>
      </c>
      <c r="J2294" s="265">
        <v>2051</v>
      </c>
      <c r="K2294" s="254" t="s">
        <v>928</v>
      </c>
      <c r="L2294" s="254" t="s">
        <v>389</v>
      </c>
      <c r="M2294" s="254" t="s">
        <v>35</v>
      </c>
      <c r="N2294" s="229">
        <f t="shared" si="236"/>
        <v>44810</v>
      </c>
      <c r="O2294" s="230" t="str">
        <f t="shared" si="237"/>
        <v>Blue Box</v>
      </c>
      <c r="P2294" s="231">
        <f t="shared" si="238"/>
        <v>0.375</v>
      </c>
      <c r="Q2294" s="269">
        <v>120</v>
      </c>
      <c r="R2294" s="269"/>
      <c r="S2294" s="194">
        <v>0</v>
      </c>
      <c r="T2294" s="267"/>
      <c r="U2294" s="6"/>
      <c r="V2294" s="6"/>
    </row>
    <row r="2295" spans="1:22" ht="15" customHeight="1" x14ac:dyDescent="0.2">
      <c r="A2295" s="17" t="str">
        <f t="shared" si="235"/>
        <v>Thermodyn. Fluidmechanik20512015K57Lindken</v>
      </c>
      <c r="B2295" s="17" t="s">
        <v>1696</v>
      </c>
      <c r="C2295" s="18" t="s">
        <v>1202</v>
      </c>
      <c r="D2295" s="39" t="s">
        <v>32</v>
      </c>
      <c r="E2295" s="18" t="s">
        <v>33</v>
      </c>
      <c r="F2295" s="19" t="s">
        <v>41</v>
      </c>
      <c r="G2295" s="18" t="s">
        <v>42</v>
      </c>
      <c r="H2295" s="20">
        <v>2015</v>
      </c>
      <c r="I2295" s="21">
        <v>5</v>
      </c>
      <c r="J2295" s="21">
        <v>2051</v>
      </c>
      <c r="K2295" s="18" t="s">
        <v>928</v>
      </c>
      <c r="L2295" s="18" t="s">
        <v>389</v>
      </c>
      <c r="M2295" s="18" t="s">
        <v>35</v>
      </c>
      <c r="N2295" s="22">
        <f t="shared" si="236"/>
        <v>44810</v>
      </c>
      <c r="O2295" s="35" t="str">
        <f t="shared" si="237"/>
        <v>Blue Box</v>
      </c>
      <c r="P2295" s="23">
        <f t="shared" si="238"/>
        <v>0.375</v>
      </c>
      <c r="Q2295" s="36">
        <v>120</v>
      </c>
      <c r="R2295" s="36"/>
      <c r="S2295" s="17">
        <v>0</v>
      </c>
      <c r="T2295" s="15"/>
      <c r="U2295" s="17"/>
      <c r="V2295" s="17"/>
    </row>
    <row r="2296" spans="1:22" ht="15" customHeight="1" x14ac:dyDescent="0.2">
      <c r="A2296" s="17" t="str">
        <f t="shared" si="235"/>
        <v>Thermodyn. Wärmeübertra.20212015K04Gerber</v>
      </c>
      <c r="B2296" s="17" t="s">
        <v>1696</v>
      </c>
      <c r="C2296" s="18" t="s">
        <v>1202</v>
      </c>
      <c r="D2296" s="18" t="s">
        <v>32</v>
      </c>
      <c r="E2296" s="18" t="s">
        <v>33</v>
      </c>
      <c r="F2296" s="19" t="s">
        <v>80</v>
      </c>
      <c r="G2296" s="18" t="s">
        <v>81</v>
      </c>
      <c r="H2296" s="20">
        <v>2015</v>
      </c>
      <c r="I2296" s="21">
        <v>5</v>
      </c>
      <c r="J2296" s="21">
        <v>2021</v>
      </c>
      <c r="K2296" s="18" t="s">
        <v>930</v>
      </c>
      <c r="L2296" s="18" t="s">
        <v>930</v>
      </c>
      <c r="M2296" s="18" t="s">
        <v>345</v>
      </c>
      <c r="N2296" s="22">
        <f t="shared" si="236"/>
        <v>44810</v>
      </c>
      <c r="O2296" s="35" t="str">
        <f t="shared" si="237"/>
        <v>Blue Box</v>
      </c>
      <c r="P2296" s="23">
        <f t="shared" si="238"/>
        <v>0.375</v>
      </c>
      <c r="Q2296" s="36">
        <v>120</v>
      </c>
      <c r="R2296" s="36"/>
      <c r="S2296" s="17">
        <v>0</v>
      </c>
      <c r="T2296" s="6"/>
      <c r="U2296" s="194"/>
      <c r="V2296" s="194"/>
    </row>
    <row r="2297" spans="1:22" s="252" customFormat="1" ht="15" customHeight="1" x14ac:dyDescent="0.2">
      <c r="A2297" s="17" t="str">
        <f t="shared" si="235"/>
        <v>Thermodynamik     20112018UMTGerber</v>
      </c>
      <c r="B2297" s="17" t="s">
        <v>1696</v>
      </c>
      <c r="C2297" s="18" t="s">
        <v>1202</v>
      </c>
      <c r="D2297" s="115" t="s">
        <v>102</v>
      </c>
      <c r="E2297" s="66" t="s">
        <v>33</v>
      </c>
      <c r="F2297" s="116" t="s">
        <v>145</v>
      </c>
      <c r="G2297" s="18" t="s">
        <v>146</v>
      </c>
      <c r="H2297" s="18">
        <v>2018</v>
      </c>
      <c r="I2297" s="18">
        <v>3</v>
      </c>
      <c r="J2297" s="18">
        <v>2011</v>
      </c>
      <c r="K2297" s="18" t="s">
        <v>931</v>
      </c>
      <c r="L2297" s="18" t="s">
        <v>931</v>
      </c>
      <c r="M2297" s="18" t="s">
        <v>345</v>
      </c>
      <c r="N2297" s="22">
        <f t="shared" si="236"/>
        <v>44810</v>
      </c>
      <c r="O2297" s="35" t="str">
        <f t="shared" si="237"/>
        <v>Blue Box</v>
      </c>
      <c r="P2297" s="23">
        <f t="shared" si="238"/>
        <v>0.375</v>
      </c>
      <c r="Q2297" s="2">
        <v>120</v>
      </c>
      <c r="R2297" s="2"/>
      <c r="S2297" s="17">
        <v>10</v>
      </c>
      <c r="T2297" s="15"/>
      <c r="U2297" s="17"/>
      <c r="V2297" s="17"/>
    </row>
    <row r="2298" spans="1:22" ht="15" customHeight="1" x14ac:dyDescent="0.2">
      <c r="A2298" s="17" t="str">
        <f t="shared" si="235"/>
        <v>Thermodynamik     13412018MBIGerber</v>
      </c>
      <c r="B2298" s="17" t="s">
        <v>1696</v>
      </c>
      <c r="C2298" s="16" t="s">
        <v>1202</v>
      </c>
      <c r="D2298" s="145" t="s">
        <v>102</v>
      </c>
      <c r="E2298" s="145" t="s">
        <v>18</v>
      </c>
      <c r="F2298" s="151" t="s">
        <v>116</v>
      </c>
      <c r="G2298" s="18" t="s">
        <v>117</v>
      </c>
      <c r="H2298" s="20">
        <v>2018</v>
      </c>
      <c r="I2298" s="21">
        <v>1</v>
      </c>
      <c r="J2298" s="16">
        <v>1341</v>
      </c>
      <c r="K2298" s="16" t="s">
        <v>931</v>
      </c>
      <c r="L2298" s="16" t="s">
        <v>931</v>
      </c>
      <c r="M2298" s="16" t="s">
        <v>345</v>
      </c>
      <c r="N2298" s="146">
        <f t="shared" si="236"/>
        <v>44810</v>
      </c>
      <c r="O2298" s="438" t="str">
        <f t="shared" si="237"/>
        <v>Blue Box</v>
      </c>
      <c r="P2298" s="23">
        <f t="shared" si="238"/>
        <v>0.375</v>
      </c>
      <c r="Q2298" s="16">
        <v>120</v>
      </c>
      <c r="R2298" s="17"/>
      <c r="S2298" s="17">
        <v>0</v>
      </c>
      <c r="T2298" s="6"/>
      <c r="U2298" s="17"/>
      <c r="V2298" s="17"/>
    </row>
    <row r="2299" spans="1:22" s="281" customFormat="1" ht="15" customHeight="1" x14ac:dyDescent="0.2">
      <c r="A2299" s="84" t="str">
        <f t="shared" si="235"/>
        <v>Thermodynamik und Wärmeübertragung22112019704Gerber</v>
      </c>
      <c r="B2299" s="84" t="s">
        <v>1696</v>
      </c>
      <c r="C2299" s="65" t="s">
        <v>1202</v>
      </c>
      <c r="D2299" s="129" t="s">
        <v>32</v>
      </c>
      <c r="E2299" s="17" t="s">
        <v>33</v>
      </c>
      <c r="F2299" s="317">
        <v>704</v>
      </c>
      <c r="G2299" s="17" t="s">
        <v>34</v>
      </c>
      <c r="H2299" s="131">
        <v>2019</v>
      </c>
      <c r="I2299" s="17">
        <v>3</v>
      </c>
      <c r="J2299" s="17">
        <v>2211</v>
      </c>
      <c r="K2299" s="17" t="s">
        <v>1094</v>
      </c>
      <c r="L2299" s="16" t="s">
        <v>1094</v>
      </c>
      <c r="M2299" s="17" t="s">
        <v>345</v>
      </c>
      <c r="N2299" s="22">
        <f t="shared" si="236"/>
        <v>44810</v>
      </c>
      <c r="O2299" s="35" t="str">
        <f t="shared" si="237"/>
        <v>Blue Box</v>
      </c>
      <c r="P2299" s="23">
        <f t="shared" si="238"/>
        <v>0.375</v>
      </c>
      <c r="Q2299" s="17">
        <v>120</v>
      </c>
      <c r="R2299" s="17"/>
      <c r="S2299" s="17">
        <v>69</v>
      </c>
      <c r="T2299" s="17"/>
      <c r="U2299" s="196"/>
      <c r="V2299" s="196"/>
    </row>
    <row r="2300" spans="1:22" ht="15" customHeight="1" x14ac:dyDescent="0.2">
      <c r="A2300" s="17" t="str">
        <f t="shared" si="235"/>
        <v>Thermodynamik und Wärmeübertragung22112019K04Gerber</v>
      </c>
      <c r="B2300" s="17" t="s">
        <v>1696</v>
      </c>
      <c r="C2300" s="18" t="s">
        <v>1202</v>
      </c>
      <c r="D2300" s="18" t="s">
        <v>32</v>
      </c>
      <c r="E2300" s="18" t="s">
        <v>33</v>
      </c>
      <c r="F2300" s="19" t="s">
        <v>80</v>
      </c>
      <c r="G2300" s="18" t="s">
        <v>81</v>
      </c>
      <c r="H2300" s="20">
        <v>2019</v>
      </c>
      <c r="I2300" s="21">
        <v>5</v>
      </c>
      <c r="J2300" s="21">
        <v>2211</v>
      </c>
      <c r="K2300" s="18" t="s">
        <v>1094</v>
      </c>
      <c r="L2300" s="18" t="s">
        <v>1094</v>
      </c>
      <c r="M2300" s="18" t="s">
        <v>345</v>
      </c>
      <c r="N2300" s="22">
        <f t="shared" si="236"/>
        <v>44810</v>
      </c>
      <c r="O2300" s="35" t="str">
        <f t="shared" si="237"/>
        <v>Blue Box</v>
      </c>
      <c r="P2300" s="23">
        <f t="shared" si="238"/>
        <v>0.375</v>
      </c>
      <c r="Q2300" s="16">
        <v>120</v>
      </c>
      <c r="R2300" s="17"/>
      <c r="S2300" s="17">
        <v>8</v>
      </c>
      <c r="T2300" s="84"/>
      <c r="U2300" s="194"/>
      <c r="V2300" s="194"/>
    </row>
    <row r="2301" spans="1:22" ht="15" hidden="1" customHeight="1" x14ac:dyDescent="0.2">
      <c r="A2301" s="194" t="str">
        <f t="shared" si="235"/>
        <v>Topo- und Kartographie13102012718Mischke/Zimmermann</v>
      </c>
      <c r="B2301" s="194" t="s">
        <v>1133</v>
      </c>
      <c r="C2301" s="257" t="s">
        <v>1217</v>
      </c>
      <c r="D2301" s="257" t="s">
        <v>93</v>
      </c>
      <c r="E2301" s="257" t="s">
        <v>33</v>
      </c>
      <c r="F2301" s="325">
        <v>718</v>
      </c>
      <c r="G2301" s="257" t="s">
        <v>211</v>
      </c>
      <c r="H2301" s="326">
        <v>2012</v>
      </c>
      <c r="I2301" s="326">
        <v>5</v>
      </c>
      <c r="J2301" s="326">
        <v>1310</v>
      </c>
      <c r="K2301" s="257" t="s">
        <v>932</v>
      </c>
      <c r="L2301" s="257" t="s">
        <v>932</v>
      </c>
      <c r="M2301" s="257" t="s">
        <v>1117</v>
      </c>
      <c r="N2301" s="318">
        <f t="shared" si="236"/>
        <v>44740</v>
      </c>
      <c r="O2301" s="319" t="str">
        <f t="shared" si="237"/>
        <v>A1-19</v>
      </c>
      <c r="P2301" s="343">
        <f t="shared" si="238"/>
        <v>0.54166666666666663</v>
      </c>
      <c r="Q2301" s="353">
        <v>180</v>
      </c>
      <c r="R2301" s="353"/>
      <c r="S2301" s="194">
        <v>1</v>
      </c>
      <c r="T2301" s="267"/>
      <c r="U2301" s="17"/>
      <c r="V2301" s="17"/>
    </row>
    <row r="2302" spans="1:22" ht="15" hidden="1" customHeight="1" x14ac:dyDescent="0.2">
      <c r="A2302" s="6" t="str">
        <f t="shared" si="235"/>
        <v>Topo- und Kartographie13102016718Mischke/Zimmermann</v>
      </c>
      <c r="B2302" s="77"/>
      <c r="C2302" s="43" t="s">
        <v>1217</v>
      </c>
      <c r="D2302" s="43" t="s">
        <v>93</v>
      </c>
      <c r="E2302" s="43" t="s">
        <v>33</v>
      </c>
      <c r="F2302" s="225">
        <v>718</v>
      </c>
      <c r="G2302" s="43" t="s">
        <v>211</v>
      </c>
      <c r="H2302" s="45">
        <v>2016</v>
      </c>
      <c r="I2302" s="45">
        <v>5</v>
      </c>
      <c r="J2302" s="45">
        <v>1310</v>
      </c>
      <c r="K2302" s="43" t="s">
        <v>932</v>
      </c>
      <c r="L2302" s="43" t="s">
        <v>932</v>
      </c>
      <c r="M2302" s="43" t="s">
        <v>1117</v>
      </c>
      <c r="N2302" s="99">
        <v>44740</v>
      </c>
      <c r="O2302" s="94" t="s">
        <v>1548</v>
      </c>
      <c r="P2302" s="100">
        <v>0.54166666666666663</v>
      </c>
      <c r="Q2302" s="105">
        <v>180</v>
      </c>
      <c r="R2302" s="105"/>
      <c r="S2302" s="6">
        <v>2</v>
      </c>
      <c r="T2302" s="6"/>
      <c r="U2302" s="194"/>
      <c r="V2302" s="194"/>
    </row>
    <row r="2303" spans="1:22" ht="15" hidden="1" customHeight="1" x14ac:dyDescent="0.2">
      <c r="A2303" s="196" t="str">
        <f t="shared" si="235"/>
        <v>Topographie25512019718Mischke</v>
      </c>
      <c r="B2303" s="196"/>
      <c r="C2303" s="253" t="s">
        <v>1202</v>
      </c>
      <c r="D2303" s="253" t="s">
        <v>93</v>
      </c>
      <c r="E2303" s="253" t="s">
        <v>33</v>
      </c>
      <c r="F2303" s="328">
        <v>718</v>
      </c>
      <c r="G2303" s="253" t="s">
        <v>211</v>
      </c>
      <c r="H2303" s="309">
        <v>2019</v>
      </c>
      <c r="I2303" s="309">
        <v>6</v>
      </c>
      <c r="J2303" s="309">
        <v>2551</v>
      </c>
      <c r="K2303" s="253" t="s">
        <v>2081</v>
      </c>
      <c r="L2303" s="253" t="s">
        <v>2081</v>
      </c>
      <c r="M2303" s="253" t="s">
        <v>304</v>
      </c>
      <c r="N2303" s="329">
        <v>44740</v>
      </c>
      <c r="O2303" s="333" t="s">
        <v>1548</v>
      </c>
      <c r="P2303" s="334">
        <v>0.54166666666666663</v>
      </c>
      <c r="Q2303" s="309">
        <v>120</v>
      </c>
      <c r="R2303" s="335"/>
      <c r="S2303" s="196">
        <v>24</v>
      </c>
      <c r="T2303" s="276"/>
      <c r="U2303" s="84"/>
      <c r="V2303" s="84"/>
    </row>
    <row r="2304" spans="1:22" ht="15" hidden="1" customHeight="1" x14ac:dyDescent="0.2">
      <c r="A2304" s="6" t="str">
        <f t="shared" si="235"/>
        <v>Tragwerksplanung Best.11812018MBILöring</v>
      </c>
      <c r="B2304" s="6"/>
      <c r="C2304" s="26" t="s">
        <v>1212</v>
      </c>
      <c r="D2304" s="26" t="s">
        <v>102</v>
      </c>
      <c r="E2304" s="26" t="s">
        <v>18</v>
      </c>
      <c r="F2304" s="27" t="s">
        <v>116</v>
      </c>
      <c r="G2304" s="26" t="s">
        <v>117</v>
      </c>
      <c r="H2304" s="28">
        <v>2018</v>
      </c>
      <c r="I2304" s="29">
        <v>1</v>
      </c>
      <c r="J2304" s="29">
        <v>1181</v>
      </c>
      <c r="K2304" s="26" t="s">
        <v>933</v>
      </c>
      <c r="L2304" s="26" t="s">
        <v>933</v>
      </c>
      <c r="M2304" s="26" t="s">
        <v>162</v>
      </c>
      <c r="N2304" s="14">
        <v>44741</v>
      </c>
      <c r="O2304" s="30" t="s">
        <v>1860</v>
      </c>
      <c r="P2304" s="31">
        <v>0.35416666666666669</v>
      </c>
      <c r="Q2304" s="29">
        <v>90</v>
      </c>
      <c r="R2304" s="32"/>
      <c r="S2304" s="6">
        <v>11</v>
      </c>
      <c r="T2304" s="17"/>
      <c r="U2304" s="1"/>
      <c r="V2304" s="1"/>
    </row>
    <row r="2305" spans="1:22" ht="15" customHeight="1" x14ac:dyDescent="0.2">
      <c r="A2305" s="6" t="str">
        <f t="shared" si="235"/>
        <v>Tragwerksplanung Mauer.11912018MBILöring</v>
      </c>
      <c r="B2305" s="6"/>
      <c r="C2305" s="26" t="s">
        <v>1239</v>
      </c>
      <c r="D2305" s="26" t="s">
        <v>102</v>
      </c>
      <c r="E2305" s="26" t="s">
        <v>18</v>
      </c>
      <c r="F2305" s="27" t="s">
        <v>116</v>
      </c>
      <c r="G2305" s="26" t="s">
        <v>117</v>
      </c>
      <c r="H2305" s="28">
        <v>2018</v>
      </c>
      <c r="I2305" s="29">
        <v>2</v>
      </c>
      <c r="J2305" s="29">
        <v>1191</v>
      </c>
      <c r="K2305" s="26" t="s">
        <v>934</v>
      </c>
      <c r="L2305" s="26" t="s">
        <v>934</v>
      </c>
      <c r="M2305" s="26" t="s">
        <v>162</v>
      </c>
      <c r="N2305" s="14"/>
      <c r="O2305" s="25" t="s">
        <v>1239</v>
      </c>
      <c r="P2305" s="31"/>
      <c r="Q2305" s="52"/>
      <c r="R2305" s="6"/>
      <c r="S2305" s="6"/>
      <c r="T2305" s="17"/>
      <c r="U2305" s="17"/>
      <c r="V2305" s="17"/>
    </row>
    <row r="2306" spans="1:22" ht="15" customHeight="1" x14ac:dyDescent="0.2">
      <c r="A2306" s="6" t="str">
        <f t="shared" si="235"/>
        <v>Transdisz  Ansätze u Meth14212016F04Schweizer-Ries</v>
      </c>
      <c r="B2306" s="6"/>
      <c r="C2306" s="26" t="s">
        <v>1249</v>
      </c>
      <c r="D2306" s="26" t="s">
        <v>46</v>
      </c>
      <c r="E2306" s="26" t="s">
        <v>33</v>
      </c>
      <c r="F2306" s="27" t="s">
        <v>59</v>
      </c>
      <c r="G2306" s="26" t="s">
        <v>60</v>
      </c>
      <c r="H2306" s="28">
        <v>2016</v>
      </c>
      <c r="I2306" s="29">
        <v>4</v>
      </c>
      <c r="J2306" s="29">
        <v>1421</v>
      </c>
      <c r="K2306" s="26" t="s">
        <v>935</v>
      </c>
      <c r="L2306" s="26" t="s">
        <v>935</v>
      </c>
      <c r="M2306" s="26" t="s">
        <v>294</v>
      </c>
      <c r="N2306" s="50"/>
      <c r="O2306" s="25" t="s">
        <v>1249</v>
      </c>
      <c r="P2306" s="51"/>
      <c r="Q2306" s="29"/>
      <c r="R2306" s="32"/>
      <c r="S2306" s="6"/>
      <c r="T2306" s="6"/>
      <c r="U2306" s="17"/>
      <c r="V2306" s="17"/>
    </row>
    <row r="2307" spans="1:22" ht="15" customHeight="1" x14ac:dyDescent="0.2">
      <c r="A2307" s="137" t="str">
        <f t="shared" si="235"/>
        <v>Tunnelbau 31912018758Speler/Steinhoff</v>
      </c>
      <c r="B2307" s="137"/>
      <c r="C2307" s="26" t="s">
        <v>1824</v>
      </c>
      <c r="D2307" s="138" t="s">
        <v>102</v>
      </c>
      <c r="E2307" s="138" t="s">
        <v>33</v>
      </c>
      <c r="F2307" s="223">
        <v>758</v>
      </c>
      <c r="G2307" s="138" t="s">
        <v>1048</v>
      </c>
      <c r="H2307" s="140">
        <v>2018</v>
      </c>
      <c r="I2307" s="141">
        <v>5</v>
      </c>
      <c r="J2307" s="141">
        <v>3191</v>
      </c>
      <c r="K2307" s="138" t="s">
        <v>1049</v>
      </c>
      <c r="L2307" s="138" t="s">
        <v>1049</v>
      </c>
      <c r="M2307" s="26" t="s">
        <v>1822</v>
      </c>
      <c r="N2307" s="22"/>
      <c r="O2307" s="25" t="s">
        <v>1824</v>
      </c>
      <c r="P2307" s="23"/>
      <c r="Q2307" s="137"/>
      <c r="R2307" s="137"/>
      <c r="S2307" s="6"/>
      <c r="T2307" s="77"/>
      <c r="U2307" s="292"/>
      <c r="V2307" s="194"/>
    </row>
    <row r="2308" spans="1:22" ht="15" customHeight="1" x14ac:dyDescent="0.2">
      <c r="A2308" s="17" t="str">
        <f t="shared" si="235"/>
        <v>Tunnelbau 31912018K58Speler/Steinhoff</v>
      </c>
      <c r="B2308" s="17" t="s">
        <v>1823</v>
      </c>
      <c r="C2308" s="18" t="s">
        <v>1824</v>
      </c>
      <c r="D2308" s="145" t="s">
        <v>102</v>
      </c>
      <c r="E2308" s="145" t="s">
        <v>33</v>
      </c>
      <c r="F2308" s="219" t="s">
        <v>150</v>
      </c>
      <c r="G2308" s="18" t="s">
        <v>151</v>
      </c>
      <c r="H2308" s="20">
        <v>2018</v>
      </c>
      <c r="I2308" s="21">
        <v>7</v>
      </c>
      <c r="J2308" s="21">
        <v>3191</v>
      </c>
      <c r="K2308" s="18" t="s">
        <v>1049</v>
      </c>
      <c r="L2308" s="18" t="s">
        <v>1049</v>
      </c>
      <c r="M2308" s="18" t="s">
        <v>1822</v>
      </c>
      <c r="N2308" s="22"/>
      <c r="O2308" s="35" t="str">
        <f>VLOOKUP($B2308,$A$2:$T$2446,15,FALSE)</f>
        <v>mündl. oder schriftliche Prüfung nach Absprache</v>
      </c>
      <c r="P2308" s="23"/>
      <c r="Q2308" s="17"/>
      <c r="R2308" s="17"/>
      <c r="S2308" s="17"/>
      <c r="T2308" s="17"/>
      <c r="U2308" s="17"/>
      <c r="V2308" s="17"/>
    </row>
    <row r="2309" spans="1:22" ht="15" customHeight="1" x14ac:dyDescent="0.2">
      <c r="A2309" s="17" t="str">
        <f t="shared" si="235"/>
        <v>Tunnelbau 31912018298Speler/Steinhoff</v>
      </c>
      <c r="B2309" s="17" t="s">
        <v>1823</v>
      </c>
      <c r="C2309" s="18" t="s">
        <v>1824</v>
      </c>
      <c r="D2309" s="145" t="s">
        <v>102</v>
      </c>
      <c r="E2309" s="145" t="s">
        <v>33</v>
      </c>
      <c r="F2309" s="224">
        <v>298</v>
      </c>
      <c r="G2309" s="18" t="s">
        <v>149</v>
      </c>
      <c r="H2309" s="20">
        <v>2018</v>
      </c>
      <c r="I2309" s="21">
        <v>5</v>
      </c>
      <c r="J2309" s="21">
        <v>3191</v>
      </c>
      <c r="K2309" s="18" t="s">
        <v>1049</v>
      </c>
      <c r="L2309" s="18" t="s">
        <v>1049</v>
      </c>
      <c r="M2309" s="18" t="s">
        <v>1822</v>
      </c>
      <c r="N2309" s="22"/>
      <c r="O2309" s="35" t="str">
        <f>VLOOKUP($B2309,$A$2:$T$2446,15,FALSE)</f>
        <v>mündl. oder schriftliche Prüfung nach Absprache</v>
      </c>
      <c r="P2309" s="23"/>
      <c r="Q2309" s="16"/>
      <c r="R2309" s="17"/>
      <c r="S2309" s="17"/>
      <c r="T2309" s="17"/>
      <c r="U2309" s="6"/>
      <c r="V2309" s="6"/>
    </row>
    <row r="2310" spans="1:22" s="185" customFormat="1" ht="15" customHeight="1" x14ac:dyDescent="0.2">
      <c r="A2310" s="6" t="str">
        <f t="shared" si="235"/>
        <v>Umgang mit kultureller Vielfalt13312016F04Wangermann</v>
      </c>
      <c r="B2310" s="6"/>
      <c r="C2310" s="52" t="s">
        <v>1255</v>
      </c>
      <c r="D2310" s="26" t="s">
        <v>46</v>
      </c>
      <c r="E2310" s="52" t="s">
        <v>33</v>
      </c>
      <c r="F2310" s="80" t="s">
        <v>59</v>
      </c>
      <c r="G2310" s="52" t="s">
        <v>60</v>
      </c>
      <c r="H2310" s="81">
        <v>2016</v>
      </c>
      <c r="I2310" s="52">
        <v>3</v>
      </c>
      <c r="J2310" s="52">
        <v>1331</v>
      </c>
      <c r="K2310" s="52" t="s">
        <v>936</v>
      </c>
      <c r="L2310" s="52" t="s">
        <v>937</v>
      </c>
      <c r="M2310" s="52" t="s">
        <v>938</v>
      </c>
      <c r="N2310" s="50"/>
      <c r="O2310" s="47" t="s">
        <v>823</v>
      </c>
      <c r="P2310" s="51"/>
      <c r="Q2310" s="32"/>
      <c r="R2310" s="32"/>
      <c r="S2310" s="6"/>
      <c r="T2310" s="17"/>
      <c r="U2310" s="17"/>
      <c r="V2310" s="17"/>
    </row>
    <row r="2311" spans="1:22" s="1" customFormat="1" ht="15" customHeight="1" x14ac:dyDescent="0.2">
      <c r="A2311" s="17" t="str">
        <f t="shared" si="235"/>
        <v>Umwelt- und Wirtschaftsethik50812011A67Becker</v>
      </c>
      <c r="B2311" s="17" t="s">
        <v>1803</v>
      </c>
      <c r="C2311" s="62" t="s">
        <v>1122</v>
      </c>
      <c r="D2311" s="62" t="s">
        <v>17</v>
      </c>
      <c r="E2311" s="62" t="s">
        <v>33</v>
      </c>
      <c r="F2311" s="135" t="s">
        <v>108</v>
      </c>
      <c r="G2311" s="62" t="s">
        <v>109</v>
      </c>
      <c r="H2311" s="457">
        <v>2011</v>
      </c>
      <c r="I2311" s="93">
        <v>5</v>
      </c>
      <c r="J2311" s="93">
        <v>5081</v>
      </c>
      <c r="K2311" s="62" t="s">
        <v>939</v>
      </c>
      <c r="L2311" s="62" t="s">
        <v>939</v>
      </c>
      <c r="M2311" s="62" t="s">
        <v>367</v>
      </c>
      <c r="N2311" s="458"/>
      <c r="O2311" s="299" t="str">
        <f>VLOOKUP($B2311,$A$2:$T$2446,15,FALSE)</f>
        <v>wird nicht angeboten</v>
      </c>
      <c r="P2311" s="465"/>
      <c r="Q2311" s="205"/>
      <c r="R2311" s="205"/>
      <c r="S2311" s="17"/>
      <c r="T2311" s="17"/>
      <c r="U2311" s="17"/>
      <c r="V2311" s="17"/>
    </row>
    <row r="2312" spans="1:22" ht="15" customHeight="1" x14ac:dyDescent="0.2">
      <c r="A2312" s="17" t="str">
        <f t="shared" si="235"/>
        <v>Umwelt- und Wirtschaftsethik50812011IBMBecker</v>
      </c>
      <c r="B2312" s="17" t="s">
        <v>1803</v>
      </c>
      <c r="C2312" s="63" t="s">
        <v>1122</v>
      </c>
      <c r="D2312" s="63" t="s">
        <v>17</v>
      </c>
      <c r="E2312" s="63" t="s">
        <v>33</v>
      </c>
      <c r="F2312" s="83" t="s">
        <v>1412</v>
      </c>
      <c r="G2312" s="18" t="s">
        <v>1413</v>
      </c>
      <c r="H2312" s="95">
        <v>2011</v>
      </c>
      <c r="I2312" s="64">
        <v>7</v>
      </c>
      <c r="J2312" s="64">
        <v>5081</v>
      </c>
      <c r="K2312" s="63" t="s">
        <v>939</v>
      </c>
      <c r="L2312" s="63" t="s">
        <v>939</v>
      </c>
      <c r="M2312" s="159" t="s">
        <v>367</v>
      </c>
      <c r="N2312" s="374"/>
      <c r="O2312" s="194" t="str">
        <f>VLOOKUP($B2312,$A$2:$T$2446,15,FALSE)</f>
        <v>wird nicht angeboten</v>
      </c>
      <c r="P2312" s="376"/>
      <c r="Q2312" s="1"/>
      <c r="R2312" s="1"/>
      <c r="S2312" s="17"/>
      <c r="T2312" s="17"/>
      <c r="U2312" s="17"/>
      <c r="V2312" s="17"/>
    </row>
    <row r="2313" spans="1:22" ht="15" customHeight="1" x14ac:dyDescent="0.2">
      <c r="A2313" s="194" t="str">
        <f t="shared" si="235"/>
        <v>Umwelt- und Wirtschaftsethik50812019IBMBecker</v>
      </c>
      <c r="B2313" s="194" t="s">
        <v>1803</v>
      </c>
      <c r="C2313" s="291" t="s">
        <v>1327</v>
      </c>
      <c r="D2313" s="255" t="s">
        <v>17</v>
      </c>
      <c r="E2313" s="255" t="s">
        <v>33</v>
      </c>
      <c r="F2313" s="289" t="s">
        <v>1412</v>
      </c>
      <c r="G2313" s="291" t="s">
        <v>1413</v>
      </c>
      <c r="H2313" s="284">
        <v>2019</v>
      </c>
      <c r="I2313" s="255">
        <v>7</v>
      </c>
      <c r="J2313" s="255">
        <v>5081</v>
      </c>
      <c r="K2313" s="255" t="s">
        <v>939</v>
      </c>
      <c r="L2313" s="257" t="s">
        <v>939</v>
      </c>
      <c r="M2313" s="255" t="s">
        <v>367</v>
      </c>
      <c r="N2313" s="229"/>
      <c r="O2313" s="230" t="str">
        <f>VLOOKUP($B2313,$A$2:$T$2446,15,FALSE)</f>
        <v>wird nicht angeboten</v>
      </c>
      <c r="P2313" s="231"/>
      <c r="Q2313" s="194"/>
      <c r="R2313" s="194"/>
      <c r="S2313" s="194"/>
      <c r="T2313" s="17"/>
      <c r="U2313" s="17"/>
      <c r="V2313" s="17"/>
    </row>
    <row r="2314" spans="1:22" ht="15" customHeight="1" x14ac:dyDescent="0.2">
      <c r="A2314" s="196" t="str">
        <f t="shared" si="235"/>
        <v>Umwelt- und Wirtschaftsethik50812019A67Becker</v>
      </c>
      <c r="B2314" s="196"/>
      <c r="C2314" s="253" t="s">
        <v>1327</v>
      </c>
      <c r="D2314" s="253" t="s">
        <v>17</v>
      </c>
      <c r="E2314" s="253" t="s">
        <v>33</v>
      </c>
      <c r="F2314" s="308" t="s">
        <v>108</v>
      </c>
      <c r="G2314" s="246" t="s">
        <v>109</v>
      </c>
      <c r="H2314" s="322">
        <v>2019</v>
      </c>
      <c r="I2314" s="309">
        <v>5</v>
      </c>
      <c r="J2314" s="309">
        <v>5081</v>
      </c>
      <c r="K2314" s="253" t="s">
        <v>939</v>
      </c>
      <c r="L2314" s="253" t="s">
        <v>939</v>
      </c>
      <c r="M2314" s="253" t="s">
        <v>367</v>
      </c>
      <c r="N2314" s="375"/>
      <c r="O2314" s="261" t="s">
        <v>256</v>
      </c>
      <c r="P2314" s="377"/>
      <c r="Q2314" s="281"/>
      <c r="R2314" s="281"/>
      <c r="S2314" s="196"/>
      <c r="T2314" s="292"/>
      <c r="U2314" s="6"/>
      <c r="V2314" s="6"/>
    </row>
    <row r="2315" spans="1:22" ht="15" customHeight="1" x14ac:dyDescent="0.2">
      <c r="A2315" s="196" t="str">
        <f t="shared" si="235"/>
        <v>Umweltpolitik50612019A67Liehhoop</v>
      </c>
      <c r="B2315" s="196"/>
      <c r="C2315" s="246" t="s">
        <v>1198</v>
      </c>
      <c r="D2315" s="246" t="s">
        <v>17</v>
      </c>
      <c r="E2315" s="246" t="s">
        <v>33</v>
      </c>
      <c r="F2315" s="247" t="s">
        <v>108</v>
      </c>
      <c r="G2315" s="246" t="s">
        <v>109</v>
      </c>
      <c r="H2315" s="248">
        <v>2019</v>
      </c>
      <c r="I2315" s="249">
        <v>5</v>
      </c>
      <c r="J2315" s="249">
        <v>5061</v>
      </c>
      <c r="K2315" s="246" t="s">
        <v>940</v>
      </c>
      <c r="L2315" s="246" t="s">
        <v>940</v>
      </c>
      <c r="M2315" s="246" t="s">
        <v>2152</v>
      </c>
      <c r="N2315" s="250"/>
      <c r="O2315" s="270" t="s">
        <v>1198</v>
      </c>
      <c r="P2315" s="251"/>
      <c r="Q2315" s="196"/>
      <c r="R2315" s="196"/>
      <c r="S2315" s="196"/>
      <c r="T2315" s="15"/>
      <c r="U2315" s="17"/>
      <c r="V2315" s="17"/>
    </row>
    <row r="2316" spans="1:22" ht="15" customHeight="1" x14ac:dyDescent="0.2">
      <c r="A2316" s="17" t="str">
        <f t="shared" si="235"/>
        <v>Umweltpolitik50612011A67Lienhoop</v>
      </c>
      <c r="B2316" s="17" t="s">
        <v>2153</v>
      </c>
      <c r="C2316" s="18" t="s">
        <v>1198</v>
      </c>
      <c r="D2316" s="18" t="s">
        <v>17</v>
      </c>
      <c r="E2316" s="18" t="s">
        <v>33</v>
      </c>
      <c r="F2316" s="19" t="s">
        <v>108</v>
      </c>
      <c r="G2316" s="18" t="s">
        <v>109</v>
      </c>
      <c r="H2316" s="20">
        <v>2011</v>
      </c>
      <c r="I2316" s="21">
        <v>5</v>
      </c>
      <c r="J2316" s="21">
        <v>5061</v>
      </c>
      <c r="K2316" s="18" t="s">
        <v>940</v>
      </c>
      <c r="L2316" s="18" t="s">
        <v>940</v>
      </c>
      <c r="M2316" s="18" t="s">
        <v>1130</v>
      </c>
      <c r="N2316" s="22"/>
      <c r="O2316" s="194" t="str">
        <f>VLOOKUP($B2316,$A$2:$T$2446,15,FALSE)</f>
        <v>Hausarbeit/Referat mit entweder mündl. Prüfung oder Vortrag/Diskussion (20Min.)</v>
      </c>
      <c r="P2316" s="23"/>
      <c r="Q2316" s="17"/>
      <c r="R2316" s="17"/>
      <c r="S2316" s="17"/>
      <c r="T2316" s="196"/>
      <c r="U2316" s="276"/>
      <c r="V2316" s="276"/>
    </row>
    <row r="2317" spans="1:22" ht="15" customHeight="1" x14ac:dyDescent="0.2">
      <c r="A2317" s="17" t="str">
        <f t="shared" si="235"/>
        <v>Umweltpolitik50612011IBMLienhoop</v>
      </c>
      <c r="B2317" s="17" t="s">
        <v>2153</v>
      </c>
      <c r="C2317" s="18" t="s">
        <v>1198</v>
      </c>
      <c r="D2317" s="18" t="s">
        <v>17</v>
      </c>
      <c r="E2317" s="18" t="s">
        <v>33</v>
      </c>
      <c r="F2317" s="19" t="s">
        <v>1412</v>
      </c>
      <c r="G2317" s="18" t="s">
        <v>1413</v>
      </c>
      <c r="H2317" s="20">
        <v>2011</v>
      </c>
      <c r="I2317" s="21">
        <v>7</v>
      </c>
      <c r="J2317" s="21">
        <v>5061</v>
      </c>
      <c r="K2317" s="18" t="s">
        <v>940</v>
      </c>
      <c r="L2317" s="18" t="s">
        <v>940</v>
      </c>
      <c r="M2317" s="18" t="s">
        <v>1130</v>
      </c>
      <c r="N2317" s="22"/>
      <c r="O2317" s="230" t="str">
        <f>VLOOKUP($B2317,$A$2:$T$2446,15,FALSE)</f>
        <v>Hausarbeit/Referat mit entweder mündl. Prüfung oder Vortrag/Diskussion (20Min.)</v>
      </c>
      <c r="P2317" s="23"/>
      <c r="Q2317" s="17"/>
      <c r="R2317" s="17"/>
      <c r="S2317" s="17"/>
      <c r="T2317" s="267"/>
      <c r="U2317" s="17"/>
      <c r="V2317" s="17"/>
    </row>
    <row r="2318" spans="1:22" ht="15" customHeight="1" x14ac:dyDescent="0.2">
      <c r="A2318" s="194" t="str">
        <f t="shared" si="235"/>
        <v>Umweltpolitik50612019IBMLienhoop</v>
      </c>
      <c r="B2318" s="194" t="s">
        <v>2153</v>
      </c>
      <c r="C2318" s="291" t="s">
        <v>1579</v>
      </c>
      <c r="D2318" s="255" t="s">
        <v>17</v>
      </c>
      <c r="E2318" s="255" t="s">
        <v>33</v>
      </c>
      <c r="F2318" s="289" t="s">
        <v>1412</v>
      </c>
      <c r="G2318" s="291" t="s">
        <v>1413</v>
      </c>
      <c r="H2318" s="284">
        <v>2019</v>
      </c>
      <c r="I2318" s="255">
        <v>7</v>
      </c>
      <c r="J2318" s="255">
        <v>5061</v>
      </c>
      <c r="K2318" s="255" t="s">
        <v>940</v>
      </c>
      <c r="L2318" s="255" t="s">
        <v>940</v>
      </c>
      <c r="M2318" s="18" t="s">
        <v>1130</v>
      </c>
      <c r="N2318" s="229"/>
      <c r="O2318" s="230" t="str">
        <f>VLOOKUP($B2318,$A$2:$T$2446,15,FALSE)</f>
        <v>Hausarbeit/Referat mit entweder mündl. Prüfung oder Vortrag/Diskussion (20Min.)</v>
      </c>
      <c r="P2318" s="231"/>
      <c r="Q2318" s="255"/>
      <c r="R2318" s="194"/>
      <c r="S2318" s="194"/>
      <c r="T2318" s="17"/>
      <c r="U2318" s="276"/>
      <c r="V2318" s="276"/>
    </row>
    <row r="2319" spans="1:22" ht="15" hidden="1" customHeight="1" x14ac:dyDescent="0.2">
      <c r="A2319" s="17" t="str">
        <f t="shared" si="235"/>
        <v>Umwelttechnik33412016F04Hense/Exner</v>
      </c>
      <c r="B2319" s="17" t="s">
        <v>1526</v>
      </c>
      <c r="C2319" s="18" t="s">
        <v>1212</v>
      </c>
      <c r="D2319" s="19" t="s">
        <v>46</v>
      </c>
      <c r="E2319" s="18" t="s">
        <v>33</v>
      </c>
      <c r="F2319" s="19" t="s">
        <v>59</v>
      </c>
      <c r="G2319" s="18" t="s">
        <v>60</v>
      </c>
      <c r="H2319" s="20">
        <v>2016</v>
      </c>
      <c r="I2319" s="21">
        <v>4</v>
      </c>
      <c r="J2319" s="21">
        <v>3341</v>
      </c>
      <c r="K2319" s="18" t="s">
        <v>941</v>
      </c>
      <c r="L2319" s="18" t="s">
        <v>941</v>
      </c>
      <c r="M2319" s="18" t="s">
        <v>1525</v>
      </c>
      <c r="N2319" s="55">
        <f>VLOOKUP($B2319,$A$2:$T$2446,14,FALSE)</f>
        <v>44742</v>
      </c>
      <c r="O2319" s="35" t="str">
        <f>VLOOKUP($B2319,$A$2:$T$2446,15,FALSE)</f>
        <v>Blue Box</v>
      </c>
      <c r="P2319" s="56">
        <f>VLOOKUP($B2319,$A$2:$T$2446,16,FALSE)</f>
        <v>0.5625</v>
      </c>
      <c r="Q2319" s="21">
        <v>90</v>
      </c>
      <c r="R2319" s="36"/>
      <c r="S2319" s="17">
        <v>0</v>
      </c>
      <c r="T2319" s="292"/>
      <c r="U2319" s="6"/>
      <c r="V2319" s="6"/>
    </row>
    <row r="2320" spans="1:22" ht="15" hidden="1" customHeight="1" x14ac:dyDescent="0.2">
      <c r="A2320" s="6" t="str">
        <f t="shared" si="235"/>
        <v>Umwelttechnik 111312018758Hense/Exner</v>
      </c>
      <c r="B2320" s="6"/>
      <c r="C2320" s="26" t="s">
        <v>1212</v>
      </c>
      <c r="D2320" s="53" t="s">
        <v>102</v>
      </c>
      <c r="E2320" s="53" t="s">
        <v>33</v>
      </c>
      <c r="F2320" s="27">
        <v>758</v>
      </c>
      <c r="G2320" s="27" t="s">
        <v>152</v>
      </c>
      <c r="H2320" s="28">
        <v>2018</v>
      </c>
      <c r="I2320" s="29">
        <v>2</v>
      </c>
      <c r="J2320" s="29">
        <v>1131</v>
      </c>
      <c r="K2320" s="26" t="s">
        <v>942</v>
      </c>
      <c r="L2320" s="26" t="s">
        <v>942</v>
      </c>
      <c r="M2320" s="26" t="s">
        <v>1525</v>
      </c>
      <c r="N2320" s="50">
        <v>44742</v>
      </c>
      <c r="O2320" s="30" t="s">
        <v>1538</v>
      </c>
      <c r="P2320" s="51">
        <v>0.5625</v>
      </c>
      <c r="Q2320" s="29">
        <v>90</v>
      </c>
      <c r="R2320" s="32"/>
      <c r="S2320" s="6">
        <v>131</v>
      </c>
      <c r="T2320" s="15"/>
      <c r="U2320" s="17"/>
      <c r="V2320" s="17"/>
    </row>
    <row r="2321" spans="1:22" s="252" customFormat="1" ht="15" hidden="1" customHeight="1" x14ac:dyDescent="0.2">
      <c r="A2321" s="17" t="str">
        <f t="shared" si="235"/>
        <v>Umwelttechnik 111312018298Hense/Exner</v>
      </c>
      <c r="B2321" s="17" t="s">
        <v>1526</v>
      </c>
      <c r="C2321" s="18" t="s">
        <v>1212</v>
      </c>
      <c r="D2321" s="39" t="s">
        <v>102</v>
      </c>
      <c r="E2321" s="48" t="s">
        <v>33</v>
      </c>
      <c r="F2321" s="19" t="s">
        <v>1946</v>
      </c>
      <c r="G2321" s="18" t="s">
        <v>149</v>
      </c>
      <c r="H2321" s="20">
        <v>2018</v>
      </c>
      <c r="I2321" s="21">
        <v>2</v>
      </c>
      <c r="J2321" s="21">
        <v>1131</v>
      </c>
      <c r="K2321" s="18" t="s">
        <v>942</v>
      </c>
      <c r="L2321" s="18" t="s">
        <v>942</v>
      </c>
      <c r="M2321" s="18" t="s">
        <v>1525</v>
      </c>
      <c r="N2321" s="55">
        <f t="shared" ref="N2321:N2326" si="239">VLOOKUP($B2321,$A$2:$T$2446,14,FALSE)</f>
        <v>44742</v>
      </c>
      <c r="O2321" s="35" t="str">
        <f t="shared" ref="O2321:O2326" si="240">VLOOKUP($B2321,$A$2:$T$2446,15,FALSE)</f>
        <v>Blue Box</v>
      </c>
      <c r="P2321" s="56">
        <f t="shared" ref="P2321:P2326" si="241">VLOOKUP($B2321,$A$2:$T$2446,16,FALSE)</f>
        <v>0.5625</v>
      </c>
      <c r="Q2321" s="21">
        <v>90</v>
      </c>
      <c r="R2321" s="36"/>
      <c r="S2321" s="17">
        <v>13</v>
      </c>
      <c r="T2321" s="17"/>
      <c r="U2321" s="17"/>
      <c r="V2321" s="17"/>
    </row>
    <row r="2322" spans="1:22" s="252" customFormat="1" ht="15" hidden="1" customHeight="1" x14ac:dyDescent="0.2">
      <c r="A2322" s="17" t="str">
        <f t="shared" si="235"/>
        <v>Umwelttechnik 111312018K58Hense/Exner</v>
      </c>
      <c r="B2322" s="17" t="s">
        <v>1526</v>
      </c>
      <c r="C2322" s="18" t="s">
        <v>1212</v>
      </c>
      <c r="D2322" s="39" t="s">
        <v>102</v>
      </c>
      <c r="E2322" s="48" t="s">
        <v>33</v>
      </c>
      <c r="F2322" s="19" t="s">
        <v>150</v>
      </c>
      <c r="G2322" s="19" t="s">
        <v>151</v>
      </c>
      <c r="H2322" s="20">
        <v>2018</v>
      </c>
      <c r="I2322" s="21">
        <v>2</v>
      </c>
      <c r="J2322" s="21">
        <v>1131</v>
      </c>
      <c r="K2322" s="18" t="s">
        <v>942</v>
      </c>
      <c r="L2322" s="18" t="s">
        <v>942</v>
      </c>
      <c r="M2322" s="18" t="s">
        <v>1525</v>
      </c>
      <c r="N2322" s="55">
        <f t="shared" si="239"/>
        <v>44742</v>
      </c>
      <c r="O2322" s="35" t="str">
        <f t="shared" si="240"/>
        <v>Blue Box</v>
      </c>
      <c r="P2322" s="56">
        <f t="shared" si="241"/>
        <v>0.5625</v>
      </c>
      <c r="Q2322" s="21">
        <v>90</v>
      </c>
      <c r="R2322" s="36"/>
      <c r="S2322" s="17">
        <v>20</v>
      </c>
      <c r="T2322" s="17"/>
      <c r="U2322" s="17"/>
      <c r="V2322" s="17"/>
    </row>
    <row r="2323" spans="1:22" s="252" customFormat="1" ht="15" hidden="1" customHeight="1" x14ac:dyDescent="0.2">
      <c r="A2323" s="17" t="str">
        <f t="shared" si="235"/>
        <v>Umwelttechnik 111312018UMTHense/Exner</v>
      </c>
      <c r="B2323" s="17" t="s">
        <v>1526</v>
      </c>
      <c r="C2323" s="18" t="s">
        <v>1212</v>
      </c>
      <c r="D2323" s="48" t="s">
        <v>102</v>
      </c>
      <c r="E2323" s="48" t="s">
        <v>33</v>
      </c>
      <c r="F2323" s="19" t="s">
        <v>145</v>
      </c>
      <c r="G2323" s="19" t="s">
        <v>146</v>
      </c>
      <c r="H2323" s="20">
        <v>2018</v>
      </c>
      <c r="I2323" s="21">
        <v>2</v>
      </c>
      <c r="J2323" s="21">
        <v>1131</v>
      </c>
      <c r="K2323" s="18" t="s">
        <v>942</v>
      </c>
      <c r="L2323" s="18" t="s">
        <v>942</v>
      </c>
      <c r="M2323" s="18" t="s">
        <v>1525</v>
      </c>
      <c r="N2323" s="55">
        <f t="shared" si="239"/>
        <v>44742</v>
      </c>
      <c r="O2323" s="35" t="str">
        <f t="shared" si="240"/>
        <v>Blue Box</v>
      </c>
      <c r="P2323" s="56">
        <f t="shared" si="241"/>
        <v>0.5625</v>
      </c>
      <c r="Q2323" s="21">
        <v>90</v>
      </c>
      <c r="R2323" s="36"/>
      <c r="S2323" s="17">
        <v>30</v>
      </c>
      <c r="T2323" s="24"/>
      <c r="U2323" s="196"/>
      <c r="V2323" s="196"/>
    </row>
    <row r="2324" spans="1:22" s="293" customFormat="1" ht="15" hidden="1" customHeight="1" x14ac:dyDescent="0.2">
      <c r="A2324" s="194" t="str">
        <f t="shared" si="235"/>
        <v>Umwelttechnik 130212019WIBHense/Exner</v>
      </c>
      <c r="B2324" s="194" t="s">
        <v>1526</v>
      </c>
      <c r="C2324" s="254" t="s">
        <v>1212</v>
      </c>
      <c r="D2324" s="314" t="s">
        <v>102</v>
      </c>
      <c r="E2324" s="254" t="s">
        <v>33</v>
      </c>
      <c r="F2324" s="268" t="s">
        <v>125</v>
      </c>
      <c r="G2324" s="254" t="s">
        <v>126</v>
      </c>
      <c r="H2324" s="264">
        <v>2019</v>
      </c>
      <c r="I2324" s="265">
        <v>6</v>
      </c>
      <c r="J2324" s="265">
        <v>3021</v>
      </c>
      <c r="K2324" s="254" t="s">
        <v>942</v>
      </c>
      <c r="L2324" s="254" t="s">
        <v>942</v>
      </c>
      <c r="M2324" s="254" t="s">
        <v>1525</v>
      </c>
      <c r="N2324" s="229">
        <f t="shared" si="239"/>
        <v>44742</v>
      </c>
      <c r="O2324" s="230" t="str">
        <f t="shared" si="240"/>
        <v>Blue Box</v>
      </c>
      <c r="P2324" s="231">
        <f t="shared" si="241"/>
        <v>0.5625</v>
      </c>
      <c r="Q2324" s="269">
        <v>90</v>
      </c>
      <c r="R2324" s="269"/>
      <c r="S2324" s="194">
        <v>10</v>
      </c>
      <c r="T2324" s="194"/>
      <c r="U2324" s="17"/>
      <c r="V2324" s="17"/>
    </row>
    <row r="2325" spans="1:22" ht="15" hidden="1" customHeight="1" x14ac:dyDescent="0.2">
      <c r="A2325" s="194" t="str">
        <f t="shared" si="235"/>
        <v>Umwelttechnik 144112019704Hense/Exner</v>
      </c>
      <c r="B2325" s="194" t="s">
        <v>1526</v>
      </c>
      <c r="C2325" s="254" t="s">
        <v>1212</v>
      </c>
      <c r="D2325" s="282" t="s">
        <v>32</v>
      </c>
      <c r="E2325" s="254" t="s">
        <v>33</v>
      </c>
      <c r="F2325" s="283">
        <v>704</v>
      </c>
      <c r="G2325" s="255" t="s">
        <v>34</v>
      </c>
      <c r="H2325" s="264">
        <v>2019</v>
      </c>
      <c r="I2325" s="265">
        <v>6</v>
      </c>
      <c r="J2325" s="265">
        <v>4411</v>
      </c>
      <c r="K2325" s="254" t="s">
        <v>942</v>
      </c>
      <c r="L2325" s="254" t="s">
        <v>942</v>
      </c>
      <c r="M2325" s="254" t="s">
        <v>1525</v>
      </c>
      <c r="N2325" s="323">
        <f t="shared" si="239"/>
        <v>44742</v>
      </c>
      <c r="O2325" s="230" t="str">
        <f t="shared" si="240"/>
        <v>Blue Box</v>
      </c>
      <c r="P2325" s="312">
        <f t="shared" si="241"/>
        <v>0.5625</v>
      </c>
      <c r="Q2325" s="269">
        <v>90</v>
      </c>
      <c r="R2325" s="269"/>
      <c r="S2325" s="194">
        <v>4</v>
      </c>
      <c r="T2325" s="194"/>
      <c r="U2325" s="1"/>
      <c r="V2325" s="1"/>
    </row>
    <row r="2326" spans="1:22" ht="15" hidden="1" customHeight="1" x14ac:dyDescent="0.2">
      <c r="A2326" s="194" t="str">
        <f t="shared" si="235"/>
        <v>Umwelttechnik 144112019K04Hense/Exner</v>
      </c>
      <c r="B2326" s="194" t="s">
        <v>1526</v>
      </c>
      <c r="C2326" s="254" t="s">
        <v>1416</v>
      </c>
      <c r="D2326" s="254" t="s">
        <v>32</v>
      </c>
      <c r="E2326" s="254" t="s">
        <v>33</v>
      </c>
      <c r="F2326" s="268" t="s">
        <v>80</v>
      </c>
      <c r="G2326" s="254" t="s">
        <v>81</v>
      </c>
      <c r="H2326" s="264">
        <v>2019</v>
      </c>
      <c r="I2326" s="265">
        <v>8</v>
      </c>
      <c r="J2326" s="265">
        <v>4411</v>
      </c>
      <c r="K2326" s="254" t="s">
        <v>942</v>
      </c>
      <c r="L2326" s="254" t="s">
        <v>942</v>
      </c>
      <c r="M2326" s="254" t="s">
        <v>1525</v>
      </c>
      <c r="N2326" s="313">
        <f t="shared" si="239"/>
        <v>44742</v>
      </c>
      <c r="O2326" s="314" t="str">
        <f t="shared" si="240"/>
        <v>Blue Box</v>
      </c>
      <c r="P2326" s="341">
        <f t="shared" si="241"/>
        <v>0.5625</v>
      </c>
      <c r="Q2326" s="269">
        <v>90</v>
      </c>
      <c r="R2326" s="269"/>
      <c r="S2326" s="194">
        <v>0</v>
      </c>
      <c r="T2326" s="194"/>
      <c r="U2326" s="185"/>
      <c r="V2326" s="185"/>
    </row>
    <row r="2327" spans="1:22" ht="15" hidden="1" customHeight="1" x14ac:dyDescent="0.2">
      <c r="A2327" s="6" t="str">
        <f t="shared" si="235"/>
        <v>Umwelttechnik 233712018UMTHense/Exner</v>
      </c>
      <c r="B2327" s="6"/>
      <c r="C2327" s="26" t="s">
        <v>1212</v>
      </c>
      <c r="D2327" s="53" t="s">
        <v>102</v>
      </c>
      <c r="E2327" s="53" t="s">
        <v>33</v>
      </c>
      <c r="F2327" s="27" t="s">
        <v>145</v>
      </c>
      <c r="G2327" s="27" t="s">
        <v>146</v>
      </c>
      <c r="H2327" s="28">
        <v>2018</v>
      </c>
      <c r="I2327" s="29">
        <v>6</v>
      </c>
      <c r="J2327" s="29">
        <v>3371</v>
      </c>
      <c r="K2327" s="26" t="s">
        <v>1157</v>
      </c>
      <c r="L2327" s="26" t="s">
        <v>1559</v>
      </c>
      <c r="M2327" s="26" t="s">
        <v>1525</v>
      </c>
      <c r="N2327" s="395">
        <v>44741</v>
      </c>
      <c r="O2327" s="78" t="s">
        <v>2188</v>
      </c>
      <c r="P2327" s="396">
        <v>0.47916666666666669</v>
      </c>
      <c r="Q2327" s="32">
        <v>90</v>
      </c>
      <c r="R2327" s="32"/>
      <c r="S2327" s="6">
        <v>5</v>
      </c>
      <c r="T2327" s="15"/>
      <c r="U2327" s="17"/>
      <c r="V2327" s="17"/>
    </row>
    <row r="2328" spans="1:22" s="293" customFormat="1" ht="15" hidden="1" customHeight="1" x14ac:dyDescent="0.2">
      <c r="A2328" s="194" t="str">
        <f t="shared" si="235"/>
        <v>Umwelttechnik 232712018758Hense/Exner</v>
      </c>
      <c r="B2328" s="194" t="s">
        <v>1560</v>
      </c>
      <c r="C2328" s="254" t="s">
        <v>1212</v>
      </c>
      <c r="D2328" s="314" t="s">
        <v>102</v>
      </c>
      <c r="E2328" s="314" t="s">
        <v>33</v>
      </c>
      <c r="F2328" s="263">
        <v>758</v>
      </c>
      <c r="G2328" s="18" t="s">
        <v>152</v>
      </c>
      <c r="H2328" s="264">
        <v>2018</v>
      </c>
      <c r="I2328" s="265">
        <v>6</v>
      </c>
      <c r="J2328" s="265">
        <v>3271</v>
      </c>
      <c r="K2328" s="254" t="s">
        <v>1157</v>
      </c>
      <c r="L2328" s="254" t="s">
        <v>1559</v>
      </c>
      <c r="M2328" s="254" t="s">
        <v>1525</v>
      </c>
      <c r="N2328" s="430">
        <f>VLOOKUP($B2328,$A$2:$T$2446,14,FALSE)</f>
        <v>44741</v>
      </c>
      <c r="O2328" s="299" t="str">
        <f>VLOOKUP($B2328,$A$2:$T$2446,15,FALSE)</f>
        <v>H4-02</v>
      </c>
      <c r="P2328" s="439">
        <f>VLOOKUP($B2328,$A$2:$T$2446,16,FALSE)</f>
        <v>0.47916666666666669</v>
      </c>
      <c r="Q2328" s="269">
        <v>90</v>
      </c>
      <c r="R2328" s="269"/>
      <c r="S2328" s="194">
        <v>1</v>
      </c>
      <c r="T2328" s="24"/>
      <c r="U2328" s="17"/>
      <c r="V2328" s="17"/>
    </row>
    <row r="2329" spans="1:22" ht="15" hidden="1" customHeight="1" x14ac:dyDescent="0.2">
      <c r="A2329" s="194" t="str">
        <f t="shared" si="235"/>
        <v>Umwelttechnik 232712018K58Hense/Exner</v>
      </c>
      <c r="B2329" s="194" t="s">
        <v>1560</v>
      </c>
      <c r="C2329" s="254" t="s">
        <v>1212</v>
      </c>
      <c r="D2329" s="314" t="s">
        <v>102</v>
      </c>
      <c r="E2329" s="314" t="s">
        <v>33</v>
      </c>
      <c r="F2329" s="268" t="s">
        <v>150</v>
      </c>
      <c r="G2329" s="18" t="s">
        <v>151</v>
      </c>
      <c r="H2329" s="264">
        <v>2018</v>
      </c>
      <c r="I2329" s="265">
        <v>6</v>
      </c>
      <c r="J2329" s="265">
        <v>3271</v>
      </c>
      <c r="K2329" s="254" t="s">
        <v>1157</v>
      </c>
      <c r="L2329" s="254" t="s">
        <v>1559</v>
      </c>
      <c r="M2329" s="254" t="s">
        <v>1525</v>
      </c>
      <c r="N2329" s="430">
        <f>VLOOKUP($B2329,$A$2:$T$2446,14,FALSE)</f>
        <v>44741</v>
      </c>
      <c r="O2329" s="299" t="str">
        <f>VLOOKUP($B2329,$A$2:$T$2446,15,FALSE)</f>
        <v>H4-02</v>
      </c>
      <c r="P2329" s="439">
        <f>VLOOKUP($B2329,$A$2:$T$2446,16,FALSE)</f>
        <v>0.47916666666666669</v>
      </c>
      <c r="Q2329" s="269">
        <v>90</v>
      </c>
      <c r="R2329" s="269"/>
      <c r="S2329" s="194">
        <v>0</v>
      </c>
      <c r="T2329" s="267"/>
      <c r="U2329" s="17"/>
      <c r="V2329" s="17"/>
    </row>
    <row r="2330" spans="1:22" s="1" customFormat="1" ht="15" hidden="1" customHeight="1" x14ac:dyDescent="0.2">
      <c r="A2330" s="194" t="str">
        <f t="shared" si="235"/>
        <v>Umwelttechnik 344212019K04Hense/Exner</v>
      </c>
      <c r="B2330" s="194" t="s">
        <v>1527</v>
      </c>
      <c r="C2330" s="254" t="s">
        <v>1416</v>
      </c>
      <c r="D2330" s="254" t="s">
        <v>32</v>
      </c>
      <c r="E2330" s="254" t="s">
        <v>33</v>
      </c>
      <c r="F2330" s="268" t="s">
        <v>80</v>
      </c>
      <c r="G2330" s="254" t="s">
        <v>81</v>
      </c>
      <c r="H2330" s="264">
        <v>2019</v>
      </c>
      <c r="I2330" s="265">
        <v>8</v>
      </c>
      <c r="J2330" s="265">
        <v>4421</v>
      </c>
      <c r="K2330" s="254" t="s">
        <v>1158</v>
      </c>
      <c r="L2330" s="254" t="s">
        <v>1159</v>
      </c>
      <c r="M2330" s="254" t="s">
        <v>1525</v>
      </c>
      <c r="N2330" s="313">
        <f>VLOOKUP($B2330,$A$2:$T$2446,14,FALSE)</f>
        <v>44749</v>
      </c>
      <c r="O2330" s="314" t="str">
        <f>VLOOKUP($B2330,$A$2:$T$2446,15,FALSE)</f>
        <v>H5-20, H5-21</v>
      </c>
      <c r="P2330" s="341">
        <f>VLOOKUP($B2330,$A$2:$T$2446,16,FALSE)</f>
        <v>0.375</v>
      </c>
      <c r="Q2330" s="269">
        <v>90</v>
      </c>
      <c r="R2330" s="269"/>
      <c r="S2330" s="194">
        <v>1</v>
      </c>
      <c r="T2330" s="194"/>
      <c r="U2330" s="17"/>
      <c r="V2330" s="17"/>
    </row>
    <row r="2331" spans="1:22" ht="15" hidden="1" customHeight="1" x14ac:dyDescent="0.2">
      <c r="A2331" s="6" t="str">
        <f t="shared" si="235"/>
        <v>Umwelttechnik 334112018758Hense/Exner</v>
      </c>
      <c r="B2331" s="6"/>
      <c r="C2331" s="26" t="s">
        <v>1212</v>
      </c>
      <c r="D2331" s="53" t="s">
        <v>102</v>
      </c>
      <c r="E2331" s="53" t="s">
        <v>33</v>
      </c>
      <c r="F2331" s="220">
        <v>758</v>
      </c>
      <c r="G2331" s="27" t="s">
        <v>152</v>
      </c>
      <c r="H2331" s="28">
        <v>2018</v>
      </c>
      <c r="I2331" s="29">
        <v>6</v>
      </c>
      <c r="J2331" s="29">
        <v>3411</v>
      </c>
      <c r="K2331" s="26" t="s">
        <v>1158</v>
      </c>
      <c r="L2331" s="26" t="s">
        <v>1159</v>
      </c>
      <c r="M2331" s="26" t="s">
        <v>1525</v>
      </c>
      <c r="N2331" s="395">
        <v>44749</v>
      </c>
      <c r="O2331" s="78" t="s">
        <v>2175</v>
      </c>
      <c r="P2331" s="396">
        <v>0.375</v>
      </c>
      <c r="Q2331" s="32">
        <v>90</v>
      </c>
      <c r="R2331" s="32"/>
      <c r="S2331" s="6">
        <v>3</v>
      </c>
      <c r="T2331" s="267"/>
      <c r="U2331" s="252"/>
      <c r="V2331" s="252"/>
    </row>
    <row r="2332" spans="1:22" s="252" customFormat="1" ht="15" hidden="1" customHeight="1" x14ac:dyDescent="0.2">
      <c r="A2332" s="17" t="str">
        <f t="shared" si="235"/>
        <v>Umwelttechnik 334112018K58Hense/Exner</v>
      </c>
      <c r="B2332" s="17" t="s">
        <v>1527</v>
      </c>
      <c r="C2332" s="18" t="s">
        <v>1212</v>
      </c>
      <c r="D2332" s="48" t="s">
        <v>102</v>
      </c>
      <c r="E2332" s="48" t="s">
        <v>33</v>
      </c>
      <c r="F2332" s="19" t="s">
        <v>150</v>
      </c>
      <c r="G2332" s="18" t="s">
        <v>151</v>
      </c>
      <c r="H2332" s="20">
        <v>2018</v>
      </c>
      <c r="I2332" s="21">
        <v>8</v>
      </c>
      <c r="J2332" s="21">
        <v>3411</v>
      </c>
      <c r="K2332" s="18" t="s">
        <v>1158</v>
      </c>
      <c r="L2332" s="18" t="s">
        <v>1159</v>
      </c>
      <c r="M2332" s="18" t="s">
        <v>1525</v>
      </c>
      <c r="N2332" s="367">
        <f t="shared" ref="N2332:N2338" si="242">VLOOKUP($B2332,$A$2:$T$2446,14,FALSE)</f>
        <v>44749</v>
      </c>
      <c r="O2332" s="58" t="str">
        <f t="shared" ref="O2332:O2338" si="243">VLOOKUP($B2332,$A$2:$T$2446,15,FALSE)</f>
        <v>H5-20, H5-21</v>
      </c>
      <c r="P2332" s="128">
        <f t="shared" ref="P2332:P2338" si="244">VLOOKUP($B2332,$A$2:$T$2446,16,FALSE)</f>
        <v>0.375</v>
      </c>
      <c r="Q2332" s="36">
        <v>90</v>
      </c>
      <c r="R2332" s="36"/>
      <c r="S2332" s="17">
        <v>1</v>
      </c>
      <c r="T2332" s="24"/>
      <c r="U2332" s="281"/>
      <c r="V2332" s="281"/>
    </row>
    <row r="2333" spans="1:22" s="1" customFormat="1" ht="15" hidden="1" customHeight="1" x14ac:dyDescent="0.2">
      <c r="A2333" s="17" t="str">
        <f t="shared" si="235"/>
        <v>Umwelttechnik 334112018UMTHense/Exner</v>
      </c>
      <c r="B2333" s="17" t="s">
        <v>1527</v>
      </c>
      <c r="C2333" s="18" t="s">
        <v>1212</v>
      </c>
      <c r="D2333" s="48" t="s">
        <v>102</v>
      </c>
      <c r="E2333" s="48" t="s">
        <v>33</v>
      </c>
      <c r="F2333" s="19" t="s">
        <v>145</v>
      </c>
      <c r="G2333" s="19" t="s">
        <v>146</v>
      </c>
      <c r="H2333" s="20">
        <v>2018</v>
      </c>
      <c r="I2333" s="21">
        <v>6</v>
      </c>
      <c r="J2333" s="21">
        <v>3411</v>
      </c>
      <c r="K2333" s="18" t="s">
        <v>1158</v>
      </c>
      <c r="L2333" s="18" t="s">
        <v>1159</v>
      </c>
      <c r="M2333" s="18" t="s">
        <v>1525</v>
      </c>
      <c r="N2333" s="367">
        <f t="shared" si="242"/>
        <v>44749</v>
      </c>
      <c r="O2333" s="58" t="str">
        <f t="shared" si="243"/>
        <v>H5-20, H5-21</v>
      </c>
      <c r="P2333" s="128">
        <f t="shared" si="244"/>
        <v>0.375</v>
      </c>
      <c r="Q2333" s="36">
        <v>90</v>
      </c>
      <c r="R2333" s="36"/>
      <c r="S2333" s="17">
        <v>10</v>
      </c>
      <c r="T2333" s="15"/>
      <c r="U2333" s="17"/>
      <c r="V2333" s="17"/>
    </row>
    <row r="2334" spans="1:22" ht="15" hidden="1" customHeight="1" x14ac:dyDescent="0.2">
      <c r="A2334" s="194" t="str">
        <f t="shared" si="235"/>
        <v>Umwelttechnik 344212019704Hense/Exner</v>
      </c>
      <c r="B2334" s="194" t="s">
        <v>1527</v>
      </c>
      <c r="C2334" s="254" t="s">
        <v>1285</v>
      </c>
      <c r="D2334" s="282" t="s">
        <v>32</v>
      </c>
      <c r="E2334" s="254" t="s">
        <v>33</v>
      </c>
      <c r="F2334" s="283">
        <v>704</v>
      </c>
      <c r="G2334" s="255" t="s">
        <v>34</v>
      </c>
      <c r="H2334" s="264">
        <v>2019</v>
      </c>
      <c r="I2334" s="265">
        <v>6</v>
      </c>
      <c r="J2334" s="265">
        <v>4421</v>
      </c>
      <c r="K2334" s="254" t="s">
        <v>1158</v>
      </c>
      <c r="L2334" s="254" t="s">
        <v>1159</v>
      </c>
      <c r="M2334" s="254" t="s">
        <v>1525</v>
      </c>
      <c r="N2334" s="430">
        <f t="shared" si="242"/>
        <v>44749</v>
      </c>
      <c r="O2334" s="299" t="str">
        <f t="shared" si="243"/>
        <v>H5-20, H5-21</v>
      </c>
      <c r="P2334" s="439">
        <f t="shared" si="244"/>
        <v>0.375</v>
      </c>
      <c r="Q2334" s="269">
        <v>90</v>
      </c>
      <c r="R2334" s="269"/>
      <c r="S2334" s="194">
        <v>4</v>
      </c>
      <c r="T2334" s="194"/>
      <c r="U2334" s="6"/>
      <c r="V2334" s="6"/>
    </row>
    <row r="2335" spans="1:22" s="1" customFormat="1" ht="15" hidden="1" customHeight="1" x14ac:dyDescent="0.2">
      <c r="A2335" s="17" t="str">
        <f t="shared" si="235"/>
        <v>Umwelttechnik im Bauwesen23112011758Hense/Exner</v>
      </c>
      <c r="B2335" s="17" t="s">
        <v>1526</v>
      </c>
      <c r="C2335" s="18" t="s">
        <v>1212</v>
      </c>
      <c r="D2335" s="48" t="s">
        <v>102</v>
      </c>
      <c r="E2335" s="18" t="s">
        <v>33</v>
      </c>
      <c r="F2335" s="19">
        <v>758</v>
      </c>
      <c r="G2335" s="18" t="s">
        <v>152</v>
      </c>
      <c r="H2335" s="20">
        <v>2011</v>
      </c>
      <c r="I2335" s="21">
        <v>4</v>
      </c>
      <c r="J2335" s="21">
        <v>2311</v>
      </c>
      <c r="K2335" s="18" t="s">
        <v>943</v>
      </c>
      <c r="L2335" s="18" t="s">
        <v>943</v>
      </c>
      <c r="M2335" s="18" t="s">
        <v>1525</v>
      </c>
      <c r="N2335" s="57">
        <f t="shared" si="242"/>
        <v>44742</v>
      </c>
      <c r="O2335" s="58" t="str">
        <f t="shared" si="243"/>
        <v>Blue Box</v>
      </c>
      <c r="P2335" s="59">
        <f t="shared" si="244"/>
        <v>0.5625</v>
      </c>
      <c r="Q2335" s="36">
        <v>90</v>
      </c>
      <c r="R2335" s="36"/>
      <c r="S2335" s="17">
        <v>4</v>
      </c>
      <c r="T2335" s="15"/>
      <c r="U2335" s="6"/>
      <c r="V2335" s="6"/>
    </row>
    <row r="2336" spans="1:22" s="1" customFormat="1" ht="15" hidden="1" customHeight="1" x14ac:dyDescent="0.2">
      <c r="A2336" s="17" t="str">
        <f t="shared" si="235"/>
        <v>Umwelttechnik im Bauwesen23112011K58Hense/Exner</v>
      </c>
      <c r="B2336" s="17" t="s">
        <v>1526</v>
      </c>
      <c r="C2336" s="18" t="s">
        <v>1212</v>
      </c>
      <c r="D2336" s="39" t="s">
        <v>102</v>
      </c>
      <c r="E2336" s="18" t="s">
        <v>33</v>
      </c>
      <c r="F2336" s="19" t="s">
        <v>150</v>
      </c>
      <c r="G2336" s="18" t="s">
        <v>151</v>
      </c>
      <c r="H2336" s="20">
        <v>2011</v>
      </c>
      <c r="I2336" s="21">
        <v>6</v>
      </c>
      <c r="J2336" s="21">
        <v>2311</v>
      </c>
      <c r="K2336" s="18" t="s">
        <v>943</v>
      </c>
      <c r="L2336" s="18" t="s">
        <v>943</v>
      </c>
      <c r="M2336" s="18" t="s">
        <v>1525</v>
      </c>
      <c r="N2336" s="57">
        <f t="shared" si="242"/>
        <v>44742</v>
      </c>
      <c r="O2336" s="58" t="str">
        <f t="shared" si="243"/>
        <v>Blue Box</v>
      </c>
      <c r="P2336" s="59">
        <f t="shared" si="244"/>
        <v>0.5625</v>
      </c>
      <c r="Q2336" s="36">
        <v>90</v>
      </c>
      <c r="R2336" s="36"/>
      <c r="S2336" s="17">
        <v>0</v>
      </c>
      <c r="T2336" s="17"/>
      <c r="U2336" s="17"/>
      <c r="V2336" s="17"/>
    </row>
    <row r="2337" spans="1:22" ht="15" hidden="1" customHeight="1" x14ac:dyDescent="0.2">
      <c r="A2337" s="17" t="str">
        <f t="shared" si="235"/>
        <v>Umwelttechnik im Bauwesen23112013298Hense/Exner</v>
      </c>
      <c r="B2337" s="17" t="s">
        <v>1526</v>
      </c>
      <c r="C2337" s="18" t="s">
        <v>1212</v>
      </c>
      <c r="D2337" s="48" t="s">
        <v>102</v>
      </c>
      <c r="E2337" s="18" t="s">
        <v>33</v>
      </c>
      <c r="F2337" s="19">
        <v>298</v>
      </c>
      <c r="G2337" s="18" t="s">
        <v>149</v>
      </c>
      <c r="H2337" s="20">
        <v>2013</v>
      </c>
      <c r="I2337" s="21">
        <v>4</v>
      </c>
      <c r="J2337" s="21">
        <v>2311</v>
      </c>
      <c r="K2337" s="18" t="s">
        <v>943</v>
      </c>
      <c r="L2337" s="18" t="s">
        <v>943</v>
      </c>
      <c r="M2337" s="18" t="s">
        <v>1525</v>
      </c>
      <c r="N2337" s="57">
        <f t="shared" si="242"/>
        <v>44742</v>
      </c>
      <c r="O2337" s="58" t="str">
        <f t="shared" si="243"/>
        <v>Blue Box</v>
      </c>
      <c r="P2337" s="59">
        <f t="shared" si="244"/>
        <v>0.5625</v>
      </c>
      <c r="Q2337" s="36">
        <v>90</v>
      </c>
      <c r="R2337" s="36"/>
      <c r="S2337" s="17">
        <v>0</v>
      </c>
      <c r="T2337" s="17"/>
      <c r="U2337" s="17"/>
      <c r="V2337" s="17"/>
    </row>
    <row r="2338" spans="1:22" ht="15" hidden="1" customHeight="1" x14ac:dyDescent="0.2">
      <c r="A2338" s="17" t="str">
        <f t="shared" si="235"/>
        <v>Umwelttechnik im Bauwesen23112014WIBHense/Exner</v>
      </c>
      <c r="B2338" s="17" t="s">
        <v>1526</v>
      </c>
      <c r="C2338" s="18" t="s">
        <v>1212</v>
      </c>
      <c r="D2338" s="18" t="s">
        <v>17</v>
      </c>
      <c r="E2338" s="18" t="s">
        <v>33</v>
      </c>
      <c r="F2338" s="19" t="s">
        <v>125</v>
      </c>
      <c r="G2338" s="18" t="s">
        <v>126</v>
      </c>
      <c r="H2338" s="20">
        <v>2014</v>
      </c>
      <c r="I2338" s="21">
        <v>4</v>
      </c>
      <c r="J2338" s="21">
        <v>2311</v>
      </c>
      <c r="K2338" s="18" t="s">
        <v>943</v>
      </c>
      <c r="L2338" s="18" t="s">
        <v>943</v>
      </c>
      <c r="M2338" s="18" t="s">
        <v>1525</v>
      </c>
      <c r="N2338" s="367">
        <f t="shared" si="242"/>
        <v>44742</v>
      </c>
      <c r="O2338" s="58" t="str">
        <f t="shared" si="243"/>
        <v>Blue Box</v>
      </c>
      <c r="P2338" s="128">
        <f t="shared" si="244"/>
        <v>0.5625</v>
      </c>
      <c r="Q2338" s="36">
        <v>90</v>
      </c>
      <c r="R2338" s="36"/>
      <c r="S2338" s="17">
        <v>4</v>
      </c>
      <c r="T2338" s="17"/>
      <c r="U2338" s="17"/>
      <c r="V2338" s="17"/>
    </row>
    <row r="2339" spans="1:22" ht="15" customHeight="1" x14ac:dyDescent="0.2">
      <c r="A2339" s="6" t="str">
        <f t="shared" si="235"/>
        <v>Umweltverfahrenstechnik41812019704Gerber/Lindner</v>
      </c>
      <c r="B2339" s="6"/>
      <c r="C2339" s="26" t="s">
        <v>1249</v>
      </c>
      <c r="D2339" s="18" t="s">
        <v>32</v>
      </c>
      <c r="E2339" s="26" t="s">
        <v>33</v>
      </c>
      <c r="F2339" s="27">
        <v>704</v>
      </c>
      <c r="G2339" s="26" t="s">
        <v>34</v>
      </c>
      <c r="H2339" s="28">
        <v>2019</v>
      </c>
      <c r="I2339" s="29">
        <v>4</v>
      </c>
      <c r="J2339" s="29">
        <v>4181</v>
      </c>
      <c r="K2339" s="26" t="s">
        <v>1275</v>
      </c>
      <c r="L2339" s="26" t="s">
        <v>1275</v>
      </c>
      <c r="M2339" s="26" t="s">
        <v>1276</v>
      </c>
      <c r="N2339" s="60"/>
      <c r="O2339" s="53" t="s">
        <v>1249</v>
      </c>
      <c r="P2339" s="61"/>
      <c r="Q2339" s="32"/>
      <c r="R2339" s="32"/>
      <c r="S2339" s="6"/>
      <c r="T2339" s="17"/>
      <c r="U2339" s="15"/>
      <c r="V2339" s="15"/>
    </row>
    <row r="2340" spans="1:22" ht="15" customHeight="1" x14ac:dyDescent="0.2">
      <c r="A2340" s="17" t="str">
        <f t="shared" ref="A2340:A2403" si="245">K2340&amp;J2340&amp;H2340&amp;F2340&amp;M2340</f>
        <v>Umweltverfahrenstechnik41812019K04Gerber/Lindner</v>
      </c>
      <c r="B2340" s="17" t="s">
        <v>1277</v>
      </c>
      <c r="C2340" s="18" t="s">
        <v>1249</v>
      </c>
      <c r="D2340" s="18" t="s">
        <v>32</v>
      </c>
      <c r="E2340" s="18" t="s">
        <v>33</v>
      </c>
      <c r="F2340" s="19" t="s">
        <v>80</v>
      </c>
      <c r="G2340" s="18" t="s">
        <v>81</v>
      </c>
      <c r="H2340" s="20">
        <v>2019</v>
      </c>
      <c r="I2340" s="21">
        <v>6</v>
      </c>
      <c r="J2340" s="21">
        <v>4181</v>
      </c>
      <c r="K2340" s="18" t="s">
        <v>1275</v>
      </c>
      <c r="L2340" s="18" t="s">
        <v>1275</v>
      </c>
      <c r="M2340" s="18" t="s">
        <v>1276</v>
      </c>
      <c r="N2340" s="57"/>
      <c r="O2340" s="48" t="str">
        <f>VLOOKUP($B2340,$A$2:$T$2446,15,FALSE)</f>
        <v>Hausarbeit mit Präsentation</v>
      </c>
      <c r="P2340" s="59"/>
      <c r="Q2340" s="36"/>
      <c r="R2340" s="36"/>
      <c r="S2340" s="17"/>
      <c r="T2340" s="17"/>
      <c r="U2340" s="196"/>
      <c r="V2340" s="196"/>
    </row>
    <row r="2341" spans="1:22" ht="15" hidden="1" customHeight="1" x14ac:dyDescent="0.2">
      <c r="A2341" s="196" t="str">
        <f t="shared" si="245"/>
        <v>Unternehmensbesteuerung 132812019A67Rauenbusch</v>
      </c>
      <c r="B2341" s="196"/>
      <c r="C2341" s="246" t="s">
        <v>1416</v>
      </c>
      <c r="D2341" s="246" t="s">
        <v>17</v>
      </c>
      <c r="E2341" s="246" t="s">
        <v>33</v>
      </c>
      <c r="F2341" s="247" t="s">
        <v>108</v>
      </c>
      <c r="G2341" s="246" t="s">
        <v>109</v>
      </c>
      <c r="H2341" s="248">
        <v>2019</v>
      </c>
      <c r="I2341" s="249">
        <v>5</v>
      </c>
      <c r="J2341" s="249">
        <v>3281</v>
      </c>
      <c r="K2341" s="246" t="s">
        <v>944</v>
      </c>
      <c r="L2341" s="246" t="s">
        <v>944</v>
      </c>
      <c r="M2341" s="246" t="s">
        <v>886</v>
      </c>
      <c r="N2341" s="273">
        <v>44755</v>
      </c>
      <c r="O2341" s="274" t="s">
        <v>2177</v>
      </c>
      <c r="P2341" s="275">
        <v>0.47916666666666669</v>
      </c>
      <c r="Q2341" s="259">
        <v>90</v>
      </c>
      <c r="R2341" s="259"/>
      <c r="S2341" s="196">
        <v>4</v>
      </c>
      <c r="T2341" s="17"/>
      <c r="U2341" s="17"/>
      <c r="V2341" s="17"/>
    </row>
    <row r="2342" spans="1:22" ht="15" hidden="1" customHeight="1" x14ac:dyDescent="0.2">
      <c r="A2342" s="17" t="str">
        <f t="shared" si="245"/>
        <v>Unternehmensbesteuerung 133912011A67Rauenbusch</v>
      </c>
      <c r="B2342" s="17" t="s">
        <v>2000</v>
      </c>
      <c r="C2342" s="18" t="s">
        <v>1212</v>
      </c>
      <c r="D2342" s="65" t="s">
        <v>17</v>
      </c>
      <c r="E2342" s="65" t="s">
        <v>33</v>
      </c>
      <c r="F2342" s="69" t="s">
        <v>108</v>
      </c>
      <c r="G2342" s="18" t="s">
        <v>109</v>
      </c>
      <c r="H2342" s="68">
        <v>2011</v>
      </c>
      <c r="I2342" s="36">
        <v>5</v>
      </c>
      <c r="J2342" s="36">
        <v>3391</v>
      </c>
      <c r="K2342" s="65" t="s">
        <v>944</v>
      </c>
      <c r="L2342" s="65" t="s">
        <v>944</v>
      </c>
      <c r="M2342" s="18" t="s">
        <v>886</v>
      </c>
      <c r="N2342" s="57">
        <f t="shared" ref="N2342:N2352" si="246">VLOOKUP($B2342,$A$2:$T$2446,14,FALSE)</f>
        <v>44755</v>
      </c>
      <c r="O2342" s="48" t="str">
        <f t="shared" ref="O2342:O2352" si="247">VLOOKUP($B2342,$A$2:$T$2446,15,FALSE)</f>
        <v>AW3-35</v>
      </c>
      <c r="P2342" s="59">
        <f t="shared" ref="P2342:P2352" si="248">VLOOKUP($B2342,$A$2:$T$2446,16,FALSE)</f>
        <v>0.47916666666666669</v>
      </c>
      <c r="Q2342" s="269">
        <v>90</v>
      </c>
      <c r="R2342" s="36"/>
      <c r="S2342" s="17">
        <v>6</v>
      </c>
      <c r="T2342" s="196"/>
      <c r="U2342" s="17"/>
      <c r="V2342" s="17"/>
    </row>
    <row r="2343" spans="1:22" s="1" customFormat="1" ht="15" hidden="1" customHeight="1" x14ac:dyDescent="0.2">
      <c r="A2343" s="194" t="str">
        <f t="shared" si="245"/>
        <v>Unternehmensbesteuerung 132812019WIIRauenbusch</v>
      </c>
      <c r="B2343" s="17" t="s">
        <v>2000</v>
      </c>
      <c r="C2343" s="254" t="s">
        <v>1416</v>
      </c>
      <c r="D2343" s="254" t="s">
        <v>17</v>
      </c>
      <c r="E2343" s="254" t="s">
        <v>33</v>
      </c>
      <c r="F2343" s="268" t="s">
        <v>54</v>
      </c>
      <c r="G2343" s="254" t="s">
        <v>55</v>
      </c>
      <c r="H2343" s="264">
        <v>2019</v>
      </c>
      <c r="I2343" s="265">
        <v>5</v>
      </c>
      <c r="J2343" s="269">
        <v>3281</v>
      </c>
      <c r="K2343" s="296" t="s">
        <v>944</v>
      </c>
      <c r="L2343" s="296" t="s">
        <v>944</v>
      </c>
      <c r="M2343" s="18" t="s">
        <v>886</v>
      </c>
      <c r="N2343" s="313">
        <f t="shared" si="246"/>
        <v>44755</v>
      </c>
      <c r="O2343" s="314" t="str">
        <f t="shared" si="247"/>
        <v>AW3-35</v>
      </c>
      <c r="P2343" s="341">
        <f t="shared" si="248"/>
        <v>0.47916666666666669</v>
      </c>
      <c r="Q2343" s="269">
        <v>90</v>
      </c>
      <c r="R2343" s="269"/>
      <c r="S2343" s="194">
        <v>0</v>
      </c>
      <c r="T2343" s="17"/>
      <c r="U2343" s="194"/>
      <c r="V2343" s="194"/>
    </row>
    <row r="2344" spans="1:22" ht="15" hidden="1" customHeight="1" x14ac:dyDescent="0.2">
      <c r="A2344" s="194" t="str">
        <f t="shared" si="245"/>
        <v>Unternehmensbesteuerung 132812019WIMRauenbusch</v>
      </c>
      <c r="B2344" s="17" t="s">
        <v>2000</v>
      </c>
      <c r="C2344" s="254" t="s">
        <v>1416</v>
      </c>
      <c r="D2344" s="296" t="s">
        <v>17</v>
      </c>
      <c r="E2344" s="296" t="s">
        <v>33</v>
      </c>
      <c r="F2344" s="342" t="s">
        <v>100</v>
      </c>
      <c r="G2344" s="296" t="s">
        <v>101</v>
      </c>
      <c r="H2344" s="324">
        <v>2019</v>
      </c>
      <c r="I2344" s="269">
        <v>5</v>
      </c>
      <c r="J2344" s="269">
        <v>3281</v>
      </c>
      <c r="K2344" s="296" t="s">
        <v>944</v>
      </c>
      <c r="L2344" s="296" t="s">
        <v>944</v>
      </c>
      <c r="M2344" s="18" t="s">
        <v>886</v>
      </c>
      <c r="N2344" s="229">
        <f t="shared" si="246"/>
        <v>44755</v>
      </c>
      <c r="O2344" s="266" t="str">
        <f t="shared" si="247"/>
        <v>AW3-35</v>
      </c>
      <c r="P2344" s="231">
        <f t="shared" si="248"/>
        <v>0.47916666666666669</v>
      </c>
      <c r="Q2344" s="269">
        <v>90</v>
      </c>
      <c r="R2344" s="269"/>
      <c r="S2344" s="194">
        <v>0</v>
      </c>
      <c r="T2344" s="194"/>
      <c r="U2344" s="17"/>
      <c r="V2344" s="17"/>
    </row>
    <row r="2345" spans="1:22" ht="15" hidden="1" customHeight="1" x14ac:dyDescent="0.2">
      <c r="A2345" s="194" t="str">
        <f t="shared" si="245"/>
        <v>Unternehmensbesteuerung 132812019WIERauenbusch</v>
      </c>
      <c r="B2345" s="17" t="s">
        <v>2000</v>
      </c>
      <c r="C2345" s="254" t="s">
        <v>1416</v>
      </c>
      <c r="D2345" s="296" t="s">
        <v>17</v>
      </c>
      <c r="E2345" s="296" t="s">
        <v>33</v>
      </c>
      <c r="F2345" s="342" t="s">
        <v>61</v>
      </c>
      <c r="G2345" s="296" t="s">
        <v>324</v>
      </c>
      <c r="H2345" s="324">
        <v>2019</v>
      </c>
      <c r="I2345" s="269">
        <v>5</v>
      </c>
      <c r="J2345" s="269">
        <v>3281</v>
      </c>
      <c r="K2345" s="296" t="s">
        <v>944</v>
      </c>
      <c r="L2345" s="296" t="s">
        <v>944</v>
      </c>
      <c r="M2345" s="18" t="s">
        <v>886</v>
      </c>
      <c r="N2345" s="313">
        <f t="shared" si="246"/>
        <v>44755</v>
      </c>
      <c r="O2345" s="314" t="str">
        <f t="shared" si="247"/>
        <v>AW3-35</v>
      </c>
      <c r="P2345" s="341">
        <f t="shared" si="248"/>
        <v>0.47916666666666669</v>
      </c>
      <c r="Q2345" s="269">
        <v>90</v>
      </c>
      <c r="R2345" s="269"/>
      <c r="S2345" s="194">
        <v>0</v>
      </c>
      <c r="T2345" s="194"/>
      <c r="U2345" s="6"/>
      <c r="V2345" s="6"/>
    </row>
    <row r="2346" spans="1:22" ht="15" hidden="1" customHeight="1" x14ac:dyDescent="0.2">
      <c r="A2346" s="194" t="str">
        <f t="shared" si="245"/>
        <v>Unternehmensbesteuerung 132812019WIMRauenbusch</v>
      </c>
      <c r="B2346" s="17" t="s">
        <v>2000</v>
      </c>
      <c r="C2346" s="254" t="s">
        <v>1416</v>
      </c>
      <c r="D2346" s="254" t="s">
        <v>17</v>
      </c>
      <c r="E2346" s="254" t="s">
        <v>33</v>
      </c>
      <c r="F2346" s="268" t="s">
        <v>100</v>
      </c>
      <c r="G2346" s="254" t="s">
        <v>101</v>
      </c>
      <c r="H2346" s="264">
        <v>2019</v>
      </c>
      <c r="I2346" s="265">
        <v>5</v>
      </c>
      <c r="J2346" s="265">
        <v>3281</v>
      </c>
      <c r="K2346" s="254" t="s">
        <v>944</v>
      </c>
      <c r="L2346" s="254" t="s">
        <v>944</v>
      </c>
      <c r="M2346" s="18" t="s">
        <v>886</v>
      </c>
      <c r="N2346" s="229">
        <f t="shared" si="246"/>
        <v>44755</v>
      </c>
      <c r="O2346" s="266" t="str">
        <f t="shared" si="247"/>
        <v>AW3-35</v>
      </c>
      <c r="P2346" s="231">
        <f t="shared" si="248"/>
        <v>0.47916666666666669</v>
      </c>
      <c r="Q2346" s="269">
        <v>90</v>
      </c>
      <c r="R2346" s="269"/>
      <c r="S2346" s="194">
        <v>0</v>
      </c>
      <c r="T2346" s="194"/>
      <c r="U2346" s="17"/>
      <c r="V2346" s="17"/>
    </row>
    <row r="2347" spans="1:22" ht="15" hidden="1" customHeight="1" x14ac:dyDescent="0.2">
      <c r="A2347" s="17" t="str">
        <f t="shared" si="245"/>
        <v>Unternehmensbesteuerung 133912011IBMRauenbusch</v>
      </c>
      <c r="B2347" s="17" t="s">
        <v>2000</v>
      </c>
      <c r="C2347" s="18" t="s">
        <v>1212</v>
      </c>
      <c r="D2347" s="65" t="s">
        <v>17</v>
      </c>
      <c r="E2347" s="65" t="s">
        <v>33</v>
      </c>
      <c r="F2347" s="69" t="s">
        <v>1412</v>
      </c>
      <c r="G2347" s="65" t="s">
        <v>1413</v>
      </c>
      <c r="H2347" s="68">
        <v>2011</v>
      </c>
      <c r="I2347" s="36">
        <v>7</v>
      </c>
      <c r="J2347" s="36">
        <v>3391</v>
      </c>
      <c r="K2347" s="65" t="s">
        <v>944</v>
      </c>
      <c r="L2347" s="65" t="s">
        <v>944</v>
      </c>
      <c r="M2347" s="18" t="s">
        <v>886</v>
      </c>
      <c r="N2347" s="57">
        <f t="shared" si="246"/>
        <v>44755</v>
      </c>
      <c r="O2347" s="58" t="str">
        <f t="shared" si="247"/>
        <v>AW3-35</v>
      </c>
      <c r="P2347" s="59">
        <f t="shared" si="248"/>
        <v>0.47916666666666669</v>
      </c>
      <c r="Q2347" s="269">
        <v>90</v>
      </c>
      <c r="R2347" s="36"/>
      <c r="S2347" s="17">
        <v>0</v>
      </c>
      <c r="T2347" s="194"/>
      <c r="U2347" s="17"/>
      <c r="V2347" s="17"/>
    </row>
    <row r="2348" spans="1:22" ht="15" hidden="1" customHeight="1" x14ac:dyDescent="0.2">
      <c r="A2348" s="17" t="str">
        <f t="shared" si="245"/>
        <v>Unternehmensbesteuerung 133912014WIIRauenbusch</v>
      </c>
      <c r="B2348" s="17" t="s">
        <v>2000</v>
      </c>
      <c r="C2348" s="65" t="s">
        <v>1212</v>
      </c>
      <c r="D2348" s="65" t="s">
        <v>46</v>
      </c>
      <c r="E2348" s="65" t="s">
        <v>33</v>
      </c>
      <c r="F2348" s="69" t="s">
        <v>54</v>
      </c>
      <c r="G2348" s="65" t="s">
        <v>55</v>
      </c>
      <c r="H2348" s="68">
        <v>2014</v>
      </c>
      <c r="I2348" s="36">
        <v>5</v>
      </c>
      <c r="J2348" s="36">
        <v>3391</v>
      </c>
      <c r="K2348" s="65" t="s">
        <v>944</v>
      </c>
      <c r="L2348" s="65" t="s">
        <v>944</v>
      </c>
      <c r="M2348" s="18" t="s">
        <v>886</v>
      </c>
      <c r="N2348" s="57">
        <f t="shared" si="246"/>
        <v>44755</v>
      </c>
      <c r="O2348" s="35" t="str">
        <f t="shared" si="247"/>
        <v>AW3-35</v>
      </c>
      <c r="P2348" s="59">
        <f t="shared" si="248"/>
        <v>0.47916666666666669</v>
      </c>
      <c r="Q2348" s="269">
        <v>90</v>
      </c>
      <c r="R2348" s="36"/>
      <c r="S2348" s="17">
        <v>0</v>
      </c>
      <c r="T2348" s="17"/>
      <c r="U2348" s="6"/>
      <c r="V2348" s="6"/>
    </row>
    <row r="2349" spans="1:22" ht="15" hidden="1" customHeight="1" x14ac:dyDescent="0.2">
      <c r="A2349" s="17" t="str">
        <f t="shared" si="245"/>
        <v>Unternehmensbesteuerung 133912014WIERauenbusch</v>
      </c>
      <c r="B2349" s="17" t="s">
        <v>2000</v>
      </c>
      <c r="C2349" s="65" t="s">
        <v>1212</v>
      </c>
      <c r="D2349" s="65" t="s">
        <v>17</v>
      </c>
      <c r="E2349" s="65" t="s">
        <v>33</v>
      </c>
      <c r="F2349" s="69" t="s">
        <v>61</v>
      </c>
      <c r="G2349" s="65" t="s">
        <v>62</v>
      </c>
      <c r="H2349" s="68">
        <v>2014</v>
      </c>
      <c r="I2349" s="36">
        <v>5</v>
      </c>
      <c r="J2349" s="36">
        <v>3391</v>
      </c>
      <c r="K2349" s="65" t="s">
        <v>944</v>
      </c>
      <c r="L2349" s="65" t="s">
        <v>944</v>
      </c>
      <c r="M2349" s="18" t="s">
        <v>886</v>
      </c>
      <c r="N2349" s="57">
        <f t="shared" si="246"/>
        <v>44755</v>
      </c>
      <c r="O2349" s="58" t="str">
        <f t="shared" si="247"/>
        <v>AW3-35</v>
      </c>
      <c r="P2349" s="59">
        <f t="shared" si="248"/>
        <v>0.47916666666666669</v>
      </c>
      <c r="Q2349" s="269">
        <v>90</v>
      </c>
      <c r="R2349" s="36"/>
      <c r="S2349" s="17">
        <v>0</v>
      </c>
      <c r="T2349" s="17"/>
      <c r="U2349" s="17"/>
      <c r="V2349" s="17"/>
    </row>
    <row r="2350" spans="1:22" ht="15" hidden="1" customHeight="1" x14ac:dyDescent="0.2">
      <c r="A2350" s="17" t="str">
        <f t="shared" si="245"/>
        <v>Unternehmensbesteuerung 133912014WIMRauenbusch</v>
      </c>
      <c r="B2350" s="17" t="s">
        <v>2000</v>
      </c>
      <c r="C2350" s="65" t="s">
        <v>1212</v>
      </c>
      <c r="D2350" s="65" t="s">
        <v>17</v>
      </c>
      <c r="E2350" s="65" t="s">
        <v>33</v>
      </c>
      <c r="F2350" s="69" t="s">
        <v>100</v>
      </c>
      <c r="G2350" s="65" t="s">
        <v>101</v>
      </c>
      <c r="H2350" s="68">
        <v>2014</v>
      </c>
      <c r="I2350" s="36">
        <v>5</v>
      </c>
      <c r="J2350" s="36">
        <v>3391</v>
      </c>
      <c r="K2350" s="65" t="s">
        <v>944</v>
      </c>
      <c r="L2350" s="65" t="s">
        <v>944</v>
      </c>
      <c r="M2350" s="18" t="s">
        <v>886</v>
      </c>
      <c r="N2350" s="57">
        <f t="shared" si="246"/>
        <v>44755</v>
      </c>
      <c r="O2350" s="58" t="str">
        <f t="shared" si="247"/>
        <v>AW3-35</v>
      </c>
      <c r="P2350" s="59">
        <f t="shared" si="248"/>
        <v>0.47916666666666669</v>
      </c>
      <c r="Q2350" s="269">
        <v>90</v>
      </c>
      <c r="R2350" s="36"/>
      <c r="S2350" s="17">
        <v>0</v>
      </c>
      <c r="T2350" s="17"/>
      <c r="U2350" s="17"/>
      <c r="V2350" s="17"/>
    </row>
    <row r="2351" spans="1:22" ht="15" hidden="1" customHeight="1" x14ac:dyDescent="0.2">
      <c r="A2351" s="17" t="str">
        <f t="shared" si="245"/>
        <v>Unternehmensbesteuerung 133912014WIBRauenbusch</v>
      </c>
      <c r="B2351" s="17" t="s">
        <v>2000</v>
      </c>
      <c r="C2351" s="65" t="s">
        <v>1212</v>
      </c>
      <c r="D2351" s="65" t="s">
        <v>17</v>
      </c>
      <c r="E2351" s="65" t="s">
        <v>33</v>
      </c>
      <c r="F2351" s="69" t="s">
        <v>125</v>
      </c>
      <c r="G2351" s="65" t="s">
        <v>126</v>
      </c>
      <c r="H2351" s="68">
        <v>2014</v>
      </c>
      <c r="I2351" s="36">
        <v>5</v>
      </c>
      <c r="J2351" s="36">
        <v>3391</v>
      </c>
      <c r="K2351" s="65" t="s">
        <v>944</v>
      </c>
      <c r="L2351" s="65" t="s">
        <v>944</v>
      </c>
      <c r="M2351" s="18" t="s">
        <v>886</v>
      </c>
      <c r="N2351" s="57">
        <f t="shared" si="246"/>
        <v>44755</v>
      </c>
      <c r="O2351" s="48" t="str">
        <f t="shared" si="247"/>
        <v>AW3-35</v>
      </c>
      <c r="P2351" s="59">
        <f t="shared" si="248"/>
        <v>0.47916666666666669</v>
      </c>
      <c r="Q2351" s="269">
        <v>90</v>
      </c>
      <c r="R2351" s="17"/>
      <c r="S2351" s="17">
        <v>0</v>
      </c>
      <c r="T2351" s="6"/>
      <c r="U2351" s="17"/>
      <c r="V2351" s="17"/>
    </row>
    <row r="2352" spans="1:22" s="252" customFormat="1" ht="15" hidden="1" customHeight="1" x14ac:dyDescent="0.2">
      <c r="A2352" s="194" t="str">
        <f t="shared" si="245"/>
        <v>Unternehmensbesteuerung 132812019IBMRauenbusch</v>
      </c>
      <c r="B2352" s="17" t="s">
        <v>2000</v>
      </c>
      <c r="C2352" s="194" t="s">
        <v>1416</v>
      </c>
      <c r="D2352" s="194" t="s">
        <v>17</v>
      </c>
      <c r="E2352" s="194" t="s">
        <v>33</v>
      </c>
      <c r="F2352" s="339" t="s">
        <v>1412</v>
      </c>
      <c r="G2352" s="290" t="s">
        <v>1413</v>
      </c>
      <c r="H2352" s="340">
        <v>2019</v>
      </c>
      <c r="I2352" s="194">
        <v>7</v>
      </c>
      <c r="J2352" s="194">
        <v>3281</v>
      </c>
      <c r="K2352" s="194" t="s">
        <v>944</v>
      </c>
      <c r="L2352" s="194" t="s">
        <v>944</v>
      </c>
      <c r="M2352" s="18" t="s">
        <v>886</v>
      </c>
      <c r="N2352" s="313">
        <f t="shared" si="246"/>
        <v>44755</v>
      </c>
      <c r="O2352" s="230" t="str">
        <f t="shared" si="247"/>
        <v>AW3-35</v>
      </c>
      <c r="P2352" s="341">
        <f t="shared" si="248"/>
        <v>0.47916666666666669</v>
      </c>
      <c r="Q2352" s="194">
        <v>90</v>
      </c>
      <c r="R2352" s="194"/>
      <c r="S2352" s="194">
        <v>1</v>
      </c>
      <c r="T2352" s="17"/>
      <c r="U2352" s="179"/>
      <c r="V2352" s="179"/>
    </row>
    <row r="2353" spans="1:22" ht="15" hidden="1" customHeight="1" x14ac:dyDescent="0.2">
      <c r="A2353" s="196" t="str">
        <f t="shared" si="245"/>
        <v>Unternehmensbesteuerung 236812019A67Förster</v>
      </c>
      <c r="B2353" s="196"/>
      <c r="C2353" s="270" t="s">
        <v>2277</v>
      </c>
      <c r="D2353" s="270" t="s">
        <v>17</v>
      </c>
      <c r="E2353" s="270" t="s">
        <v>33</v>
      </c>
      <c r="F2353" s="271" t="s">
        <v>108</v>
      </c>
      <c r="G2353" s="270" t="s">
        <v>109</v>
      </c>
      <c r="H2353" s="272">
        <v>2019</v>
      </c>
      <c r="I2353" s="259">
        <v>6</v>
      </c>
      <c r="J2353" s="259">
        <v>3681</v>
      </c>
      <c r="K2353" s="270" t="s">
        <v>945</v>
      </c>
      <c r="L2353" s="270" t="s">
        <v>945</v>
      </c>
      <c r="M2353" s="246" t="s">
        <v>284</v>
      </c>
      <c r="N2353" s="273">
        <v>44748</v>
      </c>
      <c r="O2353" s="246" t="s">
        <v>2204</v>
      </c>
      <c r="P2353" s="275">
        <v>0.5</v>
      </c>
      <c r="Q2353" s="259">
        <v>60</v>
      </c>
      <c r="R2353" s="259"/>
      <c r="S2353" s="196">
        <v>3</v>
      </c>
      <c r="T2353" s="292"/>
      <c r="U2353" s="6"/>
      <c r="V2353" s="6"/>
    </row>
    <row r="2354" spans="1:22" ht="15" hidden="1" customHeight="1" x14ac:dyDescent="0.2">
      <c r="A2354" s="194" t="str">
        <f t="shared" si="245"/>
        <v>Unternehmensbesteuerung 236812019IBMFörster</v>
      </c>
      <c r="B2354" s="194" t="s">
        <v>2001</v>
      </c>
      <c r="C2354" s="407" t="s">
        <v>2277</v>
      </c>
      <c r="D2354" s="194" t="s">
        <v>17</v>
      </c>
      <c r="E2354" s="194" t="s">
        <v>33</v>
      </c>
      <c r="F2354" s="339" t="s">
        <v>1412</v>
      </c>
      <c r="G2354" s="296" t="s">
        <v>1413</v>
      </c>
      <c r="H2354" s="340">
        <v>2019</v>
      </c>
      <c r="I2354" s="194">
        <v>8</v>
      </c>
      <c r="J2354" s="269">
        <v>3681</v>
      </c>
      <c r="K2354" s="296" t="s">
        <v>945</v>
      </c>
      <c r="L2354" s="296" t="s">
        <v>945</v>
      </c>
      <c r="M2354" s="254" t="s">
        <v>284</v>
      </c>
      <c r="N2354" s="313">
        <f t="shared" ref="N2354:N2361" si="249">VLOOKUP($B2354,$A$2:$T$2446,14,FALSE)</f>
        <v>44748</v>
      </c>
      <c r="O2354" s="254" t="str">
        <f t="shared" ref="O2354:O2361" si="250">VLOOKUP($B2354,$A$2:$T$2446,15,FALSE)</f>
        <v>AW2-35</v>
      </c>
      <c r="P2354" s="444">
        <f t="shared" ref="P2354:P2361" si="251">VLOOKUP($B2354,$A$2:$T$2446,16,FALSE)</f>
        <v>0.5</v>
      </c>
      <c r="Q2354" s="307">
        <v>60</v>
      </c>
      <c r="R2354" s="307"/>
      <c r="S2354" s="288">
        <v>2</v>
      </c>
      <c r="T2354" s="194"/>
      <c r="U2354" s="6"/>
      <c r="V2354" s="6"/>
    </row>
    <row r="2355" spans="1:22" ht="15" hidden="1" customHeight="1" x14ac:dyDescent="0.2">
      <c r="A2355" s="17" t="str">
        <f t="shared" si="245"/>
        <v>Unternehmensbesteuerung 241712011A67Förster</v>
      </c>
      <c r="B2355" s="17" t="s">
        <v>2001</v>
      </c>
      <c r="C2355" s="407" t="s">
        <v>2277</v>
      </c>
      <c r="D2355" s="65" t="s">
        <v>17</v>
      </c>
      <c r="E2355" s="65" t="s">
        <v>33</v>
      </c>
      <c r="F2355" s="69" t="s">
        <v>108</v>
      </c>
      <c r="G2355" s="65" t="s">
        <v>109</v>
      </c>
      <c r="H2355" s="68">
        <v>2011</v>
      </c>
      <c r="I2355" s="36">
        <v>6</v>
      </c>
      <c r="J2355" s="36">
        <v>4171</v>
      </c>
      <c r="K2355" s="65" t="s">
        <v>945</v>
      </c>
      <c r="L2355" s="65" t="s">
        <v>945</v>
      </c>
      <c r="M2355" s="18" t="s">
        <v>284</v>
      </c>
      <c r="N2355" s="57">
        <f t="shared" si="249"/>
        <v>44748</v>
      </c>
      <c r="O2355" s="48" t="str">
        <f t="shared" si="250"/>
        <v>AW2-35</v>
      </c>
      <c r="P2355" s="59">
        <f t="shared" si="251"/>
        <v>0.5</v>
      </c>
      <c r="Q2355" s="36">
        <v>60</v>
      </c>
      <c r="R2355" s="36"/>
      <c r="S2355" s="17">
        <v>2</v>
      </c>
      <c r="T2355" s="17"/>
      <c r="U2355" s="196"/>
      <c r="V2355" s="196"/>
    </row>
    <row r="2356" spans="1:22" ht="15" hidden="1" customHeight="1" x14ac:dyDescent="0.2">
      <c r="A2356" s="17" t="str">
        <f t="shared" si="245"/>
        <v>Unternehmensbesteuerung 241712011IBMFörster</v>
      </c>
      <c r="B2356" s="17" t="s">
        <v>2001</v>
      </c>
      <c r="C2356" s="407" t="s">
        <v>2277</v>
      </c>
      <c r="D2356" s="65" t="s">
        <v>17</v>
      </c>
      <c r="E2356" s="65" t="s">
        <v>33</v>
      </c>
      <c r="F2356" s="69" t="s">
        <v>1412</v>
      </c>
      <c r="G2356" s="65" t="s">
        <v>1413</v>
      </c>
      <c r="H2356" s="68">
        <v>2011</v>
      </c>
      <c r="I2356" s="36">
        <v>6</v>
      </c>
      <c r="J2356" s="36">
        <v>4171</v>
      </c>
      <c r="K2356" s="65" t="s">
        <v>945</v>
      </c>
      <c r="L2356" s="65" t="s">
        <v>945</v>
      </c>
      <c r="M2356" s="18" t="s">
        <v>284</v>
      </c>
      <c r="N2356" s="57">
        <f t="shared" si="249"/>
        <v>44748</v>
      </c>
      <c r="O2356" s="58" t="str">
        <f t="shared" si="250"/>
        <v>AW2-35</v>
      </c>
      <c r="P2356" s="59">
        <f t="shared" si="251"/>
        <v>0.5</v>
      </c>
      <c r="Q2356" s="36">
        <v>60</v>
      </c>
      <c r="R2356" s="36"/>
      <c r="S2356" s="17">
        <v>1</v>
      </c>
      <c r="T2356" s="15"/>
      <c r="U2356" s="17"/>
      <c r="V2356" s="17"/>
    </row>
    <row r="2357" spans="1:22" ht="15" hidden="1" customHeight="1" x14ac:dyDescent="0.2">
      <c r="A2357" s="17" t="str">
        <f t="shared" si="245"/>
        <v>Unternehmensbesteuerung 241712014WIIFörster</v>
      </c>
      <c r="B2357" s="17" t="s">
        <v>2001</v>
      </c>
      <c r="C2357" s="407" t="s">
        <v>2277</v>
      </c>
      <c r="D2357" s="65" t="s">
        <v>46</v>
      </c>
      <c r="E2357" s="65" t="s">
        <v>33</v>
      </c>
      <c r="F2357" s="69" t="s">
        <v>54</v>
      </c>
      <c r="G2357" s="65" t="s">
        <v>55</v>
      </c>
      <c r="H2357" s="68">
        <v>2014</v>
      </c>
      <c r="I2357" s="36">
        <v>6</v>
      </c>
      <c r="J2357" s="36">
        <v>4171</v>
      </c>
      <c r="K2357" s="65" t="s">
        <v>945</v>
      </c>
      <c r="L2357" s="65" t="s">
        <v>945</v>
      </c>
      <c r="M2357" s="65" t="s">
        <v>284</v>
      </c>
      <c r="N2357" s="57">
        <f t="shared" si="249"/>
        <v>44748</v>
      </c>
      <c r="O2357" s="58" t="str">
        <f t="shared" si="250"/>
        <v>AW2-35</v>
      </c>
      <c r="P2357" s="59">
        <f t="shared" si="251"/>
        <v>0.5</v>
      </c>
      <c r="Q2357" s="36">
        <v>60</v>
      </c>
      <c r="R2357" s="36"/>
      <c r="S2357" s="17">
        <v>0</v>
      </c>
      <c r="T2357" s="17"/>
      <c r="U2357" s="15"/>
      <c r="V2357" s="15"/>
    </row>
    <row r="2358" spans="1:22" ht="15" hidden="1" customHeight="1" x14ac:dyDescent="0.2">
      <c r="A2358" s="17" t="str">
        <f t="shared" si="245"/>
        <v>Unternehmensbesteuerung 241712014WIEFörster</v>
      </c>
      <c r="B2358" s="17" t="s">
        <v>2001</v>
      </c>
      <c r="C2358" s="407" t="s">
        <v>2277</v>
      </c>
      <c r="D2358" s="65" t="s">
        <v>17</v>
      </c>
      <c r="E2358" s="65" t="s">
        <v>33</v>
      </c>
      <c r="F2358" s="69" t="s">
        <v>61</v>
      </c>
      <c r="G2358" s="65" t="s">
        <v>62</v>
      </c>
      <c r="H2358" s="68">
        <v>2014</v>
      </c>
      <c r="I2358" s="36">
        <v>6</v>
      </c>
      <c r="J2358" s="36">
        <v>4171</v>
      </c>
      <c r="K2358" s="65" t="s">
        <v>945</v>
      </c>
      <c r="L2358" s="65" t="s">
        <v>945</v>
      </c>
      <c r="M2358" s="65" t="s">
        <v>284</v>
      </c>
      <c r="N2358" s="57">
        <f t="shared" si="249"/>
        <v>44748</v>
      </c>
      <c r="O2358" s="58" t="str">
        <f t="shared" si="250"/>
        <v>AW2-35</v>
      </c>
      <c r="P2358" s="59">
        <f t="shared" si="251"/>
        <v>0.5</v>
      </c>
      <c r="Q2358" s="36">
        <v>60</v>
      </c>
      <c r="R2358" s="36"/>
      <c r="S2358" s="17">
        <v>0</v>
      </c>
      <c r="T2358" s="6"/>
      <c r="U2358" s="17"/>
      <c r="V2358" s="17"/>
    </row>
    <row r="2359" spans="1:22" ht="15" hidden="1" customHeight="1" x14ac:dyDescent="0.2">
      <c r="A2359" s="17" t="str">
        <f t="shared" si="245"/>
        <v>Unternehmensbesteuerung 241712014WIMFörster</v>
      </c>
      <c r="B2359" s="17" t="s">
        <v>2001</v>
      </c>
      <c r="C2359" s="407" t="s">
        <v>2277</v>
      </c>
      <c r="D2359" s="65" t="s">
        <v>17</v>
      </c>
      <c r="E2359" s="65" t="s">
        <v>33</v>
      </c>
      <c r="F2359" s="69" t="s">
        <v>100</v>
      </c>
      <c r="G2359" s="65" t="s">
        <v>101</v>
      </c>
      <c r="H2359" s="68">
        <v>2014</v>
      </c>
      <c r="I2359" s="36">
        <v>6</v>
      </c>
      <c r="J2359" s="36">
        <v>4171</v>
      </c>
      <c r="K2359" s="65" t="s">
        <v>945</v>
      </c>
      <c r="L2359" s="65" t="s">
        <v>945</v>
      </c>
      <c r="M2359" s="65" t="s">
        <v>284</v>
      </c>
      <c r="N2359" s="57">
        <f t="shared" si="249"/>
        <v>44748</v>
      </c>
      <c r="O2359" s="58" t="str">
        <f t="shared" si="250"/>
        <v>AW2-35</v>
      </c>
      <c r="P2359" s="59">
        <f t="shared" si="251"/>
        <v>0.5</v>
      </c>
      <c r="Q2359" s="36">
        <v>60</v>
      </c>
      <c r="R2359" s="36"/>
      <c r="S2359" s="17">
        <v>0</v>
      </c>
      <c r="T2359" s="17"/>
      <c r="U2359" s="194"/>
      <c r="V2359" s="194"/>
    </row>
    <row r="2360" spans="1:22" ht="15" hidden="1" customHeight="1" x14ac:dyDescent="0.2">
      <c r="A2360" s="17" t="str">
        <f t="shared" si="245"/>
        <v>Unternehmensbesteuerung 241712014WIBFörster</v>
      </c>
      <c r="B2360" s="17" t="s">
        <v>2001</v>
      </c>
      <c r="C2360" s="407" t="s">
        <v>2277</v>
      </c>
      <c r="D2360" s="65" t="s">
        <v>17</v>
      </c>
      <c r="E2360" s="65" t="s">
        <v>33</v>
      </c>
      <c r="F2360" s="69" t="s">
        <v>125</v>
      </c>
      <c r="G2360" s="65" t="s">
        <v>126</v>
      </c>
      <c r="H2360" s="68">
        <v>2014</v>
      </c>
      <c r="I2360" s="36">
        <v>6</v>
      </c>
      <c r="J2360" s="36">
        <v>4171</v>
      </c>
      <c r="K2360" s="65" t="s">
        <v>945</v>
      </c>
      <c r="L2360" s="65" t="s">
        <v>945</v>
      </c>
      <c r="M2360" s="65" t="s">
        <v>284</v>
      </c>
      <c r="N2360" s="57">
        <f t="shared" si="249"/>
        <v>44748</v>
      </c>
      <c r="O2360" s="58" t="str">
        <f t="shared" si="250"/>
        <v>AW2-35</v>
      </c>
      <c r="P2360" s="59">
        <f t="shared" si="251"/>
        <v>0.5</v>
      </c>
      <c r="Q2360" s="36">
        <v>60</v>
      </c>
      <c r="R2360" s="36"/>
      <c r="S2360" s="17">
        <v>0</v>
      </c>
      <c r="T2360" s="17"/>
      <c r="U2360" s="207"/>
      <c r="V2360" s="207"/>
    </row>
    <row r="2361" spans="1:22" ht="15" hidden="1" customHeight="1" x14ac:dyDescent="0.2">
      <c r="A2361" s="150" t="str">
        <f t="shared" si="245"/>
        <v>Unternehmensführung32212016F04Böttcher/Kellermann</v>
      </c>
      <c r="B2361" s="150" t="s">
        <v>893</v>
      </c>
      <c r="C2361" s="65" t="s">
        <v>1260</v>
      </c>
      <c r="D2361" s="364" t="s">
        <v>46</v>
      </c>
      <c r="E2361" s="160" t="s">
        <v>33</v>
      </c>
      <c r="F2361" s="364" t="s">
        <v>59</v>
      </c>
      <c r="G2361" s="160" t="s">
        <v>60</v>
      </c>
      <c r="H2361" s="366">
        <v>2016</v>
      </c>
      <c r="I2361" s="191">
        <v>4</v>
      </c>
      <c r="J2361" s="191">
        <v>3221</v>
      </c>
      <c r="K2361" s="160" t="s">
        <v>946</v>
      </c>
      <c r="L2361" s="160" t="s">
        <v>946</v>
      </c>
      <c r="M2361" s="65" t="s">
        <v>1135</v>
      </c>
      <c r="N2361" s="149">
        <f t="shared" si="249"/>
        <v>44754</v>
      </c>
      <c r="O2361" s="433" t="str">
        <f t="shared" si="250"/>
        <v>AW01-36, AW01-37</v>
      </c>
      <c r="P2361" s="440">
        <f t="shared" si="251"/>
        <v>0.39583333333333331</v>
      </c>
      <c r="Q2361" s="191">
        <v>135</v>
      </c>
      <c r="R2361" s="191"/>
      <c r="S2361" s="17">
        <v>4</v>
      </c>
      <c r="T2361" s="17"/>
      <c r="U2361" s="194"/>
      <c r="V2361" s="194"/>
    </row>
    <row r="2362" spans="1:22" ht="15" hidden="1" customHeight="1" x14ac:dyDescent="0.2">
      <c r="A2362" s="6" t="str">
        <f t="shared" si="245"/>
        <v>Unternehmensführung20412011A67Hennicke/Siebenbrock</v>
      </c>
      <c r="B2362" s="6"/>
      <c r="C2362" s="25" t="s">
        <v>1301</v>
      </c>
      <c r="D2362" s="25" t="s">
        <v>17</v>
      </c>
      <c r="E2362" s="25" t="s">
        <v>33</v>
      </c>
      <c r="F2362" s="120" t="s">
        <v>108</v>
      </c>
      <c r="G2362" s="25" t="s">
        <v>109</v>
      </c>
      <c r="H2362" s="121">
        <v>2011</v>
      </c>
      <c r="I2362" s="32">
        <v>3</v>
      </c>
      <c r="J2362" s="32">
        <v>2041</v>
      </c>
      <c r="K2362" s="25" t="s">
        <v>946</v>
      </c>
      <c r="L2362" s="25" t="s">
        <v>946</v>
      </c>
      <c r="M2362" s="25" t="s">
        <v>2315</v>
      </c>
      <c r="N2362" s="60">
        <v>44748</v>
      </c>
      <c r="O2362" s="274" t="s">
        <v>2176</v>
      </c>
      <c r="P2362" s="61">
        <v>0.47916666666666669</v>
      </c>
      <c r="Q2362" s="32">
        <v>135</v>
      </c>
      <c r="R2362" s="32"/>
      <c r="S2362" s="6">
        <v>12</v>
      </c>
      <c r="T2362" s="17"/>
      <c r="U2362" s="6"/>
      <c r="V2362" s="6"/>
    </row>
    <row r="2363" spans="1:22" ht="15" hidden="1" customHeight="1" x14ac:dyDescent="0.2">
      <c r="A2363" s="17" t="str">
        <f t="shared" si="245"/>
        <v>Unternehmensführung2312014WIIHennicke/Siebenbrock</v>
      </c>
      <c r="B2363" s="17" t="s">
        <v>2316</v>
      </c>
      <c r="C2363" s="65" t="s">
        <v>1301</v>
      </c>
      <c r="D2363" s="65" t="s">
        <v>46</v>
      </c>
      <c r="E2363" s="65" t="s">
        <v>33</v>
      </c>
      <c r="F2363" s="69" t="s">
        <v>54</v>
      </c>
      <c r="G2363" s="65" t="s">
        <v>55</v>
      </c>
      <c r="H2363" s="68">
        <v>2014</v>
      </c>
      <c r="I2363" s="36">
        <v>5</v>
      </c>
      <c r="J2363" s="36">
        <v>231</v>
      </c>
      <c r="K2363" s="65" t="s">
        <v>946</v>
      </c>
      <c r="L2363" s="65" t="s">
        <v>946</v>
      </c>
      <c r="M2363" s="17" t="s">
        <v>2315</v>
      </c>
      <c r="N2363" s="57">
        <f>VLOOKUP($B2363,$A$2:$T$2446,14,FALSE)</f>
        <v>44748</v>
      </c>
      <c r="O2363" s="58" t="str">
        <f>VLOOKUP($B2363,$A$2:$T$2446,15,FALSE)</f>
        <v>AW01-36</v>
      </c>
      <c r="P2363" s="59">
        <f>VLOOKUP($B2363,$A$2:$T$2446,16,FALSE)</f>
        <v>0.47916666666666669</v>
      </c>
      <c r="Q2363" s="36">
        <v>135</v>
      </c>
      <c r="R2363" s="36"/>
      <c r="S2363" s="17">
        <v>1</v>
      </c>
      <c r="T2363" s="17"/>
      <c r="U2363" s="207"/>
      <c r="V2363" s="207"/>
    </row>
    <row r="2364" spans="1:22" ht="15" hidden="1" customHeight="1" x14ac:dyDescent="0.2">
      <c r="A2364" s="17" t="str">
        <f t="shared" si="245"/>
        <v>Unternehmensführung2312014WIEHennicke/Siebenbrock</v>
      </c>
      <c r="B2364" s="17" t="s">
        <v>2316</v>
      </c>
      <c r="C2364" s="65" t="s">
        <v>1301</v>
      </c>
      <c r="D2364" s="65" t="s">
        <v>17</v>
      </c>
      <c r="E2364" s="65" t="s">
        <v>33</v>
      </c>
      <c r="F2364" s="69" t="s">
        <v>61</v>
      </c>
      <c r="G2364" s="65" t="s">
        <v>62</v>
      </c>
      <c r="H2364" s="68">
        <v>2014</v>
      </c>
      <c r="I2364" s="36">
        <v>5</v>
      </c>
      <c r="J2364" s="36">
        <v>231</v>
      </c>
      <c r="K2364" s="65" t="s">
        <v>946</v>
      </c>
      <c r="L2364" s="65" t="s">
        <v>946</v>
      </c>
      <c r="M2364" s="17" t="s">
        <v>2315</v>
      </c>
      <c r="N2364" s="57">
        <f>VLOOKUP($B2364,$A$2:$T$2446,14,FALSE)</f>
        <v>44748</v>
      </c>
      <c r="O2364" s="58" t="str">
        <f>VLOOKUP($B2364,$A$2:$T$2446,15,FALSE)</f>
        <v>AW01-36</v>
      </c>
      <c r="P2364" s="59">
        <f>VLOOKUP($B2364,$A$2:$T$2446,16,FALSE)</f>
        <v>0.47916666666666669</v>
      </c>
      <c r="Q2364" s="36">
        <v>135</v>
      </c>
      <c r="R2364" s="36"/>
      <c r="S2364" s="17">
        <v>0</v>
      </c>
      <c r="T2364" s="15"/>
      <c r="U2364" s="15"/>
      <c r="V2364" s="15"/>
    </row>
    <row r="2365" spans="1:22" ht="15" hidden="1" customHeight="1" x14ac:dyDescent="0.2">
      <c r="A2365" s="17" t="str">
        <f t="shared" si="245"/>
        <v>Unternehmensführung2312014WIMHennicke/Siebenbrock</v>
      </c>
      <c r="B2365" s="17" t="s">
        <v>2316</v>
      </c>
      <c r="C2365" s="65" t="s">
        <v>1301</v>
      </c>
      <c r="D2365" s="65" t="s">
        <v>17</v>
      </c>
      <c r="E2365" s="65" t="s">
        <v>33</v>
      </c>
      <c r="F2365" s="69" t="s">
        <v>100</v>
      </c>
      <c r="G2365" s="65" t="s">
        <v>101</v>
      </c>
      <c r="H2365" s="68">
        <v>2014</v>
      </c>
      <c r="I2365" s="36">
        <v>5</v>
      </c>
      <c r="J2365" s="36">
        <v>231</v>
      </c>
      <c r="K2365" s="65" t="s">
        <v>946</v>
      </c>
      <c r="L2365" s="65" t="s">
        <v>946</v>
      </c>
      <c r="M2365" s="17" t="s">
        <v>2315</v>
      </c>
      <c r="N2365" s="57">
        <f>VLOOKUP($B2365,$A$2:$T$2446,14,FALSE)</f>
        <v>44748</v>
      </c>
      <c r="O2365" s="58" t="str">
        <f>VLOOKUP($B2365,$A$2:$T$2446,15,FALSE)</f>
        <v>AW01-36</v>
      </c>
      <c r="P2365" s="59">
        <f>VLOOKUP($B2365,$A$2:$T$2446,16,FALSE)</f>
        <v>0.47916666666666669</v>
      </c>
      <c r="Q2365" s="36">
        <v>135</v>
      </c>
      <c r="R2365" s="36"/>
      <c r="S2365" s="17">
        <v>1</v>
      </c>
      <c r="T2365" s="17"/>
      <c r="U2365" s="15"/>
      <c r="V2365" s="15"/>
    </row>
    <row r="2366" spans="1:22" ht="15" hidden="1" customHeight="1" x14ac:dyDescent="0.2">
      <c r="A2366" s="17" t="str">
        <f t="shared" si="245"/>
        <v>Unternehmensführung2312014WIBHennicke/Siebenbrock</v>
      </c>
      <c r="B2366" s="17" t="s">
        <v>2316</v>
      </c>
      <c r="C2366" s="65" t="s">
        <v>1301</v>
      </c>
      <c r="D2366" s="65" t="s">
        <v>17</v>
      </c>
      <c r="E2366" s="65" t="s">
        <v>33</v>
      </c>
      <c r="F2366" s="69" t="s">
        <v>125</v>
      </c>
      <c r="G2366" s="65" t="s">
        <v>126</v>
      </c>
      <c r="H2366" s="68">
        <v>2014</v>
      </c>
      <c r="I2366" s="36">
        <v>5</v>
      </c>
      <c r="J2366" s="36">
        <v>231</v>
      </c>
      <c r="K2366" s="65" t="s">
        <v>946</v>
      </c>
      <c r="L2366" s="65" t="s">
        <v>946</v>
      </c>
      <c r="M2366" s="17" t="s">
        <v>2315</v>
      </c>
      <c r="N2366" s="57">
        <f>VLOOKUP($B2366,$A$2:$T$2446,14,FALSE)</f>
        <v>44748</v>
      </c>
      <c r="O2366" s="58" t="str">
        <f>VLOOKUP($B2366,$A$2:$T$2446,15,FALSE)</f>
        <v>AW01-36</v>
      </c>
      <c r="P2366" s="59">
        <f>VLOOKUP($B2366,$A$2:$T$2446,16,FALSE)</f>
        <v>0.47916666666666669</v>
      </c>
      <c r="Q2366" s="36">
        <v>135</v>
      </c>
      <c r="R2366" s="36"/>
      <c r="S2366" s="17">
        <v>0</v>
      </c>
      <c r="T2366" s="77"/>
      <c r="U2366" s="15"/>
      <c r="V2366" s="15"/>
    </row>
    <row r="2367" spans="1:22" ht="15" customHeight="1" x14ac:dyDescent="0.2">
      <c r="A2367" s="17" t="str">
        <f t="shared" si="245"/>
        <v>Unternehmensführung3102015719Taubert</v>
      </c>
      <c r="B2367" s="17" t="s">
        <v>948</v>
      </c>
      <c r="C2367" s="63" t="s">
        <v>1391</v>
      </c>
      <c r="D2367" s="62" t="s">
        <v>93</v>
      </c>
      <c r="E2367" s="62" t="s">
        <v>18</v>
      </c>
      <c r="F2367" s="135">
        <v>719</v>
      </c>
      <c r="G2367" s="62" t="s">
        <v>111</v>
      </c>
      <c r="H2367" s="93">
        <v>2015</v>
      </c>
      <c r="I2367" s="93">
        <v>1</v>
      </c>
      <c r="J2367" s="93">
        <v>310</v>
      </c>
      <c r="K2367" s="62" t="s">
        <v>946</v>
      </c>
      <c r="L2367" s="62" t="s">
        <v>946</v>
      </c>
      <c r="M2367" s="62" t="s">
        <v>947</v>
      </c>
      <c r="N2367" s="369"/>
      <c r="O2367" s="187" t="s">
        <v>256</v>
      </c>
      <c r="P2367" s="393"/>
      <c r="Q2367" s="198"/>
      <c r="R2367" s="198"/>
      <c r="S2367" s="17"/>
      <c r="T2367" s="17"/>
      <c r="U2367" s="194"/>
      <c r="V2367" s="194"/>
    </row>
    <row r="2368" spans="1:22" s="252" customFormat="1" ht="15" customHeight="1" x14ac:dyDescent="0.2">
      <c r="A2368" s="6" t="str">
        <f t="shared" si="245"/>
        <v>Unternehmensführung3102015273Warode</v>
      </c>
      <c r="B2368" s="77"/>
      <c r="C2368" s="46" t="s">
        <v>2213</v>
      </c>
      <c r="D2368" s="46" t="s">
        <v>93</v>
      </c>
      <c r="E2368" s="46" t="s">
        <v>18</v>
      </c>
      <c r="F2368" s="186">
        <v>273</v>
      </c>
      <c r="G2368" s="46" t="s">
        <v>114</v>
      </c>
      <c r="H2368" s="105">
        <v>2015</v>
      </c>
      <c r="I2368" s="105">
        <v>1</v>
      </c>
      <c r="J2368" s="105">
        <v>310</v>
      </c>
      <c r="K2368" s="46" t="s">
        <v>946</v>
      </c>
      <c r="L2368" s="46" t="s">
        <v>946</v>
      </c>
      <c r="M2368" s="46" t="s">
        <v>2212</v>
      </c>
      <c r="N2368" s="368"/>
      <c r="O2368" s="206" t="s">
        <v>1122</v>
      </c>
      <c r="P2368" s="394"/>
      <c r="Q2368" s="199"/>
      <c r="R2368" s="199"/>
      <c r="S2368" s="6"/>
      <c r="T2368" s="17"/>
      <c r="U2368" s="1"/>
      <c r="V2368" s="1"/>
    </row>
    <row r="2369" spans="1:22" s="252" customFormat="1" ht="15" hidden="1" customHeight="1" x14ac:dyDescent="0.2">
      <c r="A2369" s="17" t="str">
        <f t="shared" si="245"/>
        <v>Unternehmensrechnung1412014WIISturm/Türksch</v>
      </c>
      <c r="B2369" s="17" t="s">
        <v>1110</v>
      </c>
      <c r="C2369" s="65" t="s">
        <v>1353</v>
      </c>
      <c r="D2369" s="65" t="s">
        <v>46</v>
      </c>
      <c r="E2369" s="65" t="s">
        <v>33</v>
      </c>
      <c r="F2369" s="69" t="s">
        <v>54</v>
      </c>
      <c r="G2369" s="65" t="s">
        <v>55</v>
      </c>
      <c r="H2369" s="68">
        <v>2014</v>
      </c>
      <c r="I2369" s="36">
        <v>4</v>
      </c>
      <c r="J2369" s="36">
        <v>141</v>
      </c>
      <c r="K2369" s="65" t="s">
        <v>949</v>
      </c>
      <c r="L2369" s="65" t="s">
        <v>949</v>
      </c>
      <c r="M2369" s="65" t="s">
        <v>1108</v>
      </c>
      <c r="N2369" s="57">
        <f t="shared" ref="N2369:N2376" si="252">VLOOKUP($B2369,$A$2:$T$2446,14,FALSE)</f>
        <v>44739</v>
      </c>
      <c r="O2369" s="58" t="str">
        <f t="shared" ref="O2369:O2376" si="253">VLOOKUP($B2369,$A$2:$T$2446,15,FALSE)</f>
        <v>Blue Box, H9</v>
      </c>
      <c r="P2369" s="59">
        <f t="shared" ref="P2369:P2376" si="254">VLOOKUP($B2369,$A$2:$T$2446,16,FALSE)</f>
        <v>0.5</v>
      </c>
      <c r="Q2369" s="36">
        <v>135</v>
      </c>
      <c r="R2369" s="36"/>
      <c r="S2369" s="17">
        <v>0</v>
      </c>
      <c r="T2369" s="6"/>
      <c r="U2369" s="17"/>
      <c r="V2369" s="17"/>
    </row>
    <row r="2370" spans="1:22" ht="15" hidden="1" customHeight="1" x14ac:dyDescent="0.2">
      <c r="A2370" s="6" t="str">
        <f t="shared" si="245"/>
        <v>Unternehmensrechnung1412014WIESturm/Türksch</v>
      </c>
      <c r="B2370" s="6" t="s">
        <v>1993</v>
      </c>
      <c r="C2370" s="25" t="s">
        <v>1353</v>
      </c>
      <c r="D2370" s="25" t="s">
        <v>17</v>
      </c>
      <c r="E2370" s="25" t="s">
        <v>33</v>
      </c>
      <c r="F2370" s="120" t="s">
        <v>61</v>
      </c>
      <c r="G2370" s="25" t="s">
        <v>62</v>
      </c>
      <c r="H2370" s="121">
        <v>2014</v>
      </c>
      <c r="I2370" s="32">
        <v>4</v>
      </c>
      <c r="J2370" s="32">
        <v>141</v>
      </c>
      <c r="K2370" s="25" t="s">
        <v>949</v>
      </c>
      <c r="L2370" s="25" t="s">
        <v>949</v>
      </c>
      <c r="M2370" s="25" t="s">
        <v>1108</v>
      </c>
      <c r="N2370" s="60">
        <f t="shared" si="252"/>
        <v>44739</v>
      </c>
      <c r="O2370" s="78" t="str">
        <f t="shared" si="253"/>
        <v>Blue Box, H9</v>
      </c>
      <c r="P2370" s="61">
        <f t="shared" si="254"/>
        <v>0.5</v>
      </c>
      <c r="Q2370" s="32">
        <v>135</v>
      </c>
      <c r="R2370" s="32"/>
      <c r="S2370" s="6">
        <v>0</v>
      </c>
      <c r="T2370" s="17"/>
      <c r="U2370" s="17"/>
      <c r="V2370" s="17"/>
    </row>
    <row r="2371" spans="1:22" ht="15" hidden="1" customHeight="1" x14ac:dyDescent="0.2">
      <c r="A2371" s="17" t="str">
        <f t="shared" si="245"/>
        <v>Unternehmensrechnung1412014WIMSturm/Türksch</v>
      </c>
      <c r="B2371" s="17" t="s">
        <v>1110</v>
      </c>
      <c r="C2371" s="65" t="s">
        <v>1353</v>
      </c>
      <c r="D2371" s="65" t="s">
        <v>17</v>
      </c>
      <c r="E2371" s="65" t="s">
        <v>33</v>
      </c>
      <c r="F2371" s="69" t="s">
        <v>100</v>
      </c>
      <c r="G2371" s="65" t="s">
        <v>101</v>
      </c>
      <c r="H2371" s="68">
        <v>2014</v>
      </c>
      <c r="I2371" s="36">
        <v>4</v>
      </c>
      <c r="J2371" s="36">
        <v>141</v>
      </c>
      <c r="K2371" s="65" t="s">
        <v>949</v>
      </c>
      <c r="L2371" s="65" t="s">
        <v>949</v>
      </c>
      <c r="M2371" s="65" t="s">
        <v>1108</v>
      </c>
      <c r="N2371" s="22">
        <f t="shared" si="252"/>
        <v>44739</v>
      </c>
      <c r="O2371" s="35" t="str">
        <f t="shared" si="253"/>
        <v>Blue Box, H9</v>
      </c>
      <c r="P2371" s="23">
        <f t="shared" si="254"/>
        <v>0.5</v>
      </c>
      <c r="Q2371" s="36">
        <v>135</v>
      </c>
      <c r="R2371" s="36"/>
      <c r="S2371" s="17">
        <v>0</v>
      </c>
      <c r="T2371" s="15"/>
      <c r="U2371" s="15"/>
      <c r="V2371" s="15"/>
    </row>
    <row r="2372" spans="1:22" ht="15" hidden="1" customHeight="1" x14ac:dyDescent="0.2">
      <c r="A2372" s="17" t="str">
        <f t="shared" si="245"/>
        <v>Unternehmensrechnung1412014WIBSturm/Türksch</v>
      </c>
      <c r="B2372" s="17" t="s">
        <v>1110</v>
      </c>
      <c r="C2372" s="65" t="s">
        <v>1353</v>
      </c>
      <c r="D2372" s="65" t="s">
        <v>17</v>
      </c>
      <c r="E2372" s="65" t="s">
        <v>33</v>
      </c>
      <c r="F2372" s="69" t="s">
        <v>125</v>
      </c>
      <c r="G2372" s="65" t="s">
        <v>126</v>
      </c>
      <c r="H2372" s="68">
        <v>2014</v>
      </c>
      <c r="I2372" s="36">
        <v>4</v>
      </c>
      <c r="J2372" s="36">
        <v>141</v>
      </c>
      <c r="K2372" s="65" t="s">
        <v>949</v>
      </c>
      <c r="L2372" s="65" t="s">
        <v>949</v>
      </c>
      <c r="M2372" s="65" t="s">
        <v>1108</v>
      </c>
      <c r="N2372" s="57">
        <f t="shared" si="252"/>
        <v>44739</v>
      </c>
      <c r="O2372" s="35" t="str">
        <f t="shared" si="253"/>
        <v>Blue Box, H9</v>
      </c>
      <c r="P2372" s="59">
        <f t="shared" si="254"/>
        <v>0.5</v>
      </c>
      <c r="Q2372" s="36">
        <v>135</v>
      </c>
      <c r="R2372" s="36"/>
      <c r="S2372" s="17">
        <v>1</v>
      </c>
      <c r="T2372" s="17"/>
      <c r="U2372" s="24"/>
      <c r="V2372" s="24"/>
    </row>
    <row r="2373" spans="1:22" ht="15" hidden="1" customHeight="1" x14ac:dyDescent="0.2">
      <c r="A2373" s="17" t="str">
        <f t="shared" si="245"/>
        <v>Unternehmensrechnung1412014WIISturm/Wiesmann</v>
      </c>
      <c r="B2373" s="17" t="s">
        <v>1110</v>
      </c>
      <c r="C2373" s="65" t="s">
        <v>1353</v>
      </c>
      <c r="D2373" s="65" t="s">
        <v>46</v>
      </c>
      <c r="E2373" s="65" t="s">
        <v>33</v>
      </c>
      <c r="F2373" s="69" t="s">
        <v>54</v>
      </c>
      <c r="G2373" s="18" t="s">
        <v>55</v>
      </c>
      <c r="H2373" s="68">
        <v>2014</v>
      </c>
      <c r="I2373" s="36">
        <v>4</v>
      </c>
      <c r="J2373" s="36">
        <v>141</v>
      </c>
      <c r="K2373" s="65" t="s">
        <v>949</v>
      </c>
      <c r="L2373" s="65" t="s">
        <v>949</v>
      </c>
      <c r="M2373" s="65" t="s">
        <v>1106</v>
      </c>
      <c r="N2373" s="57">
        <f t="shared" si="252"/>
        <v>44739</v>
      </c>
      <c r="O2373" s="58" t="str">
        <f t="shared" si="253"/>
        <v>Blue Box, H9</v>
      </c>
      <c r="P2373" s="59">
        <f t="shared" si="254"/>
        <v>0.5</v>
      </c>
      <c r="Q2373" s="36">
        <v>135</v>
      </c>
      <c r="R2373" s="36"/>
      <c r="S2373" s="17">
        <v>0</v>
      </c>
      <c r="T2373" s="150"/>
      <c r="U2373" s="194"/>
      <c r="V2373" s="194"/>
    </row>
    <row r="2374" spans="1:22" s="1" customFormat="1" ht="15" hidden="1" customHeight="1" x14ac:dyDescent="0.2">
      <c r="A2374" s="17" t="str">
        <f t="shared" si="245"/>
        <v>Unternehmensrechnung1412014WIESturm/Wiesmann</v>
      </c>
      <c r="B2374" s="17" t="s">
        <v>1110</v>
      </c>
      <c r="C2374" s="18" t="s">
        <v>1353</v>
      </c>
      <c r="D2374" s="65" t="s">
        <v>17</v>
      </c>
      <c r="E2374" s="18" t="s">
        <v>33</v>
      </c>
      <c r="F2374" s="19" t="s">
        <v>61</v>
      </c>
      <c r="G2374" s="18" t="s">
        <v>62</v>
      </c>
      <c r="H2374" s="20">
        <v>2014</v>
      </c>
      <c r="I2374" s="21">
        <v>4</v>
      </c>
      <c r="J2374" s="21">
        <v>141</v>
      </c>
      <c r="K2374" s="18" t="s">
        <v>949</v>
      </c>
      <c r="L2374" s="18" t="s">
        <v>949</v>
      </c>
      <c r="M2374" s="18" t="s">
        <v>1106</v>
      </c>
      <c r="N2374" s="57">
        <f t="shared" si="252"/>
        <v>44739</v>
      </c>
      <c r="O2374" s="58" t="str">
        <f t="shared" si="253"/>
        <v>Blue Box, H9</v>
      </c>
      <c r="P2374" s="59">
        <f t="shared" si="254"/>
        <v>0.5</v>
      </c>
      <c r="Q2374" s="36">
        <v>135</v>
      </c>
      <c r="R2374" s="36"/>
      <c r="S2374" s="17">
        <v>0</v>
      </c>
      <c r="T2374" s="17"/>
      <c r="U2374" s="15"/>
      <c r="V2374" s="15"/>
    </row>
    <row r="2375" spans="1:22" ht="15" hidden="1" customHeight="1" x14ac:dyDescent="0.2">
      <c r="A2375" s="17" t="str">
        <f t="shared" si="245"/>
        <v>Unternehmensrechnung1412014WIMSturm/Wiesmann</v>
      </c>
      <c r="B2375" s="17" t="s">
        <v>1110</v>
      </c>
      <c r="C2375" s="65" t="s">
        <v>1353</v>
      </c>
      <c r="D2375" s="65" t="s">
        <v>17</v>
      </c>
      <c r="E2375" s="65" t="s">
        <v>33</v>
      </c>
      <c r="F2375" s="69" t="s">
        <v>100</v>
      </c>
      <c r="G2375" s="18" t="s">
        <v>101</v>
      </c>
      <c r="H2375" s="68">
        <v>2014</v>
      </c>
      <c r="I2375" s="36">
        <v>4</v>
      </c>
      <c r="J2375" s="36">
        <v>141</v>
      </c>
      <c r="K2375" s="65" t="s">
        <v>949</v>
      </c>
      <c r="L2375" s="65" t="s">
        <v>949</v>
      </c>
      <c r="M2375" s="65" t="s">
        <v>1106</v>
      </c>
      <c r="N2375" s="57">
        <f t="shared" si="252"/>
        <v>44739</v>
      </c>
      <c r="O2375" s="58" t="str">
        <f t="shared" si="253"/>
        <v>Blue Box, H9</v>
      </c>
      <c r="P2375" s="59">
        <f t="shared" si="254"/>
        <v>0.5</v>
      </c>
      <c r="Q2375" s="36">
        <v>135</v>
      </c>
      <c r="R2375" s="36"/>
      <c r="S2375" s="17">
        <v>1</v>
      </c>
      <c r="T2375" s="17"/>
      <c r="U2375" s="1"/>
      <c r="V2375" s="1"/>
    </row>
    <row r="2376" spans="1:22" s="1" customFormat="1" ht="15" hidden="1" customHeight="1" x14ac:dyDescent="0.2">
      <c r="A2376" s="17" t="str">
        <f t="shared" si="245"/>
        <v>Unternehmensrechnung1412014WIBSturm/Wiesmann</v>
      </c>
      <c r="B2376" s="17" t="s">
        <v>1110</v>
      </c>
      <c r="C2376" s="18" t="s">
        <v>1353</v>
      </c>
      <c r="D2376" s="18" t="s">
        <v>17</v>
      </c>
      <c r="E2376" s="18" t="s">
        <v>33</v>
      </c>
      <c r="F2376" s="19" t="s">
        <v>125</v>
      </c>
      <c r="G2376" s="18" t="s">
        <v>126</v>
      </c>
      <c r="H2376" s="20">
        <v>2014</v>
      </c>
      <c r="I2376" s="21">
        <v>4</v>
      </c>
      <c r="J2376" s="21">
        <v>141</v>
      </c>
      <c r="K2376" s="18" t="s">
        <v>949</v>
      </c>
      <c r="L2376" s="18" t="s">
        <v>949</v>
      </c>
      <c r="M2376" s="18" t="s">
        <v>1106</v>
      </c>
      <c r="N2376" s="57">
        <f t="shared" si="252"/>
        <v>44739</v>
      </c>
      <c r="O2376" s="58" t="str">
        <f t="shared" si="253"/>
        <v>Blue Box, H9</v>
      </c>
      <c r="P2376" s="59">
        <f t="shared" si="254"/>
        <v>0.5</v>
      </c>
      <c r="Q2376" s="36">
        <v>135</v>
      </c>
      <c r="R2376" s="36"/>
      <c r="S2376" s="17">
        <v>0</v>
      </c>
      <c r="T2376" s="17"/>
      <c r="U2376" s="17"/>
      <c r="V2376" s="17"/>
    </row>
    <row r="2377" spans="1:22" ht="15" customHeight="1" x14ac:dyDescent="0.2">
      <c r="A2377" s="6" t="str">
        <f t="shared" si="245"/>
        <v>Veränderungsprozesse und Mediation / Moderation von Konflikten22102020MNEHennemann</v>
      </c>
      <c r="B2377" s="24"/>
      <c r="C2377" s="25" t="s">
        <v>1142</v>
      </c>
      <c r="D2377" s="25" t="s">
        <v>46</v>
      </c>
      <c r="E2377" s="25" t="s">
        <v>18</v>
      </c>
      <c r="F2377" s="120" t="s">
        <v>74</v>
      </c>
      <c r="G2377" s="25" t="s">
        <v>1100</v>
      </c>
      <c r="H2377" s="121">
        <v>2020</v>
      </c>
      <c r="I2377" s="32">
        <v>1</v>
      </c>
      <c r="J2377" s="32">
        <v>2210</v>
      </c>
      <c r="K2377" s="25" t="s">
        <v>1332</v>
      </c>
      <c r="L2377" s="25" t="s">
        <v>1332</v>
      </c>
      <c r="M2377" s="25" t="s">
        <v>1333</v>
      </c>
      <c r="N2377" s="60"/>
      <c r="O2377" s="53" t="s">
        <v>1142</v>
      </c>
      <c r="P2377" s="61"/>
      <c r="Q2377" s="6"/>
      <c r="R2377" s="6"/>
      <c r="S2377" s="6"/>
      <c r="T2377" s="15"/>
      <c r="U2377" s="207"/>
      <c r="V2377" s="207"/>
    </row>
    <row r="2378" spans="1:22" ht="15" customHeight="1" x14ac:dyDescent="0.2">
      <c r="A2378" s="17" t="str">
        <f t="shared" si="245"/>
        <v>Veränderungsprozesse und Mediation / Moderation von Konflikten22102020MANHennemann</v>
      </c>
      <c r="B2378" s="17" t="s">
        <v>1334</v>
      </c>
      <c r="C2378" s="65" t="s">
        <v>1142</v>
      </c>
      <c r="D2378" s="65" t="s">
        <v>46</v>
      </c>
      <c r="E2378" s="65" t="s">
        <v>18</v>
      </c>
      <c r="F2378" s="69" t="s">
        <v>70</v>
      </c>
      <c r="G2378" s="65" t="s">
        <v>71</v>
      </c>
      <c r="H2378" s="68">
        <v>2020</v>
      </c>
      <c r="I2378" s="36">
        <v>1</v>
      </c>
      <c r="J2378" s="36">
        <v>2210</v>
      </c>
      <c r="K2378" s="65" t="s">
        <v>1332</v>
      </c>
      <c r="L2378" s="65" t="s">
        <v>1332</v>
      </c>
      <c r="M2378" s="65" t="s">
        <v>1333</v>
      </c>
      <c r="N2378" s="57"/>
      <c r="O2378" s="48" t="str">
        <f>VLOOKUP($B2378,$A$2:$T$2446,15,FALSE)</f>
        <v>Referat</v>
      </c>
      <c r="P2378" s="59"/>
      <c r="Q2378" s="17"/>
      <c r="R2378" s="17"/>
      <c r="S2378" s="17"/>
      <c r="T2378" s="15"/>
      <c r="U2378" s="17"/>
      <c r="V2378" s="17"/>
    </row>
    <row r="2379" spans="1:22" ht="15" customHeight="1" x14ac:dyDescent="0.2">
      <c r="A2379" s="196" t="str">
        <f t="shared" si="245"/>
        <v>Verbrennungsmotoren20922015704Gerber</v>
      </c>
      <c r="B2379" s="196"/>
      <c r="C2379" s="270" t="s">
        <v>1202</v>
      </c>
      <c r="D2379" s="296" t="s">
        <v>32</v>
      </c>
      <c r="E2379" s="270" t="s">
        <v>33</v>
      </c>
      <c r="F2379" s="271">
        <v>704</v>
      </c>
      <c r="G2379" s="270" t="s">
        <v>34</v>
      </c>
      <c r="H2379" s="272">
        <v>2015</v>
      </c>
      <c r="I2379" s="259">
        <v>4</v>
      </c>
      <c r="J2379" s="259">
        <v>2092</v>
      </c>
      <c r="K2379" s="270" t="s">
        <v>951</v>
      </c>
      <c r="L2379" s="270" t="s">
        <v>951</v>
      </c>
      <c r="M2379" s="270" t="s">
        <v>345</v>
      </c>
      <c r="N2379" s="273"/>
      <c r="O2379" s="274" t="s">
        <v>256</v>
      </c>
      <c r="P2379" s="275"/>
      <c r="Q2379" s="259">
        <v>120</v>
      </c>
      <c r="R2379" s="259"/>
      <c r="S2379" s="196"/>
      <c r="T2379" s="267"/>
      <c r="U2379" s="17"/>
      <c r="V2379" s="17"/>
    </row>
    <row r="2380" spans="1:22" ht="15" customHeight="1" x14ac:dyDescent="0.2">
      <c r="A2380" s="194" t="str">
        <f t="shared" si="245"/>
        <v>Verbrennungsmotoren20922015K04Gerber</v>
      </c>
      <c r="B2380" s="194" t="s">
        <v>950</v>
      </c>
      <c r="C2380" s="296" t="s">
        <v>1202</v>
      </c>
      <c r="D2380" s="296" t="s">
        <v>32</v>
      </c>
      <c r="E2380" s="296" t="s">
        <v>33</v>
      </c>
      <c r="F2380" s="342" t="s">
        <v>80</v>
      </c>
      <c r="G2380" s="296" t="s">
        <v>81</v>
      </c>
      <c r="H2380" s="324">
        <v>2015</v>
      </c>
      <c r="I2380" s="269">
        <v>6</v>
      </c>
      <c r="J2380" s="269">
        <v>2092</v>
      </c>
      <c r="K2380" s="296" t="s">
        <v>951</v>
      </c>
      <c r="L2380" s="296" t="s">
        <v>951</v>
      </c>
      <c r="M2380" s="296" t="s">
        <v>345</v>
      </c>
      <c r="N2380" s="313"/>
      <c r="O2380" s="299" t="str">
        <f>VLOOKUP($B2380,$A$2:$T$2446,15,FALSE)</f>
        <v>wird nicht angeboten</v>
      </c>
      <c r="P2380" s="341"/>
      <c r="Q2380" s="269">
        <v>120</v>
      </c>
      <c r="R2380" s="269"/>
      <c r="S2380" s="194"/>
      <c r="T2380" s="194"/>
      <c r="U2380" s="17"/>
      <c r="V2380" s="17"/>
    </row>
    <row r="2381" spans="1:22" ht="15" customHeight="1" x14ac:dyDescent="0.2">
      <c r="A2381" s="17" t="str">
        <f t="shared" si="245"/>
        <v>Verbrennungsmotoren36622015757Gerber</v>
      </c>
      <c r="B2381" s="17" t="s">
        <v>950</v>
      </c>
      <c r="C2381" s="65" t="s">
        <v>1202</v>
      </c>
      <c r="D2381" s="127" t="s">
        <v>32</v>
      </c>
      <c r="E2381" s="65" t="s">
        <v>33</v>
      </c>
      <c r="F2381" s="69">
        <v>757</v>
      </c>
      <c r="G2381" s="65" t="s">
        <v>37</v>
      </c>
      <c r="H2381" s="68">
        <v>2015</v>
      </c>
      <c r="I2381" s="36">
        <v>6</v>
      </c>
      <c r="J2381" s="36">
        <v>3662</v>
      </c>
      <c r="K2381" s="65" t="s">
        <v>951</v>
      </c>
      <c r="L2381" s="65" t="s">
        <v>951</v>
      </c>
      <c r="M2381" s="65" t="s">
        <v>345</v>
      </c>
      <c r="N2381" s="57"/>
      <c r="O2381" s="58" t="str">
        <f>VLOOKUP($B2381,$A$2:$T$2446,15,FALSE)</f>
        <v>wird nicht angeboten</v>
      </c>
      <c r="P2381" s="59"/>
      <c r="Q2381" s="36">
        <v>120</v>
      </c>
      <c r="R2381" s="36"/>
      <c r="S2381" s="17"/>
      <c r="T2381" s="15"/>
      <c r="U2381" s="6"/>
      <c r="V2381" s="6"/>
    </row>
    <row r="2382" spans="1:22" ht="15" customHeight="1" x14ac:dyDescent="0.2">
      <c r="A2382" s="17" t="str">
        <f t="shared" si="245"/>
        <v>Verbrennungsmotoren30442015K57Gerber</v>
      </c>
      <c r="B2382" s="17" t="s">
        <v>950</v>
      </c>
      <c r="C2382" s="65" t="s">
        <v>1202</v>
      </c>
      <c r="D2382" s="127" t="s">
        <v>32</v>
      </c>
      <c r="E2382" s="65" t="s">
        <v>33</v>
      </c>
      <c r="F2382" s="69" t="s">
        <v>41</v>
      </c>
      <c r="G2382" s="65" t="s">
        <v>42</v>
      </c>
      <c r="H2382" s="68">
        <v>2015</v>
      </c>
      <c r="I2382" s="36">
        <v>8</v>
      </c>
      <c r="J2382" s="36">
        <v>3044</v>
      </c>
      <c r="K2382" s="65" t="s">
        <v>951</v>
      </c>
      <c r="L2382" s="65" t="s">
        <v>951</v>
      </c>
      <c r="M2382" s="65" t="s">
        <v>345</v>
      </c>
      <c r="N2382" s="57"/>
      <c r="O2382" s="58" t="str">
        <f>VLOOKUP($B2382,$A$2:$T$2446,15,FALSE)</f>
        <v>wird nicht angeboten</v>
      </c>
      <c r="P2382" s="59"/>
      <c r="Q2382" s="36">
        <v>120</v>
      </c>
      <c r="R2382" s="36"/>
      <c r="S2382" s="17"/>
      <c r="T2382" s="15"/>
      <c r="U2382" s="17"/>
      <c r="V2382" s="17"/>
    </row>
    <row r="2383" spans="1:22" ht="15" customHeight="1" x14ac:dyDescent="0.2">
      <c r="A2383" s="17" t="str">
        <f t="shared" si="245"/>
        <v>Verbrennungsmotoren20922014WIMGerber</v>
      </c>
      <c r="B2383" s="17" t="s">
        <v>950</v>
      </c>
      <c r="C2383" s="65" t="s">
        <v>1202</v>
      </c>
      <c r="D2383" s="65" t="s">
        <v>17</v>
      </c>
      <c r="E2383" s="65" t="s">
        <v>33</v>
      </c>
      <c r="F2383" s="69" t="s">
        <v>100</v>
      </c>
      <c r="G2383" s="65" t="s">
        <v>101</v>
      </c>
      <c r="H2383" s="68">
        <v>2014</v>
      </c>
      <c r="I2383" s="36">
        <v>4</v>
      </c>
      <c r="J2383" s="36">
        <v>2092</v>
      </c>
      <c r="K2383" s="65" t="s">
        <v>951</v>
      </c>
      <c r="L2383" s="65" t="s">
        <v>951</v>
      </c>
      <c r="M2383" s="65" t="s">
        <v>345</v>
      </c>
      <c r="N2383" s="57"/>
      <c r="O2383" s="58" t="str">
        <f>VLOOKUP($B2383,$A$2:$T$2446,15,FALSE)</f>
        <v>wird nicht angeboten</v>
      </c>
      <c r="P2383" s="59"/>
      <c r="Q2383" s="36">
        <v>120</v>
      </c>
      <c r="R2383" s="36"/>
      <c r="S2383" s="17"/>
      <c r="T2383" s="15"/>
      <c r="U2383" s="17"/>
      <c r="V2383" s="17"/>
    </row>
    <row r="2384" spans="1:22" ht="15" customHeight="1" x14ac:dyDescent="0.2">
      <c r="A2384" s="6" t="str">
        <f t="shared" si="245"/>
        <v>Verfahrenstechnik Wasser13612018MBIKazner</v>
      </c>
      <c r="B2384" s="6"/>
      <c r="C2384" s="25" t="s">
        <v>1243</v>
      </c>
      <c r="D2384" s="47" t="s">
        <v>102</v>
      </c>
      <c r="E2384" s="25" t="s">
        <v>18</v>
      </c>
      <c r="F2384" s="120" t="s">
        <v>116</v>
      </c>
      <c r="G2384" s="25" t="s">
        <v>117</v>
      </c>
      <c r="H2384" s="121">
        <v>2018</v>
      </c>
      <c r="I2384" s="32">
        <v>1</v>
      </c>
      <c r="J2384" s="32">
        <v>1361</v>
      </c>
      <c r="K2384" s="25" t="s">
        <v>953</v>
      </c>
      <c r="L2384" s="25" t="s">
        <v>953</v>
      </c>
      <c r="M2384" s="25" t="s">
        <v>204</v>
      </c>
      <c r="N2384" s="60">
        <v>44819</v>
      </c>
      <c r="O2384" s="78" t="s">
        <v>1860</v>
      </c>
      <c r="P2384" s="61">
        <v>0.5</v>
      </c>
      <c r="Q2384" s="6">
        <v>90</v>
      </c>
      <c r="R2384" s="6"/>
      <c r="S2384" s="6">
        <v>1</v>
      </c>
      <c r="T2384" s="15"/>
      <c r="U2384" s="6"/>
      <c r="V2384" s="6"/>
    </row>
    <row r="2385" spans="1:22" ht="15" customHeight="1" x14ac:dyDescent="0.2">
      <c r="A2385" s="17" t="str">
        <f t="shared" si="245"/>
        <v>Verfahrenstechnik Wasser13612018UMMKazner</v>
      </c>
      <c r="B2385" s="17" t="s">
        <v>952</v>
      </c>
      <c r="C2385" s="65" t="s">
        <v>1240</v>
      </c>
      <c r="D2385" s="41" t="s">
        <v>102</v>
      </c>
      <c r="E2385" s="65" t="s">
        <v>18</v>
      </c>
      <c r="F2385" s="69" t="s">
        <v>103</v>
      </c>
      <c r="G2385" s="65" t="s">
        <v>104</v>
      </c>
      <c r="H2385" s="68">
        <v>2018</v>
      </c>
      <c r="I2385" s="36">
        <v>1</v>
      </c>
      <c r="J2385" s="36">
        <v>1361</v>
      </c>
      <c r="K2385" s="65" t="s">
        <v>953</v>
      </c>
      <c r="L2385" s="65" t="s">
        <v>953</v>
      </c>
      <c r="M2385" s="65" t="s">
        <v>204</v>
      </c>
      <c r="N2385" s="57">
        <f>VLOOKUP($B2385,$A$2:$T$2446,14,FALSE)</f>
        <v>44819</v>
      </c>
      <c r="O2385" s="58" t="str">
        <f>VLOOKUP($B2385,$A$2:$T$2446,15,FALSE)</f>
        <v>H4-17</v>
      </c>
      <c r="P2385" s="59">
        <f>VLOOKUP($B2385,$A$2:$T$2446,16,FALSE)</f>
        <v>0.5</v>
      </c>
      <c r="Q2385" s="17">
        <v>90</v>
      </c>
      <c r="R2385" s="17"/>
      <c r="S2385" s="17">
        <v>1</v>
      </c>
      <c r="T2385" s="6"/>
      <c r="U2385" s="17"/>
      <c r="V2385" s="17"/>
    </row>
    <row r="2386" spans="1:22" ht="15" hidden="1" customHeight="1" x14ac:dyDescent="0.2">
      <c r="A2386" s="17" t="str">
        <f t="shared" si="245"/>
        <v>Vergabe- und Vertragsrecht36212018298Kattenbusch</v>
      </c>
      <c r="B2386" s="17" t="s">
        <v>1460</v>
      </c>
      <c r="C2386" s="65" t="s">
        <v>1202</v>
      </c>
      <c r="D2386" s="65" t="s">
        <v>102</v>
      </c>
      <c r="E2386" s="65" t="s">
        <v>33</v>
      </c>
      <c r="F2386" s="227">
        <v>298</v>
      </c>
      <c r="G2386" s="65" t="s">
        <v>149</v>
      </c>
      <c r="H2386" s="68">
        <v>2018</v>
      </c>
      <c r="I2386" s="36">
        <v>5</v>
      </c>
      <c r="J2386" s="36">
        <v>3621</v>
      </c>
      <c r="K2386" s="65" t="s">
        <v>1056</v>
      </c>
      <c r="L2386" s="65" t="s">
        <v>1056</v>
      </c>
      <c r="M2386" s="65" t="s">
        <v>735</v>
      </c>
      <c r="N2386" s="57">
        <f>VLOOKUP($B2386,$A$2:$T$2446,14,FALSE)</f>
        <v>44747</v>
      </c>
      <c r="O2386" s="58" t="str">
        <f>VLOOKUP($B2386,$A$2:$T$2446,15,FALSE)</f>
        <v>H4-17</v>
      </c>
      <c r="P2386" s="59">
        <f>VLOOKUP($B2386,$A$2:$T$2446,16,FALSE)</f>
        <v>0.375</v>
      </c>
      <c r="Q2386" s="17">
        <v>120</v>
      </c>
      <c r="R2386" s="17"/>
      <c r="S2386" s="201">
        <v>0</v>
      </c>
      <c r="T2386" s="17"/>
      <c r="U2386" s="17"/>
      <c r="V2386" s="17"/>
    </row>
    <row r="2387" spans="1:22" ht="15" hidden="1" customHeight="1" x14ac:dyDescent="0.2">
      <c r="A2387" s="17" t="str">
        <f t="shared" si="245"/>
        <v>Vergabe- und Vertragsrecht36212018K58Kattenbusch</v>
      </c>
      <c r="B2387" s="17" t="s">
        <v>1460</v>
      </c>
      <c r="C2387" s="65" t="s">
        <v>1202</v>
      </c>
      <c r="D2387" s="65" t="s">
        <v>102</v>
      </c>
      <c r="E2387" s="65" t="s">
        <v>33</v>
      </c>
      <c r="F2387" s="227" t="s">
        <v>150</v>
      </c>
      <c r="G2387" s="65" t="s">
        <v>151</v>
      </c>
      <c r="H2387" s="68">
        <v>2018</v>
      </c>
      <c r="I2387" s="36">
        <v>7</v>
      </c>
      <c r="J2387" s="36">
        <v>3621</v>
      </c>
      <c r="K2387" s="65" t="s">
        <v>1056</v>
      </c>
      <c r="L2387" s="65" t="s">
        <v>1056</v>
      </c>
      <c r="M2387" s="65" t="s">
        <v>735</v>
      </c>
      <c r="N2387" s="57">
        <f>VLOOKUP($B2387,$A$2:$T$2446,14,FALSE)</f>
        <v>44747</v>
      </c>
      <c r="O2387" s="58" t="str">
        <f>VLOOKUP($B2387,$A$2:$T$2446,15,FALSE)</f>
        <v>H4-17</v>
      </c>
      <c r="P2387" s="59">
        <f>VLOOKUP($B2387,$A$2:$T$2446,16,FALSE)</f>
        <v>0.375</v>
      </c>
      <c r="Q2387" s="17">
        <v>120</v>
      </c>
      <c r="R2387" s="17"/>
      <c r="S2387" s="201">
        <v>2</v>
      </c>
      <c r="T2387" s="17"/>
      <c r="U2387" s="6"/>
      <c r="V2387" s="6"/>
    </row>
    <row r="2388" spans="1:22" ht="15" hidden="1" customHeight="1" x14ac:dyDescent="0.2">
      <c r="A2388" s="137" t="str">
        <f t="shared" si="245"/>
        <v>Vergabe- und Vertragsrecht36212018758Kattenbusch</v>
      </c>
      <c r="B2388" s="137"/>
      <c r="C2388" s="25" t="s">
        <v>1202</v>
      </c>
      <c r="D2388" s="158" t="s">
        <v>102</v>
      </c>
      <c r="E2388" s="158" t="s">
        <v>33</v>
      </c>
      <c r="F2388" s="226">
        <v>758</v>
      </c>
      <c r="G2388" s="158" t="s">
        <v>1048</v>
      </c>
      <c r="H2388" s="197">
        <v>2018</v>
      </c>
      <c r="I2388" s="162">
        <v>5</v>
      </c>
      <c r="J2388" s="162">
        <v>3621</v>
      </c>
      <c r="K2388" s="158" t="s">
        <v>1056</v>
      </c>
      <c r="L2388" s="158" t="s">
        <v>1056</v>
      </c>
      <c r="M2388" s="158" t="s">
        <v>735</v>
      </c>
      <c r="N2388" s="431">
        <v>44747</v>
      </c>
      <c r="O2388" s="78" t="s">
        <v>1860</v>
      </c>
      <c r="P2388" s="443">
        <v>0.375</v>
      </c>
      <c r="Q2388" s="137">
        <v>120</v>
      </c>
      <c r="R2388" s="137"/>
      <c r="S2388" s="202">
        <v>15</v>
      </c>
      <c r="T2388" s="17"/>
      <c r="U2388" s="17"/>
      <c r="V2388" s="17"/>
    </row>
    <row r="2389" spans="1:22" ht="15" customHeight="1" x14ac:dyDescent="0.2">
      <c r="A2389" s="194" t="str">
        <f t="shared" si="245"/>
        <v>Verkehr und Tourismus43212019IBMAustermann</v>
      </c>
      <c r="B2389" s="194" t="s">
        <v>1764</v>
      </c>
      <c r="C2389" s="290" t="s">
        <v>1572</v>
      </c>
      <c r="D2389" s="194" t="s">
        <v>17</v>
      </c>
      <c r="E2389" s="194" t="s">
        <v>33</v>
      </c>
      <c r="F2389" s="339" t="s">
        <v>1412</v>
      </c>
      <c r="G2389" s="290" t="s">
        <v>1413</v>
      </c>
      <c r="H2389" s="340">
        <v>2019</v>
      </c>
      <c r="I2389" s="194">
        <v>8</v>
      </c>
      <c r="J2389" s="194">
        <v>4321</v>
      </c>
      <c r="K2389" s="194" t="s">
        <v>1601</v>
      </c>
      <c r="L2389" s="194" t="s">
        <v>1601</v>
      </c>
      <c r="M2389" s="194" t="s">
        <v>124</v>
      </c>
      <c r="N2389" s="313"/>
      <c r="O2389" s="299" t="str">
        <f>VLOOKUP($B2389,$A$2:$T$4010,15,FALSE)</f>
        <v>Referat</v>
      </c>
      <c r="P2389" s="341"/>
      <c r="Q2389" s="194"/>
      <c r="R2389" s="194"/>
      <c r="S2389" s="194"/>
      <c r="T2389" s="17"/>
      <c r="U2389" s="6"/>
      <c r="V2389" s="6"/>
    </row>
    <row r="2390" spans="1:22" ht="15" hidden="1" customHeight="1" x14ac:dyDescent="0.2">
      <c r="A2390" s="194" t="str">
        <f t="shared" si="245"/>
        <v>Verkehrs- und Substanzsteuern43112019IBMHannemann</v>
      </c>
      <c r="B2390" s="194" t="s">
        <v>2002</v>
      </c>
      <c r="C2390" s="290" t="s">
        <v>1572</v>
      </c>
      <c r="D2390" s="194" t="s">
        <v>17</v>
      </c>
      <c r="E2390" s="194" t="s">
        <v>33</v>
      </c>
      <c r="F2390" s="339" t="s">
        <v>1412</v>
      </c>
      <c r="G2390" s="290" t="s">
        <v>1413</v>
      </c>
      <c r="H2390" s="340">
        <v>2019</v>
      </c>
      <c r="I2390" s="194">
        <v>8</v>
      </c>
      <c r="J2390" s="194">
        <v>4311</v>
      </c>
      <c r="K2390" s="194" t="s">
        <v>1600</v>
      </c>
      <c r="L2390" s="194" t="s">
        <v>1600</v>
      </c>
      <c r="M2390" s="194" t="s">
        <v>888</v>
      </c>
      <c r="N2390" s="313">
        <f>VLOOKUP($B2390,$A$2:$T$2446,14,FALSE)</f>
        <v>44740</v>
      </c>
      <c r="O2390" s="299">
        <f>VLOOKUP($B2390,$A$2:$T$2446,15,FALSE)</f>
        <v>0</v>
      </c>
      <c r="P2390" s="341">
        <f>VLOOKUP($B2390,$A$2:$T$2446,16,FALSE)</f>
        <v>0.375</v>
      </c>
      <c r="Q2390" s="194">
        <v>90</v>
      </c>
      <c r="R2390" s="194"/>
      <c r="S2390" s="194">
        <v>0</v>
      </c>
      <c r="T2390" s="292"/>
      <c r="U2390" s="185"/>
      <c r="V2390" s="185"/>
    </row>
    <row r="2391" spans="1:22" ht="15" customHeight="1" x14ac:dyDescent="0.2">
      <c r="A2391" s="6" t="str">
        <f t="shared" si="245"/>
        <v>Verkehrssicherheit14712018MBISeipel</v>
      </c>
      <c r="B2391" s="6"/>
      <c r="C2391" s="25" t="s">
        <v>1236</v>
      </c>
      <c r="D2391" s="53" t="s">
        <v>102</v>
      </c>
      <c r="E2391" s="26" t="s">
        <v>18</v>
      </c>
      <c r="F2391" s="27" t="s">
        <v>116</v>
      </c>
      <c r="G2391" s="26" t="s">
        <v>117</v>
      </c>
      <c r="H2391" s="28">
        <v>2018</v>
      </c>
      <c r="I2391" s="29">
        <v>2</v>
      </c>
      <c r="J2391" s="29">
        <v>1471</v>
      </c>
      <c r="K2391" s="26" t="s">
        <v>955</v>
      </c>
      <c r="L2391" s="26" t="s">
        <v>955</v>
      </c>
      <c r="M2391" s="25" t="s">
        <v>148</v>
      </c>
      <c r="N2391" s="60"/>
      <c r="O2391" s="78" t="s">
        <v>1236</v>
      </c>
      <c r="P2391" s="61"/>
      <c r="Q2391" s="6"/>
      <c r="R2391" s="6"/>
      <c r="S2391" s="6"/>
      <c r="T2391" s="292"/>
      <c r="U2391" s="137"/>
      <c r="V2391" s="137"/>
    </row>
    <row r="2392" spans="1:22" ht="15" customHeight="1" x14ac:dyDescent="0.2">
      <c r="A2392" s="17" t="str">
        <f t="shared" si="245"/>
        <v>Verkehrssicherheit14712018UMMSeipel</v>
      </c>
      <c r="B2392" s="17" t="s">
        <v>954</v>
      </c>
      <c r="C2392" s="65" t="s">
        <v>1236</v>
      </c>
      <c r="D2392" s="48" t="s">
        <v>102</v>
      </c>
      <c r="E2392" s="18" t="s">
        <v>18</v>
      </c>
      <c r="F2392" s="19" t="s">
        <v>103</v>
      </c>
      <c r="G2392" s="18" t="s">
        <v>104</v>
      </c>
      <c r="H2392" s="20">
        <v>2018</v>
      </c>
      <c r="I2392" s="21">
        <v>2</v>
      </c>
      <c r="J2392" s="21">
        <v>1471</v>
      </c>
      <c r="K2392" s="18" t="s">
        <v>955</v>
      </c>
      <c r="L2392" s="18" t="s">
        <v>955</v>
      </c>
      <c r="M2392" s="65" t="s">
        <v>148</v>
      </c>
      <c r="N2392" s="57"/>
      <c r="O2392" s="58" t="str">
        <f>VLOOKUP($B2392,$A$2:$T$2446,15,FALSE)</f>
        <v>Hausarbeit mit Kolloquium</v>
      </c>
      <c r="P2392" s="59"/>
      <c r="Q2392" s="17"/>
      <c r="R2392" s="17"/>
      <c r="S2392" s="17"/>
      <c r="T2392" s="6"/>
      <c r="U2392" s="17"/>
      <c r="V2392" s="17"/>
    </row>
    <row r="2393" spans="1:22" ht="15" hidden="1" customHeight="1" x14ac:dyDescent="0.2">
      <c r="A2393" s="17" t="str">
        <f t="shared" si="245"/>
        <v>Verkehrssteuerung35212018UMTSeipel</v>
      </c>
      <c r="B2393" s="84" t="s">
        <v>1077</v>
      </c>
      <c r="C2393" s="65" t="s">
        <v>1212</v>
      </c>
      <c r="D2393" s="70" t="s">
        <v>102</v>
      </c>
      <c r="E2393" s="18" t="s">
        <v>33</v>
      </c>
      <c r="F2393" s="71" t="s">
        <v>145</v>
      </c>
      <c r="G2393" s="16" t="s">
        <v>146</v>
      </c>
      <c r="H2393" s="72">
        <v>2018</v>
      </c>
      <c r="I2393" s="16">
        <v>5</v>
      </c>
      <c r="J2393" s="16">
        <v>3521</v>
      </c>
      <c r="K2393" s="16" t="s">
        <v>956</v>
      </c>
      <c r="L2393" s="16" t="s">
        <v>956</v>
      </c>
      <c r="M2393" s="16" t="s">
        <v>148</v>
      </c>
      <c r="N2393" s="57">
        <f>VLOOKUP($B2393,$A$2:$T$2446,14,FALSE)</f>
        <v>44747</v>
      </c>
      <c r="O2393" s="58" t="str">
        <f>VLOOKUP($B2393,$A$2:$T$2446,15,FALSE)</f>
        <v>H5-20</v>
      </c>
      <c r="P2393" s="59">
        <f>VLOOKUP($B2393,$A$2:$T$2446,16,FALSE)</f>
        <v>0.60416666666666663</v>
      </c>
      <c r="Q2393" s="17">
        <v>90</v>
      </c>
      <c r="R2393" s="17"/>
      <c r="S2393" s="17">
        <v>0</v>
      </c>
      <c r="T2393" s="17"/>
      <c r="U2393" s="6"/>
      <c r="V2393" s="6"/>
    </row>
    <row r="2394" spans="1:22" ht="15" hidden="1" customHeight="1" x14ac:dyDescent="0.2">
      <c r="A2394" s="150" t="str">
        <f t="shared" si="245"/>
        <v>Verkehrssteuerung35212011758Seipel</v>
      </c>
      <c r="B2394" s="150" t="s">
        <v>1077</v>
      </c>
      <c r="C2394" s="65" t="s">
        <v>1212</v>
      </c>
      <c r="D2394" s="428" t="s">
        <v>102</v>
      </c>
      <c r="E2394" s="160" t="s">
        <v>33</v>
      </c>
      <c r="F2394" s="364">
        <v>758</v>
      </c>
      <c r="G2394" s="160" t="s">
        <v>152</v>
      </c>
      <c r="H2394" s="366">
        <v>2011</v>
      </c>
      <c r="I2394" s="191">
        <v>5</v>
      </c>
      <c r="J2394" s="191">
        <v>3521</v>
      </c>
      <c r="K2394" s="160" t="s">
        <v>956</v>
      </c>
      <c r="L2394" s="160" t="s">
        <v>956</v>
      </c>
      <c r="M2394" s="65" t="s">
        <v>148</v>
      </c>
      <c r="N2394" s="432">
        <f>VLOOKUP($B2394,$A$2:$T$2446,14,FALSE)</f>
        <v>44747</v>
      </c>
      <c r="O2394" s="433" t="str">
        <f>VLOOKUP($B2394,$A$2:$T$2446,15,FALSE)</f>
        <v>H5-20</v>
      </c>
      <c r="P2394" s="442">
        <f>VLOOKUP($B2394,$A$2:$T$2446,16,FALSE)</f>
        <v>0.60416666666666663</v>
      </c>
      <c r="Q2394" s="150">
        <v>90</v>
      </c>
      <c r="R2394" s="150"/>
      <c r="S2394" s="17">
        <v>2</v>
      </c>
      <c r="T2394" s="207"/>
      <c r="U2394" s="6"/>
      <c r="V2394" s="6"/>
    </row>
    <row r="2395" spans="1:22" ht="15" hidden="1" customHeight="1" x14ac:dyDescent="0.2">
      <c r="A2395" s="17" t="str">
        <f t="shared" si="245"/>
        <v>Verkehrssteuerung35212011K58Seipel</v>
      </c>
      <c r="B2395" s="17" t="s">
        <v>1077</v>
      </c>
      <c r="C2395" s="18" t="s">
        <v>1212</v>
      </c>
      <c r="D2395" s="39" t="s">
        <v>102</v>
      </c>
      <c r="E2395" s="18" t="s">
        <v>33</v>
      </c>
      <c r="F2395" s="19" t="s">
        <v>150</v>
      </c>
      <c r="G2395" s="18" t="s">
        <v>151</v>
      </c>
      <c r="H2395" s="20">
        <v>2011</v>
      </c>
      <c r="I2395" s="21">
        <v>7</v>
      </c>
      <c r="J2395" s="21">
        <v>3521</v>
      </c>
      <c r="K2395" s="18" t="s">
        <v>956</v>
      </c>
      <c r="L2395" s="18" t="s">
        <v>956</v>
      </c>
      <c r="M2395" s="18" t="s">
        <v>148</v>
      </c>
      <c r="N2395" s="367">
        <f>VLOOKUP($B2395,$A$2:$T$2446,14,FALSE)</f>
        <v>44747</v>
      </c>
      <c r="O2395" s="58" t="str">
        <f>VLOOKUP($B2395,$A$2:$T$2446,15,FALSE)</f>
        <v>H5-20</v>
      </c>
      <c r="P2395" s="128">
        <f>VLOOKUP($B2395,$A$2:$T$2446,16,FALSE)</f>
        <v>0.60416666666666663</v>
      </c>
      <c r="Q2395" s="17">
        <v>90</v>
      </c>
      <c r="R2395" s="17"/>
      <c r="S2395" s="17">
        <v>0</v>
      </c>
      <c r="T2395" s="184"/>
      <c r="U2395" s="17"/>
      <c r="V2395" s="17"/>
    </row>
    <row r="2396" spans="1:22" ht="15" hidden="1" customHeight="1" x14ac:dyDescent="0.2">
      <c r="A2396" s="137" t="str">
        <f t="shared" si="245"/>
        <v>Verkehrssteuerung 35212018758Seipel</v>
      </c>
      <c r="B2396" s="137"/>
      <c r="C2396" s="138" t="s">
        <v>1212</v>
      </c>
      <c r="D2396" s="138" t="s">
        <v>102</v>
      </c>
      <c r="E2396" s="138" t="s">
        <v>33</v>
      </c>
      <c r="F2396" s="223">
        <v>758</v>
      </c>
      <c r="G2396" s="138" t="s">
        <v>1048</v>
      </c>
      <c r="H2396" s="140">
        <v>2018</v>
      </c>
      <c r="I2396" s="141">
        <v>5</v>
      </c>
      <c r="J2396" s="141">
        <v>3521</v>
      </c>
      <c r="K2396" s="138" t="s">
        <v>1055</v>
      </c>
      <c r="L2396" s="138" t="s">
        <v>1055</v>
      </c>
      <c r="M2396" s="138" t="s">
        <v>148</v>
      </c>
      <c r="N2396" s="431">
        <v>44747</v>
      </c>
      <c r="O2396" s="78" t="s">
        <v>1999</v>
      </c>
      <c r="P2396" s="443">
        <v>0.60416666666666663</v>
      </c>
      <c r="Q2396" s="137">
        <v>90</v>
      </c>
      <c r="R2396" s="137"/>
      <c r="S2396" s="6">
        <v>6</v>
      </c>
      <c r="T2396" s="17"/>
      <c r="U2396" s="213"/>
      <c r="V2396" s="213"/>
    </row>
    <row r="2397" spans="1:22" ht="15" customHeight="1" x14ac:dyDescent="0.2">
      <c r="A2397" s="6" t="str">
        <f t="shared" si="245"/>
        <v>Verkehrssysteme und Verkehrskonzepte35112018758Mühlenbruch</v>
      </c>
      <c r="B2397" s="6"/>
      <c r="C2397" s="26" t="s">
        <v>1390</v>
      </c>
      <c r="D2397" s="26" t="s">
        <v>102</v>
      </c>
      <c r="E2397" s="26" t="s">
        <v>33</v>
      </c>
      <c r="F2397" s="220">
        <v>758</v>
      </c>
      <c r="G2397" s="26" t="s">
        <v>1048</v>
      </c>
      <c r="H2397" s="28">
        <v>2018</v>
      </c>
      <c r="I2397" s="29">
        <v>5</v>
      </c>
      <c r="J2397" s="29">
        <v>3511</v>
      </c>
      <c r="K2397" s="26" t="s">
        <v>1070</v>
      </c>
      <c r="L2397" s="26" t="s">
        <v>1070</v>
      </c>
      <c r="M2397" s="26" t="s">
        <v>502</v>
      </c>
      <c r="N2397" s="14"/>
      <c r="O2397" s="30" t="s">
        <v>1236</v>
      </c>
      <c r="P2397" s="31"/>
      <c r="Q2397" s="6"/>
      <c r="R2397" s="6"/>
      <c r="S2397" s="6"/>
      <c r="T2397" s="150"/>
      <c r="U2397" s="24"/>
      <c r="V2397" s="24"/>
    </row>
    <row r="2398" spans="1:22" ht="15" customHeight="1" x14ac:dyDescent="0.2">
      <c r="A2398" s="17" t="str">
        <f t="shared" si="245"/>
        <v>Verkehrssysteme und Verkehrskonzepte35212018UMTMühlenbruch</v>
      </c>
      <c r="B2398" s="84" t="s">
        <v>1078</v>
      </c>
      <c r="C2398" s="17" t="s">
        <v>1236</v>
      </c>
      <c r="D2398" s="129" t="s">
        <v>102</v>
      </c>
      <c r="E2398" s="65" t="s">
        <v>33</v>
      </c>
      <c r="F2398" s="130" t="s">
        <v>145</v>
      </c>
      <c r="G2398" s="17" t="s">
        <v>146</v>
      </c>
      <c r="H2398" s="131">
        <v>2018</v>
      </c>
      <c r="I2398" s="17">
        <v>5</v>
      </c>
      <c r="J2398" s="17">
        <v>3521</v>
      </c>
      <c r="K2398" s="17" t="s">
        <v>1070</v>
      </c>
      <c r="L2398" s="17" t="s">
        <v>1070</v>
      </c>
      <c r="M2398" s="17" t="s">
        <v>502</v>
      </c>
      <c r="N2398" s="57"/>
      <c r="O2398" s="58" t="str">
        <f t="shared" ref="O2398:O2406" si="255">VLOOKUP($B2398,$A$2:$T$2446,15,FALSE)</f>
        <v>Hausarbeit mit Kolloquium</v>
      </c>
      <c r="P2398" s="59"/>
      <c r="Q2398" s="17"/>
      <c r="R2398" s="17"/>
      <c r="S2398" s="17"/>
      <c r="T2398" s="6"/>
      <c r="U2398" s="24"/>
      <c r="V2398" s="24"/>
    </row>
    <row r="2399" spans="1:22" ht="15" customHeight="1" x14ac:dyDescent="0.2">
      <c r="A2399" s="17" t="str">
        <f t="shared" si="245"/>
        <v>Verkehrssysteme und Verkehrskonzepte35112016F04Mühlenbruch</v>
      </c>
      <c r="B2399" s="17" t="s">
        <v>1078</v>
      </c>
      <c r="C2399" s="16" t="s">
        <v>1249</v>
      </c>
      <c r="D2399" s="19" t="s">
        <v>46</v>
      </c>
      <c r="E2399" s="48" t="s">
        <v>33</v>
      </c>
      <c r="F2399" s="19" t="s">
        <v>59</v>
      </c>
      <c r="G2399" s="19" t="s">
        <v>60</v>
      </c>
      <c r="H2399" s="20">
        <v>2016</v>
      </c>
      <c r="I2399" s="49">
        <v>5</v>
      </c>
      <c r="J2399" s="49">
        <v>3511</v>
      </c>
      <c r="K2399" s="145" t="s">
        <v>1070</v>
      </c>
      <c r="L2399" s="160" t="s">
        <v>1070</v>
      </c>
      <c r="M2399" s="18" t="s">
        <v>502</v>
      </c>
      <c r="N2399" s="22"/>
      <c r="O2399" s="35" t="str">
        <f t="shared" si="255"/>
        <v>Hausarbeit mit Kolloquium</v>
      </c>
      <c r="P2399" s="23"/>
      <c r="Q2399" s="17"/>
      <c r="R2399" s="17"/>
      <c r="S2399" s="17"/>
      <c r="T2399" s="207"/>
      <c r="U2399" s="15"/>
      <c r="V2399" s="15"/>
    </row>
    <row r="2400" spans="1:22" ht="15" customHeight="1" x14ac:dyDescent="0.2">
      <c r="A2400" s="17" t="str">
        <f t="shared" si="245"/>
        <v>Verkehrssysteme und Verkehrskonzepte35212018K58Mühlenbruch/Seipel</v>
      </c>
      <c r="B2400" s="17" t="s">
        <v>1078</v>
      </c>
      <c r="C2400" s="18" t="s">
        <v>1390</v>
      </c>
      <c r="D2400" s="39" t="s">
        <v>102</v>
      </c>
      <c r="E2400" s="18" t="s">
        <v>33</v>
      </c>
      <c r="F2400" s="19" t="s">
        <v>150</v>
      </c>
      <c r="G2400" s="18" t="s">
        <v>151</v>
      </c>
      <c r="H2400" s="20">
        <v>2018</v>
      </c>
      <c r="I2400" s="21">
        <v>7</v>
      </c>
      <c r="J2400" s="21">
        <v>3521</v>
      </c>
      <c r="K2400" s="18" t="s">
        <v>1070</v>
      </c>
      <c r="L2400" s="18" t="s">
        <v>1070</v>
      </c>
      <c r="M2400" s="18" t="s">
        <v>560</v>
      </c>
      <c r="N2400" s="22"/>
      <c r="O2400" s="41" t="str">
        <f t="shared" si="255"/>
        <v>Hausarbeit mit Kolloquium</v>
      </c>
      <c r="P2400" s="23"/>
      <c r="Q2400" s="36"/>
      <c r="R2400" s="36"/>
      <c r="S2400" s="17"/>
      <c r="T2400" s="137"/>
      <c r="U2400" s="194"/>
      <c r="V2400" s="194"/>
    </row>
    <row r="2401" spans="1:22" ht="15" customHeight="1" x14ac:dyDescent="0.2">
      <c r="A2401" s="17" t="str">
        <f t="shared" si="245"/>
        <v>Verkehrssysteme und Verkehrskonzepte35112011K58Mühlenbruch/Seipel</v>
      </c>
      <c r="B2401" s="17" t="s">
        <v>1078</v>
      </c>
      <c r="C2401" s="18" t="s">
        <v>1390</v>
      </c>
      <c r="D2401" s="39" t="s">
        <v>102</v>
      </c>
      <c r="E2401" s="18" t="s">
        <v>33</v>
      </c>
      <c r="F2401" s="19" t="s">
        <v>150</v>
      </c>
      <c r="G2401" s="18" t="s">
        <v>151</v>
      </c>
      <c r="H2401" s="20">
        <v>2011</v>
      </c>
      <c r="I2401" s="21">
        <v>7</v>
      </c>
      <c r="J2401" s="21">
        <v>3511</v>
      </c>
      <c r="K2401" s="18" t="s">
        <v>1070</v>
      </c>
      <c r="L2401" s="18" t="s">
        <v>1070</v>
      </c>
      <c r="M2401" s="18" t="s">
        <v>560</v>
      </c>
      <c r="N2401" s="57"/>
      <c r="O2401" s="48" t="str">
        <f t="shared" si="255"/>
        <v>Hausarbeit mit Kolloquium</v>
      </c>
      <c r="P2401" s="59"/>
      <c r="Q2401" s="36"/>
      <c r="R2401" s="36"/>
      <c r="S2401" s="17"/>
      <c r="T2401" s="15"/>
      <c r="U2401" s="6"/>
      <c r="V2401" s="6"/>
    </row>
    <row r="2402" spans="1:22" ht="15" customHeight="1" x14ac:dyDescent="0.2">
      <c r="A2402" s="150" t="str">
        <f t="shared" si="245"/>
        <v>Verkehrssysteme und Verkehrskonzepte35112011758Mühlenbruch/Seipel</v>
      </c>
      <c r="B2402" s="150" t="s">
        <v>1078</v>
      </c>
      <c r="C2402" s="18" t="s">
        <v>1390</v>
      </c>
      <c r="D2402" s="451" t="s">
        <v>102</v>
      </c>
      <c r="E2402" s="145" t="s">
        <v>33</v>
      </c>
      <c r="F2402" s="151">
        <v>758</v>
      </c>
      <c r="G2402" s="145" t="s">
        <v>152</v>
      </c>
      <c r="H2402" s="152">
        <v>2011</v>
      </c>
      <c r="I2402" s="181">
        <v>5</v>
      </c>
      <c r="J2402" s="181">
        <v>3511</v>
      </c>
      <c r="K2402" s="145" t="s">
        <v>1070</v>
      </c>
      <c r="L2402" s="145" t="s">
        <v>1070</v>
      </c>
      <c r="M2402" s="145" t="s">
        <v>560</v>
      </c>
      <c r="N2402" s="146"/>
      <c r="O2402" s="180" t="str">
        <f t="shared" si="255"/>
        <v>Hausarbeit mit Kolloquium</v>
      </c>
      <c r="P2402" s="183"/>
      <c r="Q2402" s="191"/>
      <c r="R2402" s="191"/>
      <c r="S2402" s="17"/>
      <c r="T2402" s="15"/>
      <c r="U2402" s="1"/>
      <c r="V2402" s="1"/>
    </row>
    <row r="2403" spans="1:22" ht="15" hidden="1" customHeight="1" x14ac:dyDescent="0.2">
      <c r="A2403" s="17" t="str">
        <f t="shared" si="245"/>
        <v>Verkehrswegebau33112016F04Seipel</v>
      </c>
      <c r="B2403" s="17" t="s">
        <v>144</v>
      </c>
      <c r="C2403" s="18" t="s">
        <v>1212</v>
      </c>
      <c r="D2403" s="19" t="s">
        <v>46</v>
      </c>
      <c r="E2403" s="18" t="s">
        <v>33</v>
      </c>
      <c r="F2403" s="19" t="s">
        <v>59</v>
      </c>
      <c r="G2403" s="18" t="s">
        <v>60</v>
      </c>
      <c r="H2403" s="20">
        <v>2016</v>
      </c>
      <c r="I2403" s="21">
        <v>3</v>
      </c>
      <c r="J2403" s="21">
        <v>3311</v>
      </c>
      <c r="K2403" s="18" t="s">
        <v>957</v>
      </c>
      <c r="L2403" s="18" t="s">
        <v>957</v>
      </c>
      <c r="M2403" s="18" t="s">
        <v>148</v>
      </c>
      <c r="N2403" s="57">
        <f>VLOOKUP($B2403,$A$2:$T$2446,14,FALSE)</f>
        <v>44742</v>
      </c>
      <c r="O2403" s="35" t="str">
        <f t="shared" si="255"/>
        <v>H5-21</v>
      </c>
      <c r="P2403" s="59">
        <f>VLOOKUP($B2403,$A$2:$T$2446,16,FALSE)</f>
        <v>0.4375</v>
      </c>
      <c r="Q2403" s="36">
        <v>90</v>
      </c>
      <c r="R2403" s="36"/>
      <c r="S2403" s="17">
        <v>1</v>
      </c>
      <c r="T2403" s="17"/>
      <c r="U2403" s="17"/>
      <c r="V2403" s="17"/>
    </row>
    <row r="2404" spans="1:22" ht="15" hidden="1" customHeight="1" x14ac:dyDescent="0.2">
      <c r="A2404" s="17" t="str">
        <f t="shared" ref="A2404:A2467" si="256">K2404&amp;J2404&amp;H2404&amp;F2404&amp;M2404</f>
        <v>Verkehrswegebau25112011758Seipel</v>
      </c>
      <c r="B2404" s="17" t="s">
        <v>144</v>
      </c>
      <c r="C2404" s="18" t="s">
        <v>1212</v>
      </c>
      <c r="D2404" s="39" t="s">
        <v>102</v>
      </c>
      <c r="E2404" s="18" t="s">
        <v>33</v>
      </c>
      <c r="F2404" s="19">
        <v>758</v>
      </c>
      <c r="G2404" s="18" t="s">
        <v>152</v>
      </c>
      <c r="H2404" s="20">
        <v>2011</v>
      </c>
      <c r="I2404" s="21">
        <v>3</v>
      </c>
      <c r="J2404" s="21">
        <v>2511</v>
      </c>
      <c r="K2404" s="18" t="s">
        <v>957</v>
      </c>
      <c r="L2404" s="18" t="s">
        <v>957</v>
      </c>
      <c r="M2404" s="18" t="s">
        <v>148</v>
      </c>
      <c r="N2404" s="367">
        <f>VLOOKUP($B2404,$A$2:$T$2446,14,FALSE)</f>
        <v>44742</v>
      </c>
      <c r="O2404" s="48" t="str">
        <f t="shared" si="255"/>
        <v>H5-21</v>
      </c>
      <c r="P2404" s="128">
        <f>VLOOKUP($B2404,$A$2:$T$2446,16,FALSE)</f>
        <v>0.4375</v>
      </c>
      <c r="Q2404" s="36">
        <v>90</v>
      </c>
      <c r="R2404" s="36"/>
      <c r="S2404" s="17">
        <v>0</v>
      </c>
      <c r="T2404" s="17"/>
      <c r="U2404" s="17"/>
      <c r="V2404" s="17"/>
    </row>
    <row r="2405" spans="1:22" ht="15" hidden="1" customHeight="1" x14ac:dyDescent="0.2">
      <c r="A2405" s="17" t="str">
        <f t="shared" si="256"/>
        <v>Verkehrswegebau25112011K58Seipel</v>
      </c>
      <c r="B2405" s="17" t="s">
        <v>144</v>
      </c>
      <c r="C2405" s="18" t="s">
        <v>1212</v>
      </c>
      <c r="D2405" s="39" t="s">
        <v>102</v>
      </c>
      <c r="E2405" s="18" t="s">
        <v>33</v>
      </c>
      <c r="F2405" s="19" t="s">
        <v>150</v>
      </c>
      <c r="G2405" s="18" t="s">
        <v>151</v>
      </c>
      <c r="H2405" s="20">
        <v>2011</v>
      </c>
      <c r="I2405" s="21">
        <v>5</v>
      </c>
      <c r="J2405" s="21">
        <v>2511</v>
      </c>
      <c r="K2405" s="18" t="s">
        <v>957</v>
      </c>
      <c r="L2405" s="18" t="s">
        <v>957</v>
      </c>
      <c r="M2405" s="18" t="s">
        <v>148</v>
      </c>
      <c r="N2405" s="57">
        <f>VLOOKUP($B2405,$A$2:$T$2446,14,FALSE)</f>
        <v>44742</v>
      </c>
      <c r="O2405" s="58" t="str">
        <f t="shared" si="255"/>
        <v>H5-21</v>
      </c>
      <c r="P2405" s="59">
        <f>VLOOKUP($B2405,$A$2:$T$2446,16,FALSE)</f>
        <v>0.4375</v>
      </c>
      <c r="Q2405" s="36">
        <v>90</v>
      </c>
      <c r="R2405" s="36"/>
      <c r="S2405" s="17">
        <v>0</v>
      </c>
      <c r="T2405" s="15"/>
      <c r="U2405" s="196"/>
      <c r="V2405" s="196"/>
    </row>
    <row r="2406" spans="1:22" ht="15" hidden="1" customHeight="1" x14ac:dyDescent="0.2">
      <c r="A2406" s="17" t="str">
        <f t="shared" si="256"/>
        <v>Verkehrswegebau25112013298Seipel</v>
      </c>
      <c r="B2406" s="17" t="s">
        <v>144</v>
      </c>
      <c r="C2406" s="18" t="s">
        <v>1212</v>
      </c>
      <c r="D2406" s="48" t="s">
        <v>102</v>
      </c>
      <c r="E2406" s="18" t="s">
        <v>33</v>
      </c>
      <c r="F2406" s="19">
        <v>298</v>
      </c>
      <c r="G2406" s="18" t="s">
        <v>149</v>
      </c>
      <c r="H2406" s="20">
        <v>2013</v>
      </c>
      <c r="I2406" s="21">
        <v>3</v>
      </c>
      <c r="J2406" s="21">
        <v>2511</v>
      </c>
      <c r="K2406" s="18" t="s">
        <v>957</v>
      </c>
      <c r="L2406" s="18" t="s">
        <v>957</v>
      </c>
      <c r="M2406" s="18" t="s">
        <v>148</v>
      </c>
      <c r="N2406" s="57">
        <f>VLOOKUP($B2406,$A$2:$T$2446,14,FALSE)</f>
        <v>44742</v>
      </c>
      <c r="O2406" s="58" t="str">
        <f t="shared" si="255"/>
        <v>H5-21</v>
      </c>
      <c r="P2406" s="59">
        <f>VLOOKUP($B2406,$A$2:$T$2446,16,FALSE)</f>
        <v>0.4375</v>
      </c>
      <c r="Q2406" s="36">
        <v>90</v>
      </c>
      <c r="R2406" s="36"/>
      <c r="S2406" s="17">
        <v>0</v>
      </c>
      <c r="T2406" s="17"/>
      <c r="U2406" s="194"/>
      <c r="V2406" s="194"/>
    </row>
    <row r="2407" spans="1:22" ht="15" customHeight="1" x14ac:dyDescent="0.2">
      <c r="A2407" s="196" t="str">
        <f t="shared" si="256"/>
        <v>Verkehrswirt. Tourismus43212019A67Austermann</v>
      </c>
      <c r="B2407" s="196"/>
      <c r="C2407" s="246" t="s">
        <v>1622</v>
      </c>
      <c r="D2407" s="247" t="s">
        <v>17</v>
      </c>
      <c r="E2407" s="246" t="s">
        <v>33</v>
      </c>
      <c r="F2407" s="247" t="s">
        <v>108</v>
      </c>
      <c r="G2407" s="246" t="s">
        <v>109</v>
      </c>
      <c r="H2407" s="248">
        <v>2019</v>
      </c>
      <c r="I2407" s="249">
        <v>5</v>
      </c>
      <c r="J2407" s="249">
        <v>4321</v>
      </c>
      <c r="K2407" s="246" t="s">
        <v>959</v>
      </c>
      <c r="L2407" s="246" t="s">
        <v>959</v>
      </c>
      <c r="M2407" s="246" t="s">
        <v>124</v>
      </c>
      <c r="N2407" s="273"/>
      <c r="O2407" s="294" t="s">
        <v>1142</v>
      </c>
      <c r="P2407" s="275"/>
      <c r="Q2407" s="259"/>
      <c r="R2407" s="259"/>
      <c r="S2407" s="196"/>
      <c r="T2407" s="15"/>
      <c r="U2407" s="17"/>
      <c r="V2407" s="17"/>
    </row>
    <row r="2408" spans="1:22" ht="15" customHeight="1" x14ac:dyDescent="0.2">
      <c r="A2408" s="17" t="str">
        <f t="shared" si="256"/>
        <v>Verkehrswirt. Tourismus34212011A67Austermann</v>
      </c>
      <c r="B2408" s="17" t="s">
        <v>1764</v>
      </c>
      <c r="C2408" s="18" t="s">
        <v>1420</v>
      </c>
      <c r="D2408" s="18" t="s">
        <v>17</v>
      </c>
      <c r="E2408" s="18" t="s">
        <v>33</v>
      </c>
      <c r="F2408" s="19" t="s">
        <v>108</v>
      </c>
      <c r="G2408" s="18" t="s">
        <v>109</v>
      </c>
      <c r="H2408" s="20">
        <v>2011</v>
      </c>
      <c r="I2408" s="21">
        <v>5</v>
      </c>
      <c r="J2408" s="21">
        <v>3421</v>
      </c>
      <c r="K2408" s="18" t="s">
        <v>959</v>
      </c>
      <c r="L2408" s="18" t="s">
        <v>959</v>
      </c>
      <c r="M2408" s="18" t="s">
        <v>124</v>
      </c>
      <c r="N2408" s="57"/>
      <c r="O2408" s="58" t="str">
        <f>VLOOKUP($B2408,$A$2:$T$4010,15,FALSE)</f>
        <v>Referat</v>
      </c>
      <c r="P2408" s="59"/>
      <c r="Q2408" s="17"/>
      <c r="R2408" s="17"/>
      <c r="S2408" s="17"/>
      <c r="T2408" s="196"/>
      <c r="U2408" s="17"/>
      <c r="V2408" s="17"/>
    </row>
    <row r="2409" spans="1:22" ht="15" customHeight="1" x14ac:dyDescent="0.2">
      <c r="A2409" s="17" t="str">
        <f t="shared" si="256"/>
        <v>Verkehrswirt. Tourismus34212011IBMAustermann</v>
      </c>
      <c r="B2409" s="17" t="s">
        <v>958</v>
      </c>
      <c r="C2409" s="18" t="s">
        <v>1420</v>
      </c>
      <c r="D2409" s="18" t="s">
        <v>17</v>
      </c>
      <c r="E2409" s="18" t="s">
        <v>33</v>
      </c>
      <c r="F2409" s="19" t="s">
        <v>1412</v>
      </c>
      <c r="G2409" s="18" t="s">
        <v>1413</v>
      </c>
      <c r="H2409" s="20">
        <v>2011</v>
      </c>
      <c r="I2409" s="21">
        <v>7</v>
      </c>
      <c r="J2409" s="21">
        <v>3421</v>
      </c>
      <c r="K2409" s="18" t="s">
        <v>959</v>
      </c>
      <c r="L2409" s="18" t="s">
        <v>959</v>
      </c>
      <c r="M2409" s="65" t="s">
        <v>124</v>
      </c>
      <c r="N2409" s="57"/>
      <c r="O2409" s="58" t="str">
        <f>VLOOKUP($B2409,$A$2:$T$4010,15,FALSE)</f>
        <v>Referat</v>
      </c>
      <c r="P2409" s="59"/>
      <c r="Q2409" s="17"/>
      <c r="R2409" s="17"/>
      <c r="S2409" s="17"/>
      <c r="T2409" s="17"/>
      <c r="U2409" s="6"/>
      <c r="V2409" s="6"/>
    </row>
    <row r="2410" spans="1:22" s="179" customFormat="1" ht="15" hidden="1" customHeight="1" x14ac:dyDescent="0.2">
      <c r="A2410" s="196" t="str">
        <f t="shared" si="256"/>
        <v>Verkehr-u Substanzsteuern43112019A67Hannemann</v>
      </c>
      <c r="B2410" s="276"/>
      <c r="C2410" s="246" t="s">
        <v>1415</v>
      </c>
      <c r="D2410" s="246" t="s">
        <v>17</v>
      </c>
      <c r="E2410" s="246" t="s">
        <v>33</v>
      </c>
      <c r="F2410" s="247" t="s">
        <v>108</v>
      </c>
      <c r="G2410" s="246" t="s">
        <v>109</v>
      </c>
      <c r="H2410" s="248">
        <v>2019</v>
      </c>
      <c r="I2410" s="249">
        <v>5</v>
      </c>
      <c r="J2410" s="249">
        <v>4311</v>
      </c>
      <c r="K2410" s="246" t="s">
        <v>960</v>
      </c>
      <c r="L2410" s="270" t="s">
        <v>960</v>
      </c>
      <c r="M2410" s="270" t="s">
        <v>888</v>
      </c>
      <c r="N2410" s="250">
        <v>44740</v>
      </c>
      <c r="O2410" s="234"/>
      <c r="P2410" s="251">
        <v>0.375</v>
      </c>
      <c r="Q2410" s="196">
        <v>120</v>
      </c>
      <c r="R2410" s="196"/>
      <c r="S2410" s="196">
        <v>0</v>
      </c>
      <c r="T2410" s="17"/>
      <c r="U2410" s="207"/>
      <c r="V2410" s="207"/>
    </row>
    <row r="2411" spans="1:22" ht="15" hidden="1" customHeight="1" x14ac:dyDescent="0.2">
      <c r="A2411" s="17" t="str">
        <f t="shared" si="256"/>
        <v>Verkehr-u Substanzsteuern34112011IBMHannemann</v>
      </c>
      <c r="B2411" s="17" t="s">
        <v>2002</v>
      </c>
      <c r="C2411" s="18" t="s">
        <v>1415</v>
      </c>
      <c r="D2411" s="18" t="s">
        <v>17</v>
      </c>
      <c r="E2411" s="18" t="s">
        <v>33</v>
      </c>
      <c r="F2411" s="19" t="s">
        <v>1412</v>
      </c>
      <c r="G2411" s="18" t="s">
        <v>1413</v>
      </c>
      <c r="H2411" s="20">
        <v>2011</v>
      </c>
      <c r="I2411" s="21">
        <v>7</v>
      </c>
      <c r="J2411" s="21">
        <v>3411</v>
      </c>
      <c r="K2411" s="18" t="s">
        <v>960</v>
      </c>
      <c r="L2411" s="18" t="s">
        <v>960</v>
      </c>
      <c r="M2411" s="255" t="s">
        <v>888</v>
      </c>
      <c r="N2411" s="57">
        <f>VLOOKUP($B2411,$A$2:$T$2446,14,FALSE)</f>
        <v>44740</v>
      </c>
      <c r="O2411" s="58">
        <f>VLOOKUP($B2411,$A$2:$T$2446,15,FALSE)</f>
        <v>0</v>
      </c>
      <c r="P2411" s="59">
        <f>VLOOKUP($B2411,$A$2:$T$2446,16,FALSE)</f>
        <v>0.375</v>
      </c>
      <c r="Q2411" s="36">
        <v>120</v>
      </c>
      <c r="R2411" s="36"/>
      <c r="S2411" s="17">
        <v>0</v>
      </c>
      <c r="T2411" s="196"/>
      <c r="U2411" s="17"/>
      <c r="V2411" s="17"/>
    </row>
    <row r="2412" spans="1:22" ht="15" hidden="1" customHeight="1" x14ac:dyDescent="0.2">
      <c r="A2412" s="17" t="str">
        <f t="shared" si="256"/>
        <v>Verkehr-u Substanzsteuern34112011A67Hannemann</v>
      </c>
      <c r="B2412" s="17" t="s">
        <v>2002</v>
      </c>
      <c r="C2412" s="18" t="s">
        <v>1415</v>
      </c>
      <c r="D2412" s="18" t="s">
        <v>17</v>
      </c>
      <c r="E2412" s="18" t="s">
        <v>33</v>
      </c>
      <c r="F2412" s="19" t="s">
        <v>108</v>
      </c>
      <c r="G2412" s="18" t="s">
        <v>109</v>
      </c>
      <c r="H2412" s="20">
        <v>2011</v>
      </c>
      <c r="I2412" s="21">
        <v>5</v>
      </c>
      <c r="J2412" s="21">
        <v>3411</v>
      </c>
      <c r="K2412" s="18" t="s">
        <v>960</v>
      </c>
      <c r="L2412" s="18" t="s">
        <v>960</v>
      </c>
      <c r="M2412" s="255" t="s">
        <v>888</v>
      </c>
      <c r="N2412" s="57">
        <f>VLOOKUP($B2412,$A$2:$T$2446,14,FALSE)</f>
        <v>44740</v>
      </c>
      <c r="O2412" s="48">
        <f>VLOOKUP($B2412,$A$2:$T$2446,15,FALSE)</f>
        <v>0</v>
      </c>
      <c r="P2412" s="59">
        <f>VLOOKUP($B2412,$A$2:$T$2446,16,FALSE)</f>
        <v>0.375</v>
      </c>
      <c r="Q2412" s="36">
        <v>120</v>
      </c>
      <c r="R2412" s="36"/>
      <c r="S2412" s="17">
        <v>0</v>
      </c>
      <c r="T2412" s="17"/>
      <c r="U2412" s="6"/>
      <c r="V2412" s="6"/>
    </row>
    <row r="2413" spans="1:22" ht="15" hidden="1" customHeight="1" x14ac:dyDescent="0.2">
      <c r="A2413" s="6" t="str">
        <f t="shared" si="256"/>
        <v>Vermessung10822018758Mischke</v>
      </c>
      <c r="B2413" s="6"/>
      <c r="C2413" s="26" t="s">
        <v>1211</v>
      </c>
      <c r="D2413" s="53" t="s">
        <v>102</v>
      </c>
      <c r="E2413" s="26" t="s">
        <v>33</v>
      </c>
      <c r="F2413" s="27">
        <v>758</v>
      </c>
      <c r="G2413" s="26" t="s">
        <v>152</v>
      </c>
      <c r="H2413" s="28">
        <v>2018</v>
      </c>
      <c r="I2413" s="29">
        <v>2</v>
      </c>
      <c r="J2413" s="29">
        <v>1082</v>
      </c>
      <c r="K2413" s="26" t="s">
        <v>511</v>
      </c>
      <c r="L2413" s="26" t="s">
        <v>511</v>
      </c>
      <c r="M2413" s="26" t="s">
        <v>304</v>
      </c>
      <c r="N2413" s="50">
        <v>44740</v>
      </c>
      <c r="O2413" s="30" t="s">
        <v>1538</v>
      </c>
      <c r="P2413" s="51">
        <v>0.35416666666666669</v>
      </c>
      <c r="Q2413" s="32">
        <v>60</v>
      </c>
      <c r="R2413" s="32"/>
      <c r="S2413" s="6">
        <v>108</v>
      </c>
      <c r="T2413" s="15"/>
      <c r="U2413" s="17"/>
      <c r="V2413" s="17"/>
    </row>
    <row r="2414" spans="1:22" ht="15" hidden="1" customHeight="1" x14ac:dyDescent="0.2">
      <c r="A2414" s="17" t="str">
        <f t="shared" si="256"/>
        <v>Vermessung10822018K58Mischke</v>
      </c>
      <c r="B2414" s="17" t="s">
        <v>961</v>
      </c>
      <c r="C2414" s="18" t="s">
        <v>1211</v>
      </c>
      <c r="D2414" s="39" t="s">
        <v>102</v>
      </c>
      <c r="E2414" s="18" t="s">
        <v>33</v>
      </c>
      <c r="F2414" s="19" t="s">
        <v>150</v>
      </c>
      <c r="G2414" s="18" t="s">
        <v>151</v>
      </c>
      <c r="H2414" s="20">
        <v>2018</v>
      </c>
      <c r="I2414" s="21">
        <v>4</v>
      </c>
      <c r="J2414" s="21">
        <v>1082</v>
      </c>
      <c r="K2414" s="18" t="s">
        <v>511</v>
      </c>
      <c r="L2414" s="18" t="s">
        <v>511</v>
      </c>
      <c r="M2414" s="18" t="s">
        <v>304</v>
      </c>
      <c r="N2414" s="22">
        <f>VLOOKUP($B2414,$A$2:$T$2446,14,FALSE)</f>
        <v>44740</v>
      </c>
      <c r="O2414" s="35" t="str">
        <f>VLOOKUP($B2414,$A$2:$T$2446,15,FALSE)</f>
        <v>Blue Box</v>
      </c>
      <c r="P2414" s="23">
        <f>VLOOKUP($B2414,$A$2:$T$2446,16,FALSE)</f>
        <v>0.35416666666666669</v>
      </c>
      <c r="Q2414" s="36">
        <v>60</v>
      </c>
      <c r="R2414" s="36"/>
      <c r="S2414" s="17">
        <v>17</v>
      </c>
      <c r="T2414" s="17"/>
      <c r="U2414" s="17"/>
      <c r="V2414" s="17"/>
    </row>
    <row r="2415" spans="1:22" ht="15" hidden="1" customHeight="1" x14ac:dyDescent="0.2">
      <c r="A2415" s="17" t="str">
        <f t="shared" si="256"/>
        <v>Vermessung10822018298Mischke</v>
      </c>
      <c r="B2415" s="17" t="s">
        <v>961</v>
      </c>
      <c r="C2415" s="18" t="s">
        <v>1211</v>
      </c>
      <c r="D2415" s="48" t="s">
        <v>102</v>
      </c>
      <c r="E2415" s="18" t="s">
        <v>33</v>
      </c>
      <c r="F2415" s="19">
        <v>298</v>
      </c>
      <c r="G2415" s="18" t="s">
        <v>149</v>
      </c>
      <c r="H2415" s="20">
        <v>2018</v>
      </c>
      <c r="I2415" s="21">
        <v>2</v>
      </c>
      <c r="J2415" s="21">
        <v>1082</v>
      </c>
      <c r="K2415" s="18" t="s">
        <v>511</v>
      </c>
      <c r="L2415" s="18" t="s">
        <v>511</v>
      </c>
      <c r="M2415" s="18" t="s">
        <v>304</v>
      </c>
      <c r="N2415" s="22">
        <f>VLOOKUP($B2415,$A$2:$T$2446,14,FALSE)</f>
        <v>44740</v>
      </c>
      <c r="O2415" s="58" t="str">
        <f>VLOOKUP($B2415,$A$2:$T$2446,15,FALSE)</f>
        <v>Blue Box</v>
      </c>
      <c r="P2415" s="23">
        <f>VLOOKUP($B2415,$A$2:$T$2446,16,FALSE)</f>
        <v>0.35416666666666669</v>
      </c>
      <c r="Q2415" s="36">
        <v>60</v>
      </c>
      <c r="R2415" s="36"/>
      <c r="S2415" s="17">
        <v>13</v>
      </c>
      <c r="T2415" s="17"/>
      <c r="U2415" s="17"/>
      <c r="V2415" s="17"/>
    </row>
    <row r="2416" spans="1:22" ht="15" hidden="1" customHeight="1" x14ac:dyDescent="0.2">
      <c r="A2416" s="17" t="str">
        <f t="shared" si="256"/>
        <v>Vermessung19122013298Mischke</v>
      </c>
      <c r="B2416" s="17" t="s">
        <v>961</v>
      </c>
      <c r="C2416" s="18" t="s">
        <v>1211</v>
      </c>
      <c r="D2416" s="48" t="s">
        <v>102</v>
      </c>
      <c r="E2416" s="18" t="s">
        <v>33</v>
      </c>
      <c r="F2416" s="19">
        <v>298</v>
      </c>
      <c r="G2416" s="18" t="s">
        <v>149</v>
      </c>
      <c r="H2416" s="20">
        <v>2013</v>
      </c>
      <c r="I2416" s="21">
        <v>2</v>
      </c>
      <c r="J2416" s="21">
        <v>1912</v>
      </c>
      <c r="K2416" s="18" t="s">
        <v>511</v>
      </c>
      <c r="L2416" s="18" t="s">
        <v>511</v>
      </c>
      <c r="M2416" s="18" t="s">
        <v>304</v>
      </c>
      <c r="N2416" s="22">
        <f>VLOOKUP($B2416,$A$2:$T$2446,14,FALSE)</f>
        <v>44740</v>
      </c>
      <c r="O2416" s="58" t="str">
        <f>VLOOKUP($B2416,$A$2:$T$2446,15,FALSE)</f>
        <v>Blue Box</v>
      </c>
      <c r="P2416" s="23">
        <f>VLOOKUP($B2416,$A$2:$T$2446,16,FALSE)</f>
        <v>0.35416666666666669</v>
      </c>
      <c r="Q2416" s="36">
        <v>60</v>
      </c>
      <c r="R2416" s="36"/>
      <c r="S2416" s="17">
        <v>0</v>
      </c>
      <c r="T2416" s="15"/>
      <c r="U2416" s="6"/>
      <c r="V2416" s="6"/>
    </row>
    <row r="2417" spans="1:22" ht="15" hidden="1" customHeight="1" x14ac:dyDescent="0.2">
      <c r="A2417" s="17" t="str">
        <f t="shared" si="256"/>
        <v>Vermessung10822018UMTMischke</v>
      </c>
      <c r="B2417" s="17" t="s">
        <v>961</v>
      </c>
      <c r="C2417" s="18" t="s">
        <v>1211</v>
      </c>
      <c r="D2417" s="48" t="s">
        <v>102</v>
      </c>
      <c r="E2417" s="48" t="s">
        <v>33</v>
      </c>
      <c r="F2417" s="19" t="s">
        <v>145</v>
      </c>
      <c r="G2417" s="19" t="s">
        <v>146</v>
      </c>
      <c r="H2417" s="20">
        <v>2018</v>
      </c>
      <c r="I2417" s="49">
        <v>2</v>
      </c>
      <c r="J2417" s="49">
        <v>1082</v>
      </c>
      <c r="K2417" s="18" t="s">
        <v>511</v>
      </c>
      <c r="L2417" s="18" t="s">
        <v>511</v>
      </c>
      <c r="M2417" s="18" t="s">
        <v>304</v>
      </c>
      <c r="N2417" s="22">
        <f>VLOOKUP($B2417,$A$2:$T$2446,14,FALSE)</f>
        <v>44740</v>
      </c>
      <c r="O2417" s="35" t="str">
        <f>VLOOKUP($B2417,$A$2:$T$2446,15,FALSE)</f>
        <v>Blue Box</v>
      </c>
      <c r="P2417" s="23">
        <f>VLOOKUP($B2417,$A$2:$T$2446,16,FALSE)</f>
        <v>0.35416666666666669</v>
      </c>
      <c r="Q2417" s="36">
        <v>60</v>
      </c>
      <c r="R2417" s="36"/>
      <c r="S2417" s="17">
        <v>36</v>
      </c>
      <c r="T2417" s="17"/>
      <c r="U2417" s="17"/>
      <c r="V2417" s="17"/>
    </row>
    <row r="2418" spans="1:22" ht="15" hidden="1" customHeight="1" x14ac:dyDescent="0.2">
      <c r="A2418" s="17" t="str">
        <f t="shared" si="256"/>
        <v>Vermessung12122019WIBMischke</v>
      </c>
      <c r="B2418" s="17" t="s">
        <v>961</v>
      </c>
      <c r="C2418" s="18" t="s">
        <v>1211</v>
      </c>
      <c r="D2418" s="16" t="s">
        <v>102</v>
      </c>
      <c r="E2418" s="16" t="s">
        <v>33</v>
      </c>
      <c r="F2418" s="71" t="s">
        <v>125</v>
      </c>
      <c r="G2418" s="16" t="s">
        <v>126</v>
      </c>
      <c r="H2418" s="16">
        <v>2019</v>
      </c>
      <c r="I2418" s="16">
        <v>2</v>
      </c>
      <c r="J2418" s="16">
        <v>1212</v>
      </c>
      <c r="K2418" s="16" t="s">
        <v>511</v>
      </c>
      <c r="L2418" s="16" t="s">
        <v>511</v>
      </c>
      <c r="M2418" s="18" t="s">
        <v>304</v>
      </c>
      <c r="N2418" s="22">
        <f>VLOOKUP($B2418,$A$2:$T$3164,14,FALSE)</f>
        <v>44740</v>
      </c>
      <c r="O2418" s="17" t="str">
        <f>VLOOKUP($B2418,$A$2:$T$2446,15,FALSE)</f>
        <v>Blue Box</v>
      </c>
      <c r="P2418" s="23">
        <f>VLOOKUP($B2418,$A$2:$T$2446,16,FALSE)</f>
        <v>0.35416666666666669</v>
      </c>
      <c r="Q2418" s="17">
        <v>60</v>
      </c>
      <c r="R2418" s="17"/>
      <c r="S2418" s="17">
        <v>15</v>
      </c>
      <c r="T2418" s="15"/>
      <c r="U2418" s="17"/>
      <c r="V2418" s="17"/>
    </row>
    <row r="2419" spans="1:22" ht="15" customHeight="1" x14ac:dyDescent="0.2">
      <c r="A2419" s="6" t="str">
        <f t="shared" si="256"/>
        <v>Verteilte Anwendungen21912019METN.N</v>
      </c>
      <c r="B2419" s="6"/>
      <c r="C2419" s="26" t="s">
        <v>1212</v>
      </c>
      <c r="D2419" s="26" t="s">
        <v>46</v>
      </c>
      <c r="E2419" s="26" t="s">
        <v>18</v>
      </c>
      <c r="F2419" s="27" t="s">
        <v>47</v>
      </c>
      <c r="G2419" s="26" t="s">
        <v>52</v>
      </c>
      <c r="H2419" s="28">
        <v>2019</v>
      </c>
      <c r="I2419" s="29">
        <v>1</v>
      </c>
      <c r="J2419" s="29">
        <v>2191</v>
      </c>
      <c r="K2419" s="246" t="s">
        <v>962</v>
      </c>
      <c r="L2419" s="26" t="s">
        <v>962</v>
      </c>
      <c r="M2419" s="26" t="s">
        <v>255</v>
      </c>
      <c r="N2419" s="14"/>
      <c r="O2419" s="30" t="s">
        <v>256</v>
      </c>
      <c r="P2419" s="31"/>
      <c r="Q2419" s="6">
        <v>90</v>
      </c>
      <c r="R2419" s="6"/>
      <c r="S2419" s="6"/>
      <c r="T2419" s="6"/>
      <c r="U2419" s="17"/>
      <c r="V2419" s="17"/>
    </row>
    <row r="2420" spans="1:22" ht="15" hidden="1" customHeight="1" x14ac:dyDescent="0.2">
      <c r="A2420" s="270" t="str">
        <f t="shared" si="256"/>
        <v>Vertiefung der Unternehmensbesteuerung11812022MATHannemann/Kramer/Lüken</v>
      </c>
      <c r="B2420" s="196"/>
      <c r="C2420" s="246" t="s">
        <v>2098</v>
      </c>
      <c r="D2420" s="246" t="s">
        <v>17</v>
      </c>
      <c r="E2420" s="246" t="s">
        <v>18</v>
      </c>
      <c r="F2420" s="247" t="s">
        <v>19</v>
      </c>
      <c r="G2420" s="246" t="s">
        <v>20</v>
      </c>
      <c r="H2420" s="248">
        <v>2022</v>
      </c>
      <c r="I2420" s="249">
        <v>1</v>
      </c>
      <c r="J2420" s="249">
        <v>1181</v>
      </c>
      <c r="K2420" s="246" t="s">
        <v>2097</v>
      </c>
      <c r="L2420" s="246" t="s">
        <v>2097</v>
      </c>
      <c r="M2420" s="246" t="s">
        <v>2151</v>
      </c>
      <c r="N2420" s="273">
        <v>44753</v>
      </c>
      <c r="O2420" s="270" t="s">
        <v>2177</v>
      </c>
      <c r="P2420" s="251">
        <v>0.41666666666666669</v>
      </c>
      <c r="Q2420" s="259">
        <v>60</v>
      </c>
      <c r="R2420" s="281"/>
      <c r="S2420" s="6">
        <v>5</v>
      </c>
      <c r="T2420" s="281"/>
      <c r="U2420" s="17"/>
      <c r="V2420" s="17"/>
    </row>
    <row r="2421" spans="1:22" s="1" customFormat="1" ht="15" customHeight="1" x14ac:dyDescent="0.2">
      <c r="A2421" s="196" t="str">
        <f t="shared" si="256"/>
        <v>Vertiefung Fernerkundung33102019771Greiwe</v>
      </c>
      <c r="B2421" s="196"/>
      <c r="C2421" s="270" t="s">
        <v>1641</v>
      </c>
      <c r="D2421" s="270" t="s">
        <v>93</v>
      </c>
      <c r="E2421" s="270" t="s">
        <v>33</v>
      </c>
      <c r="F2421" s="455">
        <v>771</v>
      </c>
      <c r="G2421" s="246" t="s">
        <v>94</v>
      </c>
      <c r="H2421" s="272">
        <v>2019</v>
      </c>
      <c r="I2421" s="259">
        <v>5</v>
      </c>
      <c r="J2421" s="259">
        <v>3310</v>
      </c>
      <c r="K2421" s="246" t="s">
        <v>1640</v>
      </c>
      <c r="L2421" s="246" t="s">
        <v>1640</v>
      </c>
      <c r="M2421" s="246" t="s">
        <v>478</v>
      </c>
      <c r="N2421" s="250"/>
      <c r="O2421" s="270" t="s">
        <v>1641</v>
      </c>
      <c r="P2421" s="251"/>
      <c r="Q2421" s="196"/>
      <c r="R2421" s="196"/>
      <c r="S2421" s="196"/>
      <c r="T2421" s="17"/>
      <c r="U2421" s="17"/>
      <c r="V2421" s="17"/>
    </row>
    <row r="2422" spans="1:22" ht="15" hidden="1" customHeight="1" x14ac:dyDescent="0.2">
      <c r="A2422" s="196" t="str">
        <f t="shared" si="256"/>
        <v>Vertiefung Immobilienwertermittlung34102019771Weigt</v>
      </c>
      <c r="B2422" s="196"/>
      <c r="C2422" s="270" t="s">
        <v>2346</v>
      </c>
      <c r="D2422" s="270" t="s">
        <v>93</v>
      </c>
      <c r="E2422" s="270" t="s">
        <v>33</v>
      </c>
      <c r="F2422" s="455">
        <v>771</v>
      </c>
      <c r="G2422" s="246" t="s">
        <v>94</v>
      </c>
      <c r="H2422" s="272">
        <v>2019</v>
      </c>
      <c r="I2422" s="259">
        <v>6</v>
      </c>
      <c r="J2422" s="259">
        <v>3410</v>
      </c>
      <c r="K2422" s="246" t="s">
        <v>2347</v>
      </c>
      <c r="L2422" s="246" t="s">
        <v>2347</v>
      </c>
      <c r="M2422" s="246" t="s">
        <v>213</v>
      </c>
      <c r="N2422" s="250">
        <v>44746</v>
      </c>
      <c r="O2422" s="270" t="s">
        <v>1548</v>
      </c>
      <c r="P2422" s="251">
        <v>0.54166666666666663</v>
      </c>
      <c r="Q2422" s="196">
        <v>60</v>
      </c>
      <c r="R2422" s="196"/>
      <c r="S2422" s="196">
        <v>4</v>
      </c>
      <c r="T2422" s="17"/>
      <c r="U2422" s="17"/>
      <c r="V2422" s="17"/>
    </row>
    <row r="2423" spans="1:22" ht="15" customHeight="1" x14ac:dyDescent="0.2">
      <c r="A2423" s="196" t="str">
        <f t="shared" si="256"/>
        <v>Vertragsmanagement43312019A67Renner</v>
      </c>
      <c r="B2423" s="196"/>
      <c r="C2423" s="311" t="s">
        <v>1572</v>
      </c>
      <c r="D2423" s="270" t="s">
        <v>17</v>
      </c>
      <c r="E2423" s="270" t="s">
        <v>33</v>
      </c>
      <c r="F2423" s="271" t="s">
        <v>108</v>
      </c>
      <c r="G2423" s="270" t="s">
        <v>109</v>
      </c>
      <c r="H2423" s="272">
        <v>2019</v>
      </c>
      <c r="I2423" s="259">
        <v>5</v>
      </c>
      <c r="J2423" s="259">
        <v>4331</v>
      </c>
      <c r="K2423" s="270" t="s">
        <v>963</v>
      </c>
      <c r="L2423" s="270" t="s">
        <v>963</v>
      </c>
      <c r="M2423" s="270" t="s">
        <v>805</v>
      </c>
      <c r="N2423" s="250"/>
      <c r="O2423" s="211" t="s">
        <v>256</v>
      </c>
      <c r="P2423" s="251"/>
      <c r="Q2423" s="196">
        <v>90</v>
      </c>
      <c r="R2423" s="196"/>
      <c r="S2423" s="196"/>
      <c r="T2423" s="196"/>
      <c r="U2423" s="17"/>
      <c r="V2423" s="17"/>
    </row>
    <row r="2424" spans="1:22" ht="15" customHeight="1" x14ac:dyDescent="0.2">
      <c r="A2424" s="194" t="str">
        <f t="shared" si="256"/>
        <v>Vertragsmanagement36212011A67Renner</v>
      </c>
      <c r="B2424" s="194" t="s">
        <v>1765</v>
      </c>
      <c r="C2424" s="296" t="s">
        <v>1361</v>
      </c>
      <c r="D2424" s="296" t="s">
        <v>17</v>
      </c>
      <c r="E2424" s="296" t="s">
        <v>33</v>
      </c>
      <c r="F2424" s="342" t="s">
        <v>108</v>
      </c>
      <c r="G2424" s="296" t="s">
        <v>109</v>
      </c>
      <c r="H2424" s="324">
        <v>2011</v>
      </c>
      <c r="I2424" s="269">
        <v>5</v>
      </c>
      <c r="J2424" s="269">
        <v>3621</v>
      </c>
      <c r="K2424" s="296" t="s">
        <v>963</v>
      </c>
      <c r="L2424" s="296" t="s">
        <v>963</v>
      </c>
      <c r="M2424" s="254" t="s">
        <v>805</v>
      </c>
      <c r="N2424" s="229"/>
      <c r="O2424" s="230" t="str">
        <f>VLOOKUP($B2424,$A$2:$T$2446,15,FALSE)</f>
        <v>wird nicht angeboten</v>
      </c>
      <c r="P2424" s="231"/>
      <c r="Q2424" s="194">
        <v>120</v>
      </c>
      <c r="R2424" s="194"/>
      <c r="S2424" s="194"/>
      <c r="T2424" s="196"/>
      <c r="U2424" s="276"/>
      <c r="V2424" s="276"/>
    </row>
    <row r="2425" spans="1:22" ht="15" customHeight="1" x14ac:dyDescent="0.2">
      <c r="A2425" s="17" t="str">
        <f t="shared" si="256"/>
        <v>Vertragsmanagement36212011IBMRenner</v>
      </c>
      <c r="B2425" s="17" t="s">
        <v>1765</v>
      </c>
      <c r="C2425" s="18" t="s">
        <v>1361</v>
      </c>
      <c r="D2425" s="65" t="s">
        <v>17</v>
      </c>
      <c r="E2425" s="65" t="s">
        <v>33</v>
      </c>
      <c r="F2425" s="69" t="s">
        <v>1412</v>
      </c>
      <c r="G2425" s="65" t="s">
        <v>1413</v>
      </c>
      <c r="H2425" s="68">
        <v>2011</v>
      </c>
      <c r="I2425" s="36">
        <v>5</v>
      </c>
      <c r="J2425" s="36">
        <v>3621</v>
      </c>
      <c r="K2425" s="65" t="s">
        <v>963</v>
      </c>
      <c r="L2425" s="65" t="s">
        <v>963</v>
      </c>
      <c r="M2425" s="65" t="s">
        <v>805</v>
      </c>
      <c r="N2425" s="22"/>
      <c r="O2425" s="35" t="str">
        <f>VLOOKUP($B2425,$A$2:$T$2446,15,FALSE)</f>
        <v>wird nicht angeboten</v>
      </c>
      <c r="P2425" s="23"/>
      <c r="Q2425" s="17">
        <v>120</v>
      </c>
      <c r="R2425" s="17"/>
      <c r="S2425" s="17"/>
      <c r="T2425" s="194"/>
      <c r="U2425" s="15"/>
      <c r="V2425" s="15"/>
    </row>
    <row r="2426" spans="1:22" ht="15" customHeight="1" x14ac:dyDescent="0.2">
      <c r="A2426" s="194" t="str">
        <f t="shared" si="256"/>
        <v>Vertragsmanagement43312019IBMRenner</v>
      </c>
      <c r="B2426" s="194" t="s">
        <v>1765</v>
      </c>
      <c r="C2426" s="291" t="s">
        <v>1572</v>
      </c>
      <c r="D2426" s="194" t="s">
        <v>17</v>
      </c>
      <c r="E2426" s="194" t="s">
        <v>33</v>
      </c>
      <c r="F2426" s="339" t="s">
        <v>1412</v>
      </c>
      <c r="G2426" s="290" t="s">
        <v>1413</v>
      </c>
      <c r="H2426" s="340">
        <v>2019</v>
      </c>
      <c r="I2426" s="194">
        <v>8</v>
      </c>
      <c r="J2426" s="296">
        <v>4331</v>
      </c>
      <c r="K2426" s="194" t="s">
        <v>963</v>
      </c>
      <c r="L2426" s="194" t="s">
        <v>963</v>
      </c>
      <c r="M2426" s="194" t="s">
        <v>805</v>
      </c>
      <c r="N2426" s="229"/>
      <c r="O2426" s="230" t="str">
        <f>VLOOKUP($B2426,$A$2:$T$2446,15,FALSE)</f>
        <v>wird nicht angeboten</v>
      </c>
      <c r="P2426" s="231"/>
      <c r="Q2426" s="194">
        <v>90</v>
      </c>
      <c r="R2426" s="194"/>
      <c r="S2426" s="194"/>
      <c r="T2426" s="17"/>
      <c r="U2426" s="17"/>
      <c r="V2426" s="17"/>
    </row>
    <row r="2427" spans="1:22" ht="15" customHeight="1" x14ac:dyDescent="0.2">
      <c r="A2427" s="17" t="str">
        <f t="shared" si="256"/>
        <v>VHDL79492015779Coersmeier</v>
      </c>
      <c r="B2427" s="194" t="s">
        <v>1920</v>
      </c>
      <c r="C2427" s="16" t="s">
        <v>1258</v>
      </c>
      <c r="D2427" s="69" t="s">
        <v>46</v>
      </c>
      <c r="E2427" s="17" t="s">
        <v>33</v>
      </c>
      <c r="F2427" s="130">
        <v>779</v>
      </c>
      <c r="G2427" s="17" t="s">
        <v>57</v>
      </c>
      <c r="H2427" s="131">
        <v>2015</v>
      </c>
      <c r="I2427" s="17">
        <v>5</v>
      </c>
      <c r="J2427" s="17">
        <v>7949</v>
      </c>
      <c r="K2427" s="17" t="s">
        <v>1145</v>
      </c>
      <c r="L2427" s="17" t="s">
        <v>1145</v>
      </c>
      <c r="M2427" s="17" t="s">
        <v>58</v>
      </c>
      <c r="N2427" s="22">
        <f>VLOOKUP($B2427,$A$2:$T$3164,14,FALSE)</f>
        <v>44818</v>
      </c>
      <c r="O2427" s="35" t="str">
        <f>VLOOKUP($B2427,$A$2:$T$2446,15,FALSE)</f>
        <v>C6-07</v>
      </c>
      <c r="P2427" s="23">
        <f>VLOOKUP($B2427,$A$2:$T$2446,16,FALSE)</f>
        <v>0.375</v>
      </c>
      <c r="Q2427" s="36">
        <v>120</v>
      </c>
      <c r="R2427" s="36"/>
      <c r="S2427" s="17">
        <v>0</v>
      </c>
      <c r="T2427" s="292"/>
      <c r="U2427" s="194"/>
      <c r="V2427" s="194"/>
    </row>
    <row r="2428" spans="1:22" ht="15" customHeight="1" x14ac:dyDescent="0.2">
      <c r="A2428" s="6" t="str">
        <f t="shared" si="256"/>
        <v>VHDL40512019779Coersmeier</v>
      </c>
      <c r="B2428" s="77"/>
      <c r="C2428" s="52" t="s">
        <v>1258</v>
      </c>
      <c r="D2428" s="120" t="s">
        <v>46</v>
      </c>
      <c r="E2428" s="6" t="s">
        <v>33</v>
      </c>
      <c r="F2428" s="133">
        <v>779</v>
      </c>
      <c r="G2428" s="52" t="s">
        <v>57</v>
      </c>
      <c r="H2428" s="134">
        <v>2019</v>
      </c>
      <c r="I2428" s="6">
        <v>5</v>
      </c>
      <c r="J2428" s="6">
        <v>4051</v>
      </c>
      <c r="K2428" s="6" t="s">
        <v>1145</v>
      </c>
      <c r="L2428" s="6" t="s">
        <v>1145</v>
      </c>
      <c r="M2428" s="6" t="s">
        <v>58</v>
      </c>
      <c r="N2428" s="14">
        <v>44818</v>
      </c>
      <c r="O2428" s="78" t="s">
        <v>1533</v>
      </c>
      <c r="P2428" s="31">
        <v>0.375</v>
      </c>
      <c r="Q2428" s="32">
        <v>120</v>
      </c>
      <c r="R2428" s="32"/>
      <c r="S2428" s="6">
        <v>9</v>
      </c>
      <c r="T2428" s="17"/>
      <c r="U2428" s="17"/>
      <c r="V2428" s="17"/>
    </row>
    <row r="2429" spans="1:22" ht="15" hidden="1" customHeight="1" x14ac:dyDescent="0.2">
      <c r="A2429" s="17" t="str">
        <f t="shared" si="256"/>
        <v>Video Fahrerassistenzsys77102015779Müller-Schneiders</v>
      </c>
      <c r="B2429" s="17" t="s">
        <v>1804</v>
      </c>
      <c r="C2429" s="18" t="s">
        <v>1234</v>
      </c>
      <c r="D2429" s="65" t="s">
        <v>46</v>
      </c>
      <c r="E2429" s="65" t="s">
        <v>33</v>
      </c>
      <c r="F2429" s="69">
        <v>779</v>
      </c>
      <c r="G2429" s="18" t="s">
        <v>57</v>
      </c>
      <c r="H2429" s="68">
        <v>2015</v>
      </c>
      <c r="I2429" s="36">
        <v>5</v>
      </c>
      <c r="J2429" s="36">
        <v>7710</v>
      </c>
      <c r="K2429" s="65" t="s">
        <v>964</v>
      </c>
      <c r="L2429" s="65" t="s">
        <v>964</v>
      </c>
      <c r="M2429" s="18" t="s">
        <v>82</v>
      </c>
      <c r="N2429" s="22">
        <f>VLOOKUP($B2429,$A$2:$T$2446,14,FALSE)</f>
        <v>44748</v>
      </c>
      <c r="O2429" s="41">
        <f>VLOOKUP($B2429,$A$2:$T$2446,15,FALSE)</f>
        <v>0</v>
      </c>
      <c r="P2429" s="23">
        <f>VLOOKUP($B2429,$A$2:$T$2446,16,FALSE)</f>
        <v>0.375</v>
      </c>
      <c r="Q2429" s="36">
        <v>90</v>
      </c>
      <c r="R2429" s="36"/>
      <c r="S2429" s="17">
        <v>0</v>
      </c>
      <c r="T2429" s="6"/>
      <c r="U2429" s="17"/>
      <c r="V2429" s="17"/>
    </row>
    <row r="2430" spans="1:22" ht="15" hidden="1" customHeight="1" x14ac:dyDescent="0.2">
      <c r="A2430" s="196" t="str">
        <f t="shared" si="256"/>
        <v>Video Fahrerassistenzsys40412019779Müller-Schneiders</v>
      </c>
      <c r="B2430" s="196"/>
      <c r="C2430" s="246" t="s">
        <v>1234</v>
      </c>
      <c r="D2430" s="270" t="s">
        <v>46</v>
      </c>
      <c r="E2430" s="270" t="s">
        <v>33</v>
      </c>
      <c r="F2430" s="271">
        <v>779</v>
      </c>
      <c r="G2430" s="246" t="s">
        <v>57</v>
      </c>
      <c r="H2430" s="272">
        <v>2019</v>
      </c>
      <c r="I2430" s="259">
        <v>5</v>
      </c>
      <c r="J2430" s="259">
        <v>4041</v>
      </c>
      <c r="K2430" s="270" t="s">
        <v>964</v>
      </c>
      <c r="L2430" s="270" t="s">
        <v>964</v>
      </c>
      <c r="M2430" s="270" t="s">
        <v>82</v>
      </c>
      <c r="N2430" s="346">
        <v>44748</v>
      </c>
      <c r="O2430" s="234"/>
      <c r="P2430" s="251">
        <v>0.375</v>
      </c>
      <c r="Q2430" s="259">
        <v>90</v>
      </c>
      <c r="R2430" s="259"/>
      <c r="S2430" s="196">
        <v>0</v>
      </c>
      <c r="T2430" s="17"/>
      <c r="U2430" s="6"/>
      <c r="V2430" s="6"/>
    </row>
    <row r="2431" spans="1:22" ht="15" hidden="1" customHeight="1" x14ac:dyDescent="0.2">
      <c r="A2431" s="17" t="str">
        <f t="shared" si="256"/>
        <v>Volkswirtschaftslehre2612014WIISommer</v>
      </c>
      <c r="B2431" s="17" t="s">
        <v>2296</v>
      </c>
      <c r="C2431" s="18" t="s">
        <v>1217</v>
      </c>
      <c r="D2431" s="65" t="s">
        <v>46</v>
      </c>
      <c r="E2431" s="65" t="s">
        <v>33</v>
      </c>
      <c r="F2431" s="69" t="s">
        <v>54</v>
      </c>
      <c r="G2431" s="18" t="s">
        <v>55</v>
      </c>
      <c r="H2431" s="68">
        <v>2014</v>
      </c>
      <c r="I2431" s="36">
        <v>4</v>
      </c>
      <c r="J2431" s="36">
        <v>261</v>
      </c>
      <c r="K2431" s="65" t="s">
        <v>965</v>
      </c>
      <c r="L2431" s="65" t="s">
        <v>965</v>
      </c>
      <c r="M2431" s="18" t="s">
        <v>217</v>
      </c>
      <c r="N2431" s="22">
        <f>VLOOKUP($B2431,$A$2:$T$2446,14,FALSE)</f>
        <v>44753</v>
      </c>
      <c r="O2431" s="35" t="str">
        <f>VLOOKUP($B2431,$A$2:$T$2446,15,FALSE)</f>
        <v>AW0-38, AW0-39</v>
      </c>
      <c r="P2431" s="23">
        <f>VLOOKUP($B2431,$A$2:$T$2446,16,FALSE)</f>
        <v>0.375</v>
      </c>
      <c r="Q2431" s="36">
        <v>180</v>
      </c>
      <c r="R2431" s="36"/>
      <c r="S2431" s="17">
        <v>0</v>
      </c>
      <c r="T2431" s="194"/>
      <c r="U2431" s="281"/>
      <c r="V2431" s="281"/>
    </row>
    <row r="2432" spans="1:22" ht="15" hidden="1" customHeight="1" x14ac:dyDescent="0.2">
      <c r="A2432" s="6" t="str">
        <f t="shared" si="256"/>
        <v>Volkswirtschaftslehre2612014WIESommer</v>
      </c>
      <c r="B2432" s="6"/>
      <c r="C2432" s="25" t="s">
        <v>1217</v>
      </c>
      <c r="D2432" s="40" t="s">
        <v>17</v>
      </c>
      <c r="E2432" s="26" t="s">
        <v>33</v>
      </c>
      <c r="F2432" s="27" t="s">
        <v>61</v>
      </c>
      <c r="G2432" s="26" t="s">
        <v>62</v>
      </c>
      <c r="H2432" s="28">
        <v>2014</v>
      </c>
      <c r="I2432" s="29">
        <v>4</v>
      </c>
      <c r="J2432" s="29">
        <v>261</v>
      </c>
      <c r="K2432" s="26" t="s">
        <v>965</v>
      </c>
      <c r="L2432" s="26" t="s">
        <v>965</v>
      </c>
      <c r="M2432" s="26" t="s">
        <v>217</v>
      </c>
      <c r="N2432" s="60">
        <v>44753</v>
      </c>
      <c r="O2432" s="78" t="s">
        <v>2185</v>
      </c>
      <c r="P2432" s="61">
        <v>0.375</v>
      </c>
      <c r="Q2432" s="32">
        <v>180</v>
      </c>
      <c r="R2432" s="32"/>
      <c r="S2432" s="6">
        <v>0</v>
      </c>
      <c r="T2432" s="6"/>
      <c r="U2432" s="17"/>
      <c r="V2432" s="17"/>
    </row>
    <row r="2433" spans="1:22" ht="15" hidden="1" customHeight="1" x14ac:dyDescent="0.2">
      <c r="A2433" s="17" t="str">
        <f t="shared" si="256"/>
        <v>Volkswirtschaftslehre2612014WIMSommer</v>
      </c>
      <c r="B2433" s="17" t="s">
        <v>2296</v>
      </c>
      <c r="C2433" s="65" t="s">
        <v>1217</v>
      </c>
      <c r="D2433" s="18" t="s">
        <v>17</v>
      </c>
      <c r="E2433" s="18" t="s">
        <v>33</v>
      </c>
      <c r="F2433" s="19" t="s">
        <v>100</v>
      </c>
      <c r="G2433" s="18" t="s">
        <v>101</v>
      </c>
      <c r="H2433" s="20">
        <v>2014</v>
      </c>
      <c r="I2433" s="21">
        <v>4</v>
      </c>
      <c r="J2433" s="21">
        <v>261</v>
      </c>
      <c r="K2433" s="18" t="s">
        <v>965</v>
      </c>
      <c r="L2433" s="18" t="s">
        <v>965</v>
      </c>
      <c r="M2433" s="18" t="s">
        <v>217</v>
      </c>
      <c r="N2433" s="57">
        <f>VLOOKUP($B2433,$A$2:$T$2446,14,FALSE)</f>
        <v>44753</v>
      </c>
      <c r="O2433" s="58" t="str">
        <f>VLOOKUP($B2433,$A$2:$T$2446,15,FALSE)</f>
        <v>AW0-38, AW0-39</v>
      </c>
      <c r="P2433" s="59">
        <f>VLOOKUP($B2433,$A$2:$T$2446,16,FALSE)</f>
        <v>0.375</v>
      </c>
      <c r="Q2433" s="36">
        <v>180</v>
      </c>
      <c r="R2433" s="36"/>
      <c r="S2433" s="17">
        <v>0</v>
      </c>
      <c r="T2433" s="17"/>
      <c r="U2433" s="17"/>
      <c r="V2433" s="17"/>
    </row>
    <row r="2434" spans="1:22" ht="15" hidden="1" customHeight="1" x14ac:dyDescent="0.2">
      <c r="A2434" s="17" t="str">
        <f t="shared" si="256"/>
        <v>Volkswirtschaftslehre2612014WIBSommer</v>
      </c>
      <c r="B2434" s="16" t="s">
        <v>2296</v>
      </c>
      <c r="C2434" s="65" t="s">
        <v>1217</v>
      </c>
      <c r="D2434" s="18" t="s">
        <v>17</v>
      </c>
      <c r="E2434" s="18" t="s">
        <v>33</v>
      </c>
      <c r="F2434" s="19" t="s">
        <v>125</v>
      </c>
      <c r="G2434" s="18" t="s">
        <v>126</v>
      </c>
      <c r="H2434" s="20">
        <v>2014</v>
      </c>
      <c r="I2434" s="21">
        <v>4</v>
      </c>
      <c r="J2434" s="21">
        <v>261</v>
      </c>
      <c r="K2434" s="18" t="s">
        <v>965</v>
      </c>
      <c r="L2434" s="18" t="s">
        <v>965</v>
      </c>
      <c r="M2434" s="18" t="s">
        <v>217</v>
      </c>
      <c r="N2434" s="57">
        <f>VLOOKUP($B2434,$A$2:$T$2446,14,FALSE)</f>
        <v>44753</v>
      </c>
      <c r="O2434" s="48" t="str">
        <f>VLOOKUP($B2434,$A$2:$T$2446,15,FALSE)</f>
        <v>AW0-38, AW0-39</v>
      </c>
      <c r="P2434" s="59">
        <f>VLOOKUP($B2434,$A$2:$T$2446,16,FALSE)</f>
        <v>0.375</v>
      </c>
      <c r="Q2434" s="36">
        <v>180</v>
      </c>
      <c r="R2434" s="36"/>
      <c r="S2434" s="17">
        <v>1</v>
      </c>
      <c r="T2434" s="6"/>
      <c r="U2434" s="194"/>
      <c r="V2434" s="194"/>
    </row>
    <row r="2435" spans="1:22" ht="15" hidden="1" customHeight="1" x14ac:dyDescent="0.2">
      <c r="A2435" s="6" t="str">
        <f t="shared" si="256"/>
        <v>Volkswirtschaftslehre 120212019A67Haeder</v>
      </c>
      <c r="B2435" s="52"/>
      <c r="C2435" s="52" t="s">
        <v>1212</v>
      </c>
      <c r="D2435" s="79" t="s">
        <v>17</v>
      </c>
      <c r="E2435" s="52" t="s">
        <v>33</v>
      </c>
      <c r="F2435" s="80" t="s">
        <v>108</v>
      </c>
      <c r="G2435" s="52" t="s">
        <v>109</v>
      </c>
      <c r="H2435" s="81">
        <v>2019</v>
      </c>
      <c r="I2435" s="52">
        <v>3</v>
      </c>
      <c r="J2435" s="52">
        <v>2021</v>
      </c>
      <c r="K2435" s="52" t="s">
        <v>966</v>
      </c>
      <c r="L2435" s="52" t="s">
        <v>966</v>
      </c>
      <c r="M2435" s="52" t="s">
        <v>334</v>
      </c>
      <c r="N2435" s="60">
        <v>44753</v>
      </c>
      <c r="O2435" s="78" t="s">
        <v>1538</v>
      </c>
      <c r="P2435" s="61">
        <v>0.5</v>
      </c>
      <c r="Q2435" s="6">
        <v>90</v>
      </c>
      <c r="R2435" s="6"/>
      <c r="S2435" s="6">
        <v>10</v>
      </c>
      <c r="T2435" s="17"/>
      <c r="U2435" s="194"/>
      <c r="V2435" s="194"/>
    </row>
    <row r="2436" spans="1:22" ht="15" hidden="1" customHeight="1" x14ac:dyDescent="0.2">
      <c r="A2436" s="84" t="str">
        <f t="shared" si="256"/>
        <v>Volkswirtschaftslehre 120212019IBMHaeder</v>
      </c>
      <c r="B2436" s="98" t="s">
        <v>1500</v>
      </c>
      <c r="C2436" s="16" t="s">
        <v>1212</v>
      </c>
      <c r="D2436" s="115" t="s">
        <v>17</v>
      </c>
      <c r="E2436" s="66" t="s">
        <v>33</v>
      </c>
      <c r="F2436" s="19" t="s">
        <v>1412</v>
      </c>
      <c r="G2436" s="18" t="s">
        <v>1413</v>
      </c>
      <c r="H2436" s="72">
        <v>2019</v>
      </c>
      <c r="I2436" s="66">
        <v>3</v>
      </c>
      <c r="J2436" s="16">
        <v>2021</v>
      </c>
      <c r="K2436" s="16" t="s">
        <v>966</v>
      </c>
      <c r="L2436" s="16" t="s">
        <v>966</v>
      </c>
      <c r="M2436" s="16" t="s">
        <v>334</v>
      </c>
      <c r="N2436" s="149">
        <f>VLOOKUP($B2436,$A$2:$T$2446,14,FALSE)</f>
        <v>44753</v>
      </c>
      <c r="O2436" s="58" t="str">
        <f>VLOOKUP($B2436,$A$2:$T$2446,15,FALSE)</f>
        <v>Blue Box</v>
      </c>
      <c r="P2436" s="378">
        <f>VLOOKUP($B2436,$A$2:$T$2446,16,FALSE)</f>
        <v>0.5</v>
      </c>
      <c r="Q2436" s="2">
        <v>90</v>
      </c>
      <c r="R2436" s="2"/>
      <c r="S2436" s="17">
        <v>0</v>
      </c>
      <c r="T2436" s="42"/>
      <c r="U2436" s="17"/>
      <c r="V2436" s="17"/>
    </row>
    <row r="2437" spans="1:22" ht="15" hidden="1" customHeight="1" x14ac:dyDescent="0.2">
      <c r="A2437" s="17" t="str">
        <f t="shared" si="256"/>
        <v>Volkswirtschaftslehre 120712011A67Haeder</v>
      </c>
      <c r="B2437" s="84" t="s">
        <v>1500</v>
      </c>
      <c r="C2437" s="17" t="s">
        <v>1212</v>
      </c>
      <c r="D2437" s="18" t="s">
        <v>17</v>
      </c>
      <c r="E2437" s="18" t="s">
        <v>33</v>
      </c>
      <c r="F2437" s="19" t="s">
        <v>108</v>
      </c>
      <c r="G2437" s="18" t="s">
        <v>109</v>
      </c>
      <c r="H2437" s="20">
        <v>2011</v>
      </c>
      <c r="I2437" s="21">
        <v>3</v>
      </c>
      <c r="J2437" s="21">
        <v>2071</v>
      </c>
      <c r="K2437" s="18" t="s">
        <v>966</v>
      </c>
      <c r="L2437" s="18" t="s">
        <v>966</v>
      </c>
      <c r="M2437" s="18" t="s">
        <v>334</v>
      </c>
      <c r="N2437" s="57">
        <f>VLOOKUP($B2437,$A$2:$T$2446,14,FALSE)</f>
        <v>44753</v>
      </c>
      <c r="O2437" s="58" t="str">
        <f>VLOOKUP($B2437,$A$2:$T$2446,15,FALSE)</f>
        <v>Blue Box</v>
      </c>
      <c r="P2437" s="59">
        <f>VLOOKUP($B2437,$A$2:$T$2446,16,FALSE)</f>
        <v>0.5</v>
      </c>
      <c r="Q2437" s="36">
        <v>90</v>
      </c>
      <c r="R2437" s="36"/>
      <c r="S2437" s="17">
        <v>2</v>
      </c>
      <c r="T2437" s="1"/>
      <c r="U2437" s="15"/>
      <c r="V2437" s="15"/>
    </row>
    <row r="2438" spans="1:22" ht="15" customHeight="1" x14ac:dyDescent="0.2">
      <c r="A2438" s="6" t="str">
        <f t="shared" si="256"/>
        <v>Volkswirtschaftslehre 120212019A67Lienhoop</v>
      </c>
      <c r="B2438" s="101"/>
      <c r="C2438" s="6" t="s">
        <v>1212</v>
      </c>
      <c r="D2438" s="102" t="s">
        <v>17</v>
      </c>
      <c r="E2438" s="123" t="s">
        <v>33</v>
      </c>
      <c r="F2438" s="27" t="s">
        <v>108</v>
      </c>
      <c r="G2438" s="26" t="s">
        <v>109</v>
      </c>
      <c r="H2438" s="81">
        <v>2019</v>
      </c>
      <c r="I2438" s="123">
        <v>3</v>
      </c>
      <c r="J2438" s="52">
        <v>2021</v>
      </c>
      <c r="K2438" s="52" t="s">
        <v>966</v>
      </c>
      <c r="L2438" s="52" t="s">
        <v>966</v>
      </c>
      <c r="M2438" s="52" t="s">
        <v>1130</v>
      </c>
      <c r="N2438" s="60"/>
      <c r="O2438" s="78" t="s">
        <v>256</v>
      </c>
      <c r="P2438" s="61">
        <v>0.5</v>
      </c>
      <c r="Q2438" s="32">
        <v>90</v>
      </c>
      <c r="R2438" s="32"/>
      <c r="S2438" s="17"/>
      <c r="T2438" s="17"/>
      <c r="U2438" s="17"/>
      <c r="V2438" s="17"/>
    </row>
    <row r="2439" spans="1:22" s="179" customFormat="1" ht="15" customHeight="1" x14ac:dyDescent="0.2">
      <c r="A2439" s="84" t="str">
        <f t="shared" si="256"/>
        <v>Volkswirtschaftslehre 120212019IBMLienhoop</v>
      </c>
      <c r="B2439" s="84" t="s">
        <v>1914</v>
      </c>
      <c r="C2439" s="17" t="s">
        <v>1212</v>
      </c>
      <c r="D2439" s="115" t="s">
        <v>17</v>
      </c>
      <c r="E2439" s="66" t="s">
        <v>33</v>
      </c>
      <c r="F2439" s="19" t="s">
        <v>1412</v>
      </c>
      <c r="G2439" s="18" t="s">
        <v>1413</v>
      </c>
      <c r="H2439" s="72">
        <v>2019</v>
      </c>
      <c r="I2439" s="66">
        <v>3</v>
      </c>
      <c r="J2439" s="16">
        <v>2021</v>
      </c>
      <c r="K2439" s="16" t="s">
        <v>966</v>
      </c>
      <c r="L2439" s="16" t="s">
        <v>966</v>
      </c>
      <c r="M2439" s="16" t="s">
        <v>1130</v>
      </c>
      <c r="N2439" s="149"/>
      <c r="O2439" s="58" t="str">
        <f t="shared" ref="O2439:O2446" si="257">VLOOKUP($B2439,$A$2:$T$2446,15,FALSE)</f>
        <v>wird nicht angeboten</v>
      </c>
      <c r="P2439" s="378">
        <f t="shared" ref="P2439:P2446" si="258">VLOOKUP($B2439,$A$2:$T$2446,16,FALSE)</f>
        <v>0.5</v>
      </c>
      <c r="Q2439" s="2">
        <v>90</v>
      </c>
      <c r="R2439" s="2"/>
      <c r="S2439" s="17"/>
      <c r="T2439" s="1"/>
      <c r="U2439" s="17"/>
      <c r="V2439" s="17"/>
    </row>
    <row r="2440" spans="1:22" ht="15" customHeight="1" x14ac:dyDescent="0.2">
      <c r="A2440" s="17" t="str">
        <f t="shared" si="256"/>
        <v>Volkswirtschaftslehre 120712011A67Lienhoop</v>
      </c>
      <c r="B2440" s="84" t="s">
        <v>1914</v>
      </c>
      <c r="C2440" s="17" t="s">
        <v>1212</v>
      </c>
      <c r="D2440" s="18" t="s">
        <v>17</v>
      </c>
      <c r="E2440" s="18" t="s">
        <v>33</v>
      </c>
      <c r="F2440" s="19" t="s">
        <v>108</v>
      </c>
      <c r="G2440" s="18" t="s">
        <v>109</v>
      </c>
      <c r="H2440" s="20">
        <v>2011</v>
      </c>
      <c r="I2440" s="21">
        <v>3</v>
      </c>
      <c r="J2440" s="21">
        <v>2071</v>
      </c>
      <c r="K2440" s="18" t="s">
        <v>966</v>
      </c>
      <c r="L2440" s="18" t="s">
        <v>966</v>
      </c>
      <c r="M2440" s="18" t="s">
        <v>1130</v>
      </c>
      <c r="N2440" s="57"/>
      <c r="O2440" s="58" t="str">
        <f t="shared" si="257"/>
        <v>wird nicht angeboten</v>
      </c>
      <c r="P2440" s="59">
        <f t="shared" si="258"/>
        <v>0.5</v>
      </c>
      <c r="Q2440" s="36">
        <v>90</v>
      </c>
      <c r="R2440" s="36"/>
      <c r="S2440" s="17"/>
      <c r="T2440" s="1"/>
      <c r="U2440" s="267"/>
      <c r="V2440" s="267"/>
    </row>
    <row r="2441" spans="1:22" ht="15" hidden="1" customHeight="1" x14ac:dyDescent="0.2">
      <c r="A2441" s="84" t="str">
        <f t="shared" si="256"/>
        <v>Volkswirtschaftslehre 120212019A67Sommer</v>
      </c>
      <c r="B2441" s="84" t="s">
        <v>1500</v>
      </c>
      <c r="C2441" s="17" t="s">
        <v>1212</v>
      </c>
      <c r="D2441" s="115" t="s">
        <v>17</v>
      </c>
      <c r="E2441" s="66" t="s">
        <v>33</v>
      </c>
      <c r="F2441" s="19" t="s">
        <v>108</v>
      </c>
      <c r="G2441" s="18" t="s">
        <v>109</v>
      </c>
      <c r="H2441" s="72">
        <v>2019</v>
      </c>
      <c r="I2441" s="66">
        <v>3</v>
      </c>
      <c r="J2441" s="16">
        <v>2021</v>
      </c>
      <c r="K2441" s="16" t="s">
        <v>966</v>
      </c>
      <c r="L2441" s="16" t="s">
        <v>966</v>
      </c>
      <c r="M2441" s="16" t="s">
        <v>217</v>
      </c>
      <c r="N2441" s="149">
        <f t="shared" ref="N2441:N2446" si="259">VLOOKUP($B2441,$A$2:$T$2446,14,FALSE)</f>
        <v>44753</v>
      </c>
      <c r="O2441" s="58" t="str">
        <f t="shared" si="257"/>
        <v>Blue Box</v>
      </c>
      <c r="P2441" s="59">
        <f t="shared" si="258"/>
        <v>0.5</v>
      </c>
      <c r="Q2441" s="36">
        <v>90</v>
      </c>
      <c r="R2441" s="36"/>
      <c r="S2441" s="17">
        <v>13</v>
      </c>
      <c r="T2441" s="17"/>
      <c r="U2441" s="24"/>
      <c r="V2441" s="24"/>
    </row>
    <row r="2442" spans="1:22" ht="15" hidden="1" customHeight="1" x14ac:dyDescent="0.2">
      <c r="A2442" s="84" t="str">
        <f t="shared" si="256"/>
        <v>Volkswirtschaftslehre 120212019IBMSommer</v>
      </c>
      <c r="B2442" s="84" t="s">
        <v>1500</v>
      </c>
      <c r="C2442" s="16" t="s">
        <v>1212</v>
      </c>
      <c r="D2442" s="115" t="s">
        <v>17</v>
      </c>
      <c r="E2442" s="66" t="s">
        <v>33</v>
      </c>
      <c r="F2442" s="19" t="s">
        <v>1412</v>
      </c>
      <c r="G2442" s="18" t="s">
        <v>1413</v>
      </c>
      <c r="H2442" s="72">
        <v>2019</v>
      </c>
      <c r="I2442" s="66">
        <v>3</v>
      </c>
      <c r="J2442" s="16">
        <v>2021</v>
      </c>
      <c r="K2442" s="16" t="s">
        <v>966</v>
      </c>
      <c r="L2442" s="16" t="s">
        <v>966</v>
      </c>
      <c r="M2442" s="16" t="s">
        <v>217</v>
      </c>
      <c r="N2442" s="149">
        <f t="shared" si="259"/>
        <v>44753</v>
      </c>
      <c r="O2442" s="58" t="str">
        <f t="shared" si="257"/>
        <v>Blue Box</v>
      </c>
      <c r="P2442" s="378">
        <f t="shared" si="258"/>
        <v>0.5</v>
      </c>
      <c r="Q2442" s="2">
        <v>90</v>
      </c>
      <c r="R2442" s="2"/>
      <c r="S2442" s="17">
        <v>2</v>
      </c>
      <c r="T2442" s="1"/>
      <c r="U2442" s="1"/>
      <c r="V2442" s="1"/>
    </row>
    <row r="2443" spans="1:22" ht="15" hidden="1" customHeight="1" x14ac:dyDescent="0.2">
      <c r="A2443" s="17" t="str">
        <f t="shared" si="256"/>
        <v>Volkswirtschaftslehre 120712011A67Sommer</v>
      </c>
      <c r="B2443" s="84" t="s">
        <v>1500</v>
      </c>
      <c r="C2443" s="16" t="s">
        <v>1212</v>
      </c>
      <c r="D2443" s="18" t="s">
        <v>17</v>
      </c>
      <c r="E2443" s="18" t="s">
        <v>33</v>
      </c>
      <c r="F2443" s="19" t="s">
        <v>108</v>
      </c>
      <c r="G2443" s="18" t="s">
        <v>109</v>
      </c>
      <c r="H2443" s="20">
        <v>2011</v>
      </c>
      <c r="I2443" s="21">
        <v>3</v>
      </c>
      <c r="J2443" s="21">
        <v>2071</v>
      </c>
      <c r="K2443" s="18" t="s">
        <v>966</v>
      </c>
      <c r="L2443" s="18" t="s">
        <v>966</v>
      </c>
      <c r="M2443" s="18" t="s">
        <v>217</v>
      </c>
      <c r="N2443" s="57">
        <f t="shared" si="259"/>
        <v>44753</v>
      </c>
      <c r="O2443" s="58" t="str">
        <f t="shared" si="257"/>
        <v>Blue Box</v>
      </c>
      <c r="P2443" s="59">
        <f t="shared" si="258"/>
        <v>0.5</v>
      </c>
      <c r="Q2443" s="36">
        <v>90</v>
      </c>
      <c r="R2443" s="36"/>
      <c r="S2443" s="17">
        <v>0</v>
      </c>
      <c r="T2443" s="1"/>
      <c r="U2443" s="336"/>
      <c r="V2443" s="336"/>
    </row>
    <row r="2444" spans="1:22" ht="15" hidden="1" customHeight="1" x14ac:dyDescent="0.2">
      <c r="A2444" s="17" t="str">
        <f t="shared" si="256"/>
        <v>Volkswirtschaftslehre 120212019A67Vogt</v>
      </c>
      <c r="B2444" s="84" t="s">
        <v>1500</v>
      </c>
      <c r="C2444" s="16" t="s">
        <v>1212</v>
      </c>
      <c r="D2444" s="115" t="s">
        <v>17</v>
      </c>
      <c r="E2444" s="66" t="s">
        <v>33</v>
      </c>
      <c r="F2444" s="19" t="s">
        <v>108</v>
      </c>
      <c r="G2444" s="18" t="s">
        <v>109</v>
      </c>
      <c r="H2444" s="72">
        <v>2019</v>
      </c>
      <c r="I2444" s="66">
        <v>3</v>
      </c>
      <c r="J2444" s="16">
        <v>2021</v>
      </c>
      <c r="K2444" s="16" t="s">
        <v>966</v>
      </c>
      <c r="L2444" s="16" t="s">
        <v>966</v>
      </c>
      <c r="M2444" s="16" t="s">
        <v>231</v>
      </c>
      <c r="N2444" s="149">
        <f t="shared" si="259"/>
        <v>44753</v>
      </c>
      <c r="O2444" s="58" t="str">
        <f t="shared" si="257"/>
        <v>Blue Box</v>
      </c>
      <c r="P2444" s="59">
        <f t="shared" si="258"/>
        <v>0.5</v>
      </c>
      <c r="Q2444" s="36">
        <v>90</v>
      </c>
      <c r="R2444" s="36"/>
      <c r="S2444" s="17">
        <v>77</v>
      </c>
      <c r="T2444" s="17"/>
      <c r="U2444" s="194"/>
      <c r="V2444" s="194"/>
    </row>
    <row r="2445" spans="1:22" ht="15" hidden="1" customHeight="1" x14ac:dyDescent="0.2">
      <c r="A2445" s="84" t="str">
        <f t="shared" si="256"/>
        <v>Volkswirtschaftslehre 120212019IBMVogt</v>
      </c>
      <c r="B2445" s="84" t="s">
        <v>1500</v>
      </c>
      <c r="C2445" s="16" t="s">
        <v>1212</v>
      </c>
      <c r="D2445" s="115" t="s">
        <v>17</v>
      </c>
      <c r="E2445" s="66" t="s">
        <v>33</v>
      </c>
      <c r="F2445" s="19" t="s">
        <v>1412</v>
      </c>
      <c r="G2445" s="18" t="s">
        <v>1413</v>
      </c>
      <c r="H2445" s="72">
        <v>2019</v>
      </c>
      <c r="I2445" s="66">
        <v>3</v>
      </c>
      <c r="J2445" s="16">
        <v>2021</v>
      </c>
      <c r="K2445" s="16" t="s">
        <v>966</v>
      </c>
      <c r="L2445" s="16" t="s">
        <v>966</v>
      </c>
      <c r="M2445" s="16" t="s">
        <v>231</v>
      </c>
      <c r="N2445" s="149">
        <f t="shared" si="259"/>
        <v>44753</v>
      </c>
      <c r="O2445" s="58" t="str">
        <f t="shared" si="257"/>
        <v>Blue Box</v>
      </c>
      <c r="P2445" s="378">
        <f t="shared" si="258"/>
        <v>0.5</v>
      </c>
      <c r="Q2445" s="2">
        <v>90</v>
      </c>
      <c r="R2445" s="2"/>
      <c r="S2445" s="17">
        <v>15</v>
      </c>
      <c r="T2445" s="1"/>
      <c r="U2445" s="194"/>
      <c r="V2445" s="194"/>
    </row>
    <row r="2446" spans="1:22" ht="15" hidden="1" customHeight="1" x14ac:dyDescent="0.2">
      <c r="A2446" s="17" t="str">
        <f t="shared" si="256"/>
        <v>Volkswirtschaftslehre 120712011A67Vogt</v>
      </c>
      <c r="B2446" s="84" t="s">
        <v>1500</v>
      </c>
      <c r="C2446" s="16" t="s">
        <v>1212</v>
      </c>
      <c r="D2446" s="18" t="s">
        <v>17</v>
      </c>
      <c r="E2446" s="18" t="s">
        <v>33</v>
      </c>
      <c r="F2446" s="19" t="s">
        <v>108</v>
      </c>
      <c r="G2446" s="18" t="s">
        <v>109</v>
      </c>
      <c r="H2446" s="20">
        <v>2011</v>
      </c>
      <c r="I2446" s="21">
        <v>3</v>
      </c>
      <c r="J2446" s="21">
        <v>2071</v>
      </c>
      <c r="K2446" s="18" t="s">
        <v>966</v>
      </c>
      <c r="L2446" s="18" t="s">
        <v>966</v>
      </c>
      <c r="M2446" s="18" t="s">
        <v>231</v>
      </c>
      <c r="N2446" s="57">
        <f t="shared" si="259"/>
        <v>44753</v>
      </c>
      <c r="O2446" s="58" t="str">
        <f t="shared" si="257"/>
        <v>Blue Box</v>
      </c>
      <c r="P2446" s="59">
        <f t="shared" si="258"/>
        <v>0.5</v>
      </c>
      <c r="Q2446" s="36">
        <v>90</v>
      </c>
      <c r="R2446" s="36"/>
      <c r="S2446" s="17">
        <v>0</v>
      </c>
      <c r="T2446" s="1"/>
      <c r="U2446" s="17"/>
      <c r="V2446" s="17"/>
    </row>
    <row r="2447" spans="1:22" ht="15" hidden="1" customHeight="1" x14ac:dyDescent="0.2">
      <c r="A2447" s="17" t="str">
        <f t="shared" si="256"/>
        <v>Volkswirtschaftslehre 220812011A67Haeder</v>
      </c>
      <c r="B2447" s="17" t="s">
        <v>1913</v>
      </c>
      <c r="C2447" s="65" t="s">
        <v>1301</v>
      </c>
      <c r="D2447" s="65" t="s">
        <v>17</v>
      </c>
      <c r="E2447" s="65" t="s">
        <v>33</v>
      </c>
      <c r="F2447" s="69" t="s">
        <v>108</v>
      </c>
      <c r="G2447" s="65" t="s">
        <v>109</v>
      </c>
      <c r="H2447" s="68">
        <v>2011</v>
      </c>
      <c r="I2447" s="36">
        <v>4</v>
      </c>
      <c r="J2447" s="36">
        <v>2081</v>
      </c>
      <c r="K2447" s="65" t="s">
        <v>967</v>
      </c>
      <c r="L2447" s="65" t="s">
        <v>967</v>
      </c>
      <c r="M2447" s="65" t="s">
        <v>334</v>
      </c>
      <c r="N2447" s="22">
        <f>VLOOKUP($B2447,$A$2:$T$4010,14,FALSE)</f>
        <v>44753</v>
      </c>
      <c r="O2447" s="35" t="str">
        <f>VLOOKUP($B2447,$A$2:$T$4010,15,FALSE)</f>
        <v>Blue Box</v>
      </c>
      <c r="P2447" s="23">
        <f>VLOOKUP($B2447,$A$2:$T$4010,16,FALSE)</f>
        <v>0.375</v>
      </c>
      <c r="Q2447" s="36">
        <v>135</v>
      </c>
      <c r="R2447" s="36"/>
      <c r="S2447" s="17">
        <v>0</v>
      </c>
      <c r="T2447" s="17"/>
      <c r="U2447" s="207"/>
      <c r="V2447" s="207"/>
    </row>
    <row r="2448" spans="1:22" ht="15" hidden="1" customHeight="1" x14ac:dyDescent="0.2">
      <c r="A2448" s="6" t="str">
        <f t="shared" si="256"/>
        <v>Volkswirtschaftslehre 220612019A67Haeder</v>
      </c>
      <c r="B2448" s="6"/>
      <c r="C2448" s="25" t="s">
        <v>1353</v>
      </c>
      <c r="D2448" s="25" t="s">
        <v>17</v>
      </c>
      <c r="E2448" s="25" t="s">
        <v>33</v>
      </c>
      <c r="F2448" s="120" t="s">
        <v>108</v>
      </c>
      <c r="G2448" s="25" t="s">
        <v>109</v>
      </c>
      <c r="H2448" s="121">
        <v>2019</v>
      </c>
      <c r="I2448" s="32">
        <v>4</v>
      </c>
      <c r="J2448" s="32">
        <v>2061</v>
      </c>
      <c r="K2448" s="25" t="s">
        <v>967</v>
      </c>
      <c r="L2448" s="25" t="s">
        <v>967</v>
      </c>
      <c r="M2448" s="25" t="s">
        <v>334</v>
      </c>
      <c r="N2448" s="14">
        <v>44753</v>
      </c>
      <c r="O2448" s="30" t="s">
        <v>1538</v>
      </c>
      <c r="P2448" s="31">
        <v>0.375</v>
      </c>
      <c r="Q2448" s="32">
        <v>135</v>
      </c>
      <c r="R2448" s="32"/>
      <c r="S2448" s="17">
        <v>1</v>
      </c>
      <c r="T2448" s="17"/>
      <c r="U2448" s="17"/>
      <c r="V2448" s="17"/>
    </row>
    <row r="2449" spans="1:22" ht="15" hidden="1" customHeight="1" x14ac:dyDescent="0.2">
      <c r="A2449" s="17" t="str">
        <f t="shared" si="256"/>
        <v>Volkswirtschaftslehre 220812011IBMHaeder</v>
      </c>
      <c r="B2449" s="17" t="s">
        <v>1913</v>
      </c>
      <c r="C2449" s="65" t="s">
        <v>1301</v>
      </c>
      <c r="D2449" s="65" t="s">
        <v>17</v>
      </c>
      <c r="E2449" s="65" t="s">
        <v>33</v>
      </c>
      <c r="F2449" s="69" t="s">
        <v>1412</v>
      </c>
      <c r="G2449" s="65" t="s">
        <v>1413</v>
      </c>
      <c r="H2449" s="68">
        <v>2011</v>
      </c>
      <c r="I2449" s="36">
        <v>4</v>
      </c>
      <c r="J2449" s="36">
        <v>2081</v>
      </c>
      <c r="K2449" s="65" t="s">
        <v>967</v>
      </c>
      <c r="L2449" s="65" t="s">
        <v>967</v>
      </c>
      <c r="M2449" s="65" t="s">
        <v>334</v>
      </c>
      <c r="N2449" s="22">
        <f>VLOOKUP($B2449,$A$2:$T$4010,14,FALSE)</f>
        <v>44753</v>
      </c>
      <c r="O2449" s="35" t="str">
        <f>VLOOKUP($B2449,$A$2:$T$4010,15,FALSE)</f>
        <v>Blue Box</v>
      </c>
      <c r="P2449" s="23">
        <f>VLOOKUP($B2449,$A$2:$T$4010,16,FALSE)</f>
        <v>0.375</v>
      </c>
      <c r="Q2449" s="36">
        <v>135</v>
      </c>
      <c r="R2449" s="36"/>
      <c r="S2449" s="17">
        <v>0</v>
      </c>
      <c r="T2449" s="17"/>
      <c r="U2449" s="17"/>
      <c r="V2449" s="17"/>
    </row>
    <row r="2450" spans="1:22" ht="15" hidden="1" customHeight="1" x14ac:dyDescent="0.2">
      <c r="A2450" s="17" t="str">
        <f t="shared" si="256"/>
        <v>Volkswirtschaftslehre 220612019IBMHaeder</v>
      </c>
      <c r="B2450" s="17" t="s">
        <v>1913</v>
      </c>
      <c r="C2450" s="65" t="s">
        <v>1353</v>
      </c>
      <c r="D2450" s="65" t="s">
        <v>17</v>
      </c>
      <c r="E2450" s="65" t="s">
        <v>33</v>
      </c>
      <c r="F2450" s="69" t="s">
        <v>1412</v>
      </c>
      <c r="G2450" s="65" t="s">
        <v>1413</v>
      </c>
      <c r="H2450" s="68">
        <v>2019</v>
      </c>
      <c r="I2450" s="36">
        <v>4</v>
      </c>
      <c r="J2450" s="36">
        <v>2061</v>
      </c>
      <c r="K2450" s="65" t="s">
        <v>967</v>
      </c>
      <c r="L2450" s="65" t="s">
        <v>967</v>
      </c>
      <c r="M2450" s="65" t="s">
        <v>334</v>
      </c>
      <c r="N2450" s="22">
        <f>VLOOKUP($B2450,$A$2:$T$4010,14,FALSE)</f>
        <v>44753</v>
      </c>
      <c r="O2450" s="35" t="str">
        <f>VLOOKUP($B2450,$A$2:$T$4010,15,FALSE)</f>
        <v>Blue Box</v>
      </c>
      <c r="P2450" s="23">
        <f>VLOOKUP($B2450,$A$2:$T$4010,16,FALSE)</f>
        <v>0.375</v>
      </c>
      <c r="Q2450" s="36">
        <v>135</v>
      </c>
      <c r="R2450" s="36"/>
      <c r="S2450" s="17">
        <v>2</v>
      </c>
      <c r="T2450" s="17"/>
      <c r="U2450" s="17"/>
      <c r="V2450" s="17"/>
    </row>
    <row r="2451" spans="1:22" ht="15" hidden="1" customHeight="1" x14ac:dyDescent="0.2">
      <c r="A2451" s="17" t="str">
        <f t="shared" si="256"/>
        <v>Volkswirtschaftslehre 220812011A67Lienhoop</v>
      </c>
      <c r="B2451" s="17" t="s">
        <v>1941</v>
      </c>
      <c r="C2451" s="65" t="s">
        <v>1301</v>
      </c>
      <c r="D2451" s="65" t="s">
        <v>17</v>
      </c>
      <c r="E2451" s="65" t="s">
        <v>33</v>
      </c>
      <c r="F2451" s="69" t="s">
        <v>108</v>
      </c>
      <c r="G2451" s="65" t="s">
        <v>109</v>
      </c>
      <c r="H2451" s="68">
        <v>2011</v>
      </c>
      <c r="I2451" s="36">
        <v>4</v>
      </c>
      <c r="J2451" s="36">
        <v>2081</v>
      </c>
      <c r="K2451" s="65" t="s">
        <v>967</v>
      </c>
      <c r="L2451" s="65" t="s">
        <v>967</v>
      </c>
      <c r="M2451" s="65" t="s">
        <v>1130</v>
      </c>
      <c r="N2451" s="22">
        <f>VLOOKUP($B2451,$A$2:$T$3990,14,FALSE)</f>
        <v>44753</v>
      </c>
      <c r="O2451" s="35" t="str">
        <f>VLOOKUP($B2451,$A$2:$T$3990,15,FALSE)</f>
        <v>Blue Box</v>
      </c>
      <c r="P2451" s="23">
        <f>VLOOKUP($B2451,$A$2:$T$3990,16,FALSE)</f>
        <v>0.375</v>
      </c>
      <c r="Q2451" s="36">
        <v>135</v>
      </c>
      <c r="R2451" s="36"/>
      <c r="S2451" s="17">
        <v>2</v>
      </c>
      <c r="T2451" s="6"/>
      <c r="U2451" s="17"/>
      <c r="V2451" s="17"/>
    </row>
    <row r="2452" spans="1:22" ht="15" hidden="1" customHeight="1" x14ac:dyDescent="0.2">
      <c r="A2452" s="6" t="str">
        <f t="shared" si="256"/>
        <v>Volkswirtschaftslehre 220612019A67Lienhoop</v>
      </c>
      <c r="B2452" s="6"/>
      <c r="C2452" s="25" t="s">
        <v>1353</v>
      </c>
      <c r="D2452" s="25" t="s">
        <v>17</v>
      </c>
      <c r="E2452" s="25" t="s">
        <v>33</v>
      </c>
      <c r="F2452" s="120" t="s">
        <v>108</v>
      </c>
      <c r="G2452" s="25" t="s">
        <v>109</v>
      </c>
      <c r="H2452" s="121">
        <v>2019</v>
      </c>
      <c r="I2452" s="32">
        <v>4</v>
      </c>
      <c r="J2452" s="32">
        <v>2061</v>
      </c>
      <c r="K2452" s="25" t="s">
        <v>967</v>
      </c>
      <c r="L2452" s="25" t="s">
        <v>967</v>
      </c>
      <c r="M2452" s="25" t="s">
        <v>1130</v>
      </c>
      <c r="N2452" s="14">
        <v>44753</v>
      </c>
      <c r="O2452" s="30" t="s">
        <v>1538</v>
      </c>
      <c r="P2452" s="31">
        <v>0.375</v>
      </c>
      <c r="Q2452" s="32">
        <v>135</v>
      </c>
      <c r="R2452" s="32"/>
      <c r="S2452" s="17">
        <v>62</v>
      </c>
      <c r="T2452" s="17"/>
      <c r="U2452" s="137"/>
      <c r="V2452" s="17"/>
    </row>
    <row r="2453" spans="1:22" ht="15" hidden="1" customHeight="1" x14ac:dyDescent="0.2">
      <c r="A2453" s="17" t="str">
        <f t="shared" si="256"/>
        <v>Volkswirtschaftslehre 220812011IBMLienhoop</v>
      </c>
      <c r="B2453" s="17" t="s">
        <v>1912</v>
      </c>
      <c r="C2453" s="65" t="s">
        <v>1301</v>
      </c>
      <c r="D2453" s="65" t="s">
        <v>17</v>
      </c>
      <c r="E2453" s="65" t="s">
        <v>33</v>
      </c>
      <c r="F2453" s="69" t="s">
        <v>1412</v>
      </c>
      <c r="G2453" s="65" t="s">
        <v>1413</v>
      </c>
      <c r="H2453" s="68">
        <v>2011</v>
      </c>
      <c r="I2453" s="36">
        <v>4</v>
      </c>
      <c r="J2453" s="36">
        <v>2081</v>
      </c>
      <c r="K2453" s="65" t="s">
        <v>967</v>
      </c>
      <c r="L2453" s="65" t="s">
        <v>967</v>
      </c>
      <c r="M2453" s="65" t="s">
        <v>1130</v>
      </c>
      <c r="N2453" s="22">
        <f>VLOOKUP($B2453,$A$2:$T$4007,14,FALSE)</f>
        <v>44753</v>
      </c>
      <c r="O2453" s="35" t="str">
        <f>VLOOKUP($B2453,$A$2:$T$4007,15,FALSE)</f>
        <v>Blue Box</v>
      </c>
      <c r="P2453" s="23">
        <f>VLOOKUP($B2453,$A$2:$T$4007,16,FALSE)</f>
        <v>0.375</v>
      </c>
      <c r="Q2453" s="36">
        <v>135</v>
      </c>
      <c r="R2453" s="36"/>
      <c r="S2453" s="17">
        <v>1</v>
      </c>
      <c r="T2453" s="17"/>
      <c r="U2453" s="17"/>
      <c r="V2453" s="17"/>
    </row>
    <row r="2454" spans="1:22" ht="15" hidden="1" customHeight="1" x14ac:dyDescent="0.2">
      <c r="A2454" s="17" t="str">
        <f t="shared" si="256"/>
        <v>Volkswirtschaftslehre 220612019IBMLienhoop</v>
      </c>
      <c r="B2454" s="17" t="s">
        <v>1912</v>
      </c>
      <c r="C2454" s="65" t="s">
        <v>1353</v>
      </c>
      <c r="D2454" s="65" t="s">
        <v>17</v>
      </c>
      <c r="E2454" s="65" t="s">
        <v>33</v>
      </c>
      <c r="F2454" s="69" t="s">
        <v>1412</v>
      </c>
      <c r="G2454" s="65" t="s">
        <v>1413</v>
      </c>
      <c r="H2454" s="68">
        <v>2019</v>
      </c>
      <c r="I2454" s="36">
        <v>4</v>
      </c>
      <c r="J2454" s="36">
        <v>2061</v>
      </c>
      <c r="K2454" s="65" t="s">
        <v>967</v>
      </c>
      <c r="L2454" s="65" t="s">
        <v>967</v>
      </c>
      <c r="M2454" s="65" t="s">
        <v>1130</v>
      </c>
      <c r="N2454" s="22">
        <f>VLOOKUP($B2454,$A$2:$T$4007,14,FALSE)</f>
        <v>44753</v>
      </c>
      <c r="O2454" s="35" t="str">
        <f>VLOOKUP($B2454,$A$2:$T$4007,15,FALSE)</f>
        <v>Blue Box</v>
      </c>
      <c r="P2454" s="23">
        <f>VLOOKUP($B2454,$A$2:$T$4007,16,FALSE)</f>
        <v>0.375</v>
      </c>
      <c r="Q2454" s="36">
        <v>135</v>
      </c>
      <c r="R2454" s="36"/>
      <c r="S2454" s="17">
        <v>0</v>
      </c>
      <c r="T2454" s="17"/>
      <c r="U2454" s="17"/>
      <c r="V2454" s="17"/>
    </row>
    <row r="2455" spans="1:22" ht="15" hidden="1" customHeight="1" x14ac:dyDescent="0.2">
      <c r="A2455" s="6" t="str">
        <f t="shared" si="256"/>
        <v>Volkswirtschaftslehre 220812011IBMSommer</v>
      </c>
      <c r="B2455" s="6"/>
      <c r="C2455" s="25" t="s">
        <v>1301</v>
      </c>
      <c r="D2455" s="25" t="s">
        <v>17</v>
      </c>
      <c r="E2455" s="25" t="s">
        <v>33</v>
      </c>
      <c r="F2455" s="120" t="s">
        <v>1412</v>
      </c>
      <c r="G2455" s="25" t="s">
        <v>1413</v>
      </c>
      <c r="H2455" s="121">
        <v>2011</v>
      </c>
      <c r="I2455" s="32">
        <v>4</v>
      </c>
      <c r="J2455" s="32">
        <v>2081</v>
      </c>
      <c r="K2455" s="25" t="s">
        <v>967</v>
      </c>
      <c r="L2455" s="25" t="s">
        <v>967</v>
      </c>
      <c r="M2455" s="25" t="s">
        <v>217</v>
      </c>
      <c r="N2455" s="14">
        <v>44753</v>
      </c>
      <c r="O2455" s="30" t="s">
        <v>1538</v>
      </c>
      <c r="P2455" s="31">
        <v>0.375</v>
      </c>
      <c r="Q2455" s="32">
        <v>135</v>
      </c>
      <c r="R2455" s="32"/>
      <c r="S2455" s="6">
        <v>0</v>
      </c>
      <c r="T2455" s="17"/>
      <c r="U2455" s="17"/>
      <c r="V2455" s="17"/>
    </row>
    <row r="2456" spans="1:22" ht="15" hidden="1" customHeight="1" x14ac:dyDescent="0.2">
      <c r="A2456" s="17" t="str">
        <f t="shared" si="256"/>
        <v>Volkswirtschaftslehre 220612019IBMSommer</v>
      </c>
      <c r="B2456" s="17" t="s">
        <v>1941</v>
      </c>
      <c r="C2456" s="65" t="s">
        <v>1353</v>
      </c>
      <c r="D2456" s="65" t="s">
        <v>17</v>
      </c>
      <c r="E2456" s="65" t="s">
        <v>33</v>
      </c>
      <c r="F2456" s="69" t="s">
        <v>1412</v>
      </c>
      <c r="G2456" s="65" t="s">
        <v>1413</v>
      </c>
      <c r="H2456" s="68">
        <v>2019</v>
      </c>
      <c r="I2456" s="36">
        <v>4</v>
      </c>
      <c r="J2456" s="36">
        <v>2061</v>
      </c>
      <c r="K2456" s="65" t="s">
        <v>967</v>
      </c>
      <c r="L2456" s="65" t="s">
        <v>967</v>
      </c>
      <c r="M2456" s="65" t="s">
        <v>217</v>
      </c>
      <c r="N2456" s="22">
        <f>VLOOKUP($B2456,$A$2:$T$3990,14,FALSE)</f>
        <v>44753</v>
      </c>
      <c r="O2456" s="35" t="str">
        <f>VLOOKUP($B2456,$A$2:$T$3990,15,FALSE)</f>
        <v>Blue Box</v>
      </c>
      <c r="P2456" s="23">
        <f>VLOOKUP($B2456,$A$2:$T$3990,16,FALSE)</f>
        <v>0.375</v>
      </c>
      <c r="Q2456" s="36">
        <v>135</v>
      </c>
      <c r="R2456" s="36"/>
      <c r="S2456" s="17">
        <v>8</v>
      </c>
      <c r="T2456" s="6"/>
      <c r="U2456" s="6"/>
      <c r="V2456" s="6"/>
    </row>
    <row r="2457" spans="1:22" ht="15" hidden="1" customHeight="1" x14ac:dyDescent="0.2">
      <c r="A2457" s="17" t="str">
        <f t="shared" si="256"/>
        <v>Volkswirtschaftslehre 220812011A67Sommer</v>
      </c>
      <c r="B2457" s="17" t="s">
        <v>1941</v>
      </c>
      <c r="C2457" s="65" t="s">
        <v>1301</v>
      </c>
      <c r="D2457" s="65" t="s">
        <v>17</v>
      </c>
      <c r="E2457" s="65" t="s">
        <v>33</v>
      </c>
      <c r="F2457" s="69" t="s">
        <v>108</v>
      </c>
      <c r="G2457" s="65" t="s">
        <v>109</v>
      </c>
      <c r="H2457" s="68">
        <v>2011</v>
      </c>
      <c r="I2457" s="36">
        <v>4</v>
      </c>
      <c r="J2457" s="36">
        <v>2081</v>
      </c>
      <c r="K2457" s="65" t="s">
        <v>967</v>
      </c>
      <c r="L2457" s="65" t="s">
        <v>967</v>
      </c>
      <c r="M2457" s="65" t="s">
        <v>217</v>
      </c>
      <c r="N2457" s="22">
        <f>VLOOKUP($B2457,$A$2:$T$3990,14,FALSE)</f>
        <v>44753</v>
      </c>
      <c r="O2457" s="35" t="str">
        <f>VLOOKUP($B2457,$A$2:$T$3990,15,FALSE)</f>
        <v>Blue Box</v>
      </c>
      <c r="P2457" s="23">
        <f>VLOOKUP($B2457,$A$2:$T$3990,16,FALSE)</f>
        <v>0.375</v>
      </c>
      <c r="Q2457" s="36">
        <v>135</v>
      </c>
      <c r="R2457" s="36"/>
      <c r="S2457" s="17">
        <v>1</v>
      </c>
      <c r="T2457" s="17"/>
      <c r="U2457" s="196"/>
      <c r="V2457" s="196"/>
    </row>
    <row r="2458" spans="1:22" ht="15" hidden="1" customHeight="1" x14ac:dyDescent="0.2">
      <c r="A2458" s="17" t="str">
        <f t="shared" si="256"/>
        <v>Volkswirtschaftslehre 220612019A67Sommer</v>
      </c>
      <c r="B2458" s="17" t="s">
        <v>1941</v>
      </c>
      <c r="C2458" s="65" t="s">
        <v>1353</v>
      </c>
      <c r="D2458" s="65" t="s">
        <v>17</v>
      </c>
      <c r="E2458" s="65" t="s">
        <v>33</v>
      </c>
      <c r="F2458" s="69" t="s">
        <v>108</v>
      </c>
      <c r="G2458" s="65" t="s">
        <v>109</v>
      </c>
      <c r="H2458" s="68">
        <v>2019</v>
      </c>
      <c r="I2458" s="36">
        <v>4</v>
      </c>
      <c r="J2458" s="36">
        <v>2061</v>
      </c>
      <c r="K2458" s="65" t="s">
        <v>967</v>
      </c>
      <c r="L2458" s="65" t="s">
        <v>967</v>
      </c>
      <c r="M2458" s="65" t="s">
        <v>217</v>
      </c>
      <c r="N2458" s="22">
        <f>VLOOKUP($B2458,$A$2:$T$3990,14,FALSE)</f>
        <v>44753</v>
      </c>
      <c r="O2458" s="41" t="str">
        <f>VLOOKUP($B2458,$A$2:$T$3990,15,FALSE)</f>
        <v>Blue Box</v>
      </c>
      <c r="P2458" s="23">
        <f>VLOOKUP($B2458,$A$2:$T$3990,16,FALSE)</f>
        <v>0.375</v>
      </c>
      <c r="Q2458" s="36">
        <v>135</v>
      </c>
      <c r="R2458" s="36"/>
      <c r="S2458" s="6">
        <v>1</v>
      </c>
      <c r="T2458" s="17"/>
      <c r="U2458" s="17"/>
      <c r="V2458" s="17"/>
    </row>
    <row r="2459" spans="1:22" ht="15" hidden="1" customHeight="1" x14ac:dyDescent="0.2">
      <c r="A2459" s="17" t="str">
        <f t="shared" si="256"/>
        <v>Volkswirtschaftslehre 220812011A67Vogt</v>
      </c>
      <c r="B2459" s="17" t="s">
        <v>1912</v>
      </c>
      <c r="C2459" s="65" t="s">
        <v>1301</v>
      </c>
      <c r="D2459" s="65" t="s">
        <v>17</v>
      </c>
      <c r="E2459" s="65" t="s">
        <v>33</v>
      </c>
      <c r="F2459" s="69" t="s">
        <v>108</v>
      </c>
      <c r="G2459" s="65" t="s">
        <v>109</v>
      </c>
      <c r="H2459" s="68">
        <v>2011</v>
      </c>
      <c r="I2459" s="36">
        <v>4</v>
      </c>
      <c r="J2459" s="36">
        <v>2081</v>
      </c>
      <c r="K2459" s="65" t="s">
        <v>967</v>
      </c>
      <c r="L2459" s="65" t="s">
        <v>967</v>
      </c>
      <c r="M2459" s="65" t="s">
        <v>231</v>
      </c>
      <c r="N2459" s="22">
        <f>VLOOKUP($B2459,$A$2:$T$4007,14,FALSE)</f>
        <v>44753</v>
      </c>
      <c r="O2459" s="35" t="str">
        <f>VLOOKUP($B2459,$A$2:$T$4007,15,FALSE)</f>
        <v>Blue Box</v>
      </c>
      <c r="P2459" s="23">
        <f>VLOOKUP($B2459,$A$2:$T$4007,16,FALSE)</f>
        <v>0.375</v>
      </c>
      <c r="Q2459" s="36">
        <v>135</v>
      </c>
      <c r="R2459" s="36"/>
      <c r="S2459" s="17">
        <v>2</v>
      </c>
      <c r="T2459" s="17"/>
      <c r="U2459" s="17"/>
      <c r="V2459" s="17"/>
    </row>
    <row r="2460" spans="1:22" ht="15" hidden="1" customHeight="1" x14ac:dyDescent="0.2">
      <c r="A2460" s="17" t="str">
        <f t="shared" si="256"/>
        <v>Volkswirtschaftslehre 220612019A67Vogt</v>
      </c>
      <c r="B2460" s="17" t="s">
        <v>1912</v>
      </c>
      <c r="C2460" s="65" t="s">
        <v>1353</v>
      </c>
      <c r="D2460" s="65" t="s">
        <v>17</v>
      </c>
      <c r="E2460" s="65" t="s">
        <v>33</v>
      </c>
      <c r="F2460" s="69" t="s">
        <v>108</v>
      </c>
      <c r="G2460" s="65" t="s">
        <v>109</v>
      </c>
      <c r="H2460" s="68">
        <v>2019</v>
      </c>
      <c r="I2460" s="36">
        <v>4</v>
      </c>
      <c r="J2460" s="36">
        <v>2061</v>
      </c>
      <c r="K2460" s="65" t="s">
        <v>967</v>
      </c>
      <c r="L2460" s="65" t="s">
        <v>967</v>
      </c>
      <c r="M2460" s="65" t="s">
        <v>231</v>
      </c>
      <c r="N2460" s="22">
        <f>VLOOKUP($B2460,$A$2:$T$4007,14,FALSE)</f>
        <v>44753</v>
      </c>
      <c r="O2460" s="35" t="str">
        <f>VLOOKUP($B2460,$A$2:$T$4007,15,FALSE)</f>
        <v>Blue Box</v>
      </c>
      <c r="P2460" s="23">
        <f>VLOOKUP($B2460,$A$2:$T$4007,16,FALSE)</f>
        <v>0.375</v>
      </c>
      <c r="Q2460" s="36">
        <v>135</v>
      </c>
      <c r="R2460" s="36"/>
      <c r="S2460" s="17">
        <v>13</v>
      </c>
      <c r="T2460" s="17"/>
      <c r="U2460" s="194"/>
      <c r="V2460" s="194"/>
    </row>
    <row r="2461" spans="1:22" ht="15" hidden="1" customHeight="1" x14ac:dyDescent="0.2">
      <c r="A2461" s="17" t="str">
        <f t="shared" si="256"/>
        <v>Volkswirtschaftslehre 220812011IBMVogt</v>
      </c>
      <c r="B2461" s="17" t="s">
        <v>1912</v>
      </c>
      <c r="C2461" s="65" t="s">
        <v>1301</v>
      </c>
      <c r="D2461" s="65" t="s">
        <v>17</v>
      </c>
      <c r="E2461" s="65" t="s">
        <v>33</v>
      </c>
      <c r="F2461" s="69" t="s">
        <v>1412</v>
      </c>
      <c r="G2461" s="65" t="s">
        <v>1413</v>
      </c>
      <c r="H2461" s="68">
        <v>2011</v>
      </c>
      <c r="I2461" s="36">
        <v>4</v>
      </c>
      <c r="J2461" s="36">
        <v>2081</v>
      </c>
      <c r="K2461" s="65" t="s">
        <v>967</v>
      </c>
      <c r="L2461" s="65" t="s">
        <v>967</v>
      </c>
      <c r="M2461" s="65" t="s">
        <v>231</v>
      </c>
      <c r="N2461" s="22">
        <f>VLOOKUP($B2461,$A$2:$T$4007,14,FALSE)</f>
        <v>44753</v>
      </c>
      <c r="O2461" s="35" t="str">
        <f>VLOOKUP($B2461,$A$2:$T$4007,15,FALSE)</f>
        <v>Blue Box</v>
      </c>
      <c r="P2461" s="23">
        <f>VLOOKUP($B2461,$A$2:$T$4007,16,FALSE)</f>
        <v>0.375</v>
      </c>
      <c r="Q2461" s="36">
        <v>135</v>
      </c>
      <c r="R2461" s="36"/>
      <c r="S2461" s="17">
        <v>1</v>
      </c>
      <c r="T2461" s="17"/>
      <c r="U2461" s="17"/>
      <c r="V2461" s="17"/>
    </row>
    <row r="2462" spans="1:22" ht="15" hidden="1" customHeight="1" x14ac:dyDescent="0.2">
      <c r="A2462" s="17" t="str">
        <f t="shared" si="256"/>
        <v>Volkswirtschaftslehre 220612019IBMVogt</v>
      </c>
      <c r="B2462" s="17" t="s">
        <v>1912</v>
      </c>
      <c r="C2462" s="65" t="s">
        <v>1353</v>
      </c>
      <c r="D2462" s="65" t="s">
        <v>17</v>
      </c>
      <c r="E2462" s="65" t="s">
        <v>33</v>
      </c>
      <c r="F2462" s="69" t="s">
        <v>1412</v>
      </c>
      <c r="G2462" s="65" t="s">
        <v>1413</v>
      </c>
      <c r="H2462" s="68">
        <v>2019</v>
      </c>
      <c r="I2462" s="36">
        <v>4</v>
      </c>
      <c r="J2462" s="36">
        <v>2061</v>
      </c>
      <c r="K2462" s="65" t="s">
        <v>967</v>
      </c>
      <c r="L2462" s="65" t="s">
        <v>967</v>
      </c>
      <c r="M2462" s="65" t="s">
        <v>231</v>
      </c>
      <c r="N2462" s="22">
        <f>VLOOKUP($B2462,$A$2:$T$4007,14,FALSE)</f>
        <v>44753</v>
      </c>
      <c r="O2462" s="35" t="str">
        <f>VLOOKUP($B2462,$A$2:$T$4007,15,FALSE)</f>
        <v>Blue Box</v>
      </c>
      <c r="P2462" s="23">
        <f>VLOOKUP($B2462,$A$2:$T$4007,16,FALSE)</f>
        <v>0.375</v>
      </c>
      <c r="Q2462" s="36">
        <v>135</v>
      </c>
      <c r="R2462" s="36"/>
      <c r="S2462" s="17">
        <v>85</v>
      </c>
      <c r="T2462" s="17"/>
      <c r="U2462" s="17"/>
      <c r="V2462" s="17"/>
    </row>
    <row r="2463" spans="1:22" ht="15" customHeight="1" x14ac:dyDescent="0.2">
      <c r="A2463" s="6" t="str">
        <f t="shared" si="256"/>
        <v>W. Inhalte IT-Sicherheit11102016MITKöhn</v>
      </c>
      <c r="B2463" s="6"/>
      <c r="C2463" s="25" t="s">
        <v>1202</v>
      </c>
      <c r="D2463" s="25" t="s">
        <v>46</v>
      </c>
      <c r="E2463" s="25" t="s">
        <v>18</v>
      </c>
      <c r="F2463" s="120" t="s">
        <v>197</v>
      </c>
      <c r="G2463" s="25" t="s">
        <v>57</v>
      </c>
      <c r="H2463" s="121">
        <v>2016</v>
      </c>
      <c r="I2463" s="32">
        <v>2</v>
      </c>
      <c r="J2463" s="32">
        <v>1110</v>
      </c>
      <c r="K2463" s="25" t="s">
        <v>968</v>
      </c>
      <c r="L2463" s="25" t="s">
        <v>968</v>
      </c>
      <c r="M2463" s="25" t="s">
        <v>193</v>
      </c>
      <c r="N2463" s="14">
        <v>44818</v>
      </c>
      <c r="O2463" s="30" t="s">
        <v>1537</v>
      </c>
      <c r="P2463" s="31">
        <v>0.39583333333333331</v>
      </c>
      <c r="Q2463" s="6">
        <v>120</v>
      </c>
      <c r="R2463" s="6"/>
      <c r="S2463" s="6">
        <v>1</v>
      </c>
      <c r="T2463" s="17"/>
      <c r="U2463" s="17"/>
      <c r="V2463" s="17"/>
    </row>
    <row r="2464" spans="1:22" ht="15" hidden="1" customHeight="1" x14ac:dyDescent="0.2">
      <c r="A2464" s="6" t="str">
        <f t="shared" si="256"/>
        <v>Wasser23212011758Mudersbach/Kazner</v>
      </c>
      <c r="B2464" s="6"/>
      <c r="C2464" s="25" t="s">
        <v>1217</v>
      </c>
      <c r="D2464" s="25" t="s">
        <v>102</v>
      </c>
      <c r="E2464" s="25" t="s">
        <v>33</v>
      </c>
      <c r="F2464" s="120">
        <v>758</v>
      </c>
      <c r="G2464" s="25" t="s">
        <v>152</v>
      </c>
      <c r="H2464" s="121">
        <v>2011</v>
      </c>
      <c r="I2464" s="32">
        <v>3</v>
      </c>
      <c r="J2464" s="32">
        <v>2321</v>
      </c>
      <c r="K2464" s="25" t="s">
        <v>969</v>
      </c>
      <c r="L2464" s="25" t="s">
        <v>969</v>
      </c>
      <c r="M2464" s="25" t="s">
        <v>2382</v>
      </c>
      <c r="N2464" s="14">
        <v>44746</v>
      </c>
      <c r="O2464" s="30" t="s">
        <v>1538</v>
      </c>
      <c r="P2464" s="31">
        <v>0.33333333333333331</v>
      </c>
      <c r="Q2464" s="32">
        <v>180</v>
      </c>
      <c r="R2464" s="32"/>
      <c r="S2464" s="6">
        <v>5</v>
      </c>
      <c r="T2464" s="17"/>
      <c r="U2464" s="213"/>
      <c r="V2464" s="213"/>
    </row>
    <row r="2465" spans="1:22" ht="15" hidden="1" customHeight="1" x14ac:dyDescent="0.2">
      <c r="A2465" s="17" t="str">
        <f t="shared" si="256"/>
        <v>Wasser23212011K58Mudersbach/Kazner</v>
      </c>
      <c r="B2465" s="17" t="s">
        <v>2383</v>
      </c>
      <c r="C2465" s="65" t="s">
        <v>1217</v>
      </c>
      <c r="D2465" s="127" t="s">
        <v>102</v>
      </c>
      <c r="E2465" s="65" t="s">
        <v>33</v>
      </c>
      <c r="F2465" s="69" t="s">
        <v>150</v>
      </c>
      <c r="G2465" s="65" t="s">
        <v>151</v>
      </c>
      <c r="H2465" s="68">
        <v>2011</v>
      </c>
      <c r="I2465" s="36">
        <v>5</v>
      </c>
      <c r="J2465" s="36">
        <v>2321</v>
      </c>
      <c r="K2465" s="65" t="s">
        <v>969</v>
      </c>
      <c r="L2465" s="65" t="s">
        <v>969</v>
      </c>
      <c r="M2465" s="65" t="s">
        <v>2382</v>
      </c>
      <c r="N2465" s="55">
        <f>VLOOKUP($B2465,$A$2:$T$2940,14,FALSE)</f>
        <v>44746</v>
      </c>
      <c r="O2465" s="35" t="str">
        <f>VLOOKUP($B2465,$A$2:$T$2940,15,FALSE)</f>
        <v>Blue Box</v>
      </c>
      <c r="P2465" s="56">
        <f>VLOOKUP($B2465,$A$2:$T$2940,16,FALSE)</f>
        <v>0.33333333333333331</v>
      </c>
      <c r="Q2465" s="36">
        <v>180</v>
      </c>
      <c r="R2465" s="36"/>
      <c r="S2465" s="17">
        <v>0</v>
      </c>
      <c r="T2465" s="17"/>
      <c r="U2465" s="6"/>
      <c r="V2465" s="6"/>
    </row>
    <row r="2466" spans="1:22" ht="15" hidden="1" customHeight="1" x14ac:dyDescent="0.2">
      <c r="A2466" s="17" t="str">
        <f t="shared" si="256"/>
        <v>Wasser23212013298Mudersbach/Kazner</v>
      </c>
      <c r="B2466" s="17" t="s">
        <v>2383</v>
      </c>
      <c r="C2466" s="65" t="s">
        <v>1217</v>
      </c>
      <c r="D2466" s="41" t="s">
        <v>102</v>
      </c>
      <c r="E2466" s="65" t="s">
        <v>33</v>
      </c>
      <c r="F2466" s="69">
        <v>298</v>
      </c>
      <c r="G2466" s="65" t="s">
        <v>149</v>
      </c>
      <c r="H2466" s="68">
        <v>2013</v>
      </c>
      <c r="I2466" s="36">
        <v>3</v>
      </c>
      <c r="J2466" s="36">
        <v>2321</v>
      </c>
      <c r="K2466" s="65" t="s">
        <v>969</v>
      </c>
      <c r="L2466" s="65" t="s">
        <v>969</v>
      </c>
      <c r="M2466" s="65" t="s">
        <v>2382</v>
      </c>
      <c r="N2466" s="22">
        <f>VLOOKUP($B2466,$A$2:$T$2940,14,FALSE)</f>
        <v>44746</v>
      </c>
      <c r="O2466" s="35" t="str">
        <f>VLOOKUP($B2466,$A$2:$T$2940,15,FALSE)</f>
        <v>Blue Box</v>
      </c>
      <c r="P2466" s="23">
        <f>VLOOKUP($B2466,$A$2:$T$2940,16,FALSE)</f>
        <v>0.33333333333333331</v>
      </c>
      <c r="Q2466" s="36">
        <v>180</v>
      </c>
      <c r="R2466" s="36"/>
      <c r="S2466" s="17">
        <v>0</v>
      </c>
      <c r="T2466" s="24"/>
      <c r="U2466" s="196"/>
      <c r="V2466" s="196"/>
    </row>
    <row r="2467" spans="1:22" ht="15" hidden="1" customHeight="1" x14ac:dyDescent="0.2">
      <c r="A2467" s="17" t="str">
        <f t="shared" si="256"/>
        <v>Wasser 120712018K58Mudersbach</v>
      </c>
      <c r="B2467" s="17" t="s">
        <v>1461</v>
      </c>
      <c r="C2467" s="16" t="s">
        <v>1212</v>
      </c>
      <c r="D2467" s="65" t="s">
        <v>102</v>
      </c>
      <c r="E2467" s="65" t="s">
        <v>33</v>
      </c>
      <c r="F2467" s="130" t="s">
        <v>150</v>
      </c>
      <c r="G2467" s="65" t="s">
        <v>151</v>
      </c>
      <c r="H2467" s="131">
        <v>2018</v>
      </c>
      <c r="I2467" s="17">
        <v>5</v>
      </c>
      <c r="J2467" s="17">
        <v>2071</v>
      </c>
      <c r="K2467" s="17" t="s">
        <v>970</v>
      </c>
      <c r="L2467" s="17" t="s">
        <v>970</v>
      </c>
      <c r="M2467" s="17" t="s">
        <v>971</v>
      </c>
      <c r="N2467" s="22">
        <f>VLOOKUP($B2467,$A$2:$T$2940,14,FALSE)</f>
        <v>44746</v>
      </c>
      <c r="O2467" s="37" t="str">
        <f>VLOOKUP($B2467,$A$2:$T$2940,15,FALSE)</f>
        <v>Blue Box</v>
      </c>
      <c r="P2467" s="23">
        <f>VLOOKUP($B2467,$A$2:$T$2940,16,FALSE)</f>
        <v>0.33333333333333331</v>
      </c>
      <c r="Q2467" s="17">
        <v>90</v>
      </c>
      <c r="R2467" s="17"/>
      <c r="S2467" s="17">
        <v>2</v>
      </c>
      <c r="T2467" s="24"/>
      <c r="U2467" s="194"/>
      <c r="V2467" s="194"/>
    </row>
    <row r="2468" spans="1:22" ht="15" hidden="1" customHeight="1" x14ac:dyDescent="0.2">
      <c r="A2468" s="6" t="str">
        <f t="shared" ref="A2468:A2531" si="260">K2468&amp;J2468&amp;H2468&amp;F2468&amp;M2468</f>
        <v>Wasser 120712018758Mudersbach</v>
      </c>
      <c r="B2468" s="6"/>
      <c r="C2468" s="52" t="s">
        <v>1212</v>
      </c>
      <c r="D2468" s="25" t="s">
        <v>102</v>
      </c>
      <c r="E2468" s="25" t="s">
        <v>33</v>
      </c>
      <c r="F2468" s="120">
        <v>758</v>
      </c>
      <c r="G2468" s="25" t="s">
        <v>152</v>
      </c>
      <c r="H2468" s="121">
        <v>2018</v>
      </c>
      <c r="I2468" s="32">
        <v>3</v>
      </c>
      <c r="J2468" s="32">
        <v>2071</v>
      </c>
      <c r="K2468" s="25" t="s">
        <v>970</v>
      </c>
      <c r="L2468" s="25" t="s">
        <v>970</v>
      </c>
      <c r="M2468" s="25" t="s">
        <v>971</v>
      </c>
      <c r="N2468" s="14">
        <v>44746</v>
      </c>
      <c r="O2468" s="30" t="s">
        <v>1538</v>
      </c>
      <c r="P2468" s="31">
        <v>0.33333333333333331</v>
      </c>
      <c r="Q2468" s="32">
        <v>90</v>
      </c>
      <c r="R2468" s="32"/>
      <c r="S2468" s="6">
        <v>32</v>
      </c>
      <c r="T2468" s="67"/>
      <c r="U2468" s="17"/>
      <c r="V2468" s="17"/>
    </row>
    <row r="2469" spans="1:22" ht="15" hidden="1" customHeight="1" x14ac:dyDescent="0.2">
      <c r="A2469" s="17" t="str">
        <f t="shared" si="260"/>
        <v>Wasser 120712018298Mudersbach</v>
      </c>
      <c r="B2469" s="17" t="s">
        <v>1461</v>
      </c>
      <c r="C2469" s="17" t="s">
        <v>1212</v>
      </c>
      <c r="D2469" s="65" t="s">
        <v>102</v>
      </c>
      <c r="E2469" s="65" t="s">
        <v>33</v>
      </c>
      <c r="F2469" s="69">
        <v>298</v>
      </c>
      <c r="G2469" s="65" t="s">
        <v>149</v>
      </c>
      <c r="H2469" s="68">
        <v>2018</v>
      </c>
      <c r="I2469" s="36">
        <v>3</v>
      </c>
      <c r="J2469" s="36">
        <v>2071</v>
      </c>
      <c r="K2469" s="65" t="s">
        <v>970</v>
      </c>
      <c r="L2469" s="65" t="s">
        <v>970</v>
      </c>
      <c r="M2469" s="65" t="s">
        <v>971</v>
      </c>
      <c r="N2469" s="55">
        <f>VLOOKUP($B2469,$A$2:$T$2940,14,FALSE)</f>
        <v>44746</v>
      </c>
      <c r="O2469" s="35" t="str">
        <f>VLOOKUP($B2469,$A$2:$T$2940,15,FALSE)</f>
        <v>Blue Box</v>
      </c>
      <c r="P2469" s="56">
        <f>VLOOKUP($B2469,$A$2:$T$2940,16,FALSE)</f>
        <v>0.33333333333333331</v>
      </c>
      <c r="Q2469" s="36">
        <v>90</v>
      </c>
      <c r="R2469" s="36"/>
      <c r="S2469" s="17">
        <v>1</v>
      </c>
      <c r="T2469" s="6"/>
      <c r="U2469" s="17"/>
      <c r="V2469" s="17"/>
    </row>
    <row r="2470" spans="1:22" s="1" customFormat="1" ht="15" hidden="1" customHeight="1" x14ac:dyDescent="0.2">
      <c r="A2470" s="17" t="str">
        <f t="shared" si="260"/>
        <v>Wasser 120712018UMTMudersbach</v>
      </c>
      <c r="B2470" s="17" t="s">
        <v>1461</v>
      </c>
      <c r="C2470" s="17" t="s">
        <v>1212</v>
      </c>
      <c r="D2470" s="65" t="s">
        <v>102</v>
      </c>
      <c r="E2470" s="65" t="s">
        <v>33</v>
      </c>
      <c r="F2470" s="69" t="s">
        <v>145</v>
      </c>
      <c r="G2470" s="65" t="s">
        <v>146</v>
      </c>
      <c r="H2470" s="68">
        <v>2018</v>
      </c>
      <c r="I2470" s="36">
        <v>3</v>
      </c>
      <c r="J2470" s="36">
        <v>2071</v>
      </c>
      <c r="K2470" s="65" t="s">
        <v>970</v>
      </c>
      <c r="L2470" s="65" t="s">
        <v>970</v>
      </c>
      <c r="M2470" s="65" t="s">
        <v>971</v>
      </c>
      <c r="N2470" s="55">
        <f>VLOOKUP($B2470,$A$2:$T$2940,14,FALSE)</f>
        <v>44746</v>
      </c>
      <c r="O2470" s="35" t="str">
        <f>VLOOKUP($B2470,$A$2:$T$2940,15,FALSE)</f>
        <v>Blue Box</v>
      </c>
      <c r="P2470" s="56">
        <f>VLOOKUP($B2470,$A$2:$T$2940,16,FALSE)</f>
        <v>0.33333333333333331</v>
      </c>
      <c r="Q2470" s="36">
        <v>90</v>
      </c>
      <c r="R2470" s="36"/>
      <c r="S2470" s="17">
        <v>2</v>
      </c>
      <c r="T2470" s="17"/>
      <c r="U2470" s="196"/>
      <c r="V2470" s="196"/>
    </row>
    <row r="2471" spans="1:22" ht="15" hidden="1" customHeight="1" x14ac:dyDescent="0.2">
      <c r="A2471" s="194" t="str">
        <f t="shared" si="260"/>
        <v>Wasser 134212020F04Mudersbach</v>
      </c>
      <c r="B2471" s="194" t="s">
        <v>1461</v>
      </c>
      <c r="C2471" s="194" t="s">
        <v>1212</v>
      </c>
      <c r="D2471" s="296" t="s">
        <v>102</v>
      </c>
      <c r="E2471" s="296" t="s">
        <v>33</v>
      </c>
      <c r="F2471" s="342" t="s">
        <v>59</v>
      </c>
      <c r="G2471" s="296" t="s">
        <v>60</v>
      </c>
      <c r="H2471" s="324">
        <v>2020</v>
      </c>
      <c r="I2471" s="269">
        <v>3</v>
      </c>
      <c r="J2471" s="269">
        <v>3421</v>
      </c>
      <c r="K2471" s="296" t="s">
        <v>970</v>
      </c>
      <c r="L2471" s="296" t="s">
        <v>970</v>
      </c>
      <c r="M2471" s="296" t="s">
        <v>971</v>
      </c>
      <c r="N2471" s="323">
        <f>VLOOKUP($B2471,$A$2:$T$2940,14,FALSE)</f>
        <v>44746</v>
      </c>
      <c r="O2471" s="230" t="str">
        <f>VLOOKUP($B2471,$A$2:$T$2940,15,FALSE)</f>
        <v>Blue Box</v>
      </c>
      <c r="P2471" s="312">
        <f>VLOOKUP($B2471,$A$2:$T$2940,16,FALSE)</f>
        <v>0.33333333333333331</v>
      </c>
      <c r="Q2471" s="269">
        <v>90</v>
      </c>
      <c r="R2471" s="269"/>
      <c r="S2471" s="194">
        <v>0</v>
      </c>
      <c r="T2471" s="17"/>
      <c r="U2471" s="17"/>
      <c r="V2471" s="17"/>
    </row>
    <row r="2472" spans="1:22" ht="15" hidden="1" customHeight="1" x14ac:dyDescent="0.2">
      <c r="A2472" s="6" t="str">
        <f t="shared" si="260"/>
        <v>Wasser 220812018758Kazner</v>
      </c>
      <c r="B2472" s="6"/>
      <c r="C2472" s="25" t="s">
        <v>1212</v>
      </c>
      <c r="D2472" s="25" t="s">
        <v>102</v>
      </c>
      <c r="E2472" s="25" t="s">
        <v>33</v>
      </c>
      <c r="F2472" s="120">
        <v>758</v>
      </c>
      <c r="G2472" s="25" t="s">
        <v>152</v>
      </c>
      <c r="H2472" s="121">
        <v>2018</v>
      </c>
      <c r="I2472" s="32">
        <v>4</v>
      </c>
      <c r="J2472" s="32">
        <v>2081</v>
      </c>
      <c r="K2472" s="25" t="s">
        <v>972</v>
      </c>
      <c r="L2472" s="25" t="s">
        <v>973</v>
      </c>
      <c r="M2472" s="25" t="s">
        <v>204</v>
      </c>
      <c r="N2472" s="14">
        <v>44746</v>
      </c>
      <c r="O2472" s="30" t="s">
        <v>1538</v>
      </c>
      <c r="P2472" s="31">
        <v>0.45833333333333331</v>
      </c>
      <c r="Q2472" s="6">
        <v>90</v>
      </c>
      <c r="R2472" s="6"/>
      <c r="S2472" s="6">
        <v>133</v>
      </c>
      <c r="T2472" s="194"/>
      <c r="U2472" s="17"/>
      <c r="V2472" s="17"/>
    </row>
    <row r="2473" spans="1:22" ht="15" hidden="1" customHeight="1" x14ac:dyDescent="0.2">
      <c r="A2473" s="17" t="str">
        <f t="shared" si="260"/>
        <v>Wasser 220812018K58Kazner</v>
      </c>
      <c r="B2473" s="17" t="s">
        <v>2384</v>
      </c>
      <c r="C2473" s="65" t="s">
        <v>1212</v>
      </c>
      <c r="D2473" s="65" t="s">
        <v>102</v>
      </c>
      <c r="E2473" s="65" t="s">
        <v>33</v>
      </c>
      <c r="F2473" s="69" t="s">
        <v>150</v>
      </c>
      <c r="G2473" s="65" t="s">
        <v>151</v>
      </c>
      <c r="H2473" s="68">
        <v>2018</v>
      </c>
      <c r="I2473" s="36">
        <v>6</v>
      </c>
      <c r="J2473" s="36">
        <v>2081</v>
      </c>
      <c r="K2473" s="65" t="s">
        <v>972</v>
      </c>
      <c r="L2473" s="65" t="s">
        <v>973</v>
      </c>
      <c r="M2473" s="65" t="s">
        <v>204</v>
      </c>
      <c r="N2473" s="22">
        <f>VLOOKUP($B2473,$A$2:$T$2940,14,FALSE)</f>
        <v>44746</v>
      </c>
      <c r="O2473" s="35" t="str">
        <f>VLOOKUP($B2473,$A$2:$T$2940,15,FALSE)</f>
        <v>Blue Box</v>
      </c>
      <c r="P2473" s="23">
        <f>VLOOKUP($B2473,$A$2:$T$2940,16,FALSE)</f>
        <v>0.45833333333333331</v>
      </c>
      <c r="Q2473" s="17">
        <v>90</v>
      </c>
      <c r="R2473" s="17"/>
      <c r="S2473" s="17">
        <v>19</v>
      </c>
      <c r="T2473" s="6"/>
      <c r="U2473" s="6"/>
      <c r="V2473" s="6"/>
    </row>
    <row r="2474" spans="1:22" ht="15" hidden="1" customHeight="1" x14ac:dyDescent="0.2">
      <c r="A2474" s="17" t="str">
        <f t="shared" si="260"/>
        <v>Wasser 220812018298Kazner</v>
      </c>
      <c r="B2474" s="17" t="s">
        <v>2384</v>
      </c>
      <c r="C2474" s="65" t="s">
        <v>1212</v>
      </c>
      <c r="D2474" s="65" t="s">
        <v>102</v>
      </c>
      <c r="E2474" s="65" t="s">
        <v>33</v>
      </c>
      <c r="F2474" s="69">
        <v>298</v>
      </c>
      <c r="G2474" s="65" t="s">
        <v>149</v>
      </c>
      <c r="H2474" s="68">
        <v>2018</v>
      </c>
      <c r="I2474" s="36">
        <v>6</v>
      </c>
      <c r="J2474" s="36">
        <v>2081</v>
      </c>
      <c r="K2474" s="65" t="s">
        <v>972</v>
      </c>
      <c r="L2474" s="65" t="s">
        <v>973</v>
      </c>
      <c r="M2474" s="65" t="s">
        <v>204</v>
      </c>
      <c r="N2474" s="22">
        <f>VLOOKUP($B2474,$A$2:$T$2940,14,FALSE)</f>
        <v>44746</v>
      </c>
      <c r="O2474" s="35" t="str">
        <f>VLOOKUP($B2474,$A$2:$T$2940,15,FALSE)</f>
        <v>Blue Box</v>
      </c>
      <c r="P2474" s="23">
        <f>VLOOKUP($B2474,$A$2:$T$2940,16,FALSE)</f>
        <v>0.45833333333333331</v>
      </c>
      <c r="Q2474" s="17">
        <v>90</v>
      </c>
      <c r="R2474" s="17"/>
      <c r="S2474" s="17">
        <v>5</v>
      </c>
      <c r="T2474" s="17"/>
      <c r="U2474" s="17"/>
      <c r="V2474" s="17"/>
    </row>
    <row r="2475" spans="1:22" ht="15" hidden="1" customHeight="1" x14ac:dyDescent="0.2">
      <c r="A2475" s="17" t="str">
        <f t="shared" si="260"/>
        <v>Wasser 220812018UMTKazner</v>
      </c>
      <c r="B2475" s="17" t="s">
        <v>2384</v>
      </c>
      <c r="C2475" s="65" t="s">
        <v>1212</v>
      </c>
      <c r="D2475" s="65" t="s">
        <v>102</v>
      </c>
      <c r="E2475" s="65" t="s">
        <v>33</v>
      </c>
      <c r="F2475" s="69" t="s">
        <v>145</v>
      </c>
      <c r="G2475" s="65" t="s">
        <v>146</v>
      </c>
      <c r="H2475" s="68">
        <v>2018</v>
      </c>
      <c r="I2475" s="36">
        <v>4</v>
      </c>
      <c r="J2475" s="36">
        <v>2081</v>
      </c>
      <c r="K2475" s="65" t="s">
        <v>972</v>
      </c>
      <c r="L2475" s="65" t="s">
        <v>973</v>
      </c>
      <c r="M2475" s="65" t="s">
        <v>204</v>
      </c>
      <c r="N2475" s="22">
        <f>VLOOKUP($B2475,$A$2:$T$2940,14,FALSE)</f>
        <v>44746</v>
      </c>
      <c r="O2475" s="35" t="str">
        <f>VLOOKUP($B2475,$A$2:$T$2940,15,FALSE)</f>
        <v>Blue Box</v>
      </c>
      <c r="P2475" s="23">
        <f>VLOOKUP($B2475,$A$2:$T$2940,16,FALSE)</f>
        <v>0.45833333333333331</v>
      </c>
      <c r="Q2475" s="17">
        <v>90</v>
      </c>
      <c r="R2475" s="17"/>
      <c r="S2475" s="17">
        <v>25</v>
      </c>
      <c r="T2475" s="17"/>
      <c r="U2475" s="17"/>
      <c r="V2475" s="17"/>
    </row>
    <row r="2476" spans="1:22" ht="15" hidden="1" customHeight="1" x14ac:dyDescent="0.2">
      <c r="A2476" s="194" t="str">
        <f t="shared" si="260"/>
        <v>Wasser II34612020F04Kazner</v>
      </c>
      <c r="B2476" s="194" t="s">
        <v>2384</v>
      </c>
      <c r="C2476" s="194" t="s">
        <v>1212</v>
      </c>
      <c r="D2476" s="296" t="s">
        <v>102</v>
      </c>
      <c r="E2476" s="296" t="s">
        <v>33</v>
      </c>
      <c r="F2476" s="342" t="s">
        <v>59</v>
      </c>
      <c r="G2476" s="296" t="s">
        <v>60</v>
      </c>
      <c r="H2476" s="324">
        <v>2020</v>
      </c>
      <c r="I2476" s="269">
        <v>4</v>
      </c>
      <c r="J2476" s="269">
        <v>3461</v>
      </c>
      <c r="K2476" s="296" t="s">
        <v>1980</v>
      </c>
      <c r="L2476" s="296" t="s">
        <v>1980</v>
      </c>
      <c r="M2476" s="296" t="s">
        <v>204</v>
      </c>
      <c r="N2476" s="323">
        <f>VLOOKUP($B2476,$A$2:$T$2940,14,FALSE)</f>
        <v>44746</v>
      </c>
      <c r="O2476" s="230" t="str">
        <f>VLOOKUP($B2476,$A$2:$T$2940,15,FALSE)</f>
        <v>Blue Box</v>
      </c>
      <c r="P2476" s="312">
        <f>VLOOKUP($B2476,$A$2:$T$2940,16,FALSE)</f>
        <v>0.45833333333333331</v>
      </c>
      <c r="Q2476" s="269">
        <v>90</v>
      </c>
      <c r="R2476" s="269"/>
      <c r="S2476" s="194">
        <v>25</v>
      </c>
      <c r="T2476" s="17"/>
      <c r="U2476" s="15"/>
      <c r="V2476" s="15"/>
    </row>
    <row r="2477" spans="1:22" s="185" customFormat="1" ht="15" hidden="1" customHeight="1" x14ac:dyDescent="0.2">
      <c r="A2477" s="17" t="str">
        <f t="shared" si="260"/>
        <v>Wasser Stadt Straßenplan14112018UMMHöfker</v>
      </c>
      <c r="B2477" s="17" t="s">
        <v>2366</v>
      </c>
      <c r="C2477" s="65" t="s">
        <v>2338</v>
      </c>
      <c r="D2477" s="41" t="s">
        <v>102</v>
      </c>
      <c r="E2477" s="65" t="s">
        <v>18</v>
      </c>
      <c r="F2477" s="69" t="s">
        <v>103</v>
      </c>
      <c r="G2477" s="65" t="s">
        <v>104</v>
      </c>
      <c r="H2477" s="68">
        <v>2018</v>
      </c>
      <c r="I2477" s="36">
        <v>1</v>
      </c>
      <c r="J2477" s="36">
        <v>1411</v>
      </c>
      <c r="K2477" s="65" t="s">
        <v>974</v>
      </c>
      <c r="L2477" s="65" t="s">
        <v>974</v>
      </c>
      <c r="M2477" s="65" t="s">
        <v>159</v>
      </c>
      <c r="N2477" s="22">
        <f>VLOOKUP($B2477,$A$2:$T$4000,14,FALSE)</f>
        <v>44749</v>
      </c>
      <c r="O2477" s="35" t="str">
        <f>VLOOKUP($B2477,$A$2:$T$4000,15,FALSE)</f>
        <v>Open Book Prüfung</v>
      </c>
      <c r="P2477" s="23">
        <f>VLOOKUP($B2477,$A$2:$T$4000,16,FALSE)</f>
        <v>0.375</v>
      </c>
      <c r="Q2477" s="17">
        <v>90</v>
      </c>
      <c r="R2477" s="17"/>
      <c r="S2477" s="17">
        <v>3</v>
      </c>
      <c r="T2477" s="17"/>
      <c r="U2477" s="194"/>
      <c r="V2477" s="194"/>
    </row>
    <row r="2478" spans="1:22" ht="15" hidden="1" customHeight="1" x14ac:dyDescent="0.2">
      <c r="A2478" s="6" t="str">
        <f t="shared" si="260"/>
        <v>Wasser Stadt Straßenplan14112018MBIHöfker</v>
      </c>
      <c r="B2478" s="6"/>
      <c r="C2478" s="25" t="s">
        <v>2338</v>
      </c>
      <c r="D2478" s="47" t="s">
        <v>102</v>
      </c>
      <c r="E2478" s="25" t="s">
        <v>18</v>
      </c>
      <c r="F2478" s="120" t="s">
        <v>116</v>
      </c>
      <c r="G2478" s="26" t="s">
        <v>117</v>
      </c>
      <c r="H2478" s="121">
        <v>2018</v>
      </c>
      <c r="I2478" s="32">
        <v>1</v>
      </c>
      <c r="J2478" s="32">
        <v>1411</v>
      </c>
      <c r="K2478" s="25" t="s">
        <v>974</v>
      </c>
      <c r="L2478" s="25" t="s">
        <v>974</v>
      </c>
      <c r="M2478" s="25" t="s">
        <v>159</v>
      </c>
      <c r="N2478" s="14">
        <v>44749</v>
      </c>
      <c r="O2478" s="30" t="s">
        <v>2310</v>
      </c>
      <c r="P2478" s="31">
        <v>0.375</v>
      </c>
      <c r="Q2478" s="6">
        <v>90</v>
      </c>
      <c r="R2478" s="6"/>
      <c r="S2478" s="6">
        <v>12</v>
      </c>
      <c r="T2478" s="17"/>
      <c r="U2478" s="194"/>
      <c r="V2478" s="194"/>
    </row>
    <row r="2479" spans="1:22" ht="15" hidden="1" customHeight="1" x14ac:dyDescent="0.2">
      <c r="A2479" s="17" t="str">
        <f t="shared" si="260"/>
        <v>Wasserbau34012016F04Mudersbach</v>
      </c>
      <c r="B2479" s="17" t="s">
        <v>1462</v>
      </c>
      <c r="C2479" s="17" t="s">
        <v>1202</v>
      </c>
      <c r="D2479" s="69" t="s">
        <v>46</v>
      </c>
      <c r="E2479" s="41" t="s">
        <v>33</v>
      </c>
      <c r="F2479" s="69" t="s">
        <v>59</v>
      </c>
      <c r="G2479" s="69" t="s">
        <v>60</v>
      </c>
      <c r="H2479" s="68">
        <v>2016</v>
      </c>
      <c r="I2479" s="429">
        <v>5</v>
      </c>
      <c r="J2479" s="429">
        <v>3401</v>
      </c>
      <c r="K2479" s="65" t="s">
        <v>975</v>
      </c>
      <c r="L2479" s="65" t="s">
        <v>975</v>
      </c>
      <c r="M2479" s="65" t="s">
        <v>971</v>
      </c>
      <c r="N2479" s="22">
        <f>VLOOKUP($B2479,$A$2:$T$2936,14,FALSE)</f>
        <v>44742</v>
      </c>
      <c r="O2479" s="41" t="str">
        <f>VLOOKUP($B2479,$A$2:$T$2936,15,FALSE)</f>
        <v>H4-17</v>
      </c>
      <c r="P2479" s="23">
        <f>VLOOKUP($B2479,$A$2:$T$2936,16,FALSE)</f>
        <v>0.54166666666666663</v>
      </c>
      <c r="Q2479" s="36">
        <v>120</v>
      </c>
      <c r="R2479" s="36"/>
      <c r="S2479" s="17">
        <v>2</v>
      </c>
      <c r="T2479" s="24"/>
      <c r="U2479" s="17"/>
      <c r="V2479" s="17"/>
    </row>
    <row r="2480" spans="1:22" ht="15" hidden="1" customHeight="1" x14ac:dyDescent="0.2">
      <c r="A2480" s="84" t="str">
        <f t="shared" si="260"/>
        <v>Wasserbau33212018UMTMudersbach</v>
      </c>
      <c r="B2480" s="84" t="s">
        <v>1462</v>
      </c>
      <c r="C2480" s="98" t="s">
        <v>1258</v>
      </c>
      <c r="D2480" s="84" t="s">
        <v>102</v>
      </c>
      <c r="E2480" s="84" t="s">
        <v>33</v>
      </c>
      <c r="F2480" s="111" t="s">
        <v>145</v>
      </c>
      <c r="G2480" s="65" t="s">
        <v>146</v>
      </c>
      <c r="H2480" s="84">
        <v>2018</v>
      </c>
      <c r="I2480" s="84">
        <v>6</v>
      </c>
      <c r="J2480" s="84">
        <v>3321</v>
      </c>
      <c r="K2480" s="84" t="s">
        <v>975</v>
      </c>
      <c r="L2480" s="84" t="s">
        <v>975</v>
      </c>
      <c r="M2480" s="84" t="s">
        <v>971</v>
      </c>
      <c r="N2480" s="22">
        <f>VLOOKUP($B2480,$A$2:$T$2940,14,FALSE)</f>
        <v>44742</v>
      </c>
      <c r="O2480" s="41" t="str">
        <f>VLOOKUP($B2480,$A$2:$T$2940,15,FALSE)</f>
        <v>H4-17</v>
      </c>
      <c r="P2480" s="23">
        <f>VLOOKUP($B2480,$A$2:$T$2940,16,FALSE)</f>
        <v>0.54166666666666663</v>
      </c>
      <c r="Q2480" s="84">
        <v>120</v>
      </c>
      <c r="R2480" s="84"/>
      <c r="S2480" s="17">
        <v>6</v>
      </c>
      <c r="T2480" s="17"/>
      <c r="U2480" s="196"/>
      <c r="V2480" s="196"/>
    </row>
    <row r="2481" spans="1:22" ht="15" hidden="1" customHeight="1" x14ac:dyDescent="0.2">
      <c r="A2481" s="6" t="str">
        <f t="shared" si="260"/>
        <v>Wasserbau32212018758Mudersbach/Netzel</v>
      </c>
      <c r="B2481" s="6"/>
      <c r="C2481" s="26" t="s">
        <v>1258</v>
      </c>
      <c r="D2481" s="25" t="s">
        <v>102</v>
      </c>
      <c r="E2481" s="25" t="s">
        <v>33</v>
      </c>
      <c r="F2481" s="120">
        <v>758</v>
      </c>
      <c r="G2481" s="25" t="s">
        <v>152</v>
      </c>
      <c r="H2481" s="121">
        <v>2018</v>
      </c>
      <c r="I2481" s="32">
        <v>6</v>
      </c>
      <c r="J2481" s="32">
        <v>3221</v>
      </c>
      <c r="K2481" s="25" t="s">
        <v>975</v>
      </c>
      <c r="L2481" s="25" t="s">
        <v>975</v>
      </c>
      <c r="M2481" s="25" t="s">
        <v>458</v>
      </c>
      <c r="N2481" s="14">
        <v>44742</v>
      </c>
      <c r="O2481" s="30" t="s">
        <v>1860</v>
      </c>
      <c r="P2481" s="31">
        <v>0.54166666666666663</v>
      </c>
      <c r="Q2481" s="32">
        <v>120</v>
      </c>
      <c r="R2481" s="32"/>
      <c r="S2481" s="6">
        <v>7</v>
      </c>
      <c r="T2481" s="6"/>
      <c r="U2481" s="17"/>
      <c r="V2481" s="17"/>
    </row>
    <row r="2482" spans="1:22" s="252" customFormat="1" ht="15" hidden="1" customHeight="1" x14ac:dyDescent="0.2">
      <c r="A2482" s="17" t="str">
        <f t="shared" si="260"/>
        <v>Wasserbau32212011758Mudersbach/Netzel</v>
      </c>
      <c r="B2482" s="17" t="s">
        <v>1462</v>
      </c>
      <c r="C2482" s="18" t="s">
        <v>1258</v>
      </c>
      <c r="D2482" s="65" t="s">
        <v>102</v>
      </c>
      <c r="E2482" s="65" t="s">
        <v>33</v>
      </c>
      <c r="F2482" s="69">
        <v>758</v>
      </c>
      <c r="G2482" s="65" t="s">
        <v>152</v>
      </c>
      <c r="H2482" s="68">
        <v>2011</v>
      </c>
      <c r="I2482" s="36">
        <v>5</v>
      </c>
      <c r="J2482" s="36">
        <v>3221</v>
      </c>
      <c r="K2482" s="65" t="s">
        <v>975</v>
      </c>
      <c r="L2482" s="65" t="s">
        <v>975</v>
      </c>
      <c r="M2482" s="65" t="s">
        <v>458</v>
      </c>
      <c r="N2482" s="22">
        <f>VLOOKUP($B2482,$A$2:$T$2940,14,FALSE)</f>
        <v>44742</v>
      </c>
      <c r="O2482" s="35" t="str">
        <f>VLOOKUP($B2482,$A$2:$T$2940,15,FALSE)</f>
        <v>H4-17</v>
      </c>
      <c r="P2482" s="23">
        <f>VLOOKUP($B2482,$A$2:$T$2940,16,FALSE)</f>
        <v>0.54166666666666663</v>
      </c>
      <c r="Q2482" s="36">
        <v>120</v>
      </c>
      <c r="R2482" s="36"/>
      <c r="S2482" s="17">
        <v>2</v>
      </c>
      <c r="T2482" s="17"/>
      <c r="U2482" s="1"/>
      <c r="V2482" s="1"/>
    </row>
    <row r="2483" spans="1:22" ht="15" hidden="1" customHeight="1" x14ac:dyDescent="0.2">
      <c r="A2483" s="17" t="str">
        <f t="shared" si="260"/>
        <v>Wasserbau32212018K58Mudersbach/Netzel</v>
      </c>
      <c r="B2483" s="17" t="s">
        <v>1462</v>
      </c>
      <c r="C2483" s="16" t="s">
        <v>1258</v>
      </c>
      <c r="D2483" s="39" t="s">
        <v>102</v>
      </c>
      <c r="E2483" s="18" t="s">
        <v>33</v>
      </c>
      <c r="F2483" s="19" t="s">
        <v>150</v>
      </c>
      <c r="G2483" s="18" t="s">
        <v>151</v>
      </c>
      <c r="H2483" s="20">
        <v>2018</v>
      </c>
      <c r="I2483" s="21">
        <v>8</v>
      </c>
      <c r="J2483" s="21">
        <v>3221</v>
      </c>
      <c r="K2483" s="18" t="s">
        <v>975</v>
      </c>
      <c r="L2483" s="65" t="s">
        <v>975</v>
      </c>
      <c r="M2483" s="18" t="s">
        <v>458</v>
      </c>
      <c r="N2483" s="22">
        <f>VLOOKUP($B2483,$A$2:$T$2936,14,FALSE)</f>
        <v>44742</v>
      </c>
      <c r="O2483" s="35" t="str">
        <f>VLOOKUP($B2483,$A$2:$T$2936,15,FALSE)</f>
        <v>H4-17</v>
      </c>
      <c r="P2483" s="23">
        <f>VLOOKUP($B2483,$A$2:$T$2936,16,FALSE)</f>
        <v>0.54166666666666663</v>
      </c>
      <c r="Q2483" s="17">
        <v>120</v>
      </c>
      <c r="R2483" s="17"/>
      <c r="S2483" s="17">
        <v>1</v>
      </c>
      <c r="T2483" s="17"/>
      <c r="U2483" s="17"/>
      <c r="V2483" s="17"/>
    </row>
    <row r="2484" spans="1:22" ht="15" hidden="1" customHeight="1" x14ac:dyDescent="0.2">
      <c r="A2484" s="17" t="str">
        <f t="shared" si="260"/>
        <v>Wasserbau32212011K58Mudersbach/Netzel</v>
      </c>
      <c r="B2484" s="17" t="s">
        <v>1462</v>
      </c>
      <c r="C2484" s="16" t="s">
        <v>1258</v>
      </c>
      <c r="D2484" s="39" t="s">
        <v>102</v>
      </c>
      <c r="E2484" s="18" t="s">
        <v>33</v>
      </c>
      <c r="F2484" s="19" t="s">
        <v>150</v>
      </c>
      <c r="G2484" s="18" t="s">
        <v>151</v>
      </c>
      <c r="H2484" s="20">
        <v>2011</v>
      </c>
      <c r="I2484" s="21">
        <v>7</v>
      </c>
      <c r="J2484" s="21">
        <v>3221</v>
      </c>
      <c r="K2484" s="18" t="s">
        <v>975</v>
      </c>
      <c r="L2484" s="65" t="s">
        <v>975</v>
      </c>
      <c r="M2484" s="18" t="s">
        <v>458</v>
      </c>
      <c r="N2484" s="22">
        <f>VLOOKUP($B2484,$A$2:$T$2936,14,FALSE)</f>
        <v>44742</v>
      </c>
      <c r="O2484" s="35" t="str">
        <f>VLOOKUP($B2484,$A$2:$T$2936,15,FALSE)</f>
        <v>H4-17</v>
      </c>
      <c r="P2484" s="23">
        <f>VLOOKUP($B2484,$A$2:$T$2936,16,FALSE)</f>
        <v>0.54166666666666663</v>
      </c>
      <c r="Q2484" s="17">
        <v>120</v>
      </c>
      <c r="R2484" s="17"/>
      <c r="S2484" s="17">
        <v>0</v>
      </c>
      <c r="T2484" s="17"/>
      <c r="U2484" s="194"/>
      <c r="V2484" s="194"/>
    </row>
    <row r="2485" spans="1:22" ht="15" hidden="1" customHeight="1" x14ac:dyDescent="0.2">
      <c r="A2485" s="17" t="str">
        <f t="shared" si="260"/>
        <v>Wasserbau32212018298Mudersbach/Netzel</v>
      </c>
      <c r="B2485" s="17" t="s">
        <v>1462</v>
      </c>
      <c r="C2485" s="18" t="s">
        <v>1258</v>
      </c>
      <c r="D2485" s="41" t="s">
        <v>102</v>
      </c>
      <c r="E2485" s="65" t="s">
        <v>33</v>
      </c>
      <c r="F2485" s="69">
        <v>298</v>
      </c>
      <c r="G2485" s="65" t="s">
        <v>149</v>
      </c>
      <c r="H2485" s="68">
        <v>2018</v>
      </c>
      <c r="I2485" s="36">
        <v>6</v>
      </c>
      <c r="J2485" s="36">
        <v>3221</v>
      </c>
      <c r="K2485" s="65" t="s">
        <v>975</v>
      </c>
      <c r="L2485" s="65" t="s">
        <v>975</v>
      </c>
      <c r="M2485" s="65" t="s">
        <v>458</v>
      </c>
      <c r="N2485" s="22">
        <f>VLOOKUP($B2485,$A$2:$T$2936,14,FALSE)</f>
        <v>44742</v>
      </c>
      <c r="O2485" s="35" t="str">
        <f>VLOOKUP($B2485,$A$2:$T$2936,15,FALSE)</f>
        <v>H4-17</v>
      </c>
      <c r="P2485" s="23">
        <f>VLOOKUP($B2485,$A$2:$T$2936,16,FALSE)</f>
        <v>0.54166666666666663</v>
      </c>
      <c r="Q2485" s="36">
        <v>120</v>
      </c>
      <c r="R2485" s="36"/>
      <c r="S2485" s="17">
        <v>6</v>
      </c>
      <c r="T2485" s="17"/>
      <c r="U2485" s="17"/>
      <c r="V2485" s="17"/>
    </row>
    <row r="2486" spans="1:22" ht="15" hidden="1" customHeight="1" x14ac:dyDescent="0.2">
      <c r="A2486" s="17" t="str">
        <f t="shared" si="260"/>
        <v>Wasserbau32212013298Mudersbach/Netzel</v>
      </c>
      <c r="B2486" s="17" t="s">
        <v>1462</v>
      </c>
      <c r="C2486" s="18" t="s">
        <v>1258</v>
      </c>
      <c r="D2486" s="41" t="s">
        <v>102</v>
      </c>
      <c r="E2486" s="65" t="s">
        <v>33</v>
      </c>
      <c r="F2486" s="69">
        <v>298</v>
      </c>
      <c r="G2486" s="65" t="s">
        <v>149</v>
      </c>
      <c r="H2486" s="68">
        <v>2013</v>
      </c>
      <c r="I2486" s="36">
        <v>5</v>
      </c>
      <c r="J2486" s="36">
        <v>3221</v>
      </c>
      <c r="K2486" s="65" t="s">
        <v>975</v>
      </c>
      <c r="L2486" s="65" t="s">
        <v>975</v>
      </c>
      <c r="M2486" s="65" t="s">
        <v>458</v>
      </c>
      <c r="N2486" s="22">
        <f>VLOOKUP($B2486,$A$2:$T$2936,14,FALSE)</f>
        <v>44742</v>
      </c>
      <c r="O2486" s="35" t="str">
        <f>VLOOKUP($B2486,$A$2:$T$2936,15,FALSE)</f>
        <v>H4-17</v>
      </c>
      <c r="P2486" s="23">
        <f>VLOOKUP($B2486,$A$2:$T$2936,16,FALSE)</f>
        <v>0.54166666666666663</v>
      </c>
      <c r="Q2486" s="36">
        <v>120</v>
      </c>
      <c r="R2486" s="36"/>
      <c r="S2486" s="17">
        <v>0</v>
      </c>
      <c r="T2486" s="24"/>
      <c r="U2486" s="281"/>
      <c r="V2486" s="281"/>
    </row>
    <row r="2487" spans="1:22" ht="15" hidden="1" customHeight="1" x14ac:dyDescent="0.2">
      <c r="A2487" s="17" t="str">
        <f t="shared" si="260"/>
        <v>Wasserbau u. Hydrologie33132016F04Mudersbach</v>
      </c>
      <c r="B2487" s="17" t="s">
        <v>2383</v>
      </c>
      <c r="C2487" s="65" t="s">
        <v>1212</v>
      </c>
      <c r="D2487" s="69" t="s">
        <v>46</v>
      </c>
      <c r="E2487" s="65" t="s">
        <v>33</v>
      </c>
      <c r="F2487" s="69" t="s">
        <v>59</v>
      </c>
      <c r="G2487" s="65" t="s">
        <v>60</v>
      </c>
      <c r="H2487" s="68">
        <v>2016</v>
      </c>
      <c r="I2487" s="36">
        <v>3</v>
      </c>
      <c r="J2487" s="36">
        <v>3313</v>
      </c>
      <c r="K2487" s="65" t="s">
        <v>976</v>
      </c>
      <c r="L2487" s="65" t="s">
        <v>976</v>
      </c>
      <c r="M2487" s="65" t="s">
        <v>971</v>
      </c>
      <c r="N2487" s="22">
        <f>VLOOKUP($B2487,$A$2:$T$2940,14,FALSE)</f>
        <v>44746</v>
      </c>
      <c r="O2487" s="35" t="str">
        <f>VLOOKUP($B2487,$A$2:$T$2940,15,FALSE)</f>
        <v>Blue Box</v>
      </c>
      <c r="P2487" s="56">
        <f>VLOOKUP($B2487,$A$2:$T$2940,16,FALSE)</f>
        <v>0.33333333333333331</v>
      </c>
      <c r="Q2487" s="17">
        <v>90</v>
      </c>
      <c r="R2487" s="17"/>
      <c r="S2487" s="17">
        <v>0</v>
      </c>
      <c r="T2487" s="84"/>
      <c r="U2487" s="6"/>
      <c r="V2487" s="6"/>
    </row>
    <row r="2488" spans="1:22" s="185" customFormat="1" ht="15" customHeight="1" x14ac:dyDescent="0.2">
      <c r="A2488" s="6" t="str">
        <f t="shared" si="260"/>
        <v>Wasserbauliches Versuchs.33512011758Mudersbach/Netzel</v>
      </c>
      <c r="B2488" s="6"/>
      <c r="C2488" s="6" t="s">
        <v>1463</v>
      </c>
      <c r="D2488" s="25" t="s">
        <v>102</v>
      </c>
      <c r="E2488" s="25" t="s">
        <v>33</v>
      </c>
      <c r="F2488" s="120">
        <v>758</v>
      </c>
      <c r="G2488" s="25" t="s">
        <v>152</v>
      </c>
      <c r="H2488" s="121">
        <v>2011</v>
      </c>
      <c r="I2488" s="32">
        <v>6</v>
      </c>
      <c r="J2488" s="32">
        <v>3351</v>
      </c>
      <c r="K2488" s="25" t="s">
        <v>977</v>
      </c>
      <c r="L2488" s="25" t="s">
        <v>977</v>
      </c>
      <c r="M2488" s="25" t="s">
        <v>458</v>
      </c>
      <c r="N2488" s="14"/>
      <c r="O2488" s="6" t="s">
        <v>1463</v>
      </c>
      <c r="P2488" s="31"/>
      <c r="Q2488" s="32"/>
      <c r="R2488" s="32"/>
      <c r="S2488" s="6"/>
      <c r="T2488" s="15"/>
      <c r="U2488" s="179"/>
      <c r="V2488" s="179"/>
    </row>
    <row r="2489" spans="1:22" ht="15" customHeight="1" x14ac:dyDescent="0.2">
      <c r="A2489" s="17" t="str">
        <f t="shared" si="260"/>
        <v>Wasserbauliches Versuchs.33512011K58Mudersbach/Netzel</v>
      </c>
      <c r="B2489" s="17" t="s">
        <v>1825</v>
      </c>
      <c r="C2489" s="17" t="s">
        <v>1463</v>
      </c>
      <c r="D2489" s="127" t="s">
        <v>102</v>
      </c>
      <c r="E2489" s="65" t="s">
        <v>33</v>
      </c>
      <c r="F2489" s="69" t="s">
        <v>150</v>
      </c>
      <c r="G2489" s="65" t="s">
        <v>151</v>
      </c>
      <c r="H2489" s="68">
        <v>2011</v>
      </c>
      <c r="I2489" s="36">
        <v>8</v>
      </c>
      <c r="J2489" s="36">
        <v>3351</v>
      </c>
      <c r="K2489" s="65" t="s">
        <v>977</v>
      </c>
      <c r="L2489" s="65" t="s">
        <v>977</v>
      </c>
      <c r="M2489" s="65" t="s">
        <v>458</v>
      </c>
      <c r="N2489" s="22"/>
      <c r="O2489" s="35" t="str">
        <f>VLOOKUP($B2489,$A$2:$T$2936,15,FALSE)</f>
        <v>Kolloquium 4/6 und Versuchsbericht 2/6</v>
      </c>
      <c r="P2489" s="23"/>
      <c r="Q2489" s="36"/>
      <c r="R2489" s="36"/>
      <c r="S2489" s="17"/>
      <c r="T2489" s="6"/>
      <c r="U2489" s="17"/>
      <c r="V2489" s="17"/>
    </row>
    <row r="2490" spans="1:22" ht="15" customHeight="1" x14ac:dyDescent="0.2">
      <c r="A2490" s="17" t="str">
        <f t="shared" si="260"/>
        <v>Wasserbauliches Versuchs.33512013298Mudersbach/Netzel</v>
      </c>
      <c r="B2490" s="17" t="s">
        <v>1825</v>
      </c>
      <c r="C2490" s="17" t="s">
        <v>1463</v>
      </c>
      <c r="D2490" s="41" t="s">
        <v>102</v>
      </c>
      <c r="E2490" s="65" t="s">
        <v>33</v>
      </c>
      <c r="F2490" s="69">
        <v>298</v>
      </c>
      <c r="G2490" s="65" t="s">
        <v>149</v>
      </c>
      <c r="H2490" s="68">
        <v>2013</v>
      </c>
      <c r="I2490" s="36">
        <v>6</v>
      </c>
      <c r="J2490" s="36">
        <v>3351</v>
      </c>
      <c r="K2490" s="65" t="s">
        <v>977</v>
      </c>
      <c r="L2490" s="65" t="s">
        <v>977</v>
      </c>
      <c r="M2490" s="65" t="s">
        <v>458</v>
      </c>
      <c r="N2490" s="22"/>
      <c r="O2490" s="35" t="str">
        <f>VLOOKUP($B2490,$A$2:$T$2936,15,FALSE)</f>
        <v>Kolloquium 4/6 und Versuchsbericht 2/6</v>
      </c>
      <c r="P2490" s="23"/>
      <c r="Q2490" s="17"/>
      <c r="R2490" s="17"/>
      <c r="S2490" s="17"/>
      <c r="T2490" s="17"/>
      <c r="U2490" s="17"/>
      <c r="V2490" s="17"/>
    </row>
    <row r="2491" spans="1:22" ht="15" customHeight="1" x14ac:dyDescent="0.2">
      <c r="A2491" s="6" t="str">
        <f t="shared" si="260"/>
        <v>Wassermengen &amp; Hydro13712018MBIMudersbach/Netzel</v>
      </c>
      <c r="B2491" s="24"/>
      <c r="C2491" s="25" t="s">
        <v>1236</v>
      </c>
      <c r="D2491" s="25" t="s">
        <v>102</v>
      </c>
      <c r="E2491" s="25" t="s">
        <v>18</v>
      </c>
      <c r="F2491" s="120" t="s">
        <v>116</v>
      </c>
      <c r="G2491" s="25" t="s">
        <v>117</v>
      </c>
      <c r="H2491" s="121">
        <v>2018</v>
      </c>
      <c r="I2491" s="32">
        <v>2</v>
      </c>
      <c r="J2491" s="32">
        <v>1371</v>
      </c>
      <c r="K2491" s="25" t="s">
        <v>979</v>
      </c>
      <c r="L2491" s="25" t="s">
        <v>979</v>
      </c>
      <c r="M2491" s="25" t="s">
        <v>458</v>
      </c>
      <c r="N2491" s="14"/>
      <c r="O2491" s="30" t="s">
        <v>1236</v>
      </c>
      <c r="P2491" s="31"/>
      <c r="Q2491" s="6"/>
      <c r="R2491" s="6"/>
      <c r="S2491" s="6"/>
      <c r="T2491" s="24"/>
      <c r="U2491" s="17"/>
      <c r="V2491" s="17"/>
    </row>
    <row r="2492" spans="1:22" ht="15" customHeight="1" x14ac:dyDescent="0.2">
      <c r="A2492" s="17" t="str">
        <f t="shared" si="260"/>
        <v>Wassermengen &amp; Hydro13712018UMMMudersbach/Netzel</v>
      </c>
      <c r="B2492" s="17" t="s">
        <v>978</v>
      </c>
      <c r="C2492" s="65" t="s">
        <v>1236</v>
      </c>
      <c r="D2492" s="41" t="s">
        <v>102</v>
      </c>
      <c r="E2492" s="65" t="s">
        <v>18</v>
      </c>
      <c r="F2492" s="69" t="s">
        <v>103</v>
      </c>
      <c r="G2492" s="65" t="s">
        <v>104</v>
      </c>
      <c r="H2492" s="68">
        <v>2018</v>
      </c>
      <c r="I2492" s="36">
        <v>2</v>
      </c>
      <c r="J2492" s="36">
        <v>1371</v>
      </c>
      <c r="K2492" s="65" t="s">
        <v>979</v>
      </c>
      <c r="L2492" s="65" t="s">
        <v>979</v>
      </c>
      <c r="M2492" s="65" t="s">
        <v>458</v>
      </c>
      <c r="N2492" s="22"/>
      <c r="O2492" s="35" t="str">
        <f>VLOOKUP($B2492,$A$2:$T$3982,15,FALSE)</f>
        <v>Hausarbeit mit Kolloquium</v>
      </c>
      <c r="P2492" s="23"/>
      <c r="Q2492" s="17"/>
      <c r="R2492" s="17"/>
      <c r="S2492" s="17"/>
      <c r="T2492" s="17"/>
      <c r="U2492" s="15"/>
      <c r="V2492" s="15"/>
    </row>
    <row r="2493" spans="1:22" ht="15" hidden="1" customHeight="1" x14ac:dyDescent="0.2">
      <c r="A2493" s="6" t="str">
        <f t="shared" si="260"/>
        <v>Web-Engineering1102016MITKöhn</v>
      </c>
      <c r="B2493" s="6"/>
      <c r="C2493" s="25" t="s">
        <v>1224</v>
      </c>
      <c r="D2493" s="25" t="s">
        <v>46</v>
      </c>
      <c r="E2493" s="25" t="s">
        <v>18</v>
      </c>
      <c r="F2493" s="120" t="s">
        <v>197</v>
      </c>
      <c r="G2493" s="25" t="s">
        <v>57</v>
      </c>
      <c r="H2493" s="121">
        <v>2016</v>
      </c>
      <c r="I2493" s="32">
        <v>1</v>
      </c>
      <c r="J2493" s="32">
        <v>110</v>
      </c>
      <c r="K2493" s="25" t="s">
        <v>980</v>
      </c>
      <c r="L2493" s="25" t="s">
        <v>980</v>
      </c>
      <c r="M2493" s="25" t="s">
        <v>193</v>
      </c>
      <c r="N2493" s="14">
        <v>44748</v>
      </c>
      <c r="O2493" s="30" t="s">
        <v>1533</v>
      </c>
      <c r="P2493" s="31">
        <v>0.375</v>
      </c>
      <c r="Q2493" s="6">
        <v>120</v>
      </c>
      <c r="R2493" s="6"/>
      <c r="S2493" s="6">
        <v>17</v>
      </c>
      <c r="T2493" s="17"/>
      <c r="U2493" s="267"/>
      <c r="V2493" s="267"/>
    </row>
    <row r="2494" spans="1:22" ht="15" customHeight="1" x14ac:dyDescent="0.2">
      <c r="A2494" s="6" t="str">
        <f t="shared" si="260"/>
        <v>Smart Robotics12412019MMBSchilberg</v>
      </c>
      <c r="B2494" s="6"/>
      <c r="C2494" s="25" t="s">
        <v>1213</v>
      </c>
      <c r="D2494" s="25" t="s">
        <v>236</v>
      </c>
      <c r="E2494" s="25" t="s">
        <v>18</v>
      </c>
      <c r="F2494" s="120" t="s">
        <v>239</v>
      </c>
      <c r="G2494" s="25" t="s">
        <v>34</v>
      </c>
      <c r="H2494" s="121">
        <v>2019</v>
      </c>
      <c r="I2494" s="32">
        <v>1</v>
      </c>
      <c r="J2494" s="32">
        <v>1241</v>
      </c>
      <c r="K2494" s="25" t="s">
        <v>845</v>
      </c>
      <c r="L2494" s="25" t="s">
        <v>845</v>
      </c>
      <c r="M2494" s="25" t="s">
        <v>373</v>
      </c>
      <c r="N2494" s="14">
        <v>44820</v>
      </c>
      <c r="O2494" s="211" t="s">
        <v>209</v>
      </c>
      <c r="P2494" s="31">
        <v>0.54166666666666663</v>
      </c>
      <c r="Q2494" s="6">
        <v>120</v>
      </c>
      <c r="R2494" s="6"/>
      <c r="S2494" s="6">
        <v>19</v>
      </c>
      <c r="T2494" s="17"/>
      <c r="U2494" s="6"/>
      <c r="V2494" s="6"/>
    </row>
    <row r="2495" spans="1:22" ht="15" customHeight="1" x14ac:dyDescent="0.2">
      <c r="A2495" s="17" t="str">
        <f t="shared" si="260"/>
        <v>Smart Robotics12412019MMTSchilberg</v>
      </c>
      <c r="B2495" s="17" t="s">
        <v>1143</v>
      </c>
      <c r="C2495" s="65" t="s">
        <v>1213</v>
      </c>
      <c r="D2495" s="65" t="s">
        <v>236</v>
      </c>
      <c r="E2495" s="65" t="s">
        <v>18</v>
      </c>
      <c r="F2495" s="69" t="s">
        <v>48</v>
      </c>
      <c r="G2495" s="65" t="s">
        <v>37</v>
      </c>
      <c r="H2495" s="68">
        <v>2019</v>
      </c>
      <c r="I2495" s="36">
        <v>1</v>
      </c>
      <c r="J2495" s="36">
        <v>1241</v>
      </c>
      <c r="K2495" s="65" t="s">
        <v>845</v>
      </c>
      <c r="L2495" s="65" t="s">
        <v>845</v>
      </c>
      <c r="M2495" s="65" t="s">
        <v>373</v>
      </c>
      <c r="N2495" s="22">
        <f>VLOOKUP($B2495,$A$2:$T$4002,14,FALSE)</f>
        <v>44820</v>
      </c>
      <c r="O2495" s="35" t="str">
        <f>VLOOKUP($B2495,$A$2:$T$4002,15,FALSE)</f>
        <v>H9</v>
      </c>
      <c r="P2495" s="23">
        <f>VLOOKUP($B2495,$A$2:$T$4002,16,FALSE)</f>
        <v>0.54166666666666663</v>
      </c>
      <c r="Q2495" s="17">
        <v>120</v>
      </c>
      <c r="R2495" s="17"/>
      <c r="S2495" s="17">
        <v>17</v>
      </c>
      <c r="T2495" s="6"/>
      <c r="U2495" s="17"/>
      <c r="V2495" s="17"/>
    </row>
    <row r="2496" spans="1:22" ht="15" hidden="1" customHeight="1" x14ac:dyDescent="0.2">
      <c r="A2496" s="6" t="str">
        <f t="shared" si="260"/>
        <v>Werkstoffauswahl 22012019MMBSegtrop</v>
      </c>
      <c r="B2496" s="77"/>
      <c r="C2496" s="46" t="s">
        <v>1215</v>
      </c>
      <c r="D2496" s="46" t="s">
        <v>32</v>
      </c>
      <c r="E2496" s="46" t="s">
        <v>18</v>
      </c>
      <c r="F2496" s="186" t="s">
        <v>239</v>
      </c>
      <c r="G2496" s="46" t="s">
        <v>34</v>
      </c>
      <c r="H2496" s="390">
        <v>2019</v>
      </c>
      <c r="I2496" s="105">
        <v>1</v>
      </c>
      <c r="J2496" s="105">
        <v>2201</v>
      </c>
      <c r="K2496" s="46" t="s">
        <v>982</v>
      </c>
      <c r="L2496" s="46" t="s">
        <v>982</v>
      </c>
      <c r="M2496" s="46" t="s">
        <v>374</v>
      </c>
      <c r="N2496" s="14">
        <v>44743</v>
      </c>
      <c r="O2496" s="30" t="s">
        <v>2181</v>
      </c>
      <c r="P2496" s="51">
        <v>0.5</v>
      </c>
      <c r="Q2496" s="32">
        <v>90</v>
      </c>
      <c r="R2496" s="32"/>
      <c r="S2496" s="202">
        <v>0</v>
      </c>
      <c r="T2496" s="15"/>
      <c r="U2496" s="17"/>
      <c r="V2496" s="17"/>
    </row>
    <row r="2497" spans="1:22" ht="15" hidden="1" customHeight="1" x14ac:dyDescent="0.2">
      <c r="A2497" s="194" t="str">
        <f t="shared" si="260"/>
        <v>Werkstoffkunde 30512020F04Segtrop</v>
      </c>
      <c r="B2497" s="194" t="s">
        <v>983</v>
      </c>
      <c r="C2497" s="296" t="s">
        <v>2358</v>
      </c>
      <c r="D2497" s="342" t="s">
        <v>46</v>
      </c>
      <c r="E2497" s="296" t="s">
        <v>33</v>
      </c>
      <c r="F2497" s="342" t="s">
        <v>59</v>
      </c>
      <c r="G2497" s="296" t="s">
        <v>60</v>
      </c>
      <c r="H2497" s="324">
        <v>2020</v>
      </c>
      <c r="I2497" s="269">
        <v>3</v>
      </c>
      <c r="J2497" s="269">
        <v>3051</v>
      </c>
      <c r="K2497" s="296" t="s">
        <v>1566</v>
      </c>
      <c r="L2497" s="296" t="s">
        <v>1566</v>
      </c>
      <c r="M2497" s="296" t="s">
        <v>374</v>
      </c>
      <c r="N2497" s="229">
        <f>VLOOKUP($B2497,$A$2:$T$2609,14,FALSE)</f>
        <v>44747</v>
      </c>
      <c r="O2497" s="230" t="str">
        <f>VLOOKUP($B2497,$A$2:$T$4010,15,FALSE)</f>
        <v>C1-06</v>
      </c>
      <c r="P2497" s="312">
        <f>VLOOKUP($B2497,$A$2:$T$4010,16,FALSE)</f>
        <v>0.375</v>
      </c>
      <c r="Q2497" s="194">
        <v>120</v>
      </c>
      <c r="R2497" s="194"/>
      <c r="S2497" s="194">
        <v>0</v>
      </c>
      <c r="T2497" s="15"/>
      <c r="U2497" s="17"/>
      <c r="V2497" s="17"/>
    </row>
    <row r="2498" spans="1:22" ht="15" hidden="1" customHeight="1" x14ac:dyDescent="0.2">
      <c r="A2498" s="17" t="str">
        <f t="shared" si="260"/>
        <v>Werkstoffkunde I30512016F04Segtrop</v>
      </c>
      <c r="B2498" s="17" t="s">
        <v>983</v>
      </c>
      <c r="C2498" s="65" t="s">
        <v>2358</v>
      </c>
      <c r="D2498" s="69" t="s">
        <v>46</v>
      </c>
      <c r="E2498" s="65" t="s">
        <v>33</v>
      </c>
      <c r="F2498" s="69" t="s">
        <v>59</v>
      </c>
      <c r="G2498" s="65" t="s">
        <v>60</v>
      </c>
      <c r="H2498" s="68">
        <v>2016</v>
      </c>
      <c r="I2498" s="36">
        <v>3</v>
      </c>
      <c r="J2498" s="36">
        <v>3051</v>
      </c>
      <c r="K2498" s="65" t="s">
        <v>984</v>
      </c>
      <c r="L2498" s="65" t="s">
        <v>984</v>
      </c>
      <c r="M2498" s="65" t="s">
        <v>374</v>
      </c>
      <c r="N2498" s="22">
        <f>VLOOKUP($B2498,$A$2:$T$2609,14,FALSE)</f>
        <v>44747</v>
      </c>
      <c r="O2498" s="35" t="str">
        <f>VLOOKUP($B2498,$A$2:$T$2609,15,FALSE)</f>
        <v>C1-06</v>
      </c>
      <c r="P2498" s="56">
        <f>VLOOKUP($B2498,$A$2:$T$2609,16,FALSE)</f>
        <v>0.375</v>
      </c>
      <c r="Q2498" s="17">
        <v>120</v>
      </c>
      <c r="R2498" s="17"/>
      <c r="S2498" s="17">
        <v>0</v>
      </c>
      <c r="T2498" s="194"/>
      <c r="U2498" s="1"/>
      <c r="V2498" s="1"/>
    </row>
    <row r="2499" spans="1:22" ht="15" customHeight="1" x14ac:dyDescent="0.2">
      <c r="A2499" s="17" t="str">
        <f t="shared" si="260"/>
        <v>Werkstoffkunde II30522016F04Segtrop</v>
      </c>
      <c r="B2499" s="17" t="s">
        <v>987</v>
      </c>
      <c r="C2499" s="65" t="s">
        <v>2359</v>
      </c>
      <c r="D2499" s="69" t="s">
        <v>46</v>
      </c>
      <c r="E2499" s="65" t="s">
        <v>33</v>
      </c>
      <c r="F2499" s="69" t="s">
        <v>59</v>
      </c>
      <c r="G2499" s="65" t="s">
        <v>60</v>
      </c>
      <c r="H2499" s="68">
        <v>2016</v>
      </c>
      <c r="I2499" s="36">
        <v>4</v>
      </c>
      <c r="J2499" s="36">
        <v>3052</v>
      </c>
      <c r="K2499" s="65" t="s">
        <v>985</v>
      </c>
      <c r="L2499" s="65" t="s">
        <v>985</v>
      </c>
      <c r="M2499" s="65" t="s">
        <v>374</v>
      </c>
      <c r="N2499" s="22">
        <f>VLOOKUP($B2499,$A$2:$T$2609,14,FALSE)</f>
        <v>44811</v>
      </c>
      <c r="O2499" s="35" t="str">
        <f>VLOOKUP($B2499,$A$2:$T$2609,15,FALSE)</f>
        <v>C0-06, C0-07, C0-09, C1-06, C1-07</v>
      </c>
      <c r="P2499" s="56">
        <f>VLOOKUP($B2499,$A$2:$T$2609,16,FALSE)</f>
        <v>0.375</v>
      </c>
      <c r="Q2499" s="36">
        <v>90</v>
      </c>
      <c r="R2499" s="36"/>
      <c r="S2499" s="17">
        <v>1</v>
      </c>
      <c r="T2499" s="17"/>
      <c r="U2499" s="194"/>
      <c r="V2499" s="194"/>
    </row>
    <row r="2500" spans="1:22" ht="15" hidden="1" customHeight="1" x14ac:dyDescent="0.2">
      <c r="A2500" s="17" t="str">
        <f t="shared" si="260"/>
        <v>Werkstofftechnik  des Maschinenbaus11412019K57Radscheit</v>
      </c>
      <c r="B2500" s="17" t="s">
        <v>1296</v>
      </c>
      <c r="C2500" s="65" t="s">
        <v>1212</v>
      </c>
      <c r="D2500" s="65" t="s">
        <v>236</v>
      </c>
      <c r="E2500" s="65" t="s">
        <v>33</v>
      </c>
      <c r="F2500" s="69" t="s">
        <v>41</v>
      </c>
      <c r="G2500" s="65" t="s">
        <v>42</v>
      </c>
      <c r="H2500" s="68">
        <v>2019</v>
      </c>
      <c r="I2500" s="36">
        <v>3</v>
      </c>
      <c r="J2500" s="36">
        <v>1141</v>
      </c>
      <c r="K2500" s="65" t="s">
        <v>1295</v>
      </c>
      <c r="L2500" s="65" t="s">
        <v>1295</v>
      </c>
      <c r="M2500" s="65" t="s">
        <v>372</v>
      </c>
      <c r="N2500" s="22">
        <f>VLOOKUP($B2500,$A$2:$T$3996,14,FALSE)</f>
        <v>44743</v>
      </c>
      <c r="O2500" s="41" t="str">
        <f>VLOOKUP($B2500,$A$2:$T$3996,15,FALSE)</f>
        <v>C3-09</v>
      </c>
      <c r="P2500" s="23">
        <f>VLOOKUP($B2500,$A$2:$T$3996,16,FALSE)</f>
        <v>0.35416666666666669</v>
      </c>
      <c r="Q2500" s="36">
        <v>90</v>
      </c>
      <c r="R2500" s="36"/>
      <c r="S2500" s="17">
        <v>0</v>
      </c>
      <c r="T2500" s="15"/>
      <c r="U2500" s="17"/>
      <c r="V2500" s="17"/>
    </row>
    <row r="2501" spans="1:22" ht="15" hidden="1" customHeight="1" x14ac:dyDescent="0.2">
      <c r="A2501" s="6" t="str">
        <f t="shared" si="260"/>
        <v>Werkstofftechnik  des Maschinenbaus11412019757Radscheit</v>
      </c>
      <c r="B2501" s="6"/>
      <c r="C2501" s="26" t="s">
        <v>1212</v>
      </c>
      <c r="D2501" s="65" t="s">
        <v>236</v>
      </c>
      <c r="E2501" s="25" t="s">
        <v>33</v>
      </c>
      <c r="F2501" s="120">
        <v>757</v>
      </c>
      <c r="G2501" s="26" t="s">
        <v>453</v>
      </c>
      <c r="H2501" s="121">
        <v>2019</v>
      </c>
      <c r="I2501" s="32">
        <v>1</v>
      </c>
      <c r="J2501" s="32">
        <v>1141</v>
      </c>
      <c r="K2501" s="25" t="s">
        <v>1295</v>
      </c>
      <c r="L2501" s="25" t="s">
        <v>1295</v>
      </c>
      <c r="M2501" s="25" t="s">
        <v>372</v>
      </c>
      <c r="N2501" s="14">
        <v>44743</v>
      </c>
      <c r="O2501" s="47" t="s">
        <v>1535</v>
      </c>
      <c r="P2501" s="31">
        <v>0.35416666666666669</v>
      </c>
      <c r="Q2501" s="32">
        <v>90</v>
      </c>
      <c r="R2501" s="32"/>
      <c r="S2501" s="6">
        <v>13</v>
      </c>
      <c r="T2501" s="15"/>
      <c r="U2501" s="77"/>
      <c r="V2501" s="77"/>
    </row>
    <row r="2502" spans="1:22" ht="15" hidden="1" customHeight="1" x14ac:dyDescent="0.2">
      <c r="A2502" s="6" t="str">
        <f t="shared" si="260"/>
        <v>Werkstofftechnik 111412019704Segtrop</v>
      </c>
      <c r="B2502" s="6"/>
      <c r="C2502" s="25" t="s">
        <v>2358</v>
      </c>
      <c r="D2502" s="65" t="s">
        <v>236</v>
      </c>
      <c r="E2502" s="25" t="s">
        <v>33</v>
      </c>
      <c r="F2502" s="120">
        <v>704</v>
      </c>
      <c r="G2502" s="25" t="s">
        <v>34</v>
      </c>
      <c r="H2502" s="121">
        <v>2019</v>
      </c>
      <c r="I2502" s="32">
        <v>1</v>
      </c>
      <c r="J2502" s="32">
        <v>1141</v>
      </c>
      <c r="K2502" s="25" t="s">
        <v>986</v>
      </c>
      <c r="L2502" s="25" t="s">
        <v>986</v>
      </c>
      <c r="M2502" s="25" t="s">
        <v>374</v>
      </c>
      <c r="N2502" s="14">
        <v>44747</v>
      </c>
      <c r="O2502" s="47" t="s">
        <v>2192</v>
      </c>
      <c r="P2502" s="31">
        <v>0.375</v>
      </c>
      <c r="Q2502" s="32">
        <v>120</v>
      </c>
      <c r="R2502" s="32"/>
      <c r="S2502" s="202">
        <v>11</v>
      </c>
      <c r="T2502" s="15"/>
      <c r="U2502" s="194"/>
      <c r="V2502" s="194"/>
    </row>
    <row r="2503" spans="1:22" ht="15" hidden="1" customHeight="1" x14ac:dyDescent="0.2">
      <c r="A2503" s="17" t="str">
        <f t="shared" si="260"/>
        <v>Werkstofftechnik 111412019K04Segtrop</v>
      </c>
      <c r="B2503" s="17" t="s">
        <v>983</v>
      </c>
      <c r="C2503" s="65" t="s">
        <v>2358</v>
      </c>
      <c r="D2503" s="65" t="s">
        <v>32</v>
      </c>
      <c r="E2503" s="65" t="s">
        <v>33</v>
      </c>
      <c r="F2503" s="69" t="s">
        <v>80</v>
      </c>
      <c r="G2503" s="65" t="s">
        <v>81</v>
      </c>
      <c r="H2503" s="68">
        <v>2019</v>
      </c>
      <c r="I2503" s="36">
        <v>3</v>
      </c>
      <c r="J2503" s="36">
        <v>1141</v>
      </c>
      <c r="K2503" s="65" t="s">
        <v>986</v>
      </c>
      <c r="L2503" s="65" t="s">
        <v>986</v>
      </c>
      <c r="M2503" s="65" t="s">
        <v>374</v>
      </c>
      <c r="N2503" s="22">
        <f>VLOOKUP($B2503,$A$2:$T$2609,14,FALSE)</f>
        <v>44747</v>
      </c>
      <c r="O2503" s="35" t="str">
        <f>VLOOKUP($B2503,$A$2:$T$2609,15,FALSE)</f>
        <v>C1-06</v>
      </c>
      <c r="P2503" s="23">
        <f>VLOOKUP($B2503,$A$2:$T$2609,16,FALSE)</f>
        <v>0.375</v>
      </c>
      <c r="Q2503" s="36">
        <v>120</v>
      </c>
      <c r="R2503" s="36"/>
      <c r="S2503" s="17">
        <v>4</v>
      </c>
      <c r="T2503" s="15"/>
      <c r="U2503" s="194"/>
      <c r="V2503" s="194"/>
    </row>
    <row r="2504" spans="1:22" ht="15" hidden="1" customHeight="1" x14ac:dyDescent="0.2">
      <c r="A2504" s="84" t="str">
        <f t="shared" si="260"/>
        <v>Werkstofftechnik 120712019WIMSegtrop</v>
      </c>
      <c r="B2504" s="84" t="s">
        <v>983</v>
      </c>
      <c r="C2504" s="17" t="s">
        <v>2358</v>
      </c>
      <c r="D2504" s="129" t="s">
        <v>17</v>
      </c>
      <c r="E2504" s="17" t="s">
        <v>33</v>
      </c>
      <c r="F2504" s="130" t="s">
        <v>100</v>
      </c>
      <c r="G2504" s="65" t="s">
        <v>101</v>
      </c>
      <c r="H2504" s="131">
        <v>2019</v>
      </c>
      <c r="I2504" s="17">
        <v>3</v>
      </c>
      <c r="J2504" s="17">
        <v>2071</v>
      </c>
      <c r="K2504" s="17" t="s">
        <v>986</v>
      </c>
      <c r="L2504" s="17" t="s">
        <v>986</v>
      </c>
      <c r="M2504" s="17" t="s">
        <v>374</v>
      </c>
      <c r="N2504" s="22">
        <f>VLOOKUP($B2504,$A$2:$T$2609,14,FALSE)</f>
        <v>44747</v>
      </c>
      <c r="O2504" s="35" t="str">
        <f>VLOOKUP($B2504,$A$2:$T$2609,15,FALSE)</f>
        <v>C1-06</v>
      </c>
      <c r="P2504" s="23">
        <f>VLOOKUP($B2504,$A$2:$T$2609,16,FALSE)</f>
        <v>0.375</v>
      </c>
      <c r="Q2504" s="17">
        <v>120</v>
      </c>
      <c r="R2504" s="17"/>
      <c r="S2504" s="17">
        <v>0</v>
      </c>
      <c r="T2504" s="15"/>
      <c r="U2504" s="17"/>
      <c r="V2504" s="17"/>
    </row>
    <row r="2505" spans="1:22" ht="15" customHeight="1" x14ac:dyDescent="0.2">
      <c r="A2505" s="17" t="str">
        <f t="shared" si="260"/>
        <v>Werkstofftechnik 220812019WIMSegtrop</v>
      </c>
      <c r="B2505" s="17" t="s">
        <v>987</v>
      </c>
      <c r="C2505" s="65" t="s">
        <v>2359</v>
      </c>
      <c r="D2505" s="65" t="s">
        <v>17</v>
      </c>
      <c r="E2505" s="65" t="s">
        <v>33</v>
      </c>
      <c r="F2505" s="69" t="s">
        <v>100</v>
      </c>
      <c r="G2505" s="65" t="s">
        <v>101</v>
      </c>
      <c r="H2505" s="68">
        <v>2019</v>
      </c>
      <c r="I2505" s="36">
        <v>4</v>
      </c>
      <c r="J2505" s="36">
        <v>2081</v>
      </c>
      <c r="K2505" s="65" t="s">
        <v>988</v>
      </c>
      <c r="L2505" s="65" t="s">
        <v>988</v>
      </c>
      <c r="M2505" s="65" t="s">
        <v>374</v>
      </c>
      <c r="N2505" s="22">
        <f>VLOOKUP($B2505,$A$2:$T$3234,14,FALSE)</f>
        <v>44811</v>
      </c>
      <c r="O2505" s="35" t="str">
        <f>VLOOKUP($B2505,$A$2:$T$3234,15,FALSE)</f>
        <v>C0-06, C0-07, C0-09, C1-06, C1-07</v>
      </c>
      <c r="P2505" s="23">
        <f>VLOOKUP($B2505,$A$2:$T$3234,16,FALSE)</f>
        <v>0.375</v>
      </c>
      <c r="Q2505" s="36">
        <v>120</v>
      </c>
      <c r="R2505" s="36"/>
      <c r="S2505" s="17">
        <v>20</v>
      </c>
      <c r="T2505" s="15"/>
      <c r="U2505" s="17"/>
      <c r="V2505" s="17"/>
    </row>
    <row r="2506" spans="1:22" s="293" customFormat="1" ht="15" customHeight="1" x14ac:dyDescent="0.2">
      <c r="A2506" s="6" t="str">
        <f t="shared" si="260"/>
        <v>Werkstofftechnik 2 12112019704Segtrop</v>
      </c>
      <c r="B2506" s="6"/>
      <c r="C2506" s="25" t="s">
        <v>2359</v>
      </c>
      <c r="D2506" s="25" t="s">
        <v>32</v>
      </c>
      <c r="E2506" s="25" t="s">
        <v>33</v>
      </c>
      <c r="F2506" s="365">
        <v>704</v>
      </c>
      <c r="G2506" s="25" t="s">
        <v>989</v>
      </c>
      <c r="H2506" s="121">
        <v>2019</v>
      </c>
      <c r="I2506" s="32">
        <v>2</v>
      </c>
      <c r="J2506" s="32">
        <v>1211</v>
      </c>
      <c r="K2506" s="25" t="s">
        <v>990</v>
      </c>
      <c r="L2506" s="25" t="s">
        <v>988</v>
      </c>
      <c r="M2506" s="25" t="s">
        <v>374</v>
      </c>
      <c r="N2506" s="14">
        <v>44811</v>
      </c>
      <c r="O2506" s="30" t="s">
        <v>2380</v>
      </c>
      <c r="P2506" s="31">
        <v>0.375</v>
      </c>
      <c r="Q2506" s="6">
        <v>120</v>
      </c>
      <c r="R2506" s="6"/>
      <c r="S2506" s="288">
        <v>84</v>
      </c>
      <c r="T2506" s="17"/>
      <c r="U2506" s="285"/>
      <c r="V2506" s="285"/>
    </row>
    <row r="2507" spans="1:22" s="1" customFormat="1" ht="15" customHeight="1" x14ac:dyDescent="0.2">
      <c r="A2507" s="17" t="str">
        <f t="shared" si="260"/>
        <v>Werkstofftechnik 2 12112019K04Segtrop</v>
      </c>
      <c r="B2507" s="17" t="s">
        <v>987</v>
      </c>
      <c r="C2507" s="65" t="s">
        <v>2359</v>
      </c>
      <c r="D2507" s="65" t="s">
        <v>32</v>
      </c>
      <c r="E2507" s="65" t="s">
        <v>33</v>
      </c>
      <c r="F2507" s="69" t="s">
        <v>80</v>
      </c>
      <c r="G2507" s="65" t="s">
        <v>81</v>
      </c>
      <c r="H2507" s="68">
        <v>2019</v>
      </c>
      <c r="I2507" s="36">
        <v>4</v>
      </c>
      <c r="J2507" s="36">
        <v>1211</v>
      </c>
      <c r="K2507" s="65" t="s">
        <v>990</v>
      </c>
      <c r="L2507" s="65" t="s">
        <v>988</v>
      </c>
      <c r="M2507" s="65" t="s">
        <v>374</v>
      </c>
      <c r="N2507" s="22">
        <f>VLOOKUP($B2507,$A$2:$T$3234,14,FALSE)</f>
        <v>44811</v>
      </c>
      <c r="O2507" s="35" t="str">
        <f>VLOOKUP($B2507,$A$2:$T$3234,15,FALSE)</f>
        <v>C0-06, C0-07, C0-09, C1-06, C1-07</v>
      </c>
      <c r="P2507" s="23">
        <f>VLOOKUP($B2507,$A$2:$T$3234,16,FALSE)</f>
        <v>0.375</v>
      </c>
      <c r="Q2507" s="17">
        <v>120</v>
      </c>
      <c r="R2507" s="17"/>
      <c r="S2507" s="17">
        <v>12</v>
      </c>
      <c r="T2507" s="15"/>
      <c r="U2507" s="17"/>
      <c r="V2507" s="17"/>
    </row>
    <row r="2508" spans="1:22" s="1" customFormat="1" ht="15" customHeight="1" x14ac:dyDescent="0.2">
      <c r="A2508" s="194" t="str">
        <f t="shared" si="260"/>
        <v>Werkzeugmaschinen21112019WIMFrank</v>
      </c>
      <c r="B2508" s="194" t="s">
        <v>2126</v>
      </c>
      <c r="C2508" s="296" t="s">
        <v>1488</v>
      </c>
      <c r="D2508" s="296" t="s">
        <v>17</v>
      </c>
      <c r="E2508" s="296" t="s">
        <v>33</v>
      </c>
      <c r="F2508" s="342" t="s">
        <v>100</v>
      </c>
      <c r="G2508" s="296" t="s">
        <v>101</v>
      </c>
      <c r="H2508" s="324">
        <v>2019</v>
      </c>
      <c r="I2508" s="269">
        <v>6</v>
      </c>
      <c r="J2508" s="269">
        <v>2111</v>
      </c>
      <c r="K2508" s="296" t="s">
        <v>751</v>
      </c>
      <c r="L2508" s="296" t="s">
        <v>751</v>
      </c>
      <c r="M2508" s="296" t="s">
        <v>2031</v>
      </c>
      <c r="N2508" s="229">
        <f>VLOOKUP($B2508,$A$2:$T$3234,14,FALSE)</f>
        <v>44811</v>
      </c>
      <c r="O2508" s="230" t="str">
        <f>VLOOKUP($B2508,$A$2:$T$3234,15,FALSE)</f>
        <v>C3-09, C3-10, C3-13</v>
      </c>
      <c r="P2508" s="231">
        <f>VLOOKUP($B2508,$A$2:$T$3234,16,FALSE)</f>
        <v>0.58333333333333337</v>
      </c>
      <c r="Q2508" s="269">
        <v>120</v>
      </c>
      <c r="R2508" s="269"/>
      <c r="S2508" s="194">
        <v>17</v>
      </c>
      <c r="T2508" s="267"/>
      <c r="U2508" s="15"/>
      <c r="V2508" s="15"/>
    </row>
    <row r="2509" spans="1:22" ht="15" customHeight="1" x14ac:dyDescent="0.2">
      <c r="A2509" s="6" t="str">
        <f t="shared" si="260"/>
        <v>Werkzeugmaschinen - Gegenwart und Zukunft40412019704Frank</v>
      </c>
      <c r="B2509" s="6"/>
      <c r="C2509" s="25" t="s">
        <v>1488</v>
      </c>
      <c r="D2509" s="25" t="s">
        <v>32</v>
      </c>
      <c r="E2509" s="25" t="s">
        <v>33</v>
      </c>
      <c r="F2509" s="365">
        <v>704</v>
      </c>
      <c r="G2509" s="25" t="s">
        <v>989</v>
      </c>
      <c r="H2509" s="121">
        <v>2019</v>
      </c>
      <c r="I2509" s="32">
        <v>4</v>
      </c>
      <c r="J2509" s="32">
        <v>4041</v>
      </c>
      <c r="K2509" s="25" t="s">
        <v>1486</v>
      </c>
      <c r="L2509" s="25" t="s">
        <v>1486</v>
      </c>
      <c r="M2509" s="25" t="s">
        <v>2031</v>
      </c>
      <c r="N2509" s="14">
        <v>44811</v>
      </c>
      <c r="O2509" s="30" t="s">
        <v>1955</v>
      </c>
      <c r="P2509" s="31">
        <v>0.58333333333333337</v>
      </c>
      <c r="Q2509" s="6">
        <v>120</v>
      </c>
      <c r="R2509" s="6"/>
      <c r="S2509" s="6">
        <v>39</v>
      </c>
      <c r="T2509" s="17"/>
      <c r="U2509" s="1"/>
      <c r="V2509" s="1"/>
    </row>
    <row r="2510" spans="1:22" ht="15" customHeight="1" x14ac:dyDescent="0.2">
      <c r="A2510" s="17" t="str">
        <f t="shared" si="260"/>
        <v>Werkzeugmaschinen - Gegenwart und Zukunft40412019K04Frank</v>
      </c>
      <c r="B2510" s="17" t="s">
        <v>2126</v>
      </c>
      <c r="C2510" s="65" t="s">
        <v>1488</v>
      </c>
      <c r="D2510" s="65" t="s">
        <v>32</v>
      </c>
      <c r="E2510" s="65" t="s">
        <v>33</v>
      </c>
      <c r="F2510" s="69" t="s">
        <v>80</v>
      </c>
      <c r="G2510" s="65" t="s">
        <v>81</v>
      </c>
      <c r="H2510" s="68">
        <v>2019</v>
      </c>
      <c r="I2510" s="36">
        <v>6</v>
      </c>
      <c r="J2510" s="36">
        <v>4041</v>
      </c>
      <c r="K2510" s="65" t="s">
        <v>1486</v>
      </c>
      <c r="L2510" s="65" t="s">
        <v>1486</v>
      </c>
      <c r="M2510" s="65" t="s">
        <v>2031</v>
      </c>
      <c r="N2510" s="22">
        <f t="shared" ref="N2510:N2516" si="261">VLOOKUP($B2510,$A$2:$T$3234,14,FALSE)</f>
        <v>44811</v>
      </c>
      <c r="O2510" s="35" t="str">
        <f t="shared" ref="O2510:O2516" si="262">VLOOKUP($B2510,$A$2:$T$3234,15,FALSE)</f>
        <v>C3-09, C3-10, C3-13</v>
      </c>
      <c r="P2510" s="23">
        <f t="shared" ref="P2510:P2516" si="263">VLOOKUP($B2510,$A$2:$T$3234,16,FALSE)</f>
        <v>0.58333333333333337</v>
      </c>
      <c r="Q2510" s="17">
        <v>120</v>
      </c>
      <c r="R2510" s="17"/>
      <c r="S2510" s="17">
        <v>8</v>
      </c>
      <c r="T2510" s="15"/>
      <c r="U2510" s="194"/>
      <c r="V2510" s="194"/>
    </row>
    <row r="2511" spans="1:22" ht="15" hidden="1" customHeight="1" x14ac:dyDescent="0.2">
      <c r="A2511" s="17" t="str">
        <f t="shared" si="260"/>
        <v>Wertermittlung u. L.-Kat.101102012771Weigt</v>
      </c>
      <c r="B2511" s="17" t="s">
        <v>991</v>
      </c>
      <c r="C2511" s="62" t="s">
        <v>1381</v>
      </c>
      <c r="D2511" s="62" t="s">
        <v>93</v>
      </c>
      <c r="E2511" s="62" t="s">
        <v>33</v>
      </c>
      <c r="F2511" s="135">
        <v>771</v>
      </c>
      <c r="G2511" s="62" t="s">
        <v>94</v>
      </c>
      <c r="H2511" s="93">
        <v>2012</v>
      </c>
      <c r="I2511" s="93">
        <v>1</v>
      </c>
      <c r="J2511" s="93">
        <v>10110</v>
      </c>
      <c r="K2511" s="62" t="s">
        <v>992</v>
      </c>
      <c r="L2511" s="62" t="s">
        <v>992</v>
      </c>
      <c r="M2511" s="62" t="s">
        <v>213</v>
      </c>
      <c r="N2511" s="96">
        <f t="shared" si="261"/>
        <v>44747</v>
      </c>
      <c r="O2511" s="88" t="str">
        <f t="shared" si="262"/>
        <v>A0-17</v>
      </c>
      <c r="P2511" s="97">
        <f t="shared" si="263"/>
        <v>0.375</v>
      </c>
      <c r="Q2511" s="84">
        <v>120</v>
      </c>
      <c r="R2511" s="84"/>
      <c r="S2511" s="201">
        <v>0</v>
      </c>
      <c r="T2511" s="17"/>
      <c r="U2511" s="17"/>
      <c r="V2511" s="17"/>
    </row>
    <row r="2512" spans="1:22" ht="15" hidden="1" customHeight="1" x14ac:dyDescent="0.2">
      <c r="A2512" s="17" t="str">
        <f t="shared" si="260"/>
        <v>Wertermittlung u. L.-Kat.101102016771Weigt</v>
      </c>
      <c r="B2512" s="17" t="s">
        <v>991</v>
      </c>
      <c r="C2512" s="63" t="s">
        <v>1381</v>
      </c>
      <c r="D2512" s="63" t="s">
        <v>93</v>
      </c>
      <c r="E2512" s="63" t="s">
        <v>33</v>
      </c>
      <c r="F2512" s="83">
        <v>771</v>
      </c>
      <c r="G2512" s="63" t="s">
        <v>94</v>
      </c>
      <c r="H2512" s="64">
        <v>2016</v>
      </c>
      <c r="I2512" s="64">
        <v>1</v>
      </c>
      <c r="J2512" s="64">
        <v>10110</v>
      </c>
      <c r="K2512" s="63" t="s">
        <v>992</v>
      </c>
      <c r="L2512" s="63" t="s">
        <v>992</v>
      </c>
      <c r="M2512" s="63" t="s">
        <v>213</v>
      </c>
      <c r="N2512" s="96">
        <f t="shared" si="261"/>
        <v>44747</v>
      </c>
      <c r="O2512" s="88" t="str">
        <f t="shared" si="262"/>
        <v>A0-17</v>
      </c>
      <c r="P2512" s="97">
        <f t="shared" si="263"/>
        <v>0.375</v>
      </c>
      <c r="Q2512" s="84">
        <v>120</v>
      </c>
      <c r="R2512" s="84"/>
      <c r="S2512" s="201">
        <v>0</v>
      </c>
      <c r="T2512" s="1"/>
      <c r="U2512" s="17"/>
      <c r="V2512" s="17"/>
    </row>
    <row r="2513" spans="1:22" ht="15" hidden="1" customHeight="1" x14ac:dyDescent="0.2">
      <c r="A2513" s="17" t="str">
        <f t="shared" si="260"/>
        <v>Wertermittlung u. L.-Kat.101102012K71Weigt</v>
      </c>
      <c r="B2513" s="17" t="s">
        <v>991</v>
      </c>
      <c r="C2513" s="62" t="s">
        <v>1381</v>
      </c>
      <c r="D2513" s="62" t="s">
        <v>93</v>
      </c>
      <c r="E2513" s="62" t="s">
        <v>33</v>
      </c>
      <c r="F2513" s="135" t="s">
        <v>97</v>
      </c>
      <c r="G2513" s="62" t="s">
        <v>98</v>
      </c>
      <c r="H2513" s="93">
        <v>2012</v>
      </c>
      <c r="I2513" s="93">
        <v>1</v>
      </c>
      <c r="J2513" s="93">
        <v>10110</v>
      </c>
      <c r="K2513" s="62" t="s">
        <v>992</v>
      </c>
      <c r="L2513" s="62" t="s">
        <v>992</v>
      </c>
      <c r="M2513" s="62" t="s">
        <v>213</v>
      </c>
      <c r="N2513" s="96">
        <f t="shared" si="261"/>
        <v>44747</v>
      </c>
      <c r="O2513" s="88" t="str">
        <f t="shared" si="262"/>
        <v>A0-17</v>
      </c>
      <c r="P2513" s="97">
        <f t="shared" si="263"/>
        <v>0.375</v>
      </c>
      <c r="Q2513" s="84">
        <v>120</v>
      </c>
      <c r="R2513" s="84"/>
      <c r="S2513" s="17">
        <v>0</v>
      </c>
      <c r="T2513" s="1"/>
      <c r="U2513" s="1"/>
      <c r="V2513" s="1"/>
    </row>
    <row r="2514" spans="1:22" ht="15" hidden="1" customHeight="1" x14ac:dyDescent="0.2">
      <c r="A2514" s="17" t="str">
        <f t="shared" si="260"/>
        <v>Wertermittlung u. L.-Kat.34102012718Weigt</v>
      </c>
      <c r="B2514" s="17" t="s">
        <v>1852</v>
      </c>
      <c r="C2514" s="62" t="s">
        <v>1381</v>
      </c>
      <c r="D2514" s="62" t="s">
        <v>93</v>
      </c>
      <c r="E2514" s="62" t="s">
        <v>33</v>
      </c>
      <c r="F2514" s="135">
        <v>718</v>
      </c>
      <c r="G2514" s="62" t="s">
        <v>211</v>
      </c>
      <c r="H2514" s="93">
        <v>2012</v>
      </c>
      <c r="I2514" s="93">
        <v>5</v>
      </c>
      <c r="J2514" s="93">
        <v>3410</v>
      </c>
      <c r="K2514" s="62" t="s">
        <v>992</v>
      </c>
      <c r="L2514" s="62" t="s">
        <v>992</v>
      </c>
      <c r="M2514" s="62" t="s">
        <v>213</v>
      </c>
      <c r="N2514" s="96">
        <f t="shared" si="261"/>
        <v>44747</v>
      </c>
      <c r="O2514" s="88" t="str">
        <f t="shared" si="262"/>
        <v>A0-17</v>
      </c>
      <c r="P2514" s="97">
        <f t="shared" si="263"/>
        <v>0.375</v>
      </c>
      <c r="Q2514" s="93">
        <v>120</v>
      </c>
      <c r="R2514" s="93"/>
      <c r="S2514" s="17">
        <v>0</v>
      </c>
      <c r="T2514" s="77"/>
      <c r="U2514" s="17"/>
      <c r="V2514" s="17"/>
    </row>
    <row r="2515" spans="1:22" s="179" customFormat="1" ht="15" hidden="1" customHeight="1" x14ac:dyDescent="0.2">
      <c r="A2515" s="17" t="str">
        <f t="shared" si="260"/>
        <v>Wertermittlung u. L.-Kat.34102016718Weigt</v>
      </c>
      <c r="B2515" s="17" t="s">
        <v>1852</v>
      </c>
      <c r="C2515" s="62" t="s">
        <v>1381</v>
      </c>
      <c r="D2515" s="62" t="s">
        <v>93</v>
      </c>
      <c r="E2515" s="62" t="s">
        <v>33</v>
      </c>
      <c r="F2515" s="135">
        <v>718</v>
      </c>
      <c r="G2515" s="62" t="s">
        <v>211</v>
      </c>
      <c r="H2515" s="93">
        <v>2016</v>
      </c>
      <c r="I2515" s="93">
        <v>5</v>
      </c>
      <c r="J2515" s="93">
        <v>3410</v>
      </c>
      <c r="K2515" s="62" t="s">
        <v>992</v>
      </c>
      <c r="L2515" s="62" t="s">
        <v>992</v>
      </c>
      <c r="M2515" s="62" t="s">
        <v>213</v>
      </c>
      <c r="N2515" s="96">
        <f t="shared" si="261"/>
        <v>44747</v>
      </c>
      <c r="O2515" s="88" t="str">
        <f t="shared" si="262"/>
        <v>A0-17</v>
      </c>
      <c r="P2515" s="97">
        <f t="shared" si="263"/>
        <v>0.375</v>
      </c>
      <c r="Q2515" s="93">
        <v>120</v>
      </c>
      <c r="R2515" s="93"/>
      <c r="S2515" s="17">
        <v>0</v>
      </c>
      <c r="T2515" s="1"/>
      <c r="U2515" s="6"/>
      <c r="V2515" s="6"/>
    </row>
    <row r="2516" spans="1:22" ht="15" hidden="1" customHeight="1" x14ac:dyDescent="0.2">
      <c r="A2516" s="17" t="str">
        <f t="shared" si="260"/>
        <v>Wertermittlung u. L.-Kat.34102016K18Weigt</v>
      </c>
      <c r="B2516" s="17" t="s">
        <v>991</v>
      </c>
      <c r="C2516" s="62" t="s">
        <v>1381</v>
      </c>
      <c r="D2516" s="62" t="s">
        <v>93</v>
      </c>
      <c r="E2516" s="62" t="s">
        <v>33</v>
      </c>
      <c r="F2516" s="135" t="s">
        <v>214</v>
      </c>
      <c r="G2516" s="62" t="s">
        <v>215</v>
      </c>
      <c r="H2516" s="93">
        <v>2016</v>
      </c>
      <c r="I2516" s="93">
        <v>7</v>
      </c>
      <c r="J2516" s="93">
        <v>3410</v>
      </c>
      <c r="K2516" s="62" t="s">
        <v>992</v>
      </c>
      <c r="L2516" s="62" t="s">
        <v>992</v>
      </c>
      <c r="M2516" s="62" t="s">
        <v>213</v>
      </c>
      <c r="N2516" s="96">
        <f t="shared" si="261"/>
        <v>44747</v>
      </c>
      <c r="O2516" s="88" t="str">
        <f t="shared" si="262"/>
        <v>A0-17</v>
      </c>
      <c r="P2516" s="97">
        <f t="shared" si="263"/>
        <v>0.375</v>
      </c>
      <c r="Q2516" s="93">
        <v>120</v>
      </c>
      <c r="R2516" s="93"/>
      <c r="S2516" s="17">
        <v>0</v>
      </c>
      <c r="T2516" s="1"/>
      <c r="U2516" s="281"/>
      <c r="V2516" s="281"/>
    </row>
    <row r="2517" spans="1:22" s="179" customFormat="1" ht="15" customHeight="1" x14ac:dyDescent="0.2">
      <c r="A2517" s="196" t="str">
        <f t="shared" si="260"/>
        <v>Wettbewerbsrecht43412019A67Kohl</v>
      </c>
      <c r="B2517" s="196"/>
      <c r="C2517" s="270" t="s">
        <v>1623</v>
      </c>
      <c r="D2517" s="270" t="s">
        <v>17</v>
      </c>
      <c r="E2517" s="270" t="s">
        <v>33</v>
      </c>
      <c r="F2517" s="271" t="s">
        <v>108</v>
      </c>
      <c r="G2517" s="270" t="s">
        <v>109</v>
      </c>
      <c r="H2517" s="272">
        <v>2019</v>
      </c>
      <c r="I2517" s="259">
        <v>5</v>
      </c>
      <c r="J2517" s="259">
        <v>4341</v>
      </c>
      <c r="K2517" s="270" t="s">
        <v>993</v>
      </c>
      <c r="L2517" s="270" t="s">
        <v>993</v>
      </c>
      <c r="M2517" s="270" t="s">
        <v>411</v>
      </c>
      <c r="N2517" s="250"/>
      <c r="O2517" s="211" t="s">
        <v>547</v>
      </c>
      <c r="P2517" s="251"/>
      <c r="Q2517" s="259">
        <v>90</v>
      </c>
      <c r="R2517" s="259"/>
      <c r="S2517" s="196"/>
      <c r="T2517" s="17"/>
      <c r="U2517" s="15"/>
      <c r="V2517" s="15"/>
    </row>
    <row r="2518" spans="1:22" s="185" customFormat="1" ht="15" customHeight="1" x14ac:dyDescent="0.2">
      <c r="A2518" s="17" t="str">
        <f t="shared" si="260"/>
        <v>Wettbewerbsrecht34312011A67Kohl</v>
      </c>
      <c r="B2518" s="17" t="s">
        <v>1762</v>
      </c>
      <c r="C2518" s="65" t="s">
        <v>1415</v>
      </c>
      <c r="D2518" s="65" t="s">
        <v>17</v>
      </c>
      <c r="E2518" s="65" t="s">
        <v>33</v>
      </c>
      <c r="F2518" s="69" t="s">
        <v>108</v>
      </c>
      <c r="G2518" s="65" t="s">
        <v>109</v>
      </c>
      <c r="H2518" s="68">
        <v>2011</v>
      </c>
      <c r="I2518" s="36">
        <v>5</v>
      </c>
      <c r="J2518" s="36">
        <v>3431</v>
      </c>
      <c r="K2518" s="65" t="s">
        <v>993</v>
      </c>
      <c r="L2518" s="65" t="s">
        <v>993</v>
      </c>
      <c r="M2518" s="65" t="s">
        <v>411</v>
      </c>
      <c r="N2518" s="22"/>
      <c r="O2518" s="35" t="str">
        <f>VLOOKUP($B2518,$A$2:$T$3234,15,FALSE)</f>
        <v>mündl. Prüfung</v>
      </c>
      <c r="P2518" s="23"/>
      <c r="Q2518" s="17">
        <v>120</v>
      </c>
      <c r="R2518" s="17"/>
      <c r="S2518" s="17"/>
      <c r="T2518" s="196"/>
      <c r="U2518" s="194"/>
      <c r="V2518" s="194"/>
    </row>
    <row r="2519" spans="1:22" s="293" customFormat="1" ht="15" customHeight="1" x14ac:dyDescent="0.2">
      <c r="A2519" s="17" t="str">
        <f t="shared" si="260"/>
        <v>Wettbewerbsrecht34312011IBMKohl</v>
      </c>
      <c r="B2519" s="17" t="s">
        <v>1762</v>
      </c>
      <c r="C2519" s="65" t="s">
        <v>1415</v>
      </c>
      <c r="D2519" s="65" t="s">
        <v>17</v>
      </c>
      <c r="E2519" s="65" t="s">
        <v>33</v>
      </c>
      <c r="F2519" s="69" t="s">
        <v>1412</v>
      </c>
      <c r="G2519" s="65" t="s">
        <v>1413</v>
      </c>
      <c r="H2519" s="68">
        <v>2011</v>
      </c>
      <c r="I2519" s="36">
        <v>7</v>
      </c>
      <c r="J2519" s="36">
        <v>3431</v>
      </c>
      <c r="K2519" s="65" t="s">
        <v>993</v>
      </c>
      <c r="L2519" s="65" t="s">
        <v>993</v>
      </c>
      <c r="M2519" s="65" t="s">
        <v>411</v>
      </c>
      <c r="N2519" s="22"/>
      <c r="O2519" s="35" t="str">
        <f>VLOOKUP($B2519,$A$2:$T$3234,15,FALSE)</f>
        <v>mündl. Prüfung</v>
      </c>
      <c r="P2519" s="23"/>
      <c r="Q2519" s="17">
        <v>120</v>
      </c>
      <c r="R2519" s="17"/>
      <c r="S2519" s="17"/>
      <c r="T2519" s="17"/>
      <c r="U2519" s="17"/>
      <c r="V2519" s="17"/>
    </row>
    <row r="2520" spans="1:22" ht="15" customHeight="1" x14ac:dyDescent="0.2">
      <c r="A2520" s="194" t="str">
        <f t="shared" si="260"/>
        <v>Wettbewerbsrecht43412019IBMKohl</v>
      </c>
      <c r="B2520" s="194" t="s">
        <v>1762</v>
      </c>
      <c r="C2520" s="291" t="s">
        <v>1572</v>
      </c>
      <c r="D2520" s="255" t="s">
        <v>17</v>
      </c>
      <c r="E2520" s="255" t="s">
        <v>33</v>
      </c>
      <c r="F2520" s="289" t="s">
        <v>1412</v>
      </c>
      <c r="G2520" s="291" t="s">
        <v>1413</v>
      </c>
      <c r="H2520" s="284">
        <v>2019</v>
      </c>
      <c r="I2520" s="255">
        <v>8</v>
      </c>
      <c r="J2520" s="265">
        <v>4341</v>
      </c>
      <c r="K2520" s="254" t="s">
        <v>993</v>
      </c>
      <c r="L2520" s="254" t="s">
        <v>993</v>
      </c>
      <c r="M2520" s="255" t="s">
        <v>411</v>
      </c>
      <c r="N2520" s="229"/>
      <c r="O2520" s="266" t="str">
        <f>VLOOKUP($B2520,$A$2:$T$3234,15,FALSE)</f>
        <v>mündl. Prüfung</v>
      </c>
      <c r="P2520" s="231"/>
      <c r="Q2520" s="269">
        <v>90</v>
      </c>
      <c r="R2520" s="269"/>
      <c r="S2520" s="194"/>
      <c r="T2520" s="17"/>
      <c r="U2520" s="6"/>
      <c r="V2520" s="6"/>
    </row>
    <row r="2521" spans="1:22" ht="15" customHeight="1" x14ac:dyDescent="0.2">
      <c r="A2521" s="196" t="str">
        <f t="shared" si="260"/>
        <v>WiEnglisch 3 WE 320922011A67Passmore</v>
      </c>
      <c r="B2521" s="196"/>
      <c r="C2521" s="270" t="s">
        <v>118</v>
      </c>
      <c r="D2521" s="270" t="s">
        <v>17</v>
      </c>
      <c r="E2521" s="270" t="s">
        <v>33</v>
      </c>
      <c r="F2521" s="271" t="s">
        <v>108</v>
      </c>
      <c r="G2521" s="270" t="s">
        <v>109</v>
      </c>
      <c r="H2521" s="272">
        <v>2011</v>
      </c>
      <c r="I2521" s="259">
        <v>4</v>
      </c>
      <c r="J2521" s="259">
        <v>2092</v>
      </c>
      <c r="K2521" s="270" t="s">
        <v>994</v>
      </c>
      <c r="L2521" s="270" t="s">
        <v>994</v>
      </c>
      <c r="M2521" s="270" t="s">
        <v>995</v>
      </c>
      <c r="N2521" s="250"/>
      <c r="O2521" s="211" t="s">
        <v>1122</v>
      </c>
      <c r="P2521" s="251"/>
      <c r="Q2521" s="196"/>
      <c r="R2521" s="196"/>
      <c r="S2521" s="196"/>
      <c r="T2521" s="267"/>
      <c r="U2521" s="6"/>
      <c r="V2521" s="6"/>
    </row>
    <row r="2522" spans="1:22" ht="15" hidden="1" customHeight="1" x14ac:dyDescent="0.2">
      <c r="A2522" s="137" t="str">
        <f t="shared" si="260"/>
        <v>Wirtschaftsdeutsch-Einf34412011IBMEvert</v>
      </c>
      <c r="B2522" s="137"/>
      <c r="C2522" s="25" t="s">
        <v>1428</v>
      </c>
      <c r="D2522" s="158" t="s">
        <v>17</v>
      </c>
      <c r="E2522" s="158" t="s">
        <v>33</v>
      </c>
      <c r="F2522" s="120" t="s">
        <v>1412</v>
      </c>
      <c r="G2522" s="158" t="s">
        <v>1413</v>
      </c>
      <c r="H2522" s="197">
        <v>2011</v>
      </c>
      <c r="I2522" s="162">
        <v>7</v>
      </c>
      <c r="J2522" s="162">
        <v>3441</v>
      </c>
      <c r="K2522" s="158" t="s">
        <v>997</v>
      </c>
      <c r="L2522" s="158" t="s">
        <v>997</v>
      </c>
      <c r="M2522" s="158" t="s">
        <v>998</v>
      </c>
      <c r="N2522" s="142">
        <v>44746</v>
      </c>
      <c r="O2522" s="30" t="s">
        <v>2200</v>
      </c>
      <c r="P2522" s="143">
        <v>0.45833333333333331</v>
      </c>
      <c r="Q2522" s="137">
        <v>120</v>
      </c>
      <c r="R2522" s="137"/>
      <c r="S2522" s="6">
        <v>0</v>
      </c>
      <c r="T2522" s="6"/>
      <c r="U2522" s="6"/>
      <c r="V2522" s="6"/>
    </row>
    <row r="2523" spans="1:22" ht="15" hidden="1" customHeight="1" x14ac:dyDescent="0.2">
      <c r="A2523" s="6" t="str">
        <f t="shared" si="260"/>
        <v>Wirtschaftsdeutsch-Vert.36512011IBMEvert</v>
      </c>
      <c r="B2523" s="6" t="s">
        <v>1429</v>
      </c>
      <c r="C2523" s="25" t="s">
        <v>1428</v>
      </c>
      <c r="D2523" s="25" t="s">
        <v>17</v>
      </c>
      <c r="E2523" s="25" t="s">
        <v>33</v>
      </c>
      <c r="F2523" s="120" t="s">
        <v>1412</v>
      </c>
      <c r="G2523" s="25" t="s">
        <v>1413</v>
      </c>
      <c r="H2523" s="121">
        <v>2011</v>
      </c>
      <c r="I2523" s="32">
        <v>8</v>
      </c>
      <c r="J2523" s="32">
        <v>3651</v>
      </c>
      <c r="K2523" s="25" t="s">
        <v>999</v>
      </c>
      <c r="L2523" s="25" t="s">
        <v>999</v>
      </c>
      <c r="M2523" s="25" t="s">
        <v>998</v>
      </c>
      <c r="N2523" s="14">
        <f>VLOOKUP($B2523,$A$2:$T$2597,14,FALSE)</f>
        <v>44746</v>
      </c>
      <c r="O2523" s="30" t="s">
        <v>2200</v>
      </c>
      <c r="P2523" s="31">
        <f>VLOOKUP($B2523,$A$2:$T$2597,16,FALSE)</f>
        <v>0.45833333333333331</v>
      </c>
      <c r="Q2523" s="6">
        <v>120</v>
      </c>
      <c r="R2523" s="6"/>
      <c r="S2523" s="6">
        <v>2</v>
      </c>
      <c r="T2523" s="137"/>
      <c r="U2523" s="194"/>
      <c r="V2523" s="194"/>
    </row>
    <row r="2524" spans="1:22" s="1" customFormat="1" ht="15" customHeight="1" x14ac:dyDescent="0.2">
      <c r="A2524" s="196" t="str">
        <f t="shared" si="260"/>
        <v>Wirtschaftsenglisch43512019A67Sodmann</v>
      </c>
      <c r="B2524" s="196"/>
      <c r="C2524" s="270" t="s">
        <v>1361</v>
      </c>
      <c r="D2524" s="270" t="s">
        <v>17</v>
      </c>
      <c r="E2524" s="270" t="s">
        <v>33</v>
      </c>
      <c r="F2524" s="271" t="s">
        <v>108</v>
      </c>
      <c r="G2524" s="270" t="s">
        <v>109</v>
      </c>
      <c r="H2524" s="272">
        <v>2019</v>
      </c>
      <c r="I2524" s="259">
        <v>5</v>
      </c>
      <c r="J2524" s="259">
        <v>4351</v>
      </c>
      <c r="K2524" s="270" t="s">
        <v>1001</v>
      </c>
      <c r="L2524" s="270" t="s">
        <v>1001</v>
      </c>
      <c r="M2524" s="270" t="s">
        <v>996</v>
      </c>
      <c r="N2524" s="250"/>
      <c r="O2524" s="211" t="s">
        <v>1182</v>
      </c>
      <c r="P2524" s="251"/>
      <c r="Q2524" s="196"/>
      <c r="R2524" s="196"/>
      <c r="S2524" s="196"/>
      <c r="T2524" s="6"/>
      <c r="U2524" s="17"/>
      <c r="V2524" s="17"/>
    </row>
    <row r="2525" spans="1:22" ht="15" customHeight="1" x14ac:dyDescent="0.2">
      <c r="A2525" s="17" t="str">
        <f t="shared" si="260"/>
        <v>Wirtschaftsenglisch34512011A67Sodmann</v>
      </c>
      <c r="B2525" s="17" t="s">
        <v>1763</v>
      </c>
      <c r="C2525" s="65" t="s">
        <v>1361</v>
      </c>
      <c r="D2525" s="65" t="s">
        <v>17</v>
      </c>
      <c r="E2525" s="65" t="s">
        <v>33</v>
      </c>
      <c r="F2525" s="69" t="s">
        <v>108</v>
      </c>
      <c r="G2525" s="65" t="s">
        <v>109</v>
      </c>
      <c r="H2525" s="68">
        <v>2011</v>
      </c>
      <c r="I2525" s="36">
        <v>5</v>
      </c>
      <c r="J2525" s="36">
        <v>3451</v>
      </c>
      <c r="K2525" s="65" t="s">
        <v>1001</v>
      </c>
      <c r="L2525" s="65" t="s">
        <v>1001</v>
      </c>
      <c r="M2525" s="65" t="s">
        <v>996</v>
      </c>
      <c r="N2525" s="22"/>
      <c r="O2525" s="41" t="str">
        <f>VLOOKUP($B2525,$A$2:$T$3234,15,FALSE)</f>
        <v>Hausarbeit/Referat mit mündl. Prüfung</v>
      </c>
      <c r="P2525" s="23"/>
      <c r="Q2525" s="17"/>
      <c r="R2525" s="17"/>
      <c r="S2525" s="17"/>
      <c r="T2525" s="196"/>
      <c r="U2525" s="17"/>
      <c r="V2525" s="17"/>
    </row>
    <row r="2526" spans="1:22" ht="15" customHeight="1" x14ac:dyDescent="0.2">
      <c r="A2526" s="17" t="str">
        <f t="shared" si="260"/>
        <v>Wirtschaftsenglisch34512011IBMSodmann</v>
      </c>
      <c r="B2526" s="17" t="s">
        <v>1000</v>
      </c>
      <c r="C2526" s="65" t="s">
        <v>1361</v>
      </c>
      <c r="D2526" s="65" t="s">
        <v>17</v>
      </c>
      <c r="E2526" s="65" t="s">
        <v>33</v>
      </c>
      <c r="F2526" s="69" t="s">
        <v>1412</v>
      </c>
      <c r="G2526" s="65" t="s">
        <v>1413</v>
      </c>
      <c r="H2526" s="68">
        <v>2011</v>
      </c>
      <c r="I2526" s="36">
        <v>7</v>
      </c>
      <c r="J2526" s="36">
        <v>3451</v>
      </c>
      <c r="K2526" s="65" t="s">
        <v>1001</v>
      </c>
      <c r="L2526" s="65" t="s">
        <v>1001</v>
      </c>
      <c r="M2526" s="65" t="s">
        <v>996</v>
      </c>
      <c r="N2526" s="22"/>
      <c r="O2526" s="35" t="str">
        <f>VLOOKUP($B2526,$A$2:$T$3234,15,FALSE)</f>
        <v>Hausarbeit/Referat mit mündl. Prüfung</v>
      </c>
      <c r="P2526" s="23"/>
      <c r="Q2526" s="17"/>
      <c r="R2526" s="17"/>
      <c r="S2526" s="17"/>
      <c r="T2526" s="17"/>
      <c r="U2526" s="17"/>
      <c r="V2526" s="17"/>
    </row>
    <row r="2527" spans="1:22" s="179" customFormat="1" ht="15" customHeight="1" x14ac:dyDescent="0.2">
      <c r="A2527" s="194" t="str">
        <f t="shared" si="260"/>
        <v>Wirtschaftsenglisch43512019IBMSodmann</v>
      </c>
      <c r="B2527" s="194" t="s">
        <v>1763</v>
      </c>
      <c r="C2527" s="290" t="s">
        <v>1572</v>
      </c>
      <c r="D2527" s="194" t="s">
        <v>17</v>
      </c>
      <c r="E2527" s="194" t="s">
        <v>33</v>
      </c>
      <c r="F2527" s="339" t="s">
        <v>1412</v>
      </c>
      <c r="G2527" s="290" t="s">
        <v>1413</v>
      </c>
      <c r="H2527" s="340">
        <v>2019</v>
      </c>
      <c r="I2527" s="194">
        <v>8</v>
      </c>
      <c r="J2527" s="337">
        <v>4351</v>
      </c>
      <c r="K2527" s="194" t="s">
        <v>1001</v>
      </c>
      <c r="L2527" s="194" t="s">
        <v>1001</v>
      </c>
      <c r="M2527" s="194" t="s">
        <v>996</v>
      </c>
      <c r="N2527" s="229"/>
      <c r="O2527" s="266" t="str">
        <f>VLOOKUP($B2527,$A$2:$T$3234,15,FALSE)</f>
        <v>Hausarbeit/Referat mit mündl. Prüfung</v>
      </c>
      <c r="P2527" s="231"/>
      <c r="Q2527" s="269"/>
      <c r="R2527" s="269"/>
      <c r="S2527" s="194"/>
      <c r="T2527" s="17"/>
      <c r="U2527" s="307"/>
      <c r="V2527" s="307"/>
    </row>
    <row r="2528" spans="1:22" ht="15" hidden="1" customHeight="1" x14ac:dyDescent="0.2">
      <c r="A2528" s="6" t="str">
        <f t="shared" si="260"/>
        <v>Wirtschaftsenglisch 111912019WIIKnöpper</v>
      </c>
      <c r="B2528" s="6"/>
      <c r="C2528" s="25" t="s">
        <v>1355</v>
      </c>
      <c r="D2528" s="25" t="s">
        <v>46</v>
      </c>
      <c r="E2528" s="25" t="s">
        <v>33</v>
      </c>
      <c r="F2528" s="120" t="s">
        <v>54</v>
      </c>
      <c r="G2528" s="25" t="s">
        <v>55</v>
      </c>
      <c r="H2528" s="121">
        <v>2019</v>
      </c>
      <c r="I2528" s="32">
        <v>2</v>
      </c>
      <c r="J2528" s="32">
        <v>1191</v>
      </c>
      <c r="K2528" s="25" t="s">
        <v>1002</v>
      </c>
      <c r="L2528" s="65" t="s">
        <v>1002</v>
      </c>
      <c r="M2528" s="25" t="s">
        <v>1003</v>
      </c>
      <c r="N2528" s="14">
        <v>44740</v>
      </c>
      <c r="O2528" s="30" t="s">
        <v>209</v>
      </c>
      <c r="P2528" s="31">
        <v>0.52083333333333337</v>
      </c>
      <c r="Q2528" s="32">
        <v>45</v>
      </c>
      <c r="R2528" s="32"/>
      <c r="S2528" s="6">
        <v>23</v>
      </c>
      <c r="T2528" s="24"/>
      <c r="U2528" s="17"/>
      <c r="V2528" s="17"/>
    </row>
    <row r="2529" spans="1:22" ht="15" hidden="1" customHeight="1" x14ac:dyDescent="0.2">
      <c r="A2529" s="17" t="str">
        <f t="shared" si="260"/>
        <v>Wirtschaftsenglisch 120912019WIMKnöpper</v>
      </c>
      <c r="B2529" s="17" t="s">
        <v>1971</v>
      </c>
      <c r="C2529" s="17" t="s">
        <v>1355</v>
      </c>
      <c r="D2529" s="129" t="s">
        <v>17</v>
      </c>
      <c r="E2529" s="17" t="s">
        <v>33</v>
      </c>
      <c r="F2529" s="130" t="s">
        <v>100</v>
      </c>
      <c r="G2529" s="65" t="s">
        <v>101</v>
      </c>
      <c r="H2529" s="131">
        <v>2019</v>
      </c>
      <c r="I2529" s="17">
        <v>3</v>
      </c>
      <c r="J2529" s="17">
        <v>2091</v>
      </c>
      <c r="K2529" s="17" t="s">
        <v>1002</v>
      </c>
      <c r="L2529" s="17" t="s">
        <v>1002</v>
      </c>
      <c r="M2529" s="17" t="s">
        <v>1003</v>
      </c>
      <c r="N2529" s="22">
        <f>VLOOKUP($B2529,$A$2:$T$3164,14,FALSE)</f>
        <v>44740</v>
      </c>
      <c r="O2529" s="35" t="str">
        <f>VLOOKUP($B2529,$A$2:$T$3164,15,FALSE)</f>
        <v>H9</v>
      </c>
      <c r="P2529" s="23">
        <f>VLOOKUP($B2529,$A$2:$T$3234,16,FALSE)</f>
        <v>0.52083333333333337</v>
      </c>
      <c r="Q2529" s="17">
        <v>45</v>
      </c>
      <c r="R2529" s="17"/>
      <c r="S2529" s="17">
        <v>7</v>
      </c>
      <c r="T2529" s="17"/>
      <c r="U2529" s="6"/>
      <c r="V2529" s="6"/>
    </row>
    <row r="2530" spans="1:22" ht="15" hidden="1" customHeight="1" x14ac:dyDescent="0.2">
      <c r="A2530" s="17" t="str">
        <f t="shared" si="260"/>
        <v>Wirtschaftsenglisch 11712014WIBKnöpper</v>
      </c>
      <c r="B2530" s="17" t="s">
        <v>1971</v>
      </c>
      <c r="C2530" s="65" t="s">
        <v>1355</v>
      </c>
      <c r="D2530" s="65" t="s">
        <v>17</v>
      </c>
      <c r="E2530" s="65" t="s">
        <v>33</v>
      </c>
      <c r="F2530" s="69" t="s">
        <v>125</v>
      </c>
      <c r="G2530" s="65" t="s">
        <v>126</v>
      </c>
      <c r="H2530" s="68">
        <v>2014</v>
      </c>
      <c r="I2530" s="36">
        <v>4</v>
      </c>
      <c r="J2530" s="36">
        <v>171</v>
      </c>
      <c r="K2530" s="65" t="s">
        <v>1002</v>
      </c>
      <c r="L2530" s="65" t="s">
        <v>1002</v>
      </c>
      <c r="M2530" s="65" t="s">
        <v>1003</v>
      </c>
      <c r="N2530" s="22">
        <f>VLOOKUP($B2530,$A$2:$T$3164,14,FALSE)</f>
        <v>44740</v>
      </c>
      <c r="O2530" s="35" t="str">
        <f>VLOOKUP($B2530,$A$2:$T$3164,15,FALSE)</f>
        <v>H9</v>
      </c>
      <c r="P2530" s="23">
        <f>VLOOKUP($B2530,$A$2:$T$3234,16,FALSE)</f>
        <v>0.52083333333333337</v>
      </c>
      <c r="Q2530" s="36">
        <v>45</v>
      </c>
      <c r="R2530" s="36"/>
      <c r="S2530" s="17">
        <v>0</v>
      </c>
      <c r="T2530" s="213"/>
      <c r="U2530" s="194"/>
      <c r="V2530" s="194"/>
    </row>
    <row r="2531" spans="1:22" ht="15" hidden="1" customHeight="1" x14ac:dyDescent="0.2">
      <c r="A2531" s="17" t="str">
        <f t="shared" si="260"/>
        <v>Wirtschaftsenglisch 120912019WIBKnöpper</v>
      </c>
      <c r="B2531" s="17" t="s">
        <v>1971</v>
      </c>
      <c r="C2531" s="17" t="s">
        <v>1355</v>
      </c>
      <c r="D2531" s="129" t="s">
        <v>17</v>
      </c>
      <c r="E2531" s="17" t="s">
        <v>33</v>
      </c>
      <c r="F2531" s="130" t="s">
        <v>125</v>
      </c>
      <c r="G2531" s="18" t="s">
        <v>126</v>
      </c>
      <c r="H2531" s="131">
        <v>2019</v>
      </c>
      <c r="I2531" s="17">
        <v>3</v>
      </c>
      <c r="J2531" s="17">
        <v>2091</v>
      </c>
      <c r="K2531" s="17" t="s">
        <v>1002</v>
      </c>
      <c r="L2531" s="17" t="s">
        <v>1002</v>
      </c>
      <c r="M2531" s="17" t="s">
        <v>1003</v>
      </c>
      <c r="N2531" s="22">
        <f>VLOOKUP($B2531,$A$2:$T$3164,14,FALSE)</f>
        <v>44740</v>
      </c>
      <c r="O2531" s="35" t="str">
        <f>VLOOKUP($B2531,$A$2:$T$3164,15,FALSE)</f>
        <v>H9</v>
      </c>
      <c r="P2531" s="23">
        <f>VLOOKUP($B2531,$A$2:$T$3234,16,FALSE)</f>
        <v>0.52083333333333337</v>
      </c>
      <c r="Q2531" s="17">
        <v>45</v>
      </c>
      <c r="R2531" s="17"/>
      <c r="S2531" s="17">
        <v>2</v>
      </c>
      <c r="T2531" s="6"/>
      <c r="U2531" s="17"/>
      <c r="V2531" s="17"/>
    </row>
    <row r="2532" spans="1:22" ht="15" hidden="1" customHeight="1" x14ac:dyDescent="0.2">
      <c r="A2532" s="6" t="str">
        <f t="shared" ref="A2532:A2595" si="264">K2532&amp;J2532&amp;H2532&amp;F2532&amp;M2532</f>
        <v>Wirtschaftsenglisch 112012019A67Simonovis</v>
      </c>
      <c r="B2532" s="6"/>
      <c r="C2532" s="26" t="s">
        <v>1359</v>
      </c>
      <c r="D2532" s="26" t="s">
        <v>17</v>
      </c>
      <c r="E2532" s="26" t="s">
        <v>33</v>
      </c>
      <c r="F2532" s="27" t="s">
        <v>108</v>
      </c>
      <c r="G2532" s="26" t="s">
        <v>109</v>
      </c>
      <c r="H2532" s="28">
        <v>2019</v>
      </c>
      <c r="I2532" s="29">
        <v>2</v>
      </c>
      <c r="J2532" s="29">
        <v>1201</v>
      </c>
      <c r="K2532" s="26" t="s">
        <v>1002</v>
      </c>
      <c r="L2532" s="18" t="s">
        <v>1002</v>
      </c>
      <c r="M2532" s="26" t="s">
        <v>1004</v>
      </c>
      <c r="N2532" s="14">
        <v>44740</v>
      </c>
      <c r="O2532" s="30" t="s">
        <v>209</v>
      </c>
      <c r="P2532" s="31">
        <v>0.64583333333333337</v>
      </c>
      <c r="Q2532" s="6">
        <v>90</v>
      </c>
      <c r="R2532" s="6"/>
      <c r="S2532" s="6">
        <v>34</v>
      </c>
      <c r="T2532" s="196"/>
      <c r="U2532" s="17"/>
      <c r="V2532" s="17"/>
    </row>
    <row r="2533" spans="1:22" ht="15" hidden="1" customHeight="1" x14ac:dyDescent="0.2">
      <c r="A2533" s="6" t="str">
        <f t="shared" si="264"/>
        <v>Wirtschaftsenglisch 112012019IBMSodmann</v>
      </c>
      <c r="B2533" s="6" t="s">
        <v>1763</v>
      </c>
      <c r="C2533" s="25" t="s">
        <v>1358</v>
      </c>
      <c r="D2533" s="25" t="s">
        <v>17</v>
      </c>
      <c r="E2533" s="25" t="s">
        <v>33</v>
      </c>
      <c r="F2533" s="120" t="s">
        <v>1412</v>
      </c>
      <c r="G2533" s="26" t="s">
        <v>1413</v>
      </c>
      <c r="H2533" s="121">
        <v>2019</v>
      </c>
      <c r="I2533" s="32">
        <v>2</v>
      </c>
      <c r="J2533" s="32">
        <v>1201</v>
      </c>
      <c r="K2533" s="25" t="s">
        <v>1002</v>
      </c>
      <c r="L2533" s="25" t="s">
        <v>1002</v>
      </c>
      <c r="M2533" s="25" t="s">
        <v>996</v>
      </c>
      <c r="N2533" s="14">
        <v>44740</v>
      </c>
      <c r="O2533" s="30" t="s">
        <v>2185</v>
      </c>
      <c r="P2533" s="31">
        <v>0.41666666666666669</v>
      </c>
      <c r="Q2533" s="6">
        <v>60</v>
      </c>
      <c r="R2533" s="17"/>
      <c r="S2533" s="6">
        <v>70</v>
      </c>
      <c r="T2533" s="17"/>
      <c r="U2533" s="6"/>
      <c r="V2533" s="6"/>
    </row>
    <row r="2534" spans="1:22" ht="15" hidden="1" customHeight="1" x14ac:dyDescent="0.2">
      <c r="A2534" s="17" t="str">
        <f t="shared" si="264"/>
        <v>Wirtschaftsenglisch 1 11912019WIEKnöpper</v>
      </c>
      <c r="B2534" s="17" t="s">
        <v>1971</v>
      </c>
      <c r="C2534" s="17" t="s">
        <v>1355</v>
      </c>
      <c r="D2534" s="17" t="s">
        <v>17</v>
      </c>
      <c r="E2534" s="17" t="s">
        <v>33</v>
      </c>
      <c r="F2534" s="130" t="s">
        <v>61</v>
      </c>
      <c r="G2534" s="65" t="s">
        <v>62</v>
      </c>
      <c r="H2534" s="17">
        <v>2019</v>
      </c>
      <c r="I2534" s="17">
        <v>2</v>
      </c>
      <c r="J2534" s="17">
        <v>1191</v>
      </c>
      <c r="K2534" s="17" t="s">
        <v>1005</v>
      </c>
      <c r="L2534" s="17" t="s">
        <v>1005</v>
      </c>
      <c r="M2534" s="17" t="s">
        <v>1003</v>
      </c>
      <c r="N2534" s="22">
        <f>VLOOKUP($B2534,$A$2:$T$3164,14,FALSE)</f>
        <v>44740</v>
      </c>
      <c r="O2534" s="35" t="str">
        <f>VLOOKUP($B2534,$A$2:$T$3164,15,FALSE)</f>
        <v>H9</v>
      </c>
      <c r="P2534" s="23">
        <f>VLOOKUP($B2534,$A$2:$T$4095,16,FALSE)</f>
        <v>0.52083333333333337</v>
      </c>
      <c r="Q2534" s="17">
        <v>45</v>
      </c>
      <c r="R2534" s="17"/>
      <c r="S2534" s="17">
        <v>6</v>
      </c>
      <c r="T2534" s="207"/>
      <c r="U2534" s="17"/>
      <c r="V2534" s="17"/>
    </row>
    <row r="2535" spans="1:22" ht="15" hidden="1" customHeight="1" x14ac:dyDescent="0.2">
      <c r="A2535" s="17" t="str">
        <f t="shared" si="264"/>
        <v>Wirtschaftsenglisch 220912019WIEKnöpper</v>
      </c>
      <c r="B2535" s="17" t="s">
        <v>1352</v>
      </c>
      <c r="C2535" s="17" t="s">
        <v>1355</v>
      </c>
      <c r="D2535" s="129" t="s">
        <v>17</v>
      </c>
      <c r="E2535" s="17" t="s">
        <v>33</v>
      </c>
      <c r="F2535" s="130" t="s">
        <v>61</v>
      </c>
      <c r="G2535" s="65" t="s">
        <v>62</v>
      </c>
      <c r="H2535" s="131">
        <v>2019</v>
      </c>
      <c r="I2535" s="17">
        <v>3</v>
      </c>
      <c r="J2535" s="17">
        <v>2091</v>
      </c>
      <c r="K2535" s="17" t="s">
        <v>1006</v>
      </c>
      <c r="L2535" s="17" t="s">
        <v>1006</v>
      </c>
      <c r="M2535" s="17" t="s">
        <v>1003</v>
      </c>
      <c r="N2535" s="22">
        <f>VLOOKUP($B2535,$A$2:$T$3164,14,FALSE)</f>
        <v>44740</v>
      </c>
      <c r="O2535" s="35" t="str">
        <f>VLOOKUP($B2535,$A$2:$T$3164,15,FALSE)</f>
        <v>H9</v>
      </c>
      <c r="P2535" s="23">
        <f>VLOOKUP($B2535,$A$2:$T$4095,16,FALSE)</f>
        <v>0.60416666666666663</v>
      </c>
      <c r="Q2535" s="17">
        <v>45</v>
      </c>
      <c r="R2535" s="17"/>
      <c r="S2535" s="17">
        <v>2</v>
      </c>
      <c r="T2535" s="6"/>
      <c r="U2535" s="194"/>
      <c r="V2535" s="194"/>
    </row>
    <row r="2536" spans="1:22" ht="15" hidden="1" customHeight="1" x14ac:dyDescent="0.2">
      <c r="A2536" s="17" t="str">
        <f t="shared" si="264"/>
        <v>Wirtschaftsenglisch 220912019WIIKnöpper</v>
      </c>
      <c r="B2536" s="17" t="s">
        <v>1352</v>
      </c>
      <c r="C2536" s="17" t="s">
        <v>1355</v>
      </c>
      <c r="D2536" s="129" t="s">
        <v>17</v>
      </c>
      <c r="E2536" s="17" t="s">
        <v>33</v>
      </c>
      <c r="F2536" s="130" t="s">
        <v>54</v>
      </c>
      <c r="G2536" s="17" t="s">
        <v>55</v>
      </c>
      <c r="H2536" s="131">
        <v>2019</v>
      </c>
      <c r="I2536" s="17">
        <v>3</v>
      </c>
      <c r="J2536" s="17">
        <v>2091</v>
      </c>
      <c r="K2536" s="17" t="s">
        <v>1006</v>
      </c>
      <c r="L2536" s="17" t="s">
        <v>1006</v>
      </c>
      <c r="M2536" s="17" t="s">
        <v>1003</v>
      </c>
      <c r="N2536" s="22">
        <f>VLOOKUP($B2536,$A$2:$T$3164,14,FALSE)</f>
        <v>44740</v>
      </c>
      <c r="O2536" s="35" t="str">
        <f>VLOOKUP($B2536,$A$2:$T$3164,15,FALSE)</f>
        <v>H9</v>
      </c>
      <c r="P2536" s="23">
        <f>VLOOKUP($B2536,$A$2:$T$4095,16,FALSE)</f>
        <v>0.60416666666666663</v>
      </c>
      <c r="Q2536" s="17">
        <v>45</v>
      </c>
      <c r="R2536" s="17"/>
      <c r="S2536" s="17">
        <v>8</v>
      </c>
      <c r="T2536" s="207"/>
      <c r="U2536" s="77"/>
      <c r="V2536" s="77"/>
    </row>
    <row r="2537" spans="1:22" ht="15" hidden="1" customHeight="1" x14ac:dyDescent="0.2">
      <c r="A2537" s="17" t="str">
        <f t="shared" si="264"/>
        <v>Wirtschaftsenglisch 21722014WIMKnöpper</v>
      </c>
      <c r="B2537" s="17" t="s">
        <v>1352</v>
      </c>
      <c r="C2537" s="65" t="s">
        <v>1355</v>
      </c>
      <c r="D2537" s="127" t="s">
        <v>17</v>
      </c>
      <c r="E2537" s="65" t="s">
        <v>33</v>
      </c>
      <c r="F2537" s="69" t="s">
        <v>100</v>
      </c>
      <c r="G2537" s="65" t="s">
        <v>101</v>
      </c>
      <c r="H2537" s="68">
        <v>2014</v>
      </c>
      <c r="I2537" s="36">
        <v>4</v>
      </c>
      <c r="J2537" s="36">
        <v>172</v>
      </c>
      <c r="K2537" s="65" t="s">
        <v>1006</v>
      </c>
      <c r="L2537" s="65" t="s">
        <v>1006</v>
      </c>
      <c r="M2537" s="65" t="s">
        <v>1003</v>
      </c>
      <c r="N2537" s="22">
        <f>VLOOKUP($B2537,$A$2:$T$2597,14,FALSE)</f>
        <v>44740</v>
      </c>
      <c r="O2537" s="35" t="str">
        <f>VLOOKUP($B2537,$A$2:$T$2597,15,FALSE)</f>
        <v>H9</v>
      </c>
      <c r="P2537" s="23">
        <f>VLOOKUP($B2537,$A$2:$T$4095,16,FALSE)</f>
        <v>0.60416666666666663</v>
      </c>
      <c r="Q2537" s="36">
        <v>45</v>
      </c>
      <c r="R2537" s="36"/>
      <c r="S2537" s="17">
        <v>0</v>
      </c>
      <c r="T2537" s="207"/>
      <c r="U2537" s="17"/>
      <c r="V2537" s="17"/>
    </row>
    <row r="2538" spans="1:22" ht="15" hidden="1" customHeight="1" x14ac:dyDescent="0.2">
      <c r="A2538" s="6" t="str">
        <f t="shared" si="264"/>
        <v>Wirtschaftsenglisch 220922019WIMKnöpper</v>
      </c>
      <c r="B2538" s="6"/>
      <c r="C2538" s="25" t="s">
        <v>1356</v>
      </c>
      <c r="D2538" s="161" t="s">
        <v>17</v>
      </c>
      <c r="E2538" s="25" t="s">
        <v>33</v>
      </c>
      <c r="F2538" s="120" t="s">
        <v>100</v>
      </c>
      <c r="G2538" s="25" t="s">
        <v>101</v>
      </c>
      <c r="H2538" s="121">
        <v>2019</v>
      </c>
      <c r="I2538" s="32">
        <v>4</v>
      </c>
      <c r="J2538" s="32">
        <v>2092</v>
      </c>
      <c r="K2538" s="25" t="s">
        <v>1006</v>
      </c>
      <c r="L2538" s="25" t="s">
        <v>1006</v>
      </c>
      <c r="M2538" s="25" t="s">
        <v>1003</v>
      </c>
      <c r="N2538" s="14">
        <v>44740</v>
      </c>
      <c r="O2538" s="30" t="s">
        <v>209</v>
      </c>
      <c r="P2538" s="31">
        <v>0.60416666666666663</v>
      </c>
      <c r="Q2538" s="32">
        <v>45</v>
      </c>
      <c r="R2538" s="32"/>
      <c r="S2538" s="6">
        <v>6</v>
      </c>
      <c r="T2538" s="17"/>
      <c r="U2538" s="17"/>
      <c r="V2538" s="17"/>
    </row>
    <row r="2539" spans="1:22" ht="15" hidden="1" customHeight="1" x14ac:dyDescent="0.2">
      <c r="A2539" s="17" t="str">
        <f t="shared" si="264"/>
        <v>Wirtschaftsenglisch 220922019WIBKnöpper</v>
      </c>
      <c r="B2539" s="17" t="s">
        <v>1352</v>
      </c>
      <c r="C2539" s="65" t="s">
        <v>1356</v>
      </c>
      <c r="D2539" s="127" t="s">
        <v>17</v>
      </c>
      <c r="E2539" s="65" t="s">
        <v>33</v>
      </c>
      <c r="F2539" s="69" t="s">
        <v>125</v>
      </c>
      <c r="G2539" s="65" t="s">
        <v>126</v>
      </c>
      <c r="H2539" s="68">
        <v>2019</v>
      </c>
      <c r="I2539" s="36">
        <v>4</v>
      </c>
      <c r="J2539" s="36">
        <v>2092</v>
      </c>
      <c r="K2539" s="65" t="s">
        <v>1006</v>
      </c>
      <c r="L2539" s="65" t="s">
        <v>1006</v>
      </c>
      <c r="M2539" s="65" t="s">
        <v>1003</v>
      </c>
      <c r="N2539" s="22">
        <f>VLOOKUP($B2539,$A$2:$T$3234,14,FALSE)</f>
        <v>44740</v>
      </c>
      <c r="O2539" s="35" t="str">
        <f>VLOOKUP($B2539,$A$2:$T$3234,15,FALSE)</f>
        <v>H9</v>
      </c>
      <c r="P2539" s="23">
        <f>VLOOKUP($B2539,$A$2:$T$4095,16,FALSE)</f>
        <v>0.60416666666666663</v>
      </c>
      <c r="Q2539" s="36">
        <v>45</v>
      </c>
      <c r="R2539" s="36"/>
      <c r="S2539" s="17">
        <v>5</v>
      </c>
      <c r="T2539" s="6"/>
      <c r="U2539" s="6"/>
      <c r="V2539" s="6"/>
    </row>
    <row r="2540" spans="1:22" ht="15" hidden="1" customHeight="1" x14ac:dyDescent="0.2">
      <c r="A2540" s="17" t="str">
        <f t="shared" si="264"/>
        <v>Wirtschaftsenglisch 21722014WIBKnöpper</v>
      </c>
      <c r="B2540" s="17" t="s">
        <v>1352</v>
      </c>
      <c r="C2540" s="65" t="s">
        <v>1355</v>
      </c>
      <c r="D2540" s="65" t="s">
        <v>17</v>
      </c>
      <c r="E2540" s="65" t="s">
        <v>33</v>
      </c>
      <c r="F2540" s="69" t="s">
        <v>125</v>
      </c>
      <c r="G2540" s="65" t="s">
        <v>126</v>
      </c>
      <c r="H2540" s="68">
        <v>2014</v>
      </c>
      <c r="I2540" s="36">
        <v>6</v>
      </c>
      <c r="J2540" s="36">
        <v>172</v>
      </c>
      <c r="K2540" s="65" t="s">
        <v>1006</v>
      </c>
      <c r="L2540" s="65" t="s">
        <v>1006</v>
      </c>
      <c r="M2540" s="65" t="s">
        <v>1003</v>
      </c>
      <c r="N2540" s="22">
        <f>VLOOKUP($B2540,$A$2:$T$3164,14,FALSE)</f>
        <v>44740</v>
      </c>
      <c r="O2540" s="35" t="str">
        <f>VLOOKUP($B2540,$A$2:$T$3164,15,FALSE)</f>
        <v>H9</v>
      </c>
      <c r="P2540" s="23">
        <f>VLOOKUP($B2540,$A$2:$T$4095,16,FALSE)</f>
        <v>0.60416666666666663</v>
      </c>
      <c r="Q2540" s="36">
        <v>45</v>
      </c>
      <c r="R2540" s="36"/>
      <c r="S2540" s="17">
        <v>1</v>
      </c>
      <c r="T2540" s="17"/>
      <c r="U2540" s="196"/>
      <c r="V2540" s="196"/>
    </row>
    <row r="2541" spans="1:22" ht="15" hidden="1" customHeight="1" x14ac:dyDescent="0.2">
      <c r="A2541" s="6" t="str">
        <f t="shared" si="264"/>
        <v>Wirtschaftsenglisch 221012019A67Passmore</v>
      </c>
      <c r="B2541" s="6"/>
      <c r="C2541" s="6" t="s">
        <v>1358</v>
      </c>
      <c r="D2541" s="6" t="s">
        <v>17</v>
      </c>
      <c r="E2541" s="6" t="s">
        <v>33</v>
      </c>
      <c r="F2541" s="133" t="s">
        <v>108</v>
      </c>
      <c r="G2541" s="6" t="s">
        <v>109</v>
      </c>
      <c r="H2541" s="6">
        <v>2019</v>
      </c>
      <c r="I2541" s="6">
        <v>4</v>
      </c>
      <c r="J2541" s="6">
        <v>2101</v>
      </c>
      <c r="K2541" s="6" t="s">
        <v>1006</v>
      </c>
      <c r="L2541" s="6" t="s">
        <v>1006</v>
      </c>
      <c r="M2541" s="6" t="s">
        <v>995</v>
      </c>
      <c r="N2541" s="14">
        <v>44740</v>
      </c>
      <c r="O2541" s="30" t="s">
        <v>209</v>
      </c>
      <c r="P2541" s="31">
        <v>0.60416666666666663</v>
      </c>
      <c r="Q2541" s="6">
        <v>45</v>
      </c>
      <c r="R2541" s="6"/>
      <c r="S2541" s="6">
        <v>39</v>
      </c>
      <c r="T2541" s="17"/>
      <c r="U2541" s="17"/>
      <c r="V2541" s="17"/>
    </row>
    <row r="2542" spans="1:22" ht="15" customHeight="1" x14ac:dyDescent="0.2">
      <c r="A2542" s="6" t="str">
        <f t="shared" si="264"/>
        <v>Wirtschaftsenglisch 221012019IBMSodmann</v>
      </c>
      <c r="B2542" s="6"/>
      <c r="C2542" s="25" t="s">
        <v>1358</v>
      </c>
      <c r="D2542" s="25" t="s">
        <v>17</v>
      </c>
      <c r="E2542" s="25" t="s">
        <v>33</v>
      </c>
      <c r="F2542" s="120" t="s">
        <v>1412</v>
      </c>
      <c r="G2542" s="25" t="s">
        <v>1413</v>
      </c>
      <c r="H2542" s="121">
        <v>2019</v>
      </c>
      <c r="I2542" s="32">
        <v>4</v>
      </c>
      <c r="J2542" s="32">
        <v>2101</v>
      </c>
      <c r="K2542" s="25" t="s">
        <v>1006</v>
      </c>
      <c r="L2542" s="25" t="s">
        <v>1006</v>
      </c>
      <c r="M2542" s="25" t="s">
        <v>996</v>
      </c>
      <c r="N2542" s="14"/>
      <c r="O2542" s="30" t="s">
        <v>1182</v>
      </c>
      <c r="P2542" s="31"/>
      <c r="Q2542" s="6"/>
      <c r="R2542" s="6"/>
      <c r="S2542" s="6"/>
      <c r="T2542" s="17"/>
      <c r="U2542" s="77"/>
      <c r="V2542" s="77"/>
    </row>
    <row r="2543" spans="1:22" ht="15" customHeight="1" x14ac:dyDescent="0.2">
      <c r="A2543" s="17" t="str">
        <f t="shared" si="264"/>
        <v>Wirtschaftsenglisch 222122011IBMSodmann</v>
      </c>
      <c r="B2543" s="17"/>
      <c r="C2543" s="65" t="s">
        <v>1358</v>
      </c>
      <c r="D2543" s="65" t="s">
        <v>17</v>
      </c>
      <c r="E2543" s="65" t="s">
        <v>33</v>
      </c>
      <c r="F2543" s="69" t="s">
        <v>1412</v>
      </c>
      <c r="G2543" s="65" t="s">
        <v>1413</v>
      </c>
      <c r="H2543" s="68">
        <v>2011</v>
      </c>
      <c r="I2543" s="36">
        <v>4</v>
      </c>
      <c r="J2543" s="36">
        <v>2212</v>
      </c>
      <c r="K2543" s="65" t="s">
        <v>1006</v>
      </c>
      <c r="L2543" s="65" t="s">
        <v>1006</v>
      </c>
      <c r="M2543" s="65" t="s">
        <v>996</v>
      </c>
      <c r="N2543" s="22"/>
      <c r="O2543" s="35" t="s">
        <v>1182</v>
      </c>
      <c r="P2543" s="23"/>
      <c r="Q2543" s="17"/>
      <c r="R2543" s="17"/>
      <c r="S2543" s="17"/>
      <c r="T2543" s="17"/>
      <c r="U2543" s="17"/>
      <c r="V2543" s="17"/>
    </row>
    <row r="2544" spans="1:22" ht="15" customHeight="1" x14ac:dyDescent="0.2">
      <c r="A2544" s="6" t="str">
        <f t="shared" si="264"/>
        <v>Wirtschaftsfranzösisch 112012019IBMGuéguen</v>
      </c>
      <c r="B2544" s="6"/>
      <c r="C2544" s="25" t="s">
        <v>1358</v>
      </c>
      <c r="D2544" s="25" t="s">
        <v>17</v>
      </c>
      <c r="E2544" s="25" t="s">
        <v>33</v>
      </c>
      <c r="F2544" s="120" t="s">
        <v>1412</v>
      </c>
      <c r="G2544" s="6" t="s">
        <v>1413</v>
      </c>
      <c r="H2544" s="121">
        <v>2019</v>
      </c>
      <c r="I2544" s="32">
        <v>2</v>
      </c>
      <c r="J2544" s="32">
        <v>1201</v>
      </c>
      <c r="K2544" s="25" t="s">
        <v>1007</v>
      </c>
      <c r="L2544" s="25" t="s">
        <v>1009</v>
      </c>
      <c r="M2544" s="25" t="s">
        <v>1008</v>
      </c>
      <c r="N2544" s="14"/>
      <c r="O2544" s="30" t="s">
        <v>256</v>
      </c>
      <c r="P2544" s="31"/>
      <c r="Q2544" s="6"/>
      <c r="R2544" s="6"/>
      <c r="S2544" s="6"/>
      <c r="T2544" s="6"/>
      <c r="U2544" s="194"/>
      <c r="V2544" s="194"/>
    </row>
    <row r="2545" spans="1:22" ht="15" customHeight="1" x14ac:dyDescent="0.2">
      <c r="A2545" s="6" t="str">
        <f t="shared" si="264"/>
        <v>Wirtschaftsfranzösisch 221012019IBMGuéguen</v>
      </c>
      <c r="B2545" s="6"/>
      <c r="C2545" s="25" t="s">
        <v>1358</v>
      </c>
      <c r="D2545" s="25" t="s">
        <v>17</v>
      </c>
      <c r="E2545" s="25" t="s">
        <v>33</v>
      </c>
      <c r="F2545" s="120" t="s">
        <v>1412</v>
      </c>
      <c r="G2545" s="6" t="s">
        <v>1413</v>
      </c>
      <c r="H2545" s="121">
        <v>2019</v>
      </c>
      <c r="I2545" s="32">
        <v>4</v>
      </c>
      <c r="J2545" s="32">
        <v>2101</v>
      </c>
      <c r="K2545" s="25" t="s">
        <v>1010</v>
      </c>
      <c r="L2545" s="25" t="s">
        <v>1010</v>
      </c>
      <c r="M2545" s="25" t="s">
        <v>1008</v>
      </c>
      <c r="N2545" s="14"/>
      <c r="O2545" s="78" t="s">
        <v>256</v>
      </c>
      <c r="P2545" s="31"/>
      <c r="Q2545" s="6"/>
      <c r="R2545" s="6"/>
      <c r="S2545" s="6"/>
      <c r="T2545" s="6"/>
      <c r="U2545" s="67"/>
      <c r="V2545" s="67"/>
    </row>
    <row r="2546" spans="1:22" ht="15" customHeight="1" x14ac:dyDescent="0.2">
      <c r="A2546" s="17" t="str">
        <f t="shared" si="264"/>
        <v>Wirtschaftsfranzösisch 222122011IBMGuéguen</v>
      </c>
      <c r="B2546" s="17" t="s">
        <v>1427</v>
      </c>
      <c r="C2546" s="65" t="s">
        <v>1358</v>
      </c>
      <c r="D2546" s="65" t="s">
        <v>17</v>
      </c>
      <c r="E2546" s="65" t="s">
        <v>33</v>
      </c>
      <c r="F2546" s="69" t="s">
        <v>1412</v>
      </c>
      <c r="G2546" s="65" t="s">
        <v>1413</v>
      </c>
      <c r="H2546" s="68">
        <v>2011</v>
      </c>
      <c r="I2546" s="36">
        <v>4</v>
      </c>
      <c r="J2546" s="36">
        <v>2212</v>
      </c>
      <c r="K2546" s="65" t="s">
        <v>1010</v>
      </c>
      <c r="L2546" s="65" t="s">
        <v>1010</v>
      </c>
      <c r="M2546" s="65" t="s">
        <v>1008</v>
      </c>
      <c r="N2546" s="22"/>
      <c r="O2546" s="35" t="s">
        <v>256</v>
      </c>
      <c r="P2546" s="23"/>
      <c r="Q2546" s="17"/>
      <c r="R2546" s="17"/>
      <c r="S2546" s="17"/>
      <c r="T2546" s="17"/>
      <c r="U2546" s="17"/>
      <c r="V2546" s="17"/>
    </row>
    <row r="2547" spans="1:22" ht="15" hidden="1" customHeight="1" x14ac:dyDescent="0.2">
      <c r="A2547" s="17" t="str">
        <f t="shared" si="264"/>
        <v>Wirtschaftsinformatik20612011A67Kuhnke/Blümel/Klingspor/Bockermann/Metzger</v>
      </c>
      <c r="B2547" s="17" t="s">
        <v>1421</v>
      </c>
      <c r="C2547" s="65" t="s">
        <v>2305</v>
      </c>
      <c r="D2547" s="65" t="s">
        <v>17</v>
      </c>
      <c r="E2547" s="65" t="s">
        <v>33</v>
      </c>
      <c r="F2547" s="69" t="s">
        <v>108</v>
      </c>
      <c r="G2547" s="65" t="s">
        <v>109</v>
      </c>
      <c r="H2547" s="68">
        <v>2011</v>
      </c>
      <c r="I2547" s="36">
        <v>4</v>
      </c>
      <c r="J2547" s="36">
        <v>2061</v>
      </c>
      <c r="K2547" s="65" t="s">
        <v>55</v>
      </c>
      <c r="L2547" s="65" t="s">
        <v>55</v>
      </c>
      <c r="M2547" s="65" t="s">
        <v>1126</v>
      </c>
      <c r="N2547" s="22">
        <f>VLOOKUP($B2547,$A$2:$T$3164,14,FALSE)</f>
        <v>44741</v>
      </c>
      <c r="O2547" s="127" t="str">
        <f>VLOOKUP($B2547,$A$2:$T$3164,15,FALSE)</f>
        <v>https://online-exam.hs-bochum.de/course/view.php?id=63</v>
      </c>
      <c r="P2547" s="23">
        <f>VLOOKUP($B2547,$A$2:$T$3164,16,FALSE)</f>
        <v>0.52083333333333337</v>
      </c>
      <c r="Q2547" s="36">
        <v>180</v>
      </c>
      <c r="R2547" s="36"/>
      <c r="S2547" s="17">
        <v>51</v>
      </c>
      <c r="T2547" s="17"/>
      <c r="U2547" s="6"/>
      <c r="V2547" s="6"/>
    </row>
    <row r="2548" spans="1:22" ht="15" hidden="1" customHeight="1" x14ac:dyDescent="0.2">
      <c r="A2548" s="6" t="str">
        <f t="shared" si="264"/>
        <v>Wirtschaftsinformatik20412019A67Kuhnke/Blümel/Klingspor/Bockermann/Metzger</v>
      </c>
      <c r="B2548" s="6"/>
      <c r="C2548" s="6" t="s">
        <v>2305</v>
      </c>
      <c r="D2548" s="79" t="s">
        <v>17</v>
      </c>
      <c r="E2548" s="52" t="s">
        <v>33</v>
      </c>
      <c r="F2548" s="80" t="s">
        <v>108</v>
      </c>
      <c r="G2548" s="52" t="s">
        <v>109</v>
      </c>
      <c r="H2548" s="81">
        <v>2019</v>
      </c>
      <c r="I2548" s="52">
        <v>3</v>
      </c>
      <c r="J2548" s="52">
        <v>2041</v>
      </c>
      <c r="K2548" s="52" t="s">
        <v>55</v>
      </c>
      <c r="L2548" s="52" t="s">
        <v>55</v>
      </c>
      <c r="M2548" s="52" t="s">
        <v>1126</v>
      </c>
      <c r="N2548" s="14">
        <v>44741</v>
      </c>
      <c r="O2548" s="422" t="s">
        <v>2400</v>
      </c>
      <c r="P2548" s="31">
        <v>0.52083333333333337</v>
      </c>
      <c r="Q2548" s="6">
        <v>180</v>
      </c>
      <c r="R2548" s="6"/>
      <c r="S2548" s="6">
        <v>201</v>
      </c>
      <c r="T2548" s="17"/>
      <c r="U2548" s="6"/>
      <c r="V2548" s="6"/>
    </row>
    <row r="2549" spans="1:22" ht="15" hidden="1" customHeight="1" x14ac:dyDescent="0.2">
      <c r="A2549" s="17" t="str">
        <f t="shared" si="264"/>
        <v>Wirtschaftsinformatik20612011IBMKuhnke/Blümel/Klingspor/Bockermann/Metzger</v>
      </c>
      <c r="B2549" s="17" t="s">
        <v>1127</v>
      </c>
      <c r="C2549" s="17" t="s">
        <v>2305</v>
      </c>
      <c r="D2549" s="65" t="s">
        <v>17</v>
      </c>
      <c r="E2549" s="65" t="s">
        <v>33</v>
      </c>
      <c r="F2549" s="69" t="s">
        <v>1412</v>
      </c>
      <c r="G2549" s="65" t="s">
        <v>1413</v>
      </c>
      <c r="H2549" s="68">
        <v>2011</v>
      </c>
      <c r="I2549" s="36">
        <v>4</v>
      </c>
      <c r="J2549" s="36">
        <v>2061</v>
      </c>
      <c r="K2549" s="65" t="s">
        <v>55</v>
      </c>
      <c r="L2549" s="65" t="s">
        <v>55</v>
      </c>
      <c r="M2549" s="17" t="s">
        <v>1126</v>
      </c>
      <c r="N2549" s="22">
        <f>VLOOKUP($B2549,$A$2:$T$3164,14,FALSE)</f>
        <v>44741</v>
      </c>
      <c r="O2549" s="35" t="str">
        <f>VLOOKUP($B2549,$A$2:$T$3164,15,FALSE)</f>
        <v>https://online-exam.hs-bochum.de/course/view.php?id=63</v>
      </c>
      <c r="P2549" s="23">
        <f>VLOOKUP($B2549,$A$2:$T$3164,16,FALSE)</f>
        <v>0.52083333333333337</v>
      </c>
      <c r="Q2549" s="36">
        <v>180</v>
      </c>
      <c r="R2549" s="36"/>
      <c r="S2549" s="17">
        <v>10</v>
      </c>
      <c r="T2549" s="213"/>
      <c r="U2549" s="24"/>
      <c r="V2549" s="24"/>
    </row>
    <row r="2550" spans="1:22" ht="15" hidden="1" customHeight="1" x14ac:dyDescent="0.2">
      <c r="A2550" s="17" t="str">
        <f t="shared" si="264"/>
        <v>Wirtschaftsinformatik20412019IBMKuhnke/Blümel/Klingspor/Bockermann/Metzger</v>
      </c>
      <c r="B2550" s="17" t="s">
        <v>1127</v>
      </c>
      <c r="C2550" s="17" t="s">
        <v>2305</v>
      </c>
      <c r="D2550" s="17" t="s">
        <v>17</v>
      </c>
      <c r="E2550" s="17" t="s">
        <v>33</v>
      </c>
      <c r="F2550" s="130" t="s">
        <v>1412</v>
      </c>
      <c r="G2550" s="65" t="s">
        <v>1413</v>
      </c>
      <c r="H2550" s="17">
        <v>2019</v>
      </c>
      <c r="I2550" s="17">
        <v>3</v>
      </c>
      <c r="J2550" s="17">
        <v>2041</v>
      </c>
      <c r="K2550" s="17" t="s">
        <v>55</v>
      </c>
      <c r="L2550" s="17" t="s">
        <v>55</v>
      </c>
      <c r="M2550" s="17" t="s">
        <v>1126</v>
      </c>
      <c r="N2550" s="22">
        <f>VLOOKUP($B2550,$A$2:$T$3164,14,FALSE)</f>
        <v>44741</v>
      </c>
      <c r="O2550" s="129" t="str">
        <f>VLOOKUP($B2550,$A$2:$T$3164,15,FALSE)</f>
        <v>https://online-exam.hs-bochum.de/course/view.php?id=63</v>
      </c>
      <c r="P2550" s="23">
        <f>VLOOKUP($B2550,$A$2:$T$3164,16,FALSE)</f>
        <v>0.52083333333333337</v>
      </c>
      <c r="Q2550" s="36">
        <v>180</v>
      </c>
      <c r="R2550" s="36"/>
      <c r="S2550" s="17">
        <v>90</v>
      </c>
      <c r="T2550" s="17"/>
      <c r="U2550" s="24"/>
      <c r="V2550" s="24"/>
    </row>
    <row r="2551" spans="1:22" ht="15" hidden="1" customHeight="1" x14ac:dyDescent="0.2">
      <c r="A2551" s="17" t="str">
        <f t="shared" si="264"/>
        <v>Wirtschaftsinformatik20612014WIBKuhnke/Blümel/Klingspor/Bockermann/Metzger</v>
      </c>
      <c r="B2551" s="17" t="s">
        <v>1127</v>
      </c>
      <c r="C2551" s="17" t="s">
        <v>2305</v>
      </c>
      <c r="D2551" s="65" t="s">
        <v>17</v>
      </c>
      <c r="E2551" s="65" t="s">
        <v>33</v>
      </c>
      <c r="F2551" s="69" t="s">
        <v>125</v>
      </c>
      <c r="G2551" s="65" t="s">
        <v>126</v>
      </c>
      <c r="H2551" s="68">
        <v>2014</v>
      </c>
      <c r="I2551" s="36">
        <v>4</v>
      </c>
      <c r="J2551" s="36">
        <v>2061</v>
      </c>
      <c r="K2551" s="65" t="s">
        <v>55</v>
      </c>
      <c r="L2551" s="65" t="s">
        <v>55</v>
      </c>
      <c r="M2551" s="65" t="s">
        <v>1126</v>
      </c>
      <c r="N2551" s="22">
        <f>VLOOKUP($B2551,$A$2:$T$3164,14,FALSE)</f>
        <v>44741</v>
      </c>
      <c r="O2551" s="35" t="str">
        <f>VLOOKUP($B2551,$A$2:$T$3164,15,FALSE)</f>
        <v>https://online-exam.hs-bochum.de/course/view.php?id=63</v>
      </c>
      <c r="P2551" s="23">
        <f>VLOOKUP($B2551,$A$2:$T$3164,16,FALSE)</f>
        <v>0.52083333333333337</v>
      </c>
      <c r="Q2551" s="36">
        <v>180</v>
      </c>
      <c r="R2551" s="36"/>
      <c r="S2551" s="17">
        <v>1</v>
      </c>
      <c r="T2551" s="17"/>
      <c r="U2551" s="137"/>
      <c r="V2551" s="137"/>
    </row>
    <row r="2552" spans="1:22" ht="15" hidden="1" customHeight="1" x14ac:dyDescent="0.2">
      <c r="A2552" s="17" t="str">
        <f t="shared" si="264"/>
        <v>Wirtschaftsinformatik 20412019WIBKuhnke/Blümel/Klingspor/Bockermann/Metzger</v>
      </c>
      <c r="B2552" s="17" t="s">
        <v>1127</v>
      </c>
      <c r="C2552" s="17" t="s">
        <v>2305</v>
      </c>
      <c r="D2552" s="129" t="s">
        <v>17</v>
      </c>
      <c r="E2552" s="17" t="s">
        <v>33</v>
      </c>
      <c r="F2552" s="130" t="s">
        <v>125</v>
      </c>
      <c r="G2552" s="65" t="s">
        <v>126</v>
      </c>
      <c r="H2552" s="131">
        <v>2019</v>
      </c>
      <c r="I2552" s="17">
        <v>4</v>
      </c>
      <c r="J2552" s="17">
        <v>2041</v>
      </c>
      <c r="K2552" s="17" t="s">
        <v>1368</v>
      </c>
      <c r="L2552" s="17" t="s">
        <v>1368</v>
      </c>
      <c r="M2552" s="65" t="s">
        <v>1126</v>
      </c>
      <c r="N2552" s="22">
        <f>VLOOKUP($B2552,$A$2:$T$3164,14,FALSE)</f>
        <v>44741</v>
      </c>
      <c r="O2552" s="35" t="str">
        <f>VLOOKUP($B2552,$A$2:$T$3164,15,FALSE)</f>
        <v>https://online-exam.hs-bochum.de/course/view.php?id=63</v>
      </c>
      <c r="P2552" s="23">
        <f>VLOOKUP($B2552,$A$2:$T$3164,16,FALSE)</f>
        <v>0.52083333333333337</v>
      </c>
      <c r="Q2552" s="17">
        <v>180</v>
      </c>
      <c r="R2552" s="17"/>
      <c r="S2552" s="17">
        <v>13</v>
      </c>
      <c r="T2552" s="6"/>
      <c r="U2552" s="17"/>
      <c r="V2552" s="17"/>
    </row>
    <row r="2553" spans="1:22" s="252" customFormat="1" ht="15" customHeight="1" x14ac:dyDescent="0.2">
      <c r="A2553" s="6" t="str">
        <f t="shared" si="264"/>
        <v>Wirtschaftsitalienisch 112012019IBMPavone-Doberenz</v>
      </c>
      <c r="B2553" s="6"/>
      <c r="C2553" s="6" t="s">
        <v>1358</v>
      </c>
      <c r="D2553" s="6" t="s">
        <v>17</v>
      </c>
      <c r="E2553" s="6" t="s">
        <v>33</v>
      </c>
      <c r="F2553" s="133" t="s">
        <v>1412</v>
      </c>
      <c r="G2553" s="6" t="s">
        <v>1413</v>
      </c>
      <c r="H2553" s="6">
        <v>2019</v>
      </c>
      <c r="I2553" s="6">
        <v>2</v>
      </c>
      <c r="J2553" s="6">
        <v>1201</v>
      </c>
      <c r="K2553" s="6" t="s">
        <v>1011</v>
      </c>
      <c r="L2553" s="6" t="s">
        <v>1011</v>
      </c>
      <c r="M2553" s="6" t="s">
        <v>1012</v>
      </c>
      <c r="N2553" s="14"/>
      <c r="O2553" s="30" t="s">
        <v>256</v>
      </c>
      <c r="P2553" s="31"/>
      <c r="Q2553" s="6">
        <v>45</v>
      </c>
      <c r="R2553" s="6"/>
      <c r="S2553" s="6"/>
      <c r="T2553" s="67"/>
      <c r="U2553" s="6"/>
      <c r="V2553" s="6"/>
    </row>
    <row r="2554" spans="1:22" ht="15" customHeight="1" x14ac:dyDescent="0.2">
      <c r="A2554" s="6" t="str">
        <f t="shared" si="264"/>
        <v>Wirtschaftsitalienisch 221012019IBMPavone-Doberenz</v>
      </c>
      <c r="B2554" s="6"/>
      <c r="C2554" s="25" t="s">
        <v>1358</v>
      </c>
      <c r="D2554" s="25" t="s">
        <v>17</v>
      </c>
      <c r="E2554" s="25" t="s">
        <v>33</v>
      </c>
      <c r="F2554" s="120" t="s">
        <v>1412</v>
      </c>
      <c r="G2554" s="25" t="s">
        <v>1413</v>
      </c>
      <c r="H2554" s="121">
        <v>2019</v>
      </c>
      <c r="I2554" s="32">
        <v>4</v>
      </c>
      <c r="J2554" s="32">
        <v>2101</v>
      </c>
      <c r="K2554" s="25" t="s">
        <v>1013</v>
      </c>
      <c r="L2554" s="25" t="s">
        <v>1013</v>
      </c>
      <c r="M2554" s="25" t="s">
        <v>1012</v>
      </c>
      <c r="N2554" s="14"/>
      <c r="O2554" s="30" t="s">
        <v>256</v>
      </c>
      <c r="P2554" s="31"/>
      <c r="Q2554" s="6"/>
      <c r="R2554" s="6"/>
      <c r="S2554" s="6"/>
      <c r="T2554" s="6"/>
      <c r="U2554" s="17"/>
      <c r="V2554" s="17"/>
    </row>
    <row r="2555" spans="1:22" s="293" customFormat="1" ht="15" customHeight="1" x14ac:dyDescent="0.2">
      <c r="A2555" s="194" t="str">
        <f t="shared" si="264"/>
        <v>Wirtschaftsitalienisch 222122011IBMPavone-Doberenz</v>
      </c>
      <c r="B2555" s="194" t="s">
        <v>1426</v>
      </c>
      <c r="C2555" s="254" t="s">
        <v>1358</v>
      </c>
      <c r="D2555" s="296" t="s">
        <v>17</v>
      </c>
      <c r="E2555" s="296" t="s">
        <v>33</v>
      </c>
      <c r="F2555" s="342" t="s">
        <v>1412</v>
      </c>
      <c r="G2555" s="296" t="s">
        <v>1413</v>
      </c>
      <c r="H2555" s="324">
        <v>2011</v>
      </c>
      <c r="I2555" s="269">
        <v>4</v>
      </c>
      <c r="J2555" s="269">
        <v>2212</v>
      </c>
      <c r="K2555" s="296" t="s">
        <v>1013</v>
      </c>
      <c r="L2555" s="296" t="s">
        <v>1013</v>
      </c>
      <c r="M2555" s="296" t="s">
        <v>1012</v>
      </c>
      <c r="N2555" s="229"/>
      <c r="O2555" s="230" t="s">
        <v>256</v>
      </c>
      <c r="P2555" s="231"/>
      <c r="Q2555" s="194"/>
      <c r="R2555" s="194"/>
      <c r="S2555" s="194"/>
      <c r="T2555" s="194"/>
      <c r="U2555" s="137"/>
      <c r="V2555" s="137"/>
    </row>
    <row r="2556" spans="1:22" ht="15" hidden="1" customHeight="1" x14ac:dyDescent="0.2">
      <c r="A2556" s="6" t="str">
        <f t="shared" si="264"/>
        <v>Wirtschaftsmathematik11412019A67Grote, Julian/Staupe</v>
      </c>
      <c r="B2556" s="6"/>
      <c r="C2556" s="52" t="s">
        <v>1212</v>
      </c>
      <c r="D2556" s="79" t="s">
        <v>17</v>
      </c>
      <c r="E2556" s="52" t="s">
        <v>33</v>
      </c>
      <c r="F2556" s="80" t="s">
        <v>108</v>
      </c>
      <c r="G2556" s="52" t="s">
        <v>109</v>
      </c>
      <c r="H2556" s="81">
        <v>2019</v>
      </c>
      <c r="I2556" s="52">
        <v>1</v>
      </c>
      <c r="J2556" s="6">
        <v>1141</v>
      </c>
      <c r="K2556" s="6" t="s">
        <v>1014</v>
      </c>
      <c r="L2556" s="6" t="s">
        <v>1015</v>
      </c>
      <c r="M2556" s="6" t="s">
        <v>2159</v>
      </c>
      <c r="N2556" s="99">
        <v>44739</v>
      </c>
      <c r="O2556" s="234" t="s">
        <v>2287</v>
      </c>
      <c r="P2556" s="104">
        <v>0.66666666666666663</v>
      </c>
      <c r="Q2556" s="6">
        <v>90</v>
      </c>
      <c r="R2556" s="6"/>
      <c r="S2556" s="6">
        <v>45</v>
      </c>
      <c r="T2556" s="17"/>
      <c r="U2556" s="17"/>
      <c r="V2556" s="17"/>
    </row>
    <row r="2557" spans="1:22" ht="15" hidden="1" customHeight="1" x14ac:dyDescent="0.2">
      <c r="A2557" s="194" t="str">
        <f t="shared" si="264"/>
        <v>Wirtschaftsmathematik11412022A67Grote, Julian/Staupe</v>
      </c>
      <c r="B2557" s="194" t="s">
        <v>2160</v>
      </c>
      <c r="C2557" s="296" t="s">
        <v>1212</v>
      </c>
      <c r="D2557" s="413" t="s">
        <v>17</v>
      </c>
      <c r="E2557" s="194" t="s">
        <v>33</v>
      </c>
      <c r="F2557" s="339" t="s">
        <v>108</v>
      </c>
      <c r="G2557" s="194" t="s">
        <v>109</v>
      </c>
      <c r="H2557" s="340">
        <v>2022</v>
      </c>
      <c r="I2557" s="194">
        <v>1</v>
      </c>
      <c r="J2557" s="194">
        <v>1141</v>
      </c>
      <c r="K2557" s="194" t="s">
        <v>1014</v>
      </c>
      <c r="L2557" s="194" t="s">
        <v>1015</v>
      </c>
      <c r="M2557" s="194" t="s">
        <v>2159</v>
      </c>
      <c r="N2557" s="318">
        <f>VLOOKUP($B2557,$A$2:$T$3164,14,FALSE)</f>
        <v>44739</v>
      </c>
      <c r="O2557" s="266" t="str">
        <f>VLOOKUP($B2557,$A$2:$T$3164,15,FALSE)</f>
        <v>C0-06, C0-07, C0-09, C1-06, C1-07, C3-14, C5-11, C7-19</v>
      </c>
      <c r="P2557" s="320">
        <f>VLOOKUP($B2557,$A$2:$T$3164,16,FALSE)</f>
        <v>0.66666666666666663</v>
      </c>
      <c r="Q2557" s="194">
        <v>90</v>
      </c>
      <c r="R2557" s="194"/>
      <c r="S2557" s="194">
        <v>102</v>
      </c>
      <c r="T2557" s="194"/>
      <c r="U2557" s="17"/>
      <c r="V2557" s="17"/>
    </row>
    <row r="2558" spans="1:22" ht="15" hidden="1" customHeight="1" x14ac:dyDescent="0.2">
      <c r="A2558" s="17" t="str">
        <f t="shared" si="264"/>
        <v>Wirtschaftsmathematik11412019IBMGrote, Julian/Staupe</v>
      </c>
      <c r="B2558" s="17" t="s">
        <v>2160</v>
      </c>
      <c r="C2558" s="65" t="s">
        <v>1212</v>
      </c>
      <c r="D2558" s="65" t="s">
        <v>17</v>
      </c>
      <c r="E2558" s="65" t="s">
        <v>33</v>
      </c>
      <c r="F2558" s="69" t="s">
        <v>1412</v>
      </c>
      <c r="G2558" s="65" t="s">
        <v>1413</v>
      </c>
      <c r="H2558" s="68">
        <v>2019</v>
      </c>
      <c r="I2558" s="36">
        <v>1</v>
      </c>
      <c r="J2558" s="36">
        <v>1141</v>
      </c>
      <c r="K2558" s="65" t="s">
        <v>1014</v>
      </c>
      <c r="L2558" s="65" t="s">
        <v>1015</v>
      </c>
      <c r="M2558" s="65" t="s">
        <v>2159</v>
      </c>
      <c r="N2558" s="22">
        <f>VLOOKUP($B2558,$A$2:$T$3164,14,FALSE)</f>
        <v>44739</v>
      </c>
      <c r="O2558" s="35" t="str">
        <f>VLOOKUP($B2558,$A$2:$T$3164,15,FALSE)</f>
        <v>C0-06, C0-07, C0-09, C1-06, C1-07, C3-14, C5-11, C7-19</v>
      </c>
      <c r="P2558" s="23">
        <f>VLOOKUP($B2558,$A$2:$T$3164,16,FALSE)</f>
        <v>0.66666666666666663</v>
      </c>
      <c r="Q2558" s="36">
        <v>90</v>
      </c>
      <c r="R2558" s="36"/>
      <c r="S2558" s="17">
        <v>36</v>
      </c>
      <c r="T2558" s="6"/>
      <c r="U2558" s="67"/>
      <c r="V2558" s="67"/>
    </row>
    <row r="2559" spans="1:22" ht="15" hidden="1" customHeight="1" x14ac:dyDescent="0.2">
      <c r="A2559" s="196" t="str">
        <f t="shared" si="264"/>
        <v>Wirtschaftspolitik32112020F04Kronenberg</v>
      </c>
      <c r="B2559" s="196"/>
      <c r="C2559" s="270" t="s">
        <v>1212</v>
      </c>
      <c r="D2559" s="270" t="s">
        <v>46</v>
      </c>
      <c r="E2559" s="270" t="s">
        <v>33</v>
      </c>
      <c r="F2559" s="271" t="s">
        <v>59</v>
      </c>
      <c r="G2559" s="270" t="s">
        <v>60</v>
      </c>
      <c r="H2559" s="272">
        <v>2020</v>
      </c>
      <c r="I2559" s="259">
        <v>3</v>
      </c>
      <c r="J2559" s="259">
        <v>3211</v>
      </c>
      <c r="K2559" s="270" t="s">
        <v>1568</v>
      </c>
      <c r="L2559" s="270" t="s">
        <v>1568</v>
      </c>
      <c r="M2559" s="270" t="s">
        <v>265</v>
      </c>
      <c r="N2559" s="250">
        <v>44749</v>
      </c>
      <c r="O2559" s="211" t="s">
        <v>2311</v>
      </c>
      <c r="P2559" s="251">
        <v>0.4375</v>
      </c>
      <c r="Q2559" s="259">
        <v>90</v>
      </c>
      <c r="R2559" s="259"/>
      <c r="S2559" s="196">
        <v>0</v>
      </c>
      <c r="T2559" s="17"/>
      <c r="U2559" s="6"/>
      <c r="V2559" s="6"/>
    </row>
    <row r="2560" spans="1:22" ht="15" customHeight="1" x14ac:dyDescent="0.2">
      <c r="A2560" s="6" t="str">
        <f t="shared" si="264"/>
        <v>Wirtschaftsport-bras 222122011IBMFeldmann</v>
      </c>
      <c r="B2560" s="6"/>
      <c r="C2560" s="25" t="s">
        <v>1358</v>
      </c>
      <c r="D2560" s="25" t="s">
        <v>17</v>
      </c>
      <c r="E2560" s="25" t="s">
        <v>33</v>
      </c>
      <c r="F2560" s="120" t="s">
        <v>1412</v>
      </c>
      <c r="G2560" s="25" t="s">
        <v>1413</v>
      </c>
      <c r="H2560" s="121">
        <v>2011</v>
      </c>
      <c r="I2560" s="32">
        <v>4</v>
      </c>
      <c r="J2560" s="32">
        <v>2212</v>
      </c>
      <c r="K2560" s="25" t="s">
        <v>1016</v>
      </c>
      <c r="L2560" s="25" t="s">
        <v>1016</v>
      </c>
      <c r="M2560" s="25" t="s">
        <v>919</v>
      </c>
      <c r="N2560" s="14"/>
      <c r="O2560" s="30" t="s">
        <v>256</v>
      </c>
      <c r="P2560" s="31"/>
      <c r="Q2560" s="6"/>
      <c r="R2560" s="6"/>
      <c r="S2560" s="6"/>
      <c r="T2560" s="196"/>
      <c r="U2560" s="77"/>
      <c r="V2560" s="77"/>
    </row>
    <row r="2561" spans="1:22" ht="15" hidden="1" customHeight="1" x14ac:dyDescent="0.2">
      <c r="A2561" s="196" t="str">
        <f t="shared" si="264"/>
        <v>Wirtschaftsprüfung43612019A67Hannemann</v>
      </c>
      <c r="B2561" s="196"/>
      <c r="C2561" s="270" t="s">
        <v>2393</v>
      </c>
      <c r="D2561" s="270" t="s">
        <v>17</v>
      </c>
      <c r="E2561" s="270" t="s">
        <v>33</v>
      </c>
      <c r="F2561" s="271" t="s">
        <v>108</v>
      </c>
      <c r="G2561" s="270" t="s">
        <v>109</v>
      </c>
      <c r="H2561" s="272">
        <v>2019</v>
      </c>
      <c r="I2561" s="259">
        <v>5</v>
      </c>
      <c r="J2561" s="259">
        <v>4361</v>
      </c>
      <c r="K2561" s="270" t="s">
        <v>1018</v>
      </c>
      <c r="L2561" s="270" t="s">
        <v>1018</v>
      </c>
      <c r="M2561" s="270" t="s">
        <v>888</v>
      </c>
      <c r="N2561" s="250">
        <v>44743</v>
      </c>
      <c r="O2561" s="211" t="s">
        <v>2177</v>
      </c>
      <c r="P2561" s="251">
        <v>0.58333333333333337</v>
      </c>
      <c r="Q2561" s="196">
        <v>120</v>
      </c>
      <c r="R2561" s="196"/>
      <c r="S2561" s="196">
        <v>5</v>
      </c>
      <c r="T2561" s="17"/>
      <c r="U2561" s="194"/>
      <c r="V2561" s="194"/>
    </row>
    <row r="2562" spans="1:22" ht="15" hidden="1" customHeight="1" x14ac:dyDescent="0.2">
      <c r="A2562" s="194" t="str">
        <f t="shared" si="264"/>
        <v>Wirtschaftsprüfung34612011A67Hannemann</v>
      </c>
      <c r="B2562" s="194" t="s">
        <v>1805</v>
      </c>
      <c r="C2562" s="296" t="s">
        <v>1422</v>
      </c>
      <c r="D2562" s="296" t="s">
        <v>17</v>
      </c>
      <c r="E2562" s="296" t="s">
        <v>33</v>
      </c>
      <c r="F2562" s="342" t="s">
        <v>108</v>
      </c>
      <c r="G2562" s="296" t="s">
        <v>109</v>
      </c>
      <c r="H2562" s="324">
        <v>2011</v>
      </c>
      <c r="I2562" s="269">
        <v>5</v>
      </c>
      <c r="J2562" s="269">
        <v>3461</v>
      </c>
      <c r="K2562" s="296" t="s">
        <v>1018</v>
      </c>
      <c r="L2562" s="296" t="s">
        <v>1018</v>
      </c>
      <c r="M2562" s="296" t="s">
        <v>888</v>
      </c>
      <c r="N2562" s="229">
        <f>VLOOKUP($B2562,$A$2:$T$3163,14,FALSE)</f>
        <v>44743</v>
      </c>
      <c r="O2562" s="266" t="str">
        <f>VLOOKUP($B2562,$A$2:$T$3163,15,FALSE)</f>
        <v>AW3-35</v>
      </c>
      <c r="P2562" s="231">
        <f>VLOOKUP($B2562,$A$2:$T$3163,16,FALSE)</f>
        <v>0.58333333333333337</v>
      </c>
      <c r="Q2562" s="269">
        <v>120</v>
      </c>
      <c r="R2562" s="269"/>
      <c r="S2562" s="194">
        <v>4</v>
      </c>
      <c r="T2562" s="194"/>
      <c r="U2562" s="17"/>
      <c r="V2562" s="17"/>
    </row>
    <row r="2563" spans="1:22" s="252" customFormat="1" ht="15" hidden="1" customHeight="1" x14ac:dyDescent="0.2">
      <c r="A2563" s="17" t="str">
        <f t="shared" si="264"/>
        <v>Wirtschaftsprüfung34612011IBMHannemann</v>
      </c>
      <c r="B2563" s="17" t="s">
        <v>1017</v>
      </c>
      <c r="C2563" s="65" t="s">
        <v>1422</v>
      </c>
      <c r="D2563" s="65" t="s">
        <v>17</v>
      </c>
      <c r="E2563" s="65" t="s">
        <v>33</v>
      </c>
      <c r="F2563" s="69" t="s">
        <v>1412</v>
      </c>
      <c r="G2563" s="65" t="s">
        <v>1413</v>
      </c>
      <c r="H2563" s="68">
        <v>2011</v>
      </c>
      <c r="I2563" s="36">
        <v>7</v>
      </c>
      <c r="J2563" s="36">
        <v>3461</v>
      </c>
      <c r="K2563" s="65" t="s">
        <v>1018</v>
      </c>
      <c r="L2563" s="65" t="s">
        <v>1018</v>
      </c>
      <c r="M2563" s="65" t="s">
        <v>888</v>
      </c>
      <c r="N2563" s="22">
        <f>VLOOKUP($B2563,$A$2:$T$3163,14,FALSE)</f>
        <v>44743</v>
      </c>
      <c r="O2563" s="35" t="str">
        <f>VLOOKUP($B2563,$A$2:$T$3163,15,FALSE)</f>
        <v>AW3-35</v>
      </c>
      <c r="P2563" s="23">
        <f>VLOOKUP($B2563,$A$2:$T$3163,16,FALSE)</f>
        <v>0.58333333333333337</v>
      </c>
      <c r="Q2563" s="36">
        <v>120</v>
      </c>
      <c r="R2563" s="36"/>
      <c r="S2563" s="17">
        <v>0</v>
      </c>
      <c r="T2563" s="194"/>
      <c r="U2563" s="17"/>
      <c r="V2563" s="17"/>
    </row>
    <row r="2564" spans="1:22" s="281" customFormat="1" ht="15" hidden="1" customHeight="1" x14ac:dyDescent="0.2">
      <c r="A2564" s="194" t="str">
        <f t="shared" si="264"/>
        <v>Wirtschaftsprüfung43612019IBMHannemann</v>
      </c>
      <c r="B2564" s="194" t="s">
        <v>1805</v>
      </c>
      <c r="C2564" s="291" t="s">
        <v>1576</v>
      </c>
      <c r="D2564" s="255" t="s">
        <v>17</v>
      </c>
      <c r="E2564" s="255" t="s">
        <v>33</v>
      </c>
      <c r="F2564" s="289" t="s">
        <v>1412</v>
      </c>
      <c r="G2564" s="291" t="s">
        <v>1413</v>
      </c>
      <c r="H2564" s="284">
        <v>2019</v>
      </c>
      <c r="I2564" s="255">
        <v>8</v>
      </c>
      <c r="J2564" s="265">
        <v>4361</v>
      </c>
      <c r="K2564" s="254" t="s">
        <v>1018</v>
      </c>
      <c r="L2564" s="254" t="s">
        <v>1018</v>
      </c>
      <c r="M2564" s="254" t="s">
        <v>888</v>
      </c>
      <c r="N2564" s="229">
        <f>VLOOKUP($B2564,$A$2:$T$3163,14,FALSE)</f>
        <v>44743</v>
      </c>
      <c r="O2564" s="299" t="str">
        <f>VLOOKUP($B2564,$A$2:$T$3163,15,FALSE)</f>
        <v>AW3-35</v>
      </c>
      <c r="P2564" s="231">
        <f>VLOOKUP($B2564,$A$2:$T$3163,16,FALSE)</f>
        <v>0.58333333333333337</v>
      </c>
      <c r="Q2564" s="265">
        <v>120</v>
      </c>
      <c r="R2564" s="269"/>
      <c r="S2564" s="194">
        <v>0</v>
      </c>
      <c r="T2564" s="17"/>
      <c r="U2564" s="252"/>
      <c r="V2564" s="252"/>
    </row>
    <row r="2565" spans="1:22" ht="15" hidden="1" customHeight="1" x14ac:dyDescent="0.2">
      <c r="A2565" s="6" t="str">
        <f t="shared" si="264"/>
        <v>Wirtschaftsrecht11812019A67Kohl</v>
      </c>
      <c r="B2565" s="6"/>
      <c r="C2565" s="25" t="s">
        <v>1202</v>
      </c>
      <c r="D2565" s="25" t="s">
        <v>17</v>
      </c>
      <c r="E2565" s="25" t="s">
        <v>33</v>
      </c>
      <c r="F2565" s="120" t="s">
        <v>108</v>
      </c>
      <c r="G2565" s="25" t="s">
        <v>109</v>
      </c>
      <c r="H2565" s="121">
        <v>2019</v>
      </c>
      <c r="I2565" s="32">
        <v>2</v>
      </c>
      <c r="J2565" s="32">
        <v>1181</v>
      </c>
      <c r="K2565" s="25" t="s">
        <v>1019</v>
      </c>
      <c r="L2565" s="25" t="s">
        <v>1019</v>
      </c>
      <c r="M2565" s="25" t="s">
        <v>411</v>
      </c>
      <c r="N2565" s="14">
        <v>44755</v>
      </c>
      <c r="O2565" s="30" t="s">
        <v>1538</v>
      </c>
      <c r="P2565" s="31">
        <v>0.5625</v>
      </c>
      <c r="Q2565" s="32">
        <v>120</v>
      </c>
      <c r="R2565" s="32"/>
      <c r="S2565" s="6">
        <v>95</v>
      </c>
      <c r="T2565" s="17"/>
      <c r="U2565" s="194"/>
      <c r="V2565" s="194"/>
    </row>
    <row r="2566" spans="1:22" ht="15" hidden="1" customHeight="1" x14ac:dyDescent="0.2">
      <c r="A2566" s="17" t="str">
        <f t="shared" si="264"/>
        <v>Wirtschaftsrecht11812019IBMKohl</v>
      </c>
      <c r="B2566" s="17" t="s">
        <v>1767</v>
      </c>
      <c r="C2566" s="18" t="s">
        <v>1202</v>
      </c>
      <c r="D2566" s="65" t="s">
        <v>17</v>
      </c>
      <c r="E2566" s="65" t="s">
        <v>33</v>
      </c>
      <c r="F2566" s="69" t="s">
        <v>1412</v>
      </c>
      <c r="G2566" s="65" t="s">
        <v>1413</v>
      </c>
      <c r="H2566" s="68">
        <v>2019</v>
      </c>
      <c r="I2566" s="36">
        <v>2</v>
      </c>
      <c r="J2566" s="36">
        <v>1181</v>
      </c>
      <c r="K2566" s="65" t="s">
        <v>1019</v>
      </c>
      <c r="L2566" s="65" t="s">
        <v>1019</v>
      </c>
      <c r="M2566" s="65" t="s">
        <v>411</v>
      </c>
      <c r="N2566" s="22">
        <f t="shared" ref="N2566:N2572" si="265">VLOOKUP($B2566,$A$2:$T$3164,14,FALSE)</f>
        <v>44755</v>
      </c>
      <c r="O2566" s="35" t="str">
        <f t="shared" ref="O2566:O2572" si="266">VLOOKUP($B2566,$A$2:$T$3164,15,FALSE)</f>
        <v>Blue Box</v>
      </c>
      <c r="P2566" s="23">
        <f t="shared" ref="P2566:P2572" si="267">VLOOKUP($B2566,$A$2:$T$3164,16,FALSE)</f>
        <v>0.5625</v>
      </c>
      <c r="Q2566" s="36">
        <v>120</v>
      </c>
      <c r="R2566" s="36"/>
      <c r="S2566" s="17">
        <v>30</v>
      </c>
      <c r="T2566" s="6"/>
      <c r="U2566" s="15"/>
      <c r="V2566" s="15"/>
    </row>
    <row r="2567" spans="1:22" ht="15" hidden="1" customHeight="1" x14ac:dyDescent="0.2">
      <c r="A2567" s="6" t="str">
        <f t="shared" si="264"/>
        <v>Wirtschaftsrecht20412019WIIKohl</v>
      </c>
      <c r="B2567" s="87" t="s">
        <v>1767</v>
      </c>
      <c r="C2567" s="6" t="s">
        <v>1212</v>
      </c>
      <c r="D2567" s="132" t="s">
        <v>17</v>
      </c>
      <c r="E2567" s="6" t="s">
        <v>33</v>
      </c>
      <c r="F2567" s="133" t="s">
        <v>54</v>
      </c>
      <c r="G2567" s="52" t="s">
        <v>55</v>
      </c>
      <c r="H2567" s="134">
        <v>2019</v>
      </c>
      <c r="I2567" s="6">
        <v>3</v>
      </c>
      <c r="J2567" s="6">
        <v>2041</v>
      </c>
      <c r="K2567" s="6" t="s">
        <v>1019</v>
      </c>
      <c r="L2567" s="6" t="s">
        <v>1019</v>
      </c>
      <c r="M2567" s="6" t="s">
        <v>411</v>
      </c>
      <c r="N2567" s="14">
        <f t="shared" si="265"/>
        <v>44755</v>
      </c>
      <c r="O2567" s="30" t="str">
        <f t="shared" si="266"/>
        <v>Blue Box</v>
      </c>
      <c r="P2567" s="31">
        <f t="shared" si="267"/>
        <v>0.5625</v>
      </c>
      <c r="Q2567" s="6">
        <v>90</v>
      </c>
      <c r="R2567" s="6"/>
      <c r="S2567" s="6">
        <v>3</v>
      </c>
      <c r="T2567" s="17"/>
      <c r="U2567" s="15"/>
      <c r="V2567" s="15"/>
    </row>
    <row r="2568" spans="1:22" ht="15" hidden="1" customHeight="1" x14ac:dyDescent="0.2">
      <c r="A2568" s="17" t="str">
        <f t="shared" si="264"/>
        <v>Wirtschaftsrecht20412019WIEKohl</v>
      </c>
      <c r="B2568" s="17" t="s">
        <v>1767</v>
      </c>
      <c r="C2568" s="65" t="s">
        <v>1212</v>
      </c>
      <c r="D2568" s="129" t="s">
        <v>17</v>
      </c>
      <c r="E2568" s="17" t="s">
        <v>33</v>
      </c>
      <c r="F2568" s="130" t="s">
        <v>61</v>
      </c>
      <c r="G2568" s="65" t="s">
        <v>62</v>
      </c>
      <c r="H2568" s="131">
        <v>2019</v>
      </c>
      <c r="I2568" s="17">
        <v>3</v>
      </c>
      <c r="J2568" s="17">
        <v>2041</v>
      </c>
      <c r="K2568" s="17" t="s">
        <v>1019</v>
      </c>
      <c r="L2568" s="17" t="s">
        <v>1019</v>
      </c>
      <c r="M2568" s="17" t="s">
        <v>411</v>
      </c>
      <c r="N2568" s="22">
        <f t="shared" si="265"/>
        <v>44755</v>
      </c>
      <c r="O2568" s="35" t="str">
        <f t="shared" si="266"/>
        <v>Blue Box</v>
      </c>
      <c r="P2568" s="23">
        <f t="shared" si="267"/>
        <v>0.5625</v>
      </c>
      <c r="Q2568" s="17">
        <v>90</v>
      </c>
      <c r="R2568" s="17"/>
      <c r="S2568" s="17">
        <v>2</v>
      </c>
      <c r="T2568" s="87"/>
      <c r="U2568" s="15"/>
      <c r="V2568" s="15"/>
    </row>
    <row r="2569" spans="1:22" ht="15" hidden="1" customHeight="1" x14ac:dyDescent="0.2">
      <c r="A2569" s="17" t="str">
        <f t="shared" si="264"/>
        <v>Wirtschaftsrecht11212019WIMKohl</v>
      </c>
      <c r="B2569" s="17" t="s">
        <v>1767</v>
      </c>
      <c r="C2569" s="65" t="s">
        <v>1212</v>
      </c>
      <c r="D2569" s="65" t="s">
        <v>17</v>
      </c>
      <c r="E2569" s="65" t="s">
        <v>33</v>
      </c>
      <c r="F2569" s="69" t="s">
        <v>100</v>
      </c>
      <c r="G2569" s="65" t="s">
        <v>101</v>
      </c>
      <c r="H2569" s="68">
        <v>2019</v>
      </c>
      <c r="I2569" s="36">
        <v>1</v>
      </c>
      <c r="J2569" s="36">
        <v>1121</v>
      </c>
      <c r="K2569" s="65" t="s">
        <v>1019</v>
      </c>
      <c r="L2569" s="65" t="s">
        <v>1019</v>
      </c>
      <c r="M2569" s="65" t="s">
        <v>411</v>
      </c>
      <c r="N2569" s="22">
        <f t="shared" si="265"/>
        <v>44755</v>
      </c>
      <c r="O2569" s="35" t="str">
        <f t="shared" si="266"/>
        <v>Blue Box</v>
      </c>
      <c r="P2569" s="23">
        <f t="shared" si="267"/>
        <v>0.5625</v>
      </c>
      <c r="Q2569" s="17">
        <v>90</v>
      </c>
      <c r="R2569" s="17"/>
      <c r="S2569" s="17">
        <v>1</v>
      </c>
      <c r="T2569" s="207"/>
      <c r="U2569" s="17"/>
      <c r="V2569" s="17"/>
    </row>
    <row r="2570" spans="1:22" ht="15" hidden="1" customHeight="1" x14ac:dyDescent="0.2">
      <c r="A2570" s="17" t="str">
        <f t="shared" si="264"/>
        <v>Wirtschaftsrecht11212019WIBKohl</v>
      </c>
      <c r="B2570" s="17" t="s">
        <v>1767</v>
      </c>
      <c r="C2570" s="65" t="s">
        <v>1212</v>
      </c>
      <c r="D2570" s="65" t="s">
        <v>17</v>
      </c>
      <c r="E2570" s="65" t="s">
        <v>33</v>
      </c>
      <c r="F2570" s="69" t="s">
        <v>125</v>
      </c>
      <c r="G2570" s="65" t="s">
        <v>126</v>
      </c>
      <c r="H2570" s="68">
        <v>2019</v>
      </c>
      <c r="I2570" s="36">
        <v>1</v>
      </c>
      <c r="J2570" s="36">
        <v>1121</v>
      </c>
      <c r="K2570" s="65" t="s">
        <v>1019</v>
      </c>
      <c r="L2570" s="65" t="s">
        <v>1019</v>
      </c>
      <c r="M2570" s="65" t="s">
        <v>411</v>
      </c>
      <c r="N2570" s="22">
        <f t="shared" si="265"/>
        <v>44755</v>
      </c>
      <c r="O2570" s="35" t="str">
        <f t="shared" si="266"/>
        <v>Blue Box</v>
      </c>
      <c r="P2570" s="23">
        <f t="shared" si="267"/>
        <v>0.5625</v>
      </c>
      <c r="Q2570" s="17">
        <v>90</v>
      </c>
      <c r="R2570" s="17"/>
      <c r="S2570" s="17">
        <v>4</v>
      </c>
      <c r="T2570" s="17"/>
      <c r="U2570" s="77"/>
      <c r="V2570" s="77"/>
    </row>
    <row r="2571" spans="1:22" ht="15" hidden="1" customHeight="1" x14ac:dyDescent="0.2">
      <c r="A2571" s="196" t="str">
        <f t="shared" si="264"/>
        <v>Wirtschaftsrecht11812019A67Renner</v>
      </c>
      <c r="B2571" s="196" t="s">
        <v>1767</v>
      </c>
      <c r="C2571" s="270" t="s">
        <v>1202</v>
      </c>
      <c r="D2571" s="270" t="s">
        <v>17</v>
      </c>
      <c r="E2571" s="270" t="s">
        <v>33</v>
      </c>
      <c r="F2571" s="271" t="s">
        <v>108</v>
      </c>
      <c r="G2571" s="270" t="s">
        <v>109</v>
      </c>
      <c r="H2571" s="272">
        <v>2019</v>
      </c>
      <c r="I2571" s="259">
        <v>2</v>
      </c>
      <c r="J2571" s="259">
        <v>1181</v>
      </c>
      <c r="K2571" s="270" t="s">
        <v>1019</v>
      </c>
      <c r="L2571" s="270" t="s">
        <v>1019</v>
      </c>
      <c r="M2571" s="270" t="s">
        <v>805</v>
      </c>
      <c r="N2571" s="250">
        <f t="shared" si="265"/>
        <v>44755</v>
      </c>
      <c r="O2571" s="211" t="str">
        <f t="shared" si="266"/>
        <v>Blue Box</v>
      </c>
      <c r="P2571" s="251">
        <f t="shared" si="267"/>
        <v>0.5625</v>
      </c>
      <c r="Q2571" s="259">
        <v>120</v>
      </c>
      <c r="R2571" s="259"/>
      <c r="S2571" s="196">
        <v>0</v>
      </c>
      <c r="T2571" s="194"/>
      <c r="U2571" s="67"/>
      <c r="V2571" s="67"/>
    </row>
    <row r="2572" spans="1:22" ht="15" hidden="1" customHeight="1" x14ac:dyDescent="0.2">
      <c r="A2572" s="17" t="str">
        <f t="shared" si="264"/>
        <v>Wirtschaftsrecht11812019IBMRenner</v>
      </c>
      <c r="B2572" s="17" t="s">
        <v>1767</v>
      </c>
      <c r="C2572" s="18" t="s">
        <v>1202</v>
      </c>
      <c r="D2572" s="18" t="s">
        <v>17</v>
      </c>
      <c r="E2572" s="18" t="s">
        <v>33</v>
      </c>
      <c r="F2572" s="19" t="s">
        <v>1412</v>
      </c>
      <c r="G2572" s="18" t="s">
        <v>1413</v>
      </c>
      <c r="H2572" s="20">
        <v>2019</v>
      </c>
      <c r="I2572" s="21">
        <v>2</v>
      </c>
      <c r="J2572" s="21">
        <v>1181</v>
      </c>
      <c r="K2572" s="18" t="s">
        <v>1019</v>
      </c>
      <c r="L2572" s="18" t="s">
        <v>1019</v>
      </c>
      <c r="M2572" s="18" t="s">
        <v>805</v>
      </c>
      <c r="N2572" s="22">
        <f t="shared" si="265"/>
        <v>44755</v>
      </c>
      <c r="O2572" s="35" t="str">
        <f t="shared" si="266"/>
        <v>Blue Box</v>
      </c>
      <c r="P2572" s="23">
        <f t="shared" si="267"/>
        <v>0.5625</v>
      </c>
      <c r="Q2572" s="21">
        <v>120</v>
      </c>
      <c r="R2572" s="36"/>
      <c r="S2572" s="17">
        <v>92</v>
      </c>
      <c r="T2572" s="6"/>
      <c r="U2572" s="1"/>
      <c r="V2572" s="1"/>
    </row>
    <row r="2573" spans="1:22" ht="15" hidden="1" customHeight="1" x14ac:dyDescent="0.2">
      <c r="A2573" s="6" t="str">
        <f t="shared" si="264"/>
        <v>Wirtschaftsrecht12112015MATRenner</v>
      </c>
      <c r="B2573" s="24"/>
      <c r="C2573" s="26" t="s">
        <v>1263</v>
      </c>
      <c r="D2573" s="26" t="s">
        <v>17</v>
      </c>
      <c r="E2573" s="26" t="s">
        <v>18</v>
      </c>
      <c r="F2573" s="27" t="s">
        <v>19</v>
      </c>
      <c r="G2573" s="26" t="s">
        <v>20</v>
      </c>
      <c r="H2573" s="28">
        <v>2015</v>
      </c>
      <c r="I2573" s="29">
        <v>1</v>
      </c>
      <c r="J2573" s="29">
        <v>1211</v>
      </c>
      <c r="K2573" s="26" t="s">
        <v>1019</v>
      </c>
      <c r="L2573" s="26" t="s">
        <v>1019</v>
      </c>
      <c r="M2573" s="26" t="s">
        <v>805</v>
      </c>
      <c r="N2573" s="14">
        <v>44739</v>
      </c>
      <c r="O2573" s="78" t="s">
        <v>2206</v>
      </c>
      <c r="P2573" s="31">
        <v>0.41666666666666669</v>
      </c>
      <c r="Q2573" s="29">
        <v>240</v>
      </c>
      <c r="R2573" s="32"/>
      <c r="S2573" s="6">
        <v>6</v>
      </c>
      <c r="T2573" s="17"/>
      <c r="U2573" s="194"/>
      <c r="V2573" s="194"/>
    </row>
    <row r="2574" spans="1:22" ht="15" hidden="1" customHeight="1" x14ac:dyDescent="0.2">
      <c r="A2574" s="17" t="str">
        <f t="shared" si="264"/>
        <v>Wirtschaftsrecht 112112018ACCRenner/Gudera/Wietfeld</v>
      </c>
      <c r="B2574" s="17" t="s">
        <v>2095</v>
      </c>
      <c r="C2574" s="18" t="s">
        <v>1263</v>
      </c>
      <c r="D2574" s="18" t="s">
        <v>17</v>
      </c>
      <c r="E2574" s="18" t="s">
        <v>18</v>
      </c>
      <c r="F2574" s="19" t="s">
        <v>22</v>
      </c>
      <c r="G2574" s="18" t="s">
        <v>23</v>
      </c>
      <c r="H2574" s="20">
        <v>2018</v>
      </c>
      <c r="I2574" s="21">
        <v>2</v>
      </c>
      <c r="J2574" s="21">
        <v>1211</v>
      </c>
      <c r="K2574" s="18" t="s">
        <v>2331</v>
      </c>
      <c r="L2574" s="18" t="s">
        <v>2331</v>
      </c>
      <c r="M2574" s="254" t="s">
        <v>1020</v>
      </c>
      <c r="N2574" s="22">
        <f>VLOOKUP($B2574,$A$2:$T$2446,14,FALSE)</f>
        <v>44756</v>
      </c>
      <c r="O2574" s="58" t="str">
        <f>VLOOKUP($B2574,$A$2:$T$2446,15,FALSE)</f>
        <v>H9</v>
      </c>
      <c r="P2574" s="23">
        <f>VLOOKUP($B2574,$A$2:$T$2446,16,FALSE)</f>
        <v>0.41666666666666669</v>
      </c>
      <c r="Q2574" s="21">
        <v>240</v>
      </c>
      <c r="R2574" s="36"/>
      <c r="S2574" s="17">
        <v>2</v>
      </c>
      <c r="T2574" s="17"/>
      <c r="U2574" s="15"/>
      <c r="V2574" s="15"/>
    </row>
    <row r="2575" spans="1:22" ht="15" hidden="1" customHeight="1" x14ac:dyDescent="0.2">
      <c r="A2575" s="17" t="str">
        <f t="shared" si="264"/>
        <v>Wirtschaftsrecht 212212018ACCKohl/Renner/Baumeister</v>
      </c>
      <c r="B2575" s="6"/>
      <c r="C2575" s="26" t="s">
        <v>1263</v>
      </c>
      <c r="D2575" s="26" t="s">
        <v>17</v>
      </c>
      <c r="E2575" s="26" t="s">
        <v>18</v>
      </c>
      <c r="F2575" s="27" t="s">
        <v>22</v>
      </c>
      <c r="G2575" s="26" t="s">
        <v>23</v>
      </c>
      <c r="H2575" s="28">
        <v>2018</v>
      </c>
      <c r="I2575" s="29">
        <v>2</v>
      </c>
      <c r="J2575" s="29">
        <v>1221</v>
      </c>
      <c r="K2575" s="26" t="s">
        <v>1021</v>
      </c>
      <c r="L2575" s="26" t="s">
        <v>1021</v>
      </c>
      <c r="M2575" s="26" t="s">
        <v>1438</v>
      </c>
      <c r="N2575" s="14">
        <v>44739</v>
      </c>
      <c r="O2575" s="30" t="s">
        <v>2206</v>
      </c>
      <c r="P2575" s="31">
        <v>0.41666666666666669</v>
      </c>
      <c r="Q2575" s="29">
        <v>240</v>
      </c>
      <c r="R2575" s="32"/>
      <c r="S2575" s="6">
        <v>2</v>
      </c>
      <c r="T2575" s="17"/>
      <c r="U2575" s="15"/>
      <c r="V2575" s="15"/>
    </row>
    <row r="2576" spans="1:22" ht="15" hidden="1" customHeight="1" x14ac:dyDescent="0.2">
      <c r="A2576" s="17" t="str">
        <f t="shared" si="264"/>
        <v>Wirtschaftsrecht 212212018MBLKohl/Renner/Baumeister</v>
      </c>
      <c r="B2576" s="17" t="s">
        <v>1440</v>
      </c>
      <c r="C2576" s="65" t="s">
        <v>1263</v>
      </c>
      <c r="D2576" s="65" t="s">
        <v>17</v>
      </c>
      <c r="E2576" s="65" t="s">
        <v>18</v>
      </c>
      <c r="F2576" s="69" t="s">
        <v>228</v>
      </c>
      <c r="G2576" s="65" t="s">
        <v>229</v>
      </c>
      <c r="H2576" s="68">
        <v>2018</v>
      </c>
      <c r="I2576" s="36">
        <v>2</v>
      </c>
      <c r="J2576" s="36">
        <v>1221</v>
      </c>
      <c r="K2576" s="65" t="s">
        <v>1021</v>
      </c>
      <c r="L2576" s="65" t="s">
        <v>1021</v>
      </c>
      <c r="M2576" s="65" t="s">
        <v>1438</v>
      </c>
      <c r="N2576" s="22">
        <f>VLOOKUP($B2576,$A$2:$T$3164,14,FALSE)</f>
        <v>44739</v>
      </c>
      <c r="O2576" s="35" t="str">
        <f>VLOOKUP($B2576,$A$2:$T$4019,15,FALSE)</f>
        <v>AW4-25</v>
      </c>
      <c r="P2576" s="23">
        <f>VLOOKUP($B2576,$A$2:$T$3164,16,FALSE)</f>
        <v>0.41666666666666669</v>
      </c>
      <c r="Q2576" s="36">
        <v>240</v>
      </c>
      <c r="R2576" s="36"/>
      <c r="S2576" s="17">
        <v>0</v>
      </c>
      <c r="T2576" s="1"/>
      <c r="U2576" s="15"/>
      <c r="V2576" s="15"/>
    </row>
    <row r="2577" spans="1:22" ht="15" hidden="1" customHeight="1" x14ac:dyDescent="0.2">
      <c r="A2577" s="6" t="str">
        <f t="shared" si="264"/>
        <v>Wirtschaftsrussisch 112012019IBMNechaeva</v>
      </c>
      <c r="B2577" s="6"/>
      <c r="C2577" s="25" t="s">
        <v>1358</v>
      </c>
      <c r="D2577" s="25" t="s">
        <v>17</v>
      </c>
      <c r="E2577" s="25" t="s">
        <v>33</v>
      </c>
      <c r="F2577" s="120" t="s">
        <v>1412</v>
      </c>
      <c r="G2577" s="25" t="s">
        <v>1413</v>
      </c>
      <c r="H2577" s="121">
        <v>2019</v>
      </c>
      <c r="I2577" s="32">
        <v>2</v>
      </c>
      <c r="J2577" s="32">
        <v>1201</v>
      </c>
      <c r="K2577" s="25" t="s">
        <v>1022</v>
      </c>
      <c r="L2577" s="25" t="s">
        <v>1022</v>
      </c>
      <c r="M2577" s="25" t="s">
        <v>1128</v>
      </c>
      <c r="N2577" s="14">
        <v>44748</v>
      </c>
      <c r="O2577" s="47" t="s">
        <v>2367</v>
      </c>
      <c r="P2577" s="31">
        <v>0.41666666666666669</v>
      </c>
      <c r="Q2577" s="6">
        <v>45</v>
      </c>
      <c r="R2577" s="125"/>
      <c r="S2577" s="6">
        <v>1</v>
      </c>
      <c r="T2577" s="6"/>
      <c r="U2577" s="194"/>
      <c r="V2577" s="194"/>
    </row>
    <row r="2578" spans="1:22" ht="15" customHeight="1" x14ac:dyDescent="0.2">
      <c r="A2578" s="6" t="str">
        <f t="shared" si="264"/>
        <v>Wirtschaftsrussisch 221012019IBMZielke</v>
      </c>
      <c r="B2578" s="6"/>
      <c r="C2578" s="26" t="s">
        <v>1358</v>
      </c>
      <c r="D2578" s="26" t="s">
        <v>17</v>
      </c>
      <c r="E2578" s="26" t="s">
        <v>33</v>
      </c>
      <c r="F2578" s="27" t="s">
        <v>1412</v>
      </c>
      <c r="G2578" s="26" t="s">
        <v>1413</v>
      </c>
      <c r="H2578" s="28">
        <v>2019</v>
      </c>
      <c r="I2578" s="29">
        <v>4</v>
      </c>
      <c r="J2578" s="29">
        <v>2101</v>
      </c>
      <c r="K2578" s="26" t="s">
        <v>1023</v>
      </c>
      <c r="L2578" s="26" t="s">
        <v>1023</v>
      </c>
      <c r="M2578" s="26" t="s">
        <v>2168</v>
      </c>
      <c r="N2578" s="14"/>
      <c r="O2578" s="47" t="s">
        <v>1182</v>
      </c>
      <c r="P2578" s="31"/>
      <c r="Q2578" s="52"/>
      <c r="R2578" s="6"/>
      <c r="S2578" s="6"/>
      <c r="T2578" s="6"/>
      <c r="U2578" s="17"/>
      <c r="V2578" s="17"/>
    </row>
    <row r="2579" spans="1:22" ht="15" customHeight="1" x14ac:dyDescent="0.2">
      <c r="A2579" s="17" t="str">
        <f t="shared" si="264"/>
        <v>Wirtschaftsrussisch 222122013IBMZielke</v>
      </c>
      <c r="B2579" s="6" t="s">
        <v>2169</v>
      </c>
      <c r="C2579" s="18" t="s">
        <v>1358</v>
      </c>
      <c r="D2579" s="18" t="s">
        <v>17</v>
      </c>
      <c r="E2579" s="18" t="s">
        <v>33</v>
      </c>
      <c r="F2579" s="19" t="s">
        <v>1412</v>
      </c>
      <c r="G2579" s="18" t="s">
        <v>1413</v>
      </c>
      <c r="H2579" s="20">
        <v>2013</v>
      </c>
      <c r="I2579" s="21">
        <v>4</v>
      </c>
      <c r="J2579" s="21">
        <v>2212</v>
      </c>
      <c r="K2579" s="18" t="s">
        <v>1023</v>
      </c>
      <c r="L2579" s="18" t="s">
        <v>1023</v>
      </c>
      <c r="M2579" s="18" t="s">
        <v>2168</v>
      </c>
      <c r="N2579" s="22"/>
      <c r="O2579" s="35" t="str">
        <f>VLOOKUP($B2579,$A$2:$T$3164,15,FALSE)</f>
        <v>Hausarbeit/Referat mit mündl. Prüfung</v>
      </c>
      <c r="P2579" s="23"/>
      <c r="Q2579" s="16"/>
      <c r="R2579" s="17"/>
      <c r="S2579" s="17"/>
      <c r="T2579" s="179"/>
      <c r="U2579" s="194"/>
      <c r="V2579" s="194"/>
    </row>
    <row r="2580" spans="1:22" ht="15" customHeight="1" x14ac:dyDescent="0.2">
      <c r="A2580" s="6" t="str">
        <f t="shared" si="264"/>
        <v>Wirtschaftsspanisch 112012019IBMSimonovis</v>
      </c>
      <c r="B2580" s="6"/>
      <c r="C2580" s="26" t="s">
        <v>1358</v>
      </c>
      <c r="D2580" s="26" t="s">
        <v>17</v>
      </c>
      <c r="E2580" s="26" t="s">
        <v>33</v>
      </c>
      <c r="F2580" s="27" t="s">
        <v>1412</v>
      </c>
      <c r="G2580" s="26" t="s">
        <v>1413</v>
      </c>
      <c r="H2580" s="28">
        <v>2019</v>
      </c>
      <c r="I2580" s="29">
        <v>2</v>
      </c>
      <c r="J2580" s="29">
        <v>1201</v>
      </c>
      <c r="K2580" s="26" t="s">
        <v>1024</v>
      </c>
      <c r="L2580" s="26" t="s">
        <v>1024</v>
      </c>
      <c r="M2580" s="26" t="s">
        <v>1004</v>
      </c>
      <c r="N2580" s="14"/>
      <c r="O2580" s="47" t="s">
        <v>1182</v>
      </c>
      <c r="P2580" s="31"/>
      <c r="Q2580" s="123"/>
      <c r="R2580" s="125"/>
      <c r="S2580" s="6"/>
      <c r="T2580" s="185"/>
      <c r="U2580" s="15"/>
      <c r="V2580" s="15"/>
    </row>
    <row r="2581" spans="1:22" ht="15" customHeight="1" x14ac:dyDescent="0.2">
      <c r="A2581" s="6" t="str">
        <f t="shared" si="264"/>
        <v>Wirtschaftsspanisch 221012019IBMSimonovis</v>
      </c>
      <c r="B2581" s="24"/>
      <c r="C2581" s="26" t="s">
        <v>1358</v>
      </c>
      <c r="D2581" s="26" t="s">
        <v>17</v>
      </c>
      <c r="E2581" s="26" t="s">
        <v>33</v>
      </c>
      <c r="F2581" s="27" t="s">
        <v>1412</v>
      </c>
      <c r="G2581" s="26" t="s">
        <v>1413</v>
      </c>
      <c r="H2581" s="28">
        <v>2019</v>
      </c>
      <c r="I2581" s="29">
        <v>4</v>
      </c>
      <c r="J2581" s="29">
        <v>2101</v>
      </c>
      <c r="K2581" s="26" t="s">
        <v>1025</v>
      </c>
      <c r="L2581" s="26" t="s">
        <v>1025</v>
      </c>
      <c r="M2581" s="26" t="s">
        <v>1004</v>
      </c>
      <c r="N2581" s="60"/>
      <c r="O2581" s="53" t="s">
        <v>1182</v>
      </c>
      <c r="P2581" s="31"/>
      <c r="Q2581" s="6"/>
      <c r="R2581" s="6"/>
      <c r="S2581" s="6"/>
      <c r="T2581" s="6"/>
      <c r="U2581" s="196"/>
      <c r="V2581" s="196"/>
    </row>
    <row r="2582" spans="1:22" ht="15" customHeight="1" x14ac:dyDescent="0.2">
      <c r="A2582" s="17" t="str">
        <f t="shared" si="264"/>
        <v>Wirtschaftsspanisch 222122011IBMSimonovis</v>
      </c>
      <c r="B2582" s="17" t="s">
        <v>1425</v>
      </c>
      <c r="C2582" s="65" t="s">
        <v>1358</v>
      </c>
      <c r="D2582" s="18" t="s">
        <v>17</v>
      </c>
      <c r="E2582" s="18" t="s">
        <v>33</v>
      </c>
      <c r="F2582" s="19" t="s">
        <v>1412</v>
      </c>
      <c r="G2582" s="18" t="s">
        <v>1413</v>
      </c>
      <c r="H2582" s="20">
        <v>2011</v>
      </c>
      <c r="I2582" s="21">
        <v>4</v>
      </c>
      <c r="J2582" s="36">
        <v>2212</v>
      </c>
      <c r="K2582" s="65" t="s">
        <v>1025</v>
      </c>
      <c r="L2582" s="65" t="s">
        <v>1025</v>
      </c>
      <c r="M2582" s="65" t="s">
        <v>1004</v>
      </c>
      <c r="N2582" s="22"/>
      <c r="O2582" s="35" t="str">
        <f>VLOOKUP($B2582,$A$2:$T$3164,15,FALSE)</f>
        <v>Hausarbeit/Referat mit mündl. Prüfung</v>
      </c>
      <c r="P2582" s="23"/>
      <c r="Q2582" s="17"/>
      <c r="R2582" s="17"/>
      <c r="S2582" s="17"/>
      <c r="T2582" s="6"/>
      <c r="U2582" s="6"/>
      <c r="V2582" s="6"/>
    </row>
    <row r="2583" spans="1:22" s="1" customFormat="1" ht="15" hidden="1" customHeight="1" x14ac:dyDescent="0.2">
      <c r="A2583" s="6" t="str">
        <f t="shared" si="264"/>
        <v>Wirtschaftsstatistik20312019A67Grote, Julian/Moos/Wolik/Skill</v>
      </c>
      <c r="B2583" s="6"/>
      <c r="C2583" s="6" t="s">
        <v>1212</v>
      </c>
      <c r="D2583" s="132" t="s">
        <v>17</v>
      </c>
      <c r="E2583" s="6" t="s">
        <v>33</v>
      </c>
      <c r="F2583" s="133" t="s">
        <v>108</v>
      </c>
      <c r="G2583" s="6" t="s">
        <v>109</v>
      </c>
      <c r="H2583" s="134">
        <v>2019</v>
      </c>
      <c r="I2583" s="6">
        <v>3</v>
      </c>
      <c r="J2583" s="6">
        <v>2031</v>
      </c>
      <c r="K2583" s="6" t="s">
        <v>1026</v>
      </c>
      <c r="L2583" s="6" t="s">
        <v>1026</v>
      </c>
      <c r="M2583" s="6" t="s">
        <v>1811</v>
      </c>
      <c r="N2583" s="14">
        <v>44747</v>
      </c>
      <c r="O2583" s="30" t="s">
        <v>2374</v>
      </c>
      <c r="P2583" s="31">
        <v>0.64583333333333337</v>
      </c>
      <c r="Q2583" s="6">
        <v>90</v>
      </c>
      <c r="R2583" s="6"/>
      <c r="S2583" s="6">
        <v>130</v>
      </c>
      <c r="T2583" s="207"/>
      <c r="U2583" s="213"/>
      <c r="V2583" s="213"/>
    </row>
    <row r="2584" spans="1:22" s="252" customFormat="1" ht="15" hidden="1" customHeight="1" x14ac:dyDescent="0.2">
      <c r="A2584" s="17" t="str">
        <f t="shared" si="264"/>
        <v>Wirtschaftsstatistik20312019IBMGrote, Julian/Moos/Wolik/Skill</v>
      </c>
      <c r="B2584" s="17" t="s">
        <v>1812</v>
      </c>
      <c r="C2584" s="17" t="s">
        <v>1212</v>
      </c>
      <c r="D2584" s="129" t="s">
        <v>17</v>
      </c>
      <c r="E2584" s="17" t="s">
        <v>33</v>
      </c>
      <c r="F2584" s="130" t="s">
        <v>1412</v>
      </c>
      <c r="G2584" s="65" t="s">
        <v>1413</v>
      </c>
      <c r="H2584" s="131">
        <v>2019</v>
      </c>
      <c r="I2584" s="17">
        <v>3</v>
      </c>
      <c r="J2584" s="17">
        <v>2031</v>
      </c>
      <c r="K2584" s="17" t="s">
        <v>1026</v>
      </c>
      <c r="L2584" s="17" t="s">
        <v>1026</v>
      </c>
      <c r="M2584" s="17" t="s">
        <v>1811</v>
      </c>
      <c r="N2584" s="22">
        <f>VLOOKUP($B2584,$A$2:$T$3164,14,FALSE)</f>
        <v>44747</v>
      </c>
      <c r="O2584" s="35" t="str">
        <f>VLOOKUP($B2584,$A$2:$T$3164,15,FALSE)</f>
        <v>C0-06, C0-07, C0-09, C1-06, C1-07, C3-14, C5-11</v>
      </c>
      <c r="P2584" s="23">
        <f>VLOOKUP($B2584,$A$2:$T$3164,16,FALSE)</f>
        <v>0.64583333333333337</v>
      </c>
      <c r="Q2584" s="17">
        <v>90</v>
      </c>
      <c r="R2584" s="17"/>
      <c r="S2584" s="17">
        <v>28</v>
      </c>
      <c r="T2584" s="213"/>
      <c r="U2584" s="196"/>
      <c r="V2584" s="196"/>
    </row>
    <row r="2585" spans="1:22" ht="15" customHeight="1" x14ac:dyDescent="0.2">
      <c r="A2585" s="6" t="str">
        <f t="shared" si="264"/>
        <v>Wirtschaftstürkisch 1 12012019IBMKiygi</v>
      </c>
      <c r="B2585" s="179"/>
      <c r="C2585" s="25" t="s">
        <v>1358</v>
      </c>
      <c r="D2585" s="25" t="s">
        <v>17</v>
      </c>
      <c r="E2585" s="25" t="s">
        <v>33</v>
      </c>
      <c r="F2585" s="120" t="s">
        <v>1412</v>
      </c>
      <c r="G2585" s="25" t="s">
        <v>1413</v>
      </c>
      <c r="H2585" s="121">
        <v>2019</v>
      </c>
      <c r="I2585" s="32">
        <v>2</v>
      </c>
      <c r="J2585" s="32">
        <v>1201</v>
      </c>
      <c r="K2585" s="25" t="s">
        <v>1029</v>
      </c>
      <c r="L2585" s="25" t="s">
        <v>1027</v>
      </c>
      <c r="M2585" s="25" t="s">
        <v>1028</v>
      </c>
      <c r="N2585" s="14"/>
      <c r="O2585" s="47" t="s">
        <v>256</v>
      </c>
      <c r="P2585" s="31"/>
      <c r="Q2585" s="125"/>
      <c r="R2585" s="125"/>
      <c r="S2585" s="6"/>
      <c r="T2585" s="207"/>
      <c r="U2585" s="87"/>
      <c r="V2585" s="87"/>
    </row>
    <row r="2586" spans="1:22" s="293" customFormat="1" ht="15" customHeight="1" x14ac:dyDescent="0.2">
      <c r="A2586" s="6" t="str">
        <f t="shared" si="264"/>
        <v>Wirtschaftstürkisch 221012019IBMKiygi</v>
      </c>
      <c r="B2586" s="24"/>
      <c r="C2586" s="25" t="s">
        <v>1358</v>
      </c>
      <c r="D2586" s="25" t="s">
        <v>17</v>
      </c>
      <c r="E2586" s="25" t="s">
        <v>33</v>
      </c>
      <c r="F2586" s="120" t="s">
        <v>1412</v>
      </c>
      <c r="G2586" s="25" t="s">
        <v>1413</v>
      </c>
      <c r="H2586" s="121">
        <v>2019</v>
      </c>
      <c r="I2586" s="32">
        <v>4</v>
      </c>
      <c r="J2586" s="32">
        <v>2101</v>
      </c>
      <c r="K2586" s="25" t="s">
        <v>1030</v>
      </c>
      <c r="L2586" s="25" t="s">
        <v>1030</v>
      </c>
      <c r="M2586" s="25" t="s">
        <v>1028</v>
      </c>
      <c r="N2586" s="14"/>
      <c r="O2586" s="30" t="s">
        <v>256</v>
      </c>
      <c r="P2586" s="31"/>
      <c r="Q2586" s="6"/>
      <c r="R2586" s="6"/>
      <c r="S2586" s="6"/>
      <c r="T2586" s="6"/>
      <c r="U2586" s="17"/>
      <c r="V2586" s="17"/>
    </row>
    <row r="2587" spans="1:22" ht="15" customHeight="1" x14ac:dyDescent="0.2">
      <c r="A2587" s="17" t="str">
        <f t="shared" si="264"/>
        <v>Wirtschaftstürkisch 222122011IBMKiygi</v>
      </c>
      <c r="B2587" s="17" t="s">
        <v>1905</v>
      </c>
      <c r="C2587" s="18" t="s">
        <v>1358</v>
      </c>
      <c r="D2587" s="18" t="s">
        <v>17</v>
      </c>
      <c r="E2587" s="18" t="s">
        <v>33</v>
      </c>
      <c r="F2587" s="19" t="s">
        <v>1412</v>
      </c>
      <c r="G2587" s="18" t="s">
        <v>1413</v>
      </c>
      <c r="H2587" s="20">
        <v>2011</v>
      </c>
      <c r="I2587" s="21">
        <v>4</v>
      </c>
      <c r="J2587" s="21">
        <v>2212</v>
      </c>
      <c r="K2587" s="18" t="s">
        <v>1030</v>
      </c>
      <c r="L2587" s="18" t="s">
        <v>1030</v>
      </c>
      <c r="M2587" s="65" t="s">
        <v>1028</v>
      </c>
      <c r="N2587" s="22"/>
      <c r="O2587" s="35" t="str">
        <f>VLOOKUP($B2587,$A$2:$T$3164,15,FALSE)</f>
        <v>wird nicht angeboten</v>
      </c>
      <c r="P2587" s="23"/>
      <c r="Q2587" s="16"/>
      <c r="R2587" s="17"/>
      <c r="S2587" s="17"/>
      <c r="T2587" s="6"/>
      <c r="U2587" s="185"/>
      <c r="V2587" s="185"/>
    </row>
    <row r="2588" spans="1:22" s="252" customFormat="1" ht="15" customHeight="1" x14ac:dyDescent="0.2">
      <c r="A2588" s="194" t="str">
        <f t="shared" si="264"/>
        <v>Wissensch Arbeiten/Präs1612020F04Jüdt/Bernhardt</v>
      </c>
      <c r="B2588" s="276"/>
      <c r="C2588" s="246" t="s">
        <v>1147</v>
      </c>
      <c r="D2588" s="247" t="s">
        <v>46</v>
      </c>
      <c r="E2588" s="246" t="s">
        <v>33</v>
      </c>
      <c r="F2588" s="247" t="s">
        <v>59</v>
      </c>
      <c r="G2588" s="246" t="s">
        <v>60</v>
      </c>
      <c r="H2588" s="248">
        <v>2020</v>
      </c>
      <c r="I2588" s="249">
        <v>1</v>
      </c>
      <c r="J2588" s="249">
        <v>161</v>
      </c>
      <c r="K2588" s="246" t="s">
        <v>1031</v>
      </c>
      <c r="L2588" s="246" t="s">
        <v>1031</v>
      </c>
      <c r="M2588" s="270" t="s">
        <v>1838</v>
      </c>
      <c r="N2588" s="250"/>
      <c r="O2588" s="270" t="s">
        <v>1147</v>
      </c>
      <c r="P2588" s="251"/>
      <c r="Q2588" s="261"/>
      <c r="R2588" s="196"/>
      <c r="S2588" s="196"/>
      <c r="T2588" s="194"/>
      <c r="U2588" s="267"/>
      <c r="V2588" s="267"/>
    </row>
    <row r="2589" spans="1:22" ht="15" customHeight="1" x14ac:dyDescent="0.2">
      <c r="A2589" s="6" t="str">
        <f t="shared" si="264"/>
        <v>Wissenschafliches Arbeiten 11122019A67Bertram/Böcek-Schleking</v>
      </c>
      <c r="B2589" s="24"/>
      <c r="C2589" s="26" t="s">
        <v>1182</v>
      </c>
      <c r="D2589" s="27" t="s">
        <v>17</v>
      </c>
      <c r="E2589" s="26" t="s">
        <v>33</v>
      </c>
      <c r="F2589" s="27" t="s">
        <v>108</v>
      </c>
      <c r="G2589" s="26" t="s">
        <v>109</v>
      </c>
      <c r="H2589" s="28">
        <v>2019</v>
      </c>
      <c r="I2589" s="29">
        <v>1</v>
      </c>
      <c r="J2589" s="29">
        <v>1112</v>
      </c>
      <c r="K2589" s="26" t="s">
        <v>1032</v>
      </c>
      <c r="L2589" s="26" t="s">
        <v>1033</v>
      </c>
      <c r="M2589" s="296" t="s">
        <v>2214</v>
      </c>
      <c r="N2589" s="14"/>
      <c r="O2589" s="25" t="s">
        <v>1182</v>
      </c>
      <c r="P2589" s="31"/>
      <c r="Q2589" s="52"/>
      <c r="R2589" s="6"/>
      <c r="S2589" s="6"/>
      <c r="T2589" s="17"/>
      <c r="U2589" s="194"/>
      <c r="V2589" s="194"/>
    </row>
    <row r="2590" spans="1:22" ht="15" customHeight="1" x14ac:dyDescent="0.2">
      <c r="A2590" s="194" t="str">
        <f t="shared" si="264"/>
        <v>Wissenschaftl. Arbeitst.30812019WIEBertram/Böcek-Schleking</v>
      </c>
      <c r="B2590" s="17" t="s">
        <v>2215</v>
      </c>
      <c r="C2590" s="254" t="s">
        <v>2062</v>
      </c>
      <c r="D2590" s="282" t="s">
        <v>17</v>
      </c>
      <c r="E2590" s="255" t="s">
        <v>33</v>
      </c>
      <c r="F2590" s="289" t="s">
        <v>61</v>
      </c>
      <c r="G2590" s="254" t="s">
        <v>62</v>
      </c>
      <c r="H2590" s="264">
        <v>2019</v>
      </c>
      <c r="I2590" s="265">
        <v>6</v>
      </c>
      <c r="J2590" s="265">
        <v>3081</v>
      </c>
      <c r="K2590" s="254" t="s">
        <v>1034</v>
      </c>
      <c r="L2590" s="254" t="s">
        <v>1034</v>
      </c>
      <c r="M2590" s="296" t="s">
        <v>2214</v>
      </c>
      <c r="N2590" s="229"/>
      <c r="O2590" s="296" t="str">
        <f>VLOOKUP($B2590,$A$2:$T$3164,15,FALSE)</f>
        <v>Hausarbeit mit Präsentation</v>
      </c>
      <c r="P2590" s="231"/>
      <c r="Q2590" s="255"/>
      <c r="R2590" s="194"/>
      <c r="S2590" s="194"/>
      <c r="T2590" s="194"/>
      <c r="U2590" s="17"/>
      <c r="V2590" s="17"/>
    </row>
    <row r="2591" spans="1:22" ht="15" customHeight="1" x14ac:dyDescent="0.2">
      <c r="A2591" s="17" t="str">
        <f t="shared" si="264"/>
        <v>Wissenschaftl. Arbeitst.6612014WIEBertram/Böcek-Schleking</v>
      </c>
      <c r="B2591" s="17" t="s">
        <v>2215</v>
      </c>
      <c r="C2591" s="18" t="s">
        <v>1424</v>
      </c>
      <c r="D2591" s="18" t="s">
        <v>17</v>
      </c>
      <c r="E2591" s="18" t="s">
        <v>33</v>
      </c>
      <c r="F2591" s="19" t="s">
        <v>61</v>
      </c>
      <c r="G2591" s="18" t="s">
        <v>62</v>
      </c>
      <c r="H2591" s="20">
        <v>2014</v>
      </c>
      <c r="I2591" s="21">
        <v>6</v>
      </c>
      <c r="J2591" s="21">
        <v>661</v>
      </c>
      <c r="K2591" s="18" t="s">
        <v>1034</v>
      </c>
      <c r="L2591" s="18" t="s">
        <v>1034</v>
      </c>
      <c r="M2591" s="296" t="s">
        <v>2214</v>
      </c>
      <c r="N2591" s="22"/>
      <c r="O2591" s="35" t="str">
        <f>VLOOKUP($B2591,$A$2:$T$3164,15,FALSE)</f>
        <v>Hausarbeit mit Präsentation</v>
      </c>
      <c r="P2591" s="23"/>
      <c r="Q2591" s="17"/>
      <c r="R2591" s="17"/>
      <c r="S2591" s="17"/>
      <c r="T2591" s="6"/>
      <c r="U2591" s="336"/>
      <c r="V2591" s="336"/>
    </row>
    <row r="2592" spans="1:22" s="293" customFormat="1" ht="15" customHeight="1" x14ac:dyDescent="0.2">
      <c r="A2592" s="194" t="str">
        <f t="shared" si="264"/>
        <v>Wissenschaftl. Arbeitst.30812019WIMBertram/Böcek-Schleking</v>
      </c>
      <c r="B2592" s="17" t="s">
        <v>2215</v>
      </c>
      <c r="C2592" s="254" t="s">
        <v>1424</v>
      </c>
      <c r="D2592" s="254" t="s">
        <v>17</v>
      </c>
      <c r="E2592" s="254" t="s">
        <v>33</v>
      </c>
      <c r="F2592" s="268" t="s">
        <v>100</v>
      </c>
      <c r="G2592" s="254" t="s">
        <v>101</v>
      </c>
      <c r="H2592" s="264">
        <v>2019</v>
      </c>
      <c r="I2592" s="265">
        <v>6</v>
      </c>
      <c r="J2592" s="265">
        <v>3081</v>
      </c>
      <c r="K2592" s="254" t="s">
        <v>1034</v>
      </c>
      <c r="L2592" s="254" t="s">
        <v>1034</v>
      </c>
      <c r="M2592" s="296" t="s">
        <v>2214</v>
      </c>
      <c r="N2592" s="229"/>
      <c r="O2592" s="230" t="str">
        <f>VLOOKUP($B2592,$A$2:$T$3164,15,FALSE)</f>
        <v>Hausarbeit mit Präsentation</v>
      </c>
      <c r="P2592" s="231"/>
      <c r="Q2592" s="194"/>
      <c r="R2592" s="194"/>
      <c r="S2592" s="194"/>
      <c r="T2592" s="196"/>
      <c r="U2592" s="196"/>
      <c r="V2592" s="196"/>
    </row>
    <row r="2593" spans="1:22" ht="15" customHeight="1" x14ac:dyDescent="0.2">
      <c r="A2593" s="17" t="str">
        <f t="shared" si="264"/>
        <v>Wissenschaftl. Arbeitst.6612014WIMBertram/Böcek-Schleking</v>
      </c>
      <c r="B2593" s="17" t="s">
        <v>2215</v>
      </c>
      <c r="C2593" s="65" t="s">
        <v>1424</v>
      </c>
      <c r="D2593" s="65" t="s">
        <v>17</v>
      </c>
      <c r="E2593" s="65" t="s">
        <v>33</v>
      </c>
      <c r="F2593" s="69" t="s">
        <v>100</v>
      </c>
      <c r="G2593" s="65" t="s">
        <v>101</v>
      </c>
      <c r="H2593" s="68">
        <v>2014</v>
      </c>
      <c r="I2593" s="36">
        <v>6</v>
      </c>
      <c r="J2593" s="36">
        <v>661</v>
      </c>
      <c r="K2593" s="65" t="s">
        <v>1034</v>
      </c>
      <c r="L2593" s="65" t="s">
        <v>1034</v>
      </c>
      <c r="M2593" s="296" t="s">
        <v>2214</v>
      </c>
      <c r="N2593" s="22"/>
      <c r="O2593" s="35" t="str">
        <f>VLOOKUP($B2593,$A$2:$T$3164,15,FALSE)</f>
        <v>Hausarbeit mit Präsentation</v>
      </c>
      <c r="P2593" s="23"/>
      <c r="Q2593" s="17"/>
      <c r="R2593" s="17"/>
      <c r="S2593" s="17"/>
      <c r="T2593" s="17"/>
      <c r="U2593" s="196"/>
      <c r="V2593" s="196"/>
    </row>
    <row r="2594" spans="1:22" ht="13.5" customHeight="1" x14ac:dyDescent="0.2">
      <c r="A2594" s="194" t="str">
        <f t="shared" si="264"/>
        <v>Wissenschaftliche Arbeitstechniken30812019WIBBertram/Böcek-Schleking</v>
      </c>
      <c r="B2594" s="17" t="s">
        <v>2215</v>
      </c>
      <c r="C2594" s="296" t="s">
        <v>1249</v>
      </c>
      <c r="D2594" s="296" t="s">
        <v>17</v>
      </c>
      <c r="E2594" s="296" t="s">
        <v>33</v>
      </c>
      <c r="F2594" s="342" t="s">
        <v>125</v>
      </c>
      <c r="G2594" s="296" t="s">
        <v>126</v>
      </c>
      <c r="H2594" s="324">
        <v>2019</v>
      </c>
      <c r="I2594" s="269">
        <v>5</v>
      </c>
      <c r="J2594" s="269">
        <v>3081</v>
      </c>
      <c r="K2594" s="296" t="s">
        <v>1689</v>
      </c>
      <c r="L2594" s="296" t="s">
        <v>1689</v>
      </c>
      <c r="M2594" s="296" t="s">
        <v>2214</v>
      </c>
      <c r="N2594" s="229"/>
      <c r="O2594" s="230" t="str">
        <f>VLOOKUP($B2594,$A$2:$T$3164,15,FALSE)</f>
        <v>Hausarbeit mit Präsentation</v>
      </c>
      <c r="P2594" s="231"/>
      <c r="Q2594" s="269"/>
      <c r="R2594" s="269"/>
      <c r="S2594" s="194"/>
      <c r="T2594" s="6"/>
      <c r="U2594" s="17"/>
      <c r="V2594" s="17"/>
    </row>
    <row r="2595" spans="1:22" s="252" customFormat="1" ht="13.5" customHeight="1" x14ac:dyDescent="0.2">
      <c r="A2595" s="196" t="str">
        <f t="shared" si="264"/>
        <v>Wissenschaftliche Arbeitstechniken30812019WIIBertram/Böcek-Schleking</v>
      </c>
      <c r="B2595" s="196"/>
      <c r="C2595" s="246" t="s">
        <v>1249</v>
      </c>
      <c r="D2595" s="246" t="s">
        <v>46</v>
      </c>
      <c r="E2595" s="246" t="s">
        <v>33</v>
      </c>
      <c r="F2595" s="247" t="s">
        <v>54</v>
      </c>
      <c r="G2595" s="246" t="s">
        <v>55</v>
      </c>
      <c r="H2595" s="248">
        <v>2019</v>
      </c>
      <c r="I2595" s="249">
        <v>5</v>
      </c>
      <c r="J2595" s="249">
        <v>3081</v>
      </c>
      <c r="K2595" s="246" t="s">
        <v>1689</v>
      </c>
      <c r="L2595" s="246" t="s">
        <v>1689</v>
      </c>
      <c r="M2595" s="254" t="s">
        <v>2214</v>
      </c>
      <c r="N2595" s="250"/>
      <c r="O2595" s="270" t="s">
        <v>1249</v>
      </c>
      <c r="P2595" s="251"/>
      <c r="Q2595" s="249"/>
      <c r="R2595" s="259"/>
      <c r="S2595" s="196"/>
      <c r="T2595" s="194"/>
      <c r="U2595" s="137"/>
      <c r="V2595" s="137"/>
    </row>
    <row r="2596" spans="1:22" s="252" customFormat="1" ht="13.5" customHeight="1" x14ac:dyDescent="0.2">
      <c r="A2596" s="194" t="str">
        <f t="shared" ref="A2596:A2606" si="268">K2596&amp;J2596&amp;H2596&amp;F2596&amp;M2596</f>
        <v>Wissenschaftliches Arbeiten11122022A67Bertram/Böcek-Schleking</v>
      </c>
      <c r="B2596" s="17" t="s">
        <v>2215</v>
      </c>
      <c r="C2596" s="254" t="s">
        <v>1182</v>
      </c>
      <c r="D2596" s="268" t="s">
        <v>17</v>
      </c>
      <c r="E2596" s="254" t="s">
        <v>33</v>
      </c>
      <c r="F2596" s="268" t="s">
        <v>108</v>
      </c>
      <c r="G2596" s="254" t="s">
        <v>109</v>
      </c>
      <c r="H2596" s="264">
        <v>2022</v>
      </c>
      <c r="I2596" s="265">
        <v>1</v>
      </c>
      <c r="J2596" s="265">
        <v>1112</v>
      </c>
      <c r="K2596" s="254" t="s">
        <v>1035</v>
      </c>
      <c r="L2596" s="254" t="s">
        <v>1033</v>
      </c>
      <c r="M2596" s="254" t="s">
        <v>2214</v>
      </c>
      <c r="N2596" s="229"/>
      <c r="O2596" s="296" t="str">
        <f>VLOOKUP($B2596,$A$2:$T$3234,15,FALSE)</f>
        <v>Hausarbeit mit Präsentation</v>
      </c>
      <c r="P2596" s="231"/>
      <c r="Q2596" s="255"/>
      <c r="R2596" s="194"/>
      <c r="S2596" s="194"/>
      <c r="T2596" s="194"/>
      <c r="U2596" s="207"/>
      <c r="V2596" s="207"/>
    </row>
    <row r="2597" spans="1:22" ht="13.5" customHeight="1" x14ac:dyDescent="0.2">
      <c r="A2597" s="17" t="str">
        <f t="shared" si="268"/>
        <v>Wissenschaftliches Arbeiten11122019IBMBertram/Böcek-Schleking</v>
      </c>
      <c r="B2597" s="17" t="s">
        <v>2215</v>
      </c>
      <c r="C2597" s="18" t="s">
        <v>1182</v>
      </c>
      <c r="D2597" s="19" t="s">
        <v>17</v>
      </c>
      <c r="E2597" s="18" t="s">
        <v>33</v>
      </c>
      <c r="F2597" s="19" t="s">
        <v>1412</v>
      </c>
      <c r="G2597" s="18" t="s">
        <v>1413</v>
      </c>
      <c r="H2597" s="20">
        <v>2019</v>
      </c>
      <c r="I2597" s="21">
        <v>1</v>
      </c>
      <c r="J2597" s="21">
        <v>1112</v>
      </c>
      <c r="K2597" s="18" t="s">
        <v>1035</v>
      </c>
      <c r="L2597" s="18" t="s">
        <v>1033</v>
      </c>
      <c r="M2597" s="254" t="s">
        <v>2214</v>
      </c>
      <c r="N2597" s="22"/>
      <c r="O2597" s="35" t="str">
        <f>VLOOKUP($B2597,$A$2:$T$3234,15,FALSE)</f>
        <v>Hausarbeit mit Präsentation</v>
      </c>
      <c r="P2597" s="23"/>
      <c r="Q2597" s="16"/>
      <c r="R2597" s="17"/>
      <c r="S2597" s="17"/>
      <c r="T2597" s="196"/>
      <c r="U2597" s="17"/>
      <c r="V2597" s="17"/>
    </row>
    <row r="2598" spans="1:22" ht="15" customHeight="1" x14ac:dyDescent="0.2">
      <c r="A2598" s="6" t="str">
        <f t="shared" si="268"/>
        <v>Wissenschaftsth. u. Ethik2112020F04Kränke</v>
      </c>
      <c r="B2598" s="24"/>
      <c r="C2598" s="26" t="s">
        <v>1122</v>
      </c>
      <c r="D2598" s="27" t="s">
        <v>46</v>
      </c>
      <c r="E2598" s="26" t="s">
        <v>33</v>
      </c>
      <c r="F2598" s="27" t="s">
        <v>59</v>
      </c>
      <c r="G2598" s="26" t="s">
        <v>60</v>
      </c>
      <c r="H2598" s="28">
        <v>2020</v>
      </c>
      <c r="I2598" s="29">
        <v>2</v>
      </c>
      <c r="J2598" s="29">
        <v>211</v>
      </c>
      <c r="K2598" s="26" t="s">
        <v>1036</v>
      </c>
      <c r="L2598" s="26" t="s">
        <v>1036</v>
      </c>
      <c r="M2598" s="26" t="s">
        <v>2364</v>
      </c>
      <c r="N2598" s="14"/>
      <c r="O2598" s="47" t="s">
        <v>1122</v>
      </c>
      <c r="P2598" s="51"/>
      <c r="Q2598" s="29"/>
      <c r="R2598" s="32"/>
      <c r="S2598" s="6"/>
      <c r="T2598" s="17"/>
      <c r="U2598" s="17"/>
      <c r="V2598" s="17"/>
    </row>
    <row r="2599" spans="1:22" s="252" customFormat="1" ht="15" customHeight="1" x14ac:dyDescent="0.2">
      <c r="A2599" s="194" t="str">
        <f t="shared" si="268"/>
        <v>Wissenschaftsth. u. Ethik2112016F04Kränke</v>
      </c>
      <c r="B2599" s="194" t="s">
        <v>2365</v>
      </c>
      <c r="C2599" s="254" t="s">
        <v>1249</v>
      </c>
      <c r="D2599" s="268" t="s">
        <v>46</v>
      </c>
      <c r="E2599" s="254" t="s">
        <v>33</v>
      </c>
      <c r="F2599" s="268" t="s">
        <v>59</v>
      </c>
      <c r="G2599" s="254" t="s">
        <v>60</v>
      </c>
      <c r="H2599" s="264">
        <v>2016</v>
      </c>
      <c r="I2599" s="265">
        <v>2</v>
      </c>
      <c r="J2599" s="265">
        <v>211</v>
      </c>
      <c r="K2599" s="254" t="s">
        <v>1036</v>
      </c>
      <c r="L2599" s="254" t="s">
        <v>1036</v>
      </c>
      <c r="M2599" s="254" t="s">
        <v>2364</v>
      </c>
      <c r="N2599" s="229"/>
      <c r="O2599" s="266" t="str">
        <f>VLOOKUP($B2599,$A$2:$T$3134,15,FALSE)</f>
        <v>Hausarbeit</v>
      </c>
      <c r="P2599" s="312"/>
      <c r="Q2599" s="265"/>
      <c r="R2599" s="269"/>
      <c r="S2599" s="194"/>
      <c r="T2599" s="194"/>
      <c r="U2599" s="6"/>
      <c r="V2599" s="6"/>
    </row>
    <row r="2600" spans="1:22" s="252" customFormat="1" ht="15" customHeight="1" x14ac:dyDescent="0.2">
      <c r="A2600" s="196" t="str">
        <f t="shared" si="268"/>
        <v>Zeitreihenanalyse / Kalman-Filterung30112021719Gundlich</v>
      </c>
      <c r="B2600" s="281"/>
      <c r="C2600" s="246" t="s">
        <v>1655</v>
      </c>
      <c r="D2600" s="246" t="s">
        <v>93</v>
      </c>
      <c r="E2600" s="246" t="s">
        <v>18</v>
      </c>
      <c r="F2600" s="274">
        <v>719</v>
      </c>
      <c r="G2600" s="246" t="s">
        <v>1658</v>
      </c>
      <c r="H2600" s="246">
        <v>2021</v>
      </c>
      <c r="I2600" s="246">
        <v>2</v>
      </c>
      <c r="J2600" s="249">
        <v>3011</v>
      </c>
      <c r="K2600" s="246" t="s">
        <v>1670</v>
      </c>
      <c r="L2600" s="246" t="s">
        <v>1670</v>
      </c>
      <c r="M2600" s="246" t="s">
        <v>562</v>
      </c>
      <c r="N2600" s="329">
        <v>44811</v>
      </c>
      <c r="O2600" s="333" t="s">
        <v>1551</v>
      </c>
      <c r="P2600" s="334">
        <v>0.375</v>
      </c>
      <c r="Q2600" s="261">
        <v>120</v>
      </c>
      <c r="R2600" s="196"/>
      <c r="S2600" s="196">
        <v>6</v>
      </c>
      <c r="T2600" s="194"/>
      <c r="U2600" s="17"/>
      <c r="V2600" s="17"/>
    </row>
    <row r="2601" spans="1:22" ht="15" customHeight="1" x14ac:dyDescent="0.2">
      <c r="A2601" s="6" t="str">
        <f t="shared" si="268"/>
        <v>Zement- und Betontechnologie39812011758Dridiger</v>
      </c>
      <c r="B2601" s="6"/>
      <c r="C2601" s="52" t="s">
        <v>1212</v>
      </c>
      <c r="D2601" s="26" t="s">
        <v>102</v>
      </c>
      <c r="E2601" s="26" t="s">
        <v>33</v>
      </c>
      <c r="F2601" s="27">
        <v>758</v>
      </c>
      <c r="G2601" s="26" t="s">
        <v>152</v>
      </c>
      <c r="H2601" s="28">
        <v>2011</v>
      </c>
      <c r="I2601" s="29">
        <v>5</v>
      </c>
      <c r="J2601" s="29">
        <v>3981</v>
      </c>
      <c r="K2601" s="26" t="s">
        <v>1037</v>
      </c>
      <c r="L2601" s="26" t="s">
        <v>1037</v>
      </c>
      <c r="M2601" s="26" t="s">
        <v>181</v>
      </c>
      <c r="N2601" s="14"/>
      <c r="O2601" s="30" t="s">
        <v>256</v>
      </c>
      <c r="P2601" s="31"/>
      <c r="Q2601" s="6">
        <v>90</v>
      </c>
      <c r="R2601" s="6"/>
      <c r="S2601" s="6"/>
      <c r="T2601" s="281"/>
      <c r="U2601" s="194"/>
      <c r="V2601" s="194"/>
    </row>
    <row r="2602" spans="1:22" s="252" customFormat="1" ht="15" customHeight="1" x14ac:dyDescent="0.2">
      <c r="A2602" s="150" t="str">
        <f t="shared" si="268"/>
        <v>Zement- und Betontechnologie32312018758Dridiger</v>
      </c>
      <c r="B2602" s="6" t="s">
        <v>1507</v>
      </c>
      <c r="C2602" s="17" t="s">
        <v>1212</v>
      </c>
      <c r="D2602" s="160" t="s">
        <v>102</v>
      </c>
      <c r="E2602" s="160" t="s">
        <v>33</v>
      </c>
      <c r="F2602" s="454">
        <v>758</v>
      </c>
      <c r="G2602" s="160" t="s">
        <v>1048</v>
      </c>
      <c r="H2602" s="68">
        <v>2018</v>
      </c>
      <c r="I2602" s="36">
        <v>5</v>
      </c>
      <c r="J2602" s="17">
        <v>3231</v>
      </c>
      <c r="K2602" s="17" t="s">
        <v>1037</v>
      </c>
      <c r="L2602" s="17" t="s">
        <v>1037</v>
      </c>
      <c r="M2602" s="17" t="s">
        <v>181</v>
      </c>
      <c r="N2602" s="146"/>
      <c r="O2602" s="17" t="str">
        <f>VLOOKUP($B2602,$A$2:$T$3234,15,FALSE)</f>
        <v>wird nicht angeboten</v>
      </c>
      <c r="P2602" s="23"/>
      <c r="Q2602" s="17">
        <v>90</v>
      </c>
      <c r="R2602" s="17"/>
      <c r="S2602" s="17"/>
      <c r="T2602" s="17"/>
      <c r="U2602" s="207"/>
      <c r="V2602" s="207"/>
    </row>
    <row r="2603" spans="1:22" ht="15" customHeight="1" x14ac:dyDescent="0.2">
      <c r="A2603" s="194" t="str">
        <f t="shared" si="268"/>
        <v>Zement- und Betontechnologie32312018K58Dridiger</v>
      </c>
      <c r="B2603" s="194" t="s">
        <v>1507</v>
      </c>
      <c r="C2603" s="407" t="s">
        <v>1212</v>
      </c>
      <c r="D2603" s="407" t="s">
        <v>102</v>
      </c>
      <c r="E2603" s="407" t="s">
        <v>33</v>
      </c>
      <c r="F2603" s="453" t="s">
        <v>150</v>
      </c>
      <c r="G2603" s="407" t="s">
        <v>151</v>
      </c>
      <c r="H2603" s="332">
        <v>2018</v>
      </c>
      <c r="I2603" s="326">
        <v>5</v>
      </c>
      <c r="J2603" s="326">
        <v>3231</v>
      </c>
      <c r="K2603" s="407" t="s">
        <v>1037</v>
      </c>
      <c r="L2603" s="407" t="s">
        <v>1037</v>
      </c>
      <c r="M2603" s="407" t="s">
        <v>181</v>
      </c>
      <c r="N2603" s="318"/>
      <c r="O2603" s="319" t="str">
        <f>VLOOKUP($B2603,$A$2:$T$3234,15,FALSE)</f>
        <v>wird nicht angeboten</v>
      </c>
      <c r="P2603" s="320"/>
      <c r="Q2603" s="255">
        <v>90</v>
      </c>
      <c r="R2603" s="194"/>
      <c r="S2603" s="194"/>
      <c r="T2603" s="194"/>
      <c r="U2603" s="207"/>
      <c r="V2603" s="207"/>
    </row>
    <row r="2604" spans="1:22" ht="15" customHeight="1" x14ac:dyDescent="0.2">
      <c r="A2604" s="194" t="str">
        <f t="shared" si="268"/>
        <v>Zement- und Betontechnologie39812011K58Dridiger</v>
      </c>
      <c r="B2604" s="194" t="s">
        <v>1507</v>
      </c>
      <c r="C2604" s="257" t="s">
        <v>1212</v>
      </c>
      <c r="D2604" s="407" t="s">
        <v>102</v>
      </c>
      <c r="E2604" s="407" t="s">
        <v>33</v>
      </c>
      <c r="F2604" s="453" t="s">
        <v>150</v>
      </c>
      <c r="G2604" s="407" t="s">
        <v>151</v>
      </c>
      <c r="H2604" s="456">
        <v>2011</v>
      </c>
      <c r="I2604" s="353">
        <v>5</v>
      </c>
      <c r="J2604" s="353">
        <v>3981</v>
      </c>
      <c r="K2604" s="257" t="s">
        <v>1037</v>
      </c>
      <c r="L2604" s="257" t="s">
        <v>1037</v>
      </c>
      <c r="M2604" s="257" t="s">
        <v>181</v>
      </c>
      <c r="N2604" s="318"/>
      <c r="O2604" s="319" t="str">
        <f>VLOOKUP($B2604,$A$2:$T$3234,15,FALSE)</f>
        <v>wird nicht angeboten</v>
      </c>
      <c r="P2604" s="320"/>
      <c r="Q2604" s="194">
        <v>90</v>
      </c>
      <c r="R2604" s="194"/>
      <c r="S2604" s="194"/>
      <c r="T2604" s="196"/>
      <c r="U2604" s="77"/>
      <c r="V2604" s="77"/>
    </row>
    <row r="2605" spans="1:22" ht="15" customHeight="1" x14ac:dyDescent="0.2">
      <c r="A2605" s="17" t="str">
        <f t="shared" si="268"/>
        <v>Zement- und Betontechnologie32312018298Dridiger</v>
      </c>
      <c r="B2605" s="17" t="s">
        <v>1507</v>
      </c>
      <c r="C2605" s="16" t="s">
        <v>1212</v>
      </c>
      <c r="D2605" s="160" t="s">
        <v>102</v>
      </c>
      <c r="E2605" s="160" t="s">
        <v>33</v>
      </c>
      <c r="F2605" s="454">
        <v>298</v>
      </c>
      <c r="G2605" s="65" t="s">
        <v>149</v>
      </c>
      <c r="H2605" s="68">
        <v>2018</v>
      </c>
      <c r="I2605" s="36">
        <v>5</v>
      </c>
      <c r="J2605" s="17">
        <v>3231</v>
      </c>
      <c r="K2605" s="16" t="s">
        <v>1037</v>
      </c>
      <c r="L2605" s="16" t="s">
        <v>1037</v>
      </c>
      <c r="M2605" s="16" t="s">
        <v>181</v>
      </c>
      <c r="N2605" s="146"/>
      <c r="O2605" s="17" t="str">
        <f>VLOOKUP($B2605,$A$2:$T$3234,15,FALSE)</f>
        <v>wird nicht angeboten</v>
      </c>
      <c r="P2605" s="23"/>
      <c r="Q2605" s="17">
        <v>90</v>
      </c>
      <c r="R2605" s="17"/>
      <c r="S2605" s="17"/>
      <c r="T2605" s="6"/>
      <c r="U2605" s="77"/>
      <c r="V2605" s="77"/>
    </row>
    <row r="2606" spans="1:22" ht="15" customHeight="1" x14ac:dyDescent="0.2">
      <c r="A2606" s="196" t="str">
        <f t="shared" si="268"/>
        <v>Zukunfts- und Akzeptanzforschung16212016F04Stengel</v>
      </c>
      <c r="B2606" s="336"/>
      <c r="C2606" s="261" t="s">
        <v>1249</v>
      </c>
      <c r="D2606" s="271" t="s">
        <v>46</v>
      </c>
      <c r="E2606" s="196" t="s">
        <v>33</v>
      </c>
      <c r="F2606" s="414" t="s">
        <v>59</v>
      </c>
      <c r="G2606" s="196" t="s">
        <v>60</v>
      </c>
      <c r="H2606" s="415">
        <v>2016</v>
      </c>
      <c r="I2606" s="196">
        <v>6</v>
      </c>
      <c r="J2606" s="196">
        <v>1621</v>
      </c>
      <c r="K2606" s="261" t="s">
        <v>1038</v>
      </c>
      <c r="L2606" s="261" t="s">
        <v>1039</v>
      </c>
      <c r="M2606" s="261" t="s">
        <v>700</v>
      </c>
      <c r="N2606" s="416"/>
      <c r="O2606" s="211" t="s">
        <v>1249</v>
      </c>
      <c r="P2606" s="417"/>
      <c r="Q2606" s="418"/>
      <c r="R2606" s="418"/>
      <c r="S2606" s="196"/>
      <c r="T2606" s="252"/>
      <c r="U2606" s="6"/>
      <c r="V2606" s="6"/>
    </row>
    <row r="2607" spans="1:22" ht="15" customHeight="1" x14ac:dyDescent="0.2">
      <c r="M2607" s="16"/>
      <c r="P2607" s="23"/>
    </row>
  </sheetData>
  <sheetProtection formatCells="0" formatColumns="0" sort="0" autoFilter="0" pivotTables="0"/>
  <autoFilter ref="A1:T2606">
    <filterColumn colId="13">
      <filters blank="1">
        <dateGroupItem year="2022" month="9" dateTimeGrouping="month"/>
      </filters>
    </filterColumn>
    <sortState ref="A706:T2284">
      <sortCondition ref="M1:M2604"/>
    </sortState>
  </autoFilter>
  <sortState ref="A10:V2605">
    <sortCondition ref="N1"/>
  </sortState>
  <hyperlinks>
    <hyperlink ref="O2548" r:id="rId1"/>
  </hyperlinks>
  <printOptions gridLines="1" gridLinesSet="0"/>
  <pageMargins left="0.78750000000000009" right="0.78750000000000009" top="1.05277777777778" bottom="1.05277777777778" header="0.78750000000000009" footer="0.78750000000000009"/>
  <pageSetup paperSize="8" scale="24" firstPageNumber="0" fitToHeight="0" orientation="landscape" r:id="rId2"/>
  <headerFooter>
    <oddHeader>&amp;C&amp;"Times New Roman,Standard"&amp;12&amp;A</oddHeader>
    <oddFooter>&amp;C&amp;"Times New Roman,Standard"&amp;12Seite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36"/>
  <sheetViews>
    <sheetView workbookViewId="0">
      <selection activeCell="A22" sqref="A22"/>
    </sheetView>
  </sheetViews>
  <sheetFormatPr baseColWidth="10" defaultRowHeight="12.75" customHeight="1" x14ac:dyDescent="0.2"/>
  <cols>
    <col min="1" max="1" width="15.7109375" customWidth="1"/>
    <col min="2" max="2" width="12.140625" customWidth="1"/>
    <col min="3" max="3" width="10.28515625" bestFit="1" customWidth="1"/>
    <col min="4" max="4" width="12" customWidth="1"/>
    <col min="5" max="5" width="6.140625" customWidth="1"/>
    <col min="6" max="6" width="23.5703125" customWidth="1"/>
    <col min="7" max="7" width="7" customWidth="1"/>
    <col min="8" max="8" width="63.28515625" customWidth="1"/>
    <col min="9" max="9" width="32.5703125" customWidth="1"/>
    <col min="10" max="10" width="32.28515625" bestFit="1" customWidth="1"/>
    <col min="11" max="11" width="5.85546875" customWidth="1"/>
    <col min="12" max="12" width="11.42578125" customWidth="1"/>
  </cols>
  <sheetData>
    <row r="2" spans="1:11" x14ac:dyDescent="0.2">
      <c r="A2" s="136" t="s">
        <v>14</v>
      </c>
      <c r="B2" s="1" t="s" vm="1">
        <v>1474</v>
      </c>
    </row>
    <row r="4" spans="1:11" x14ac:dyDescent="0.2">
      <c r="A4" s="136" t="s">
        <v>7</v>
      </c>
      <c r="B4" s="136" t="s">
        <v>12</v>
      </c>
      <c r="C4" s="136" t="s">
        <v>13</v>
      </c>
      <c r="D4" s="136" t="s">
        <v>3</v>
      </c>
      <c r="E4" s="136" t="s">
        <v>4</v>
      </c>
      <c r="F4" s="136" t="s">
        <v>5</v>
      </c>
      <c r="G4" s="136" t="s">
        <v>6</v>
      </c>
      <c r="H4" s="136" t="s">
        <v>9</v>
      </c>
      <c r="I4" s="136" t="s">
        <v>11</v>
      </c>
      <c r="J4" s="136" t="s">
        <v>1469</v>
      </c>
      <c r="K4" s="136" t="s">
        <v>8</v>
      </c>
    </row>
    <row r="5" spans="1:11" ht="12.75" customHeight="1" x14ac:dyDescent="0.2">
      <c r="A5" s="1" t="s">
        <v>2370</v>
      </c>
      <c r="B5" s="1" t="s">
        <v>1042</v>
      </c>
      <c r="C5" s="1" t="s">
        <v>1042</v>
      </c>
      <c r="D5" s="1" t="s">
        <v>33</v>
      </c>
      <c r="E5" s="1" t="s">
        <v>59</v>
      </c>
      <c r="F5" s="1" t="s">
        <v>60</v>
      </c>
      <c r="G5" s="1">
        <v>2016</v>
      </c>
      <c r="H5" s="1" t="s">
        <v>198</v>
      </c>
      <c r="I5" s="1" t="s">
        <v>1141</v>
      </c>
      <c r="J5" s="1" t="s">
        <v>547</v>
      </c>
      <c r="K5" s="1">
        <v>1342</v>
      </c>
    </row>
    <row r="6" spans="1:11" ht="12.75" customHeight="1" x14ac:dyDescent="0.2">
      <c r="H6" s="1" t="s">
        <v>557</v>
      </c>
      <c r="I6" s="1" t="s">
        <v>199</v>
      </c>
      <c r="J6" s="1" t="s">
        <v>823</v>
      </c>
      <c r="K6" s="1">
        <v>1332</v>
      </c>
    </row>
    <row r="7" spans="1:11" ht="12.75" customHeight="1" x14ac:dyDescent="0.2">
      <c r="H7" s="1" t="s">
        <v>662</v>
      </c>
      <c r="I7" s="1" t="s">
        <v>574</v>
      </c>
      <c r="J7" s="1" t="s">
        <v>1327</v>
      </c>
      <c r="K7" s="1">
        <v>3241</v>
      </c>
    </row>
    <row r="8" spans="1:11" ht="12.75" customHeight="1" x14ac:dyDescent="0.2">
      <c r="H8" s="1" t="s">
        <v>935</v>
      </c>
      <c r="I8" s="1" t="s">
        <v>294</v>
      </c>
      <c r="J8" s="1" t="s">
        <v>1249</v>
      </c>
      <c r="K8" s="1">
        <v>1421</v>
      </c>
    </row>
    <row r="9" spans="1:11" ht="12.75" customHeight="1" x14ac:dyDescent="0.2">
      <c r="G9" s="1">
        <v>2020</v>
      </c>
      <c r="H9" s="1" t="s">
        <v>424</v>
      </c>
      <c r="I9" s="1" t="s">
        <v>294</v>
      </c>
      <c r="J9" s="1" t="s">
        <v>1147</v>
      </c>
      <c r="K9" s="1">
        <v>1421</v>
      </c>
    </row>
    <row r="10" spans="1:11" ht="12.75" customHeight="1" x14ac:dyDescent="0.2">
      <c r="H10" s="1" t="s">
        <v>662</v>
      </c>
      <c r="I10" s="1" t="s">
        <v>574</v>
      </c>
      <c r="J10" s="1" t="s">
        <v>1147</v>
      </c>
      <c r="K10" s="1">
        <v>3241</v>
      </c>
    </row>
    <row r="11" spans="1:11" ht="12.75" customHeight="1" x14ac:dyDescent="0.2">
      <c r="B11" s="126">
        <v>44740</v>
      </c>
      <c r="C11" s="1" t="s">
        <v>89</v>
      </c>
      <c r="D11" s="1" t="s">
        <v>33</v>
      </c>
      <c r="E11" s="1" t="s">
        <v>59</v>
      </c>
      <c r="F11" s="1" t="s">
        <v>60</v>
      </c>
      <c r="G11" s="1">
        <v>2020</v>
      </c>
      <c r="H11" s="1" t="s">
        <v>339</v>
      </c>
      <c r="I11" s="1" t="s">
        <v>2117</v>
      </c>
      <c r="J11" s="1" t="s">
        <v>547</v>
      </c>
      <c r="K11" s="1">
        <v>3081</v>
      </c>
    </row>
    <row r="12" spans="1:11" ht="12.75" customHeight="1" x14ac:dyDescent="0.2">
      <c r="B12" s="126">
        <v>44742</v>
      </c>
      <c r="C12" s="1" t="s">
        <v>1481</v>
      </c>
      <c r="D12" s="1" t="s">
        <v>33</v>
      </c>
      <c r="E12" s="1" t="s">
        <v>59</v>
      </c>
      <c r="F12" s="1" t="s">
        <v>60</v>
      </c>
      <c r="G12" s="1">
        <v>2016</v>
      </c>
      <c r="H12" s="1" t="s">
        <v>941</v>
      </c>
      <c r="I12" s="1" t="s">
        <v>1525</v>
      </c>
      <c r="J12" s="1" t="s">
        <v>1538</v>
      </c>
      <c r="K12" s="1">
        <v>3341</v>
      </c>
    </row>
    <row r="13" spans="1:11" ht="12.75" customHeight="1" x14ac:dyDescent="0.2">
      <c r="B13" s="126">
        <v>44746</v>
      </c>
      <c r="C13" s="1" t="s">
        <v>2005</v>
      </c>
      <c r="D13" s="1" t="s">
        <v>33</v>
      </c>
      <c r="E13" s="1" t="s">
        <v>2371</v>
      </c>
      <c r="F13" s="1" t="s">
        <v>152</v>
      </c>
      <c r="G13" s="1">
        <v>2018</v>
      </c>
      <c r="H13" s="1" t="s">
        <v>972</v>
      </c>
      <c r="I13" s="1" t="s">
        <v>204</v>
      </c>
      <c r="J13" s="1" t="s">
        <v>1538</v>
      </c>
      <c r="K13" s="1">
        <v>2081</v>
      </c>
    </row>
    <row r="14" spans="1:11" ht="12.75" customHeight="1" x14ac:dyDescent="0.2">
      <c r="E14" s="1" t="s">
        <v>59</v>
      </c>
      <c r="F14" s="1" t="s">
        <v>60</v>
      </c>
      <c r="G14" s="1">
        <v>2020</v>
      </c>
      <c r="H14" s="1" t="s">
        <v>1980</v>
      </c>
      <c r="I14" s="1" t="s">
        <v>204</v>
      </c>
      <c r="J14" s="1" t="s">
        <v>1538</v>
      </c>
      <c r="K14" s="1">
        <v>3461</v>
      </c>
    </row>
    <row r="15" spans="1:11" ht="12.75" customHeight="1" x14ac:dyDescent="0.2">
      <c r="C15" s="1" t="s">
        <v>1473</v>
      </c>
      <c r="D15" s="1" t="s">
        <v>33</v>
      </c>
      <c r="E15" s="1" t="s">
        <v>59</v>
      </c>
      <c r="F15" s="1" t="s">
        <v>60</v>
      </c>
      <c r="G15" s="1">
        <v>2016</v>
      </c>
      <c r="H15" s="1" t="s">
        <v>541</v>
      </c>
      <c r="I15" s="1" t="s">
        <v>371</v>
      </c>
      <c r="J15" s="1" t="s">
        <v>1535</v>
      </c>
      <c r="K15" s="1">
        <v>3031</v>
      </c>
    </row>
    <row r="16" spans="1:11" ht="12.75" customHeight="1" x14ac:dyDescent="0.2">
      <c r="B16" s="126">
        <v>44747</v>
      </c>
      <c r="C16" s="1" t="s">
        <v>1953</v>
      </c>
      <c r="D16" s="1" t="s">
        <v>33</v>
      </c>
      <c r="E16" s="1" t="s">
        <v>2371</v>
      </c>
      <c r="F16" s="1" t="s">
        <v>152</v>
      </c>
      <c r="G16" s="1">
        <v>2018</v>
      </c>
      <c r="H16" s="1" t="s">
        <v>1866</v>
      </c>
      <c r="I16" s="1" t="s">
        <v>148</v>
      </c>
      <c r="J16" s="1" t="s">
        <v>1538</v>
      </c>
      <c r="K16" s="1">
        <v>2101</v>
      </c>
    </row>
    <row r="17" spans="2:11" ht="12.75" customHeight="1" x14ac:dyDescent="0.2">
      <c r="E17" s="1" t="s">
        <v>59</v>
      </c>
      <c r="F17" s="1" t="s">
        <v>60</v>
      </c>
      <c r="G17" s="1">
        <v>2016</v>
      </c>
      <c r="H17" s="1" t="s">
        <v>728</v>
      </c>
      <c r="I17" s="1" t="s">
        <v>148</v>
      </c>
      <c r="J17" s="1" t="s">
        <v>1538</v>
      </c>
      <c r="K17" s="1">
        <v>3331</v>
      </c>
    </row>
    <row r="18" spans="2:11" ht="12.75" customHeight="1" x14ac:dyDescent="0.2">
      <c r="G18" s="1">
        <v>2020</v>
      </c>
      <c r="H18" s="1" t="s">
        <v>1866</v>
      </c>
      <c r="I18" s="1" t="s">
        <v>148</v>
      </c>
      <c r="J18" s="1" t="s">
        <v>1538</v>
      </c>
      <c r="K18" s="1">
        <v>3451</v>
      </c>
    </row>
    <row r="19" spans="2:11" ht="12.75" customHeight="1" x14ac:dyDescent="0.2">
      <c r="B19" s="126">
        <v>44748</v>
      </c>
      <c r="C19" s="1" t="s">
        <v>2010</v>
      </c>
      <c r="D19" s="1" t="s">
        <v>33</v>
      </c>
      <c r="E19" s="1" t="s">
        <v>59</v>
      </c>
      <c r="F19" s="1" t="s">
        <v>60</v>
      </c>
      <c r="G19" s="1">
        <v>2016</v>
      </c>
      <c r="H19" s="1" t="s">
        <v>804</v>
      </c>
      <c r="I19" s="1" t="s">
        <v>1109</v>
      </c>
      <c r="J19" s="1" t="s">
        <v>209</v>
      </c>
      <c r="K19" s="1">
        <v>3231</v>
      </c>
    </row>
    <row r="20" spans="2:11" ht="12.75" customHeight="1" x14ac:dyDescent="0.2">
      <c r="I20" s="1" t="s">
        <v>1107</v>
      </c>
      <c r="J20" s="1" t="s">
        <v>209</v>
      </c>
      <c r="K20" s="1">
        <v>3231</v>
      </c>
    </row>
    <row r="21" spans="2:11" ht="12.75" customHeight="1" x14ac:dyDescent="0.2">
      <c r="B21" s="126">
        <v>44749</v>
      </c>
      <c r="C21" s="1" t="s">
        <v>2210</v>
      </c>
      <c r="D21" s="1" t="s">
        <v>33</v>
      </c>
      <c r="E21" s="1" t="s">
        <v>2371</v>
      </c>
      <c r="F21" s="1" t="s">
        <v>152</v>
      </c>
      <c r="G21" s="1">
        <v>2018</v>
      </c>
      <c r="H21" s="1" t="s">
        <v>589</v>
      </c>
      <c r="I21" s="1" t="s">
        <v>188</v>
      </c>
      <c r="J21" s="1" t="s">
        <v>1538</v>
      </c>
      <c r="K21" s="1">
        <v>2031</v>
      </c>
    </row>
    <row r="22" spans="2:11" ht="12.75" customHeight="1" x14ac:dyDescent="0.2">
      <c r="B22" s="126">
        <v>44750</v>
      </c>
      <c r="C22" s="1" t="s">
        <v>2388</v>
      </c>
      <c r="D22" s="1" t="s">
        <v>33</v>
      </c>
      <c r="E22" s="1" t="s">
        <v>59</v>
      </c>
      <c r="F22" s="1" t="s">
        <v>60</v>
      </c>
      <c r="G22" s="1">
        <v>2020</v>
      </c>
      <c r="H22" s="1" t="s">
        <v>1978</v>
      </c>
      <c r="I22" s="1" t="s">
        <v>1979</v>
      </c>
      <c r="J22" s="1" t="s">
        <v>2310</v>
      </c>
      <c r="K22" s="1">
        <v>3251</v>
      </c>
    </row>
    <row r="23" spans="2:11" ht="12.75" customHeight="1" x14ac:dyDescent="0.2">
      <c r="C23" s="1" t="s">
        <v>2010</v>
      </c>
      <c r="D23" s="1" t="s">
        <v>33</v>
      </c>
      <c r="E23" s="1" t="s">
        <v>59</v>
      </c>
      <c r="F23" s="1" t="s">
        <v>60</v>
      </c>
      <c r="G23" s="1">
        <v>2016</v>
      </c>
      <c r="H23" s="1" t="s">
        <v>701</v>
      </c>
      <c r="I23" s="1" t="s">
        <v>655</v>
      </c>
      <c r="J23" s="1" t="s">
        <v>2189</v>
      </c>
      <c r="K23" s="1">
        <v>1411</v>
      </c>
    </row>
    <row r="24" spans="2:11" ht="12.75" customHeight="1" x14ac:dyDescent="0.2">
      <c r="B24" s="126">
        <v>44754</v>
      </c>
      <c r="C24" s="1" t="s">
        <v>2101</v>
      </c>
      <c r="D24" s="1" t="s">
        <v>33</v>
      </c>
      <c r="E24" s="1" t="s">
        <v>59</v>
      </c>
      <c r="F24" s="1" t="s">
        <v>60</v>
      </c>
      <c r="G24" s="1">
        <v>2016</v>
      </c>
      <c r="H24" s="1" t="s">
        <v>946</v>
      </c>
      <c r="I24" s="1" t="s">
        <v>1135</v>
      </c>
      <c r="J24" s="1" t="s">
        <v>2174</v>
      </c>
      <c r="K24" s="1">
        <v>3221</v>
      </c>
    </row>
    <row r="25" spans="2:11" ht="12.75" customHeight="1" x14ac:dyDescent="0.2">
      <c r="B25" s="126">
        <v>44757</v>
      </c>
      <c r="C25" s="1" t="s">
        <v>1475</v>
      </c>
      <c r="D25" s="1" t="s">
        <v>33</v>
      </c>
      <c r="E25" s="1" t="s">
        <v>59</v>
      </c>
      <c r="F25" s="1" t="s">
        <v>60</v>
      </c>
      <c r="G25" s="1">
        <v>2020</v>
      </c>
      <c r="H25" s="1" t="s">
        <v>533</v>
      </c>
      <c r="I25" s="1" t="s">
        <v>532</v>
      </c>
      <c r="J25" s="1" t="s">
        <v>1990</v>
      </c>
      <c r="K25" s="1">
        <v>3321</v>
      </c>
    </row>
    <row r="26" spans="2:11" ht="12.75" customHeight="1" x14ac:dyDescent="0.2">
      <c r="B26" s="126">
        <v>44809</v>
      </c>
      <c r="C26" s="1" t="s">
        <v>1862</v>
      </c>
      <c r="D26" s="1" t="s">
        <v>33</v>
      </c>
      <c r="E26" s="1" t="s">
        <v>59</v>
      </c>
      <c r="F26" s="1" t="s">
        <v>60</v>
      </c>
      <c r="G26" s="1">
        <v>2020</v>
      </c>
      <c r="H26" s="1" t="s">
        <v>1974</v>
      </c>
      <c r="I26" s="1" t="s">
        <v>777</v>
      </c>
      <c r="J26" s="1" t="s">
        <v>209</v>
      </c>
      <c r="K26" s="1">
        <v>1411</v>
      </c>
    </row>
    <row r="27" spans="2:11" ht="12.75" customHeight="1" x14ac:dyDescent="0.2">
      <c r="B27" s="126">
        <v>44811</v>
      </c>
      <c r="C27" s="1" t="s">
        <v>1473</v>
      </c>
      <c r="D27" s="1" t="s">
        <v>33</v>
      </c>
      <c r="E27" s="1" t="s">
        <v>2371</v>
      </c>
      <c r="F27" s="1" t="s">
        <v>152</v>
      </c>
      <c r="G27" s="1">
        <v>2018</v>
      </c>
      <c r="H27" s="1" t="s">
        <v>427</v>
      </c>
      <c r="I27" s="1" t="s">
        <v>207</v>
      </c>
      <c r="J27" s="1" t="s">
        <v>209</v>
      </c>
      <c r="K27" s="1">
        <v>2061</v>
      </c>
    </row>
    <row r="28" spans="2:11" ht="12.75" customHeight="1" x14ac:dyDescent="0.2">
      <c r="C28" s="1" t="s">
        <v>1472</v>
      </c>
      <c r="D28" s="1" t="s">
        <v>33</v>
      </c>
      <c r="E28" s="1" t="s">
        <v>59</v>
      </c>
      <c r="F28" s="1" t="s">
        <v>60</v>
      </c>
      <c r="G28" s="1">
        <v>2016</v>
      </c>
      <c r="H28" s="1" t="s">
        <v>985</v>
      </c>
      <c r="I28" s="1" t="s">
        <v>374</v>
      </c>
      <c r="J28" s="1" t="s">
        <v>2380</v>
      </c>
      <c r="K28" s="1">
        <v>3052</v>
      </c>
    </row>
    <row r="29" spans="2:11" ht="12.75" customHeight="1" x14ac:dyDescent="0.2">
      <c r="B29" s="126">
        <v>44813</v>
      </c>
      <c r="C29" s="1" t="s">
        <v>1472</v>
      </c>
      <c r="D29" s="1" t="s">
        <v>33</v>
      </c>
      <c r="E29" s="1" t="s">
        <v>59</v>
      </c>
      <c r="F29" s="1" t="s">
        <v>60</v>
      </c>
      <c r="G29" s="1">
        <v>2016</v>
      </c>
      <c r="H29" s="1" t="s">
        <v>586</v>
      </c>
      <c r="I29" s="1" t="s">
        <v>373</v>
      </c>
      <c r="J29" s="1" t="s">
        <v>1534</v>
      </c>
      <c r="K29" s="1">
        <v>3022</v>
      </c>
    </row>
    <row r="30" spans="2:11" ht="12.75" customHeight="1" x14ac:dyDescent="0.2">
      <c r="G30" s="1">
        <v>2020</v>
      </c>
      <c r="H30" s="1" t="s">
        <v>586</v>
      </c>
      <c r="I30" s="1" t="s">
        <v>373</v>
      </c>
      <c r="J30" s="1" t="s">
        <v>1534</v>
      </c>
      <c r="K30" s="1">
        <v>3061</v>
      </c>
    </row>
    <row r="31" spans="2:11" ht="12.75" customHeight="1" x14ac:dyDescent="0.2">
      <c r="B31" s="126">
        <v>44816</v>
      </c>
      <c r="C31" s="1" t="s">
        <v>1472</v>
      </c>
      <c r="D31" s="1" t="s">
        <v>33</v>
      </c>
      <c r="E31" s="1" t="s">
        <v>59</v>
      </c>
      <c r="F31" s="1" t="s">
        <v>60</v>
      </c>
      <c r="G31" s="1">
        <v>2016</v>
      </c>
      <c r="H31" s="1" t="s">
        <v>329</v>
      </c>
      <c r="I31" s="1" t="s">
        <v>330</v>
      </c>
      <c r="J31" s="1" t="s">
        <v>1533</v>
      </c>
      <c r="K31" s="1">
        <v>3042</v>
      </c>
    </row>
    <row r="32" spans="2:11" ht="12.75" customHeight="1" x14ac:dyDescent="0.2">
      <c r="G32" s="1">
        <v>2020</v>
      </c>
      <c r="H32" s="1" t="s">
        <v>329</v>
      </c>
      <c r="I32" s="1" t="s">
        <v>330</v>
      </c>
      <c r="J32" s="1" t="s">
        <v>1533</v>
      </c>
      <c r="K32" s="1">
        <v>3111</v>
      </c>
    </row>
    <row r="33" spans="1:11" ht="12.75" customHeight="1" x14ac:dyDescent="0.2">
      <c r="B33" s="126">
        <v>44817</v>
      </c>
      <c r="C33" s="1" t="s">
        <v>1472</v>
      </c>
      <c r="D33" s="1" t="s">
        <v>33</v>
      </c>
      <c r="E33" s="1" t="s">
        <v>59</v>
      </c>
      <c r="F33" s="1" t="s">
        <v>60</v>
      </c>
      <c r="G33" s="1">
        <v>2016</v>
      </c>
      <c r="H33" s="1" t="s">
        <v>736</v>
      </c>
      <c r="I33" s="1" t="s">
        <v>213</v>
      </c>
      <c r="J33" s="1" t="s">
        <v>1548</v>
      </c>
      <c r="K33" s="1">
        <v>3321</v>
      </c>
    </row>
    <row r="34" spans="1:11" ht="12.75" customHeight="1" x14ac:dyDescent="0.2">
      <c r="G34" s="1">
        <v>2020</v>
      </c>
      <c r="H34" s="1" t="s">
        <v>1981</v>
      </c>
      <c r="I34" s="1" t="s">
        <v>2141</v>
      </c>
      <c r="J34" s="1" t="s">
        <v>1548</v>
      </c>
      <c r="K34" s="1">
        <v>3441</v>
      </c>
    </row>
    <row r="35" spans="1:11" ht="12.75" customHeight="1" x14ac:dyDescent="0.2">
      <c r="B35" s="126">
        <v>44820</v>
      </c>
      <c r="C35" s="1" t="s">
        <v>1473</v>
      </c>
      <c r="D35" s="1" t="s">
        <v>33</v>
      </c>
      <c r="E35" s="1" t="s">
        <v>2371</v>
      </c>
      <c r="F35" s="1" t="s">
        <v>152</v>
      </c>
      <c r="G35" s="1">
        <v>2018</v>
      </c>
      <c r="H35" s="1" t="s">
        <v>871</v>
      </c>
      <c r="I35" s="1" t="s">
        <v>153</v>
      </c>
      <c r="J35" s="1" t="s">
        <v>1538</v>
      </c>
      <c r="K35" s="1">
        <v>2021</v>
      </c>
    </row>
    <row r="36" spans="1:11" ht="12.75" customHeight="1" x14ac:dyDescent="0.2">
      <c r="A36" s="1" t="s">
        <v>1043</v>
      </c>
    </row>
  </sheetData>
  <sortState ref="A4:K39">
    <sortCondition ref="B4"/>
  </sortState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92"/>
  <sheetViews>
    <sheetView workbookViewId="0">
      <selection activeCell="A3" sqref="A3"/>
    </sheetView>
  </sheetViews>
  <sheetFormatPr baseColWidth="10" defaultRowHeight="12.75" customHeight="1" x14ac:dyDescent="0.2"/>
  <cols>
    <col min="1" max="1" width="21.85546875" customWidth="1"/>
    <col min="2" max="2" width="73.5703125" bestFit="1" customWidth="1"/>
    <col min="3" max="3" width="32.5703125" bestFit="1" customWidth="1"/>
    <col min="4" max="4" width="126.140625" customWidth="1"/>
    <col min="5" max="5" width="10.85546875" bestFit="1" customWidth="1"/>
    <col min="6" max="6" width="9.140625" bestFit="1" customWidth="1"/>
    <col min="7" max="7" width="5.85546875" bestFit="1" customWidth="1"/>
    <col min="8" max="8" width="4" bestFit="1" customWidth="1"/>
    <col min="9" max="9" width="4.140625" customWidth="1"/>
    <col min="10" max="11" width="4.28515625" bestFit="1" customWidth="1"/>
    <col min="12" max="12" width="5.140625" customWidth="1"/>
    <col min="13" max="13" width="5.42578125" bestFit="1" customWidth="1"/>
    <col min="14" max="14" width="5.28515625" customWidth="1"/>
    <col min="15" max="15" width="5" customWidth="1"/>
    <col min="16" max="16" width="5" bestFit="1" customWidth="1"/>
    <col min="17" max="17" width="15.7109375" bestFit="1" customWidth="1"/>
    <col min="18" max="105" width="11.42578125" customWidth="1"/>
  </cols>
  <sheetData>
    <row r="1" spans="1:17" x14ac:dyDescent="0.2">
      <c r="A1" s="237" t="s">
        <v>2</v>
      </c>
      <c r="B1" s="238" t="s">
        <v>1040</v>
      </c>
      <c r="C1" s="238"/>
      <c r="D1" s="238"/>
      <c r="E1" s="238"/>
      <c r="F1" s="238"/>
      <c r="G1" s="238"/>
      <c r="H1" s="238"/>
      <c r="I1" s="238"/>
      <c r="J1" s="238"/>
      <c r="K1" s="238"/>
      <c r="L1" s="238"/>
      <c r="M1" s="238"/>
      <c r="N1" s="238"/>
      <c r="O1" s="238"/>
    </row>
    <row r="2" spans="1:17" x14ac:dyDescent="0.2">
      <c r="A2" s="238"/>
      <c r="B2" s="238"/>
      <c r="C2" s="238"/>
      <c r="D2" s="238"/>
      <c r="E2" s="238"/>
      <c r="F2" s="238"/>
      <c r="G2" s="238"/>
      <c r="H2" s="238"/>
      <c r="I2" s="238"/>
      <c r="J2" s="238"/>
      <c r="K2" s="238"/>
      <c r="L2" s="238"/>
      <c r="M2" s="238"/>
      <c r="N2" s="238"/>
      <c r="O2" s="238"/>
    </row>
    <row r="3" spans="1:17" x14ac:dyDescent="0.2">
      <c r="A3" s="237" t="s">
        <v>1530</v>
      </c>
      <c r="B3" s="238"/>
      <c r="C3" s="238"/>
      <c r="D3" s="238"/>
      <c r="E3" s="238"/>
      <c r="F3" s="238"/>
      <c r="G3" s="237" t="s">
        <v>4</v>
      </c>
      <c r="H3" s="238"/>
      <c r="I3" s="238"/>
      <c r="J3" s="238"/>
      <c r="K3" s="238"/>
      <c r="L3" s="238"/>
      <c r="M3" s="238"/>
      <c r="N3" s="238"/>
      <c r="O3" s="238"/>
      <c r="P3" s="238"/>
      <c r="Q3" s="238"/>
    </row>
    <row r="4" spans="1:17" x14ac:dyDescent="0.2">
      <c r="A4" s="239" t="s">
        <v>12</v>
      </c>
      <c r="B4" s="237" t="s">
        <v>9</v>
      </c>
      <c r="C4" s="237" t="s">
        <v>11</v>
      </c>
      <c r="D4" s="237" t="s">
        <v>1469</v>
      </c>
      <c r="E4" s="237" t="s">
        <v>13</v>
      </c>
      <c r="F4" s="237" t="s">
        <v>14</v>
      </c>
      <c r="G4" s="238">
        <v>704</v>
      </c>
      <c r="H4" s="238">
        <v>757</v>
      </c>
      <c r="I4" s="238" t="s">
        <v>59</v>
      </c>
      <c r="J4" s="238" t="s">
        <v>80</v>
      </c>
      <c r="K4" s="238" t="s">
        <v>41</v>
      </c>
      <c r="L4" s="238" t="s">
        <v>70</v>
      </c>
      <c r="M4" s="238" t="s">
        <v>239</v>
      </c>
      <c r="N4" s="238" t="s">
        <v>48</v>
      </c>
      <c r="O4" s="238" t="s">
        <v>74</v>
      </c>
      <c r="P4" s="238" t="s">
        <v>100</v>
      </c>
      <c r="Q4" s="238" t="s">
        <v>1043</v>
      </c>
    </row>
    <row r="5" spans="1:17" x14ac:dyDescent="0.2">
      <c r="A5" s="238" t="s">
        <v>1042</v>
      </c>
      <c r="B5" s="238" t="s">
        <v>72</v>
      </c>
      <c r="C5" s="238" t="s">
        <v>73</v>
      </c>
      <c r="D5" s="238" t="s">
        <v>1344</v>
      </c>
      <c r="E5" s="238" t="s">
        <v>1042</v>
      </c>
      <c r="F5" s="238" t="s">
        <v>1042</v>
      </c>
      <c r="G5" s="240"/>
      <c r="H5" s="240"/>
      <c r="I5" s="240"/>
      <c r="J5" s="240"/>
      <c r="K5" s="240"/>
      <c r="L5" s="240"/>
      <c r="M5" s="240"/>
      <c r="N5" s="240"/>
      <c r="O5" s="240"/>
      <c r="P5" s="240"/>
      <c r="Q5" s="240"/>
    </row>
    <row r="6" spans="1:17" x14ac:dyDescent="0.2">
      <c r="A6" s="238"/>
      <c r="B6" s="238" t="s">
        <v>190</v>
      </c>
      <c r="C6" s="238" t="s">
        <v>191</v>
      </c>
      <c r="D6" s="238" t="s">
        <v>1122</v>
      </c>
      <c r="E6" s="238" t="s">
        <v>1042</v>
      </c>
      <c r="F6" s="238">
        <v>90</v>
      </c>
      <c r="G6" s="240"/>
      <c r="H6" s="240"/>
      <c r="I6" s="240"/>
      <c r="J6" s="240"/>
      <c r="K6" s="240"/>
      <c r="L6" s="240"/>
      <c r="M6" s="240"/>
      <c r="N6" s="240"/>
      <c r="O6" s="240"/>
      <c r="P6" s="240"/>
      <c r="Q6" s="240"/>
    </row>
    <row r="7" spans="1:17" x14ac:dyDescent="0.2">
      <c r="A7" s="238"/>
      <c r="B7" s="238" t="s">
        <v>198</v>
      </c>
      <c r="C7" s="238" t="s">
        <v>1141</v>
      </c>
      <c r="D7" s="238" t="s">
        <v>547</v>
      </c>
      <c r="E7" s="238" t="s">
        <v>1042</v>
      </c>
      <c r="F7" s="238" t="s">
        <v>1042</v>
      </c>
      <c r="G7" s="240"/>
      <c r="H7" s="240"/>
      <c r="I7" s="240"/>
      <c r="J7" s="240"/>
      <c r="K7" s="240"/>
      <c r="L7" s="240"/>
      <c r="M7" s="240"/>
      <c r="N7" s="240"/>
      <c r="O7" s="240"/>
      <c r="P7" s="240"/>
      <c r="Q7" s="240"/>
    </row>
    <row r="8" spans="1:17" x14ac:dyDescent="0.2">
      <c r="A8" s="238"/>
      <c r="B8" s="238" t="s">
        <v>1103</v>
      </c>
      <c r="C8" s="238" t="s">
        <v>367</v>
      </c>
      <c r="D8" s="238" t="s">
        <v>1249</v>
      </c>
      <c r="E8" s="238" t="s">
        <v>1042</v>
      </c>
      <c r="F8" s="238" t="s">
        <v>1042</v>
      </c>
      <c r="G8" s="240"/>
      <c r="H8" s="240"/>
      <c r="I8" s="240"/>
      <c r="J8" s="240"/>
      <c r="K8" s="240"/>
      <c r="L8" s="240"/>
      <c r="M8" s="240"/>
      <c r="N8" s="240"/>
      <c r="O8" s="240"/>
      <c r="P8" s="240"/>
      <c r="Q8" s="240"/>
    </row>
    <row r="9" spans="1:17" x14ac:dyDescent="0.2">
      <c r="A9" s="238"/>
      <c r="B9" s="238" t="s">
        <v>1273</v>
      </c>
      <c r="C9" s="238" t="s">
        <v>345</v>
      </c>
      <c r="D9" s="238" t="s">
        <v>547</v>
      </c>
      <c r="E9" s="238" t="s">
        <v>1042</v>
      </c>
      <c r="F9" s="238" t="s">
        <v>1909</v>
      </c>
      <c r="G9" s="240"/>
      <c r="H9" s="240"/>
      <c r="I9" s="240"/>
      <c r="J9" s="240"/>
      <c r="K9" s="240"/>
      <c r="L9" s="240"/>
      <c r="M9" s="240"/>
      <c r="N9" s="240"/>
      <c r="O9" s="240"/>
      <c r="P9" s="240"/>
      <c r="Q9" s="240"/>
    </row>
    <row r="10" spans="1:17" x14ac:dyDescent="0.2">
      <c r="A10" s="238"/>
      <c r="B10" s="238" t="s">
        <v>250</v>
      </c>
      <c r="C10" s="238" t="s">
        <v>251</v>
      </c>
      <c r="D10" s="238" t="s">
        <v>1182</v>
      </c>
      <c r="E10" s="238" t="s">
        <v>1042</v>
      </c>
      <c r="F10" s="238" t="s">
        <v>1042</v>
      </c>
      <c r="G10" s="240"/>
      <c r="H10" s="240"/>
      <c r="I10" s="240"/>
      <c r="J10" s="240"/>
      <c r="K10" s="240"/>
      <c r="L10" s="240"/>
      <c r="M10" s="240"/>
      <c r="N10" s="240"/>
      <c r="O10" s="240"/>
      <c r="P10" s="240"/>
      <c r="Q10" s="240"/>
    </row>
    <row r="11" spans="1:17" x14ac:dyDescent="0.2">
      <c r="A11" s="238"/>
      <c r="B11" s="238"/>
      <c r="C11" s="238" t="s">
        <v>249</v>
      </c>
      <c r="D11" s="238" t="s">
        <v>1182</v>
      </c>
      <c r="E11" s="238" t="s">
        <v>1042</v>
      </c>
      <c r="F11" s="238" t="s">
        <v>1042</v>
      </c>
      <c r="G11" s="240"/>
      <c r="H11" s="240"/>
      <c r="I11" s="240"/>
      <c r="J11" s="240"/>
      <c r="K11" s="240"/>
      <c r="L11" s="240"/>
      <c r="M11" s="240"/>
      <c r="N11" s="240"/>
      <c r="O11" s="240"/>
      <c r="P11" s="240"/>
      <c r="Q11" s="240"/>
    </row>
    <row r="12" spans="1:17" x14ac:dyDescent="0.2">
      <c r="A12" s="238"/>
      <c r="B12" s="238" t="s">
        <v>1119</v>
      </c>
      <c r="C12" s="238" t="s">
        <v>1120</v>
      </c>
      <c r="D12" s="238" t="s">
        <v>1122</v>
      </c>
      <c r="E12" s="238" t="s">
        <v>1042</v>
      </c>
      <c r="F12" s="238">
        <v>120</v>
      </c>
      <c r="G12" s="240"/>
      <c r="H12" s="240"/>
      <c r="I12" s="240"/>
      <c r="J12" s="240"/>
      <c r="K12" s="240"/>
      <c r="L12" s="240"/>
      <c r="M12" s="240"/>
      <c r="N12" s="240"/>
      <c r="O12" s="240"/>
      <c r="P12" s="240"/>
      <c r="Q12" s="240"/>
    </row>
    <row r="13" spans="1:17" x14ac:dyDescent="0.2">
      <c r="A13" s="238"/>
      <c r="B13" s="238" t="s">
        <v>1179</v>
      </c>
      <c r="C13" s="238" t="s">
        <v>1120</v>
      </c>
      <c r="D13" s="238" t="s">
        <v>1180</v>
      </c>
      <c r="E13" s="238" t="s">
        <v>1042</v>
      </c>
      <c r="F13" s="238" t="s">
        <v>1042</v>
      </c>
      <c r="G13" s="240"/>
      <c r="H13" s="240"/>
      <c r="I13" s="240"/>
      <c r="J13" s="240"/>
      <c r="K13" s="240"/>
      <c r="L13" s="240"/>
      <c r="M13" s="240"/>
      <c r="N13" s="240"/>
      <c r="O13" s="240"/>
      <c r="P13" s="240"/>
      <c r="Q13" s="240"/>
    </row>
    <row r="14" spans="1:17" x14ac:dyDescent="0.2">
      <c r="A14" s="238"/>
      <c r="B14" s="238" t="s">
        <v>267</v>
      </c>
      <c r="C14" s="238" t="s">
        <v>268</v>
      </c>
      <c r="D14" s="238" t="s">
        <v>256</v>
      </c>
      <c r="E14" s="238" t="s">
        <v>1042</v>
      </c>
      <c r="F14" s="238" t="s">
        <v>1042</v>
      </c>
      <c r="G14" s="240"/>
      <c r="H14" s="240"/>
      <c r="I14" s="240"/>
      <c r="J14" s="240"/>
      <c r="K14" s="240"/>
      <c r="L14" s="240"/>
      <c r="M14" s="240"/>
      <c r="N14" s="240"/>
      <c r="O14" s="240"/>
      <c r="P14" s="240"/>
      <c r="Q14" s="240"/>
    </row>
    <row r="15" spans="1:17" x14ac:dyDescent="0.2">
      <c r="A15" s="238"/>
      <c r="B15" s="238" t="s">
        <v>314</v>
      </c>
      <c r="C15" s="238" t="s">
        <v>316</v>
      </c>
      <c r="D15" s="238" t="s">
        <v>256</v>
      </c>
      <c r="E15" s="238" t="s">
        <v>1042</v>
      </c>
      <c r="F15" s="238">
        <v>180</v>
      </c>
      <c r="G15" s="240"/>
      <c r="H15" s="240"/>
      <c r="I15" s="240"/>
      <c r="J15" s="240"/>
      <c r="K15" s="240"/>
      <c r="L15" s="240"/>
      <c r="M15" s="240"/>
      <c r="N15" s="240"/>
      <c r="O15" s="240"/>
      <c r="P15" s="240"/>
      <c r="Q15" s="240"/>
    </row>
    <row r="16" spans="1:17" x14ac:dyDescent="0.2">
      <c r="A16" s="238"/>
      <c r="B16" s="238"/>
      <c r="C16" s="238" t="s">
        <v>309</v>
      </c>
      <c r="D16" s="238" t="s">
        <v>256</v>
      </c>
      <c r="E16" s="238" t="s">
        <v>1042</v>
      </c>
      <c r="F16" s="238">
        <v>180</v>
      </c>
      <c r="G16" s="240"/>
      <c r="H16" s="240"/>
      <c r="I16" s="240"/>
      <c r="J16" s="240"/>
      <c r="K16" s="240"/>
      <c r="L16" s="240"/>
      <c r="M16" s="240"/>
      <c r="N16" s="240"/>
      <c r="O16" s="240"/>
      <c r="P16" s="240"/>
      <c r="Q16" s="240"/>
    </row>
    <row r="17" spans="1:17" x14ac:dyDescent="0.2">
      <c r="A17" s="238"/>
      <c r="B17" s="238" t="s">
        <v>1245</v>
      </c>
      <c r="C17" s="238" t="s">
        <v>2294</v>
      </c>
      <c r="D17" s="238" t="s">
        <v>1249</v>
      </c>
      <c r="E17" s="238" t="s">
        <v>1042</v>
      </c>
      <c r="F17" s="238" t="s">
        <v>1042</v>
      </c>
      <c r="G17" s="240"/>
      <c r="H17" s="240"/>
      <c r="I17" s="240"/>
      <c r="J17" s="240"/>
      <c r="K17" s="240"/>
      <c r="L17" s="240"/>
      <c r="M17" s="240"/>
      <c r="N17" s="240"/>
      <c r="O17" s="240"/>
      <c r="P17" s="240"/>
      <c r="Q17" s="240"/>
    </row>
    <row r="18" spans="1:17" x14ac:dyDescent="0.2">
      <c r="A18" s="238"/>
      <c r="B18" s="238" t="s">
        <v>336</v>
      </c>
      <c r="C18" s="238" t="s">
        <v>334</v>
      </c>
      <c r="D18" s="238" t="s">
        <v>1180</v>
      </c>
      <c r="E18" s="238" t="s">
        <v>1042</v>
      </c>
      <c r="F18" s="238" t="s">
        <v>1042</v>
      </c>
      <c r="G18" s="240"/>
      <c r="H18" s="240"/>
      <c r="I18" s="240"/>
      <c r="J18" s="240"/>
      <c r="K18" s="240"/>
      <c r="L18" s="240"/>
      <c r="M18" s="240"/>
      <c r="N18" s="240"/>
      <c r="O18" s="240"/>
      <c r="P18" s="240"/>
      <c r="Q18" s="240"/>
    </row>
    <row r="19" spans="1:17" x14ac:dyDescent="0.2">
      <c r="A19" s="238"/>
      <c r="B19" s="238" t="s">
        <v>340</v>
      </c>
      <c r="C19" s="238" t="s">
        <v>334</v>
      </c>
      <c r="D19" s="238" t="s">
        <v>1180</v>
      </c>
      <c r="E19" s="245">
        <v>0</v>
      </c>
      <c r="F19" s="238">
        <v>90</v>
      </c>
      <c r="G19" s="240"/>
      <c r="H19" s="240"/>
      <c r="I19" s="240"/>
      <c r="J19" s="240"/>
      <c r="K19" s="240"/>
      <c r="L19" s="240"/>
      <c r="M19" s="240"/>
      <c r="N19" s="240"/>
      <c r="O19" s="240"/>
      <c r="P19" s="240"/>
      <c r="Q19" s="240"/>
    </row>
    <row r="20" spans="1:17" x14ac:dyDescent="0.2">
      <c r="A20" s="238"/>
      <c r="B20" s="238" t="s">
        <v>342</v>
      </c>
      <c r="C20" s="238" t="s">
        <v>345</v>
      </c>
      <c r="D20" s="238" t="s">
        <v>1122</v>
      </c>
      <c r="E20" s="238" t="s">
        <v>1042</v>
      </c>
      <c r="F20" s="238" t="s">
        <v>1042</v>
      </c>
      <c r="G20" s="240"/>
      <c r="H20" s="240"/>
      <c r="I20" s="240"/>
      <c r="J20" s="240"/>
      <c r="K20" s="240"/>
      <c r="L20" s="240"/>
      <c r="M20" s="240"/>
      <c r="N20" s="240"/>
      <c r="O20" s="240"/>
      <c r="P20" s="240"/>
      <c r="Q20" s="240"/>
    </row>
    <row r="21" spans="1:17" x14ac:dyDescent="0.2">
      <c r="A21" s="238"/>
      <c r="B21" s="238" t="s">
        <v>1052</v>
      </c>
      <c r="C21" s="238" t="s">
        <v>345</v>
      </c>
      <c r="D21" s="238" t="s">
        <v>1122</v>
      </c>
      <c r="E21" s="238" t="s">
        <v>1042</v>
      </c>
      <c r="F21" s="238">
        <v>120</v>
      </c>
      <c r="G21" s="240"/>
      <c r="H21" s="240"/>
      <c r="I21" s="240"/>
      <c r="J21" s="240"/>
      <c r="K21" s="240"/>
      <c r="L21" s="240"/>
      <c r="M21" s="240"/>
      <c r="N21" s="240"/>
      <c r="O21" s="240"/>
      <c r="P21" s="240"/>
      <c r="Q21" s="240"/>
    </row>
    <row r="22" spans="1:17" x14ac:dyDescent="0.2">
      <c r="A22" s="238"/>
      <c r="B22" s="238" t="s">
        <v>346</v>
      </c>
      <c r="C22" s="238" t="s">
        <v>2099</v>
      </c>
      <c r="D22" s="238" t="s">
        <v>2175</v>
      </c>
      <c r="E22" s="245">
        <v>0.58333333333333337</v>
      </c>
      <c r="F22" s="238">
        <v>90</v>
      </c>
      <c r="G22" s="240"/>
      <c r="H22" s="240"/>
      <c r="I22" s="240"/>
      <c r="J22" s="240"/>
      <c r="K22" s="240"/>
      <c r="L22" s="240"/>
      <c r="M22" s="240"/>
      <c r="N22" s="240"/>
      <c r="O22" s="240"/>
      <c r="P22" s="240"/>
      <c r="Q22" s="240"/>
    </row>
    <row r="23" spans="1:17" x14ac:dyDescent="0.2">
      <c r="A23" s="238"/>
      <c r="B23" s="238" t="s">
        <v>347</v>
      </c>
      <c r="C23" s="238" t="s">
        <v>348</v>
      </c>
      <c r="D23" s="238" t="s">
        <v>1203</v>
      </c>
      <c r="E23" s="238" t="s">
        <v>1042</v>
      </c>
      <c r="F23" s="238" t="s">
        <v>1042</v>
      </c>
      <c r="G23" s="240"/>
      <c r="H23" s="240"/>
      <c r="I23" s="240"/>
      <c r="J23" s="240"/>
      <c r="K23" s="240"/>
      <c r="L23" s="240"/>
      <c r="M23" s="240"/>
      <c r="N23" s="240"/>
      <c r="O23" s="240"/>
      <c r="P23" s="240"/>
      <c r="Q23" s="240"/>
    </row>
    <row r="24" spans="1:17" x14ac:dyDescent="0.2">
      <c r="A24" s="238"/>
      <c r="B24" s="238"/>
      <c r="C24" s="238" t="s">
        <v>359</v>
      </c>
      <c r="D24" s="238" t="s">
        <v>1203</v>
      </c>
      <c r="E24" s="238" t="s">
        <v>1042</v>
      </c>
      <c r="F24" s="238" t="s">
        <v>1042</v>
      </c>
      <c r="G24" s="240"/>
      <c r="H24" s="240"/>
      <c r="I24" s="240"/>
      <c r="J24" s="240"/>
      <c r="K24" s="240"/>
      <c r="L24" s="240"/>
      <c r="M24" s="240"/>
      <c r="N24" s="240"/>
      <c r="O24" s="240"/>
      <c r="P24" s="240"/>
      <c r="Q24" s="240"/>
    </row>
    <row r="25" spans="1:17" x14ac:dyDescent="0.2">
      <c r="A25" s="238"/>
      <c r="B25" s="238" t="s">
        <v>354</v>
      </c>
      <c r="C25" s="238" t="s">
        <v>353</v>
      </c>
      <c r="D25" s="238" t="s">
        <v>823</v>
      </c>
      <c r="E25" s="238" t="s">
        <v>1042</v>
      </c>
      <c r="F25" s="238">
        <v>60</v>
      </c>
      <c r="G25" s="240"/>
      <c r="H25" s="240"/>
      <c r="I25" s="240"/>
      <c r="J25" s="240"/>
      <c r="K25" s="240"/>
      <c r="L25" s="240"/>
      <c r="M25" s="240"/>
      <c r="N25" s="240"/>
      <c r="O25" s="240"/>
      <c r="P25" s="240"/>
      <c r="Q25" s="240"/>
    </row>
    <row r="26" spans="1:17" x14ac:dyDescent="0.2">
      <c r="A26" s="238"/>
      <c r="B26" s="238" t="s">
        <v>361</v>
      </c>
      <c r="C26" s="238" t="s">
        <v>191</v>
      </c>
      <c r="D26" s="238" t="s">
        <v>1122</v>
      </c>
      <c r="E26" s="238" t="s">
        <v>1042</v>
      </c>
      <c r="F26" s="238">
        <v>90</v>
      </c>
      <c r="G26" s="240"/>
      <c r="H26" s="240"/>
      <c r="I26" s="240"/>
      <c r="J26" s="240"/>
      <c r="K26" s="240"/>
      <c r="L26" s="240"/>
      <c r="M26" s="240"/>
      <c r="N26" s="240"/>
      <c r="O26" s="240"/>
      <c r="P26" s="240"/>
      <c r="Q26" s="240"/>
    </row>
    <row r="27" spans="1:17" x14ac:dyDescent="0.2">
      <c r="A27" s="238"/>
      <c r="B27" s="238" t="s">
        <v>362</v>
      </c>
      <c r="C27" s="238" t="s">
        <v>363</v>
      </c>
      <c r="D27" s="238" t="s">
        <v>1306</v>
      </c>
      <c r="E27" s="238" t="s">
        <v>1042</v>
      </c>
      <c r="F27" s="238" t="s">
        <v>1042</v>
      </c>
      <c r="G27" s="240"/>
      <c r="H27" s="240"/>
      <c r="I27" s="240"/>
      <c r="J27" s="240"/>
      <c r="K27" s="240"/>
      <c r="L27" s="240"/>
      <c r="M27" s="240"/>
      <c r="N27" s="240"/>
      <c r="O27" s="240"/>
      <c r="P27" s="240"/>
      <c r="Q27" s="240"/>
    </row>
    <row r="28" spans="1:17" x14ac:dyDescent="0.2">
      <c r="A28" s="238"/>
      <c r="B28" s="238" t="s">
        <v>366</v>
      </c>
      <c r="C28" s="238" t="s">
        <v>309</v>
      </c>
      <c r="D28" s="238" t="s">
        <v>1327</v>
      </c>
      <c r="E28" s="238" t="s">
        <v>1042</v>
      </c>
      <c r="F28" s="238" t="s">
        <v>1042</v>
      </c>
      <c r="G28" s="240"/>
      <c r="H28" s="240"/>
      <c r="I28" s="240"/>
      <c r="J28" s="240"/>
      <c r="K28" s="240"/>
      <c r="L28" s="240"/>
      <c r="M28" s="240"/>
      <c r="N28" s="240"/>
      <c r="O28" s="240"/>
      <c r="P28" s="240"/>
      <c r="Q28" s="240"/>
    </row>
    <row r="29" spans="1:17" x14ac:dyDescent="0.2">
      <c r="A29" s="238"/>
      <c r="B29" s="238" t="s">
        <v>388</v>
      </c>
      <c r="C29" s="238" t="s">
        <v>387</v>
      </c>
      <c r="D29" s="238" t="s">
        <v>1147</v>
      </c>
      <c r="E29" s="238" t="s">
        <v>1042</v>
      </c>
      <c r="F29" s="238" t="s">
        <v>1042</v>
      </c>
      <c r="G29" s="240"/>
      <c r="H29" s="240"/>
      <c r="I29" s="240"/>
      <c r="J29" s="240"/>
      <c r="K29" s="240"/>
      <c r="L29" s="240"/>
      <c r="M29" s="240"/>
      <c r="N29" s="240"/>
      <c r="O29" s="240"/>
      <c r="P29" s="240"/>
      <c r="Q29" s="240"/>
    </row>
    <row r="30" spans="1:17" x14ac:dyDescent="0.2">
      <c r="A30" s="238"/>
      <c r="B30" s="238" t="s">
        <v>392</v>
      </c>
      <c r="C30" s="238" t="s">
        <v>2294</v>
      </c>
      <c r="D30" s="238" t="s">
        <v>1249</v>
      </c>
      <c r="E30" s="238" t="s">
        <v>1042</v>
      </c>
      <c r="F30" s="238" t="s">
        <v>1042</v>
      </c>
      <c r="G30" s="240"/>
      <c r="H30" s="240"/>
      <c r="I30" s="240"/>
      <c r="J30" s="240"/>
      <c r="K30" s="240"/>
      <c r="L30" s="240"/>
      <c r="M30" s="240"/>
      <c r="N30" s="240"/>
      <c r="O30" s="240"/>
      <c r="P30" s="240"/>
      <c r="Q30" s="240"/>
    </row>
    <row r="31" spans="1:17" x14ac:dyDescent="0.2">
      <c r="A31" s="238"/>
      <c r="B31" s="238" t="s">
        <v>397</v>
      </c>
      <c r="C31" s="238" t="s">
        <v>1138</v>
      </c>
      <c r="D31" s="238" t="s">
        <v>256</v>
      </c>
      <c r="E31" s="238" t="s">
        <v>1042</v>
      </c>
      <c r="F31" s="238">
        <v>90</v>
      </c>
      <c r="G31" s="240"/>
      <c r="H31" s="240"/>
      <c r="I31" s="240"/>
      <c r="J31" s="240"/>
      <c r="K31" s="240"/>
      <c r="L31" s="240"/>
      <c r="M31" s="240"/>
      <c r="N31" s="240"/>
      <c r="O31" s="240"/>
      <c r="P31" s="240"/>
      <c r="Q31" s="240"/>
    </row>
    <row r="32" spans="1:17" x14ac:dyDescent="0.2">
      <c r="A32" s="238"/>
      <c r="B32" s="238" t="s">
        <v>1247</v>
      </c>
      <c r="C32" s="238" t="s">
        <v>1248</v>
      </c>
      <c r="D32" s="238" t="s">
        <v>1249</v>
      </c>
      <c r="E32" s="238" t="s">
        <v>1042</v>
      </c>
      <c r="F32" s="238" t="s">
        <v>1042</v>
      </c>
      <c r="G32" s="240"/>
      <c r="H32" s="240"/>
      <c r="I32" s="240"/>
      <c r="J32" s="240"/>
      <c r="K32" s="240"/>
      <c r="L32" s="240"/>
      <c r="M32" s="240"/>
      <c r="N32" s="240"/>
      <c r="O32" s="240"/>
      <c r="P32" s="240"/>
      <c r="Q32" s="240"/>
    </row>
    <row r="33" spans="1:17" x14ac:dyDescent="0.2">
      <c r="A33" s="238"/>
      <c r="B33" s="238" t="s">
        <v>423</v>
      </c>
      <c r="C33" s="238" t="s">
        <v>1141</v>
      </c>
      <c r="D33" s="238" t="s">
        <v>1249</v>
      </c>
      <c r="E33" s="238" t="s">
        <v>1042</v>
      </c>
      <c r="F33" s="238" t="s">
        <v>1042</v>
      </c>
      <c r="G33" s="240"/>
      <c r="H33" s="240"/>
      <c r="I33" s="240"/>
      <c r="J33" s="240"/>
      <c r="K33" s="240"/>
      <c r="L33" s="240"/>
      <c r="M33" s="240"/>
      <c r="N33" s="240"/>
      <c r="O33" s="240"/>
      <c r="P33" s="240"/>
      <c r="Q33" s="240"/>
    </row>
    <row r="34" spans="1:17" x14ac:dyDescent="0.2">
      <c r="A34" s="238"/>
      <c r="B34" s="238" t="s">
        <v>424</v>
      </c>
      <c r="C34" s="238" t="s">
        <v>294</v>
      </c>
      <c r="D34" s="238" t="s">
        <v>1147</v>
      </c>
      <c r="E34" s="238" t="s">
        <v>1042</v>
      </c>
      <c r="F34" s="238" t="s">
        <v>1042</v>
      </c>
      <c r="G34" s="240"/>
      <c r="H34" s="240"/>
      <c r="I34" s="240"/>
      <c r="J34" s="240"/>
      <c r="K34" s="240"/>
      <c r="L34" s="240"/>
      <c r="M34" s="240"/>
      <c r="N34" s="240"/>
      <c r="O34" s="240"/>
      <c r="P34" s="240"/>
      <c r="Q34" s="240"/>
    </row>
    <row r="35" spans="1:17" x14ac:dyDescent="0.2">
      <c r="A35" s="238"/>
      <c r="B35" s="238"/>
      <c r="C35" s="238" t="s">
        <v>1839</v>
      </c>
      <c r="D35" s="238" t="s">
        <v>1122</v>
      </c>
      <c r="E35" s="238" t="s">
        <v>1042</v>
      </c>
      <c r="F35" s="238" t="s">
        <v>1042</v>
      </c>
      <c r="G35" s="240"/>
      <c r="H35" s="240"/>
      <c r="I35" s="240"/>
      <c r="J35" s="240"/>
      <c r="K35" s="240"/>
      <c r="L35" s="240"/>
      <c r="M35" s="240"/>
      <c r="N35" s="240"/>
      <c r="O35" s="240"/>
      <c r="P35" s="240"/>
      <c r="Q35" s="240"/>
    </row>
    <row r="36" spans="1:17" x14ac:dyDescent="0.2">
      <c r="A36" s="238"/>
      <c r="B36" s="238" t="s">
        <v>439</v>
      </c>
      <c r="C36" s="238" t="s">
        <v>441</v>
      </c>
      <c r="D36" s="238" t="s">
        <v>1251</v>
      </c>
      <c r="E36" s="238" t="s">
        <v>1042</v>
      </c>
      <c r="F36" s="238" t="s">
        <v>1042</v>
      </c>
      <c r="G36" s="240"/>
      <c r="H36" s="240"/>
      <c r="I36" s="240"/>
      <c r="J36" s="240"/>
      <c r="K36" s="240"/>
      <c r="L36" s="240"/>
      <c r="M36" s="240"/>
      <c r="N36" s="240"/>
      <c r="O36" s="240"/>
      <c r="P36" s="240"/>
      <c r="Q36" s="240"/>
    </row>
    <row r="37" spans="1:17" x14ac:dyDescent="0.2">
      <c r="A37" s="238"/>
      <c r="B37" s="238" t="s">
        <v>462</v>
      </c>
      <c r="C37" s="238" t="s">
        <v>463</v>
      </c>
      <c r="D37" s="238" t="s">
        <v>256</v>
      </c>
      <c r="E37" s="238" t="s">
        <v>1042</v>
      </c>
      <c r="F37" s="238">
        <v>90</v>
      </c>
      <c r="G37" s="240"/>
      <c r="H37" s="240"/>
      <c r="I37" s="240"/>
      <c r="J37" s="240"/>
      <c r="K37" s="240"/>
      <c r="L37" s="240"/>
      <c r="M37" s="240"/>
      <c r="N37" s="240"/>
      <c r="O37" s="240"/>
      <c r="P37" s="240"/>
      <c r="Q37" s="240"/>
    </row>
    <row r="38" spans="1:17" x14ac:dyDescent="0.2">
      <c r="A38" s="238"/>
      <c r="B38" s="238" t="s">
        <v>473</v>
      </c>
      <c r="C38" s="238" t="s">
        <v>148</v>
      </c>
      <c r="D38" s="238" t="s">
        <v>1236</v>
      </c>
      <c r="E38" s="238" t="s">
        <v>1042</v>
      </c>
      <c r="F38" s="238" t="s">
        <v>1042</v>
      </c>
      <c r="G38" s="240"/>
      <c r="H38" s="240"/>
      <c r="I38" s="240"/>
      <c r="J38" s="240"/>
      <c r="K38" s="240"/>
      <c r="L38" s="240"/>
      <c r="M38" s="240"/>
      <c r="N38" s="240"/>
      <c r="O38" s="240"/>
      <c r="P38" s="240"/>
      <c r="Q38" s="240"/>
    </row>
    <row r="39" spans="1:17" x14ac:dyDescent="0.2">
      <c r="A39" s="238"/>
      <c r="B39" s="238" t="s">
        <v>475</v>
      </c>
      <c r="C39" s="238" t="s">
        <v>1906</v>
      </c>
      <c r="D39" s="238" t="s">
        <v>256</v>
      </c>
      <c r="E39" s="245">
        <v>0</v>
      </c>
      <c r="F39" s="238">
        <v>120</v>
      </c>
      <c r="G39" s="240"/>
      <c r="H39" s="240"/>
      <c r="I39" s="240"/>
      <c r="J39" s="240"/>
      <c r="K39" s="240"/>
      <c r="L39" s="240"/>
      <c r="M39" s="240"/>
      <c r="N39" s="240"/>
      <c r="O39" s="240"/>
      <c r="P39" s="240"/>
      <c r="Q39" s="240"/>
    </row>
    <row r="40" spans="1:17" x14ac:dyDescent="0.2">
      <c r="A40" s="238"/>
      <c r="B40" s="238"/>
      <c r="C40" s="238"/>
      <c r="D40" s="238"/>
      <c r="E40" s="238" t="s">
        <v>1042</v>
      </c>
      <c r="F40" s="238">
        <v>120</v>
      </c>
      <c r="G40" s="240"/>
      <c r="H40" s="240"/>
      <c r="I40" s="240"/>
      <c r="J40" s="240"/>
      <c r="K40" s="240"/>
      <c r="L40" s="240"/>
      <c r="M40" s="240"/>
      <c r="N40" s="240"/>
      <c r="O40" s="240"/>
      <c r="P40" s="240"/>
      <c r="Q40" s="240"/>
    </row>
    <row r="41" spans="1:17" x14ac:dyDescent="0.2">
      <c r="A41" s="238"/>
      <c r="B41" s="238" t="s">
        <v>480</v>
      </c>
      <c r="C41" s="238" t="s">
        <v>481</v>
      </c>
      <c r="D41" s="238" t="s">
        <v>2158</v>
      </c>
      <c r="E41" s="238" t="s">
        <v>1042</v>
      </c>
      <c r="F41" s="238" t="s">
        <v>1042</v>
      </c>
      <c r="G41" s="240"/>
      <c r="H41" s="240"/>
      <c r="I41" s="240"/>
      <c r="J41" s="240"/>
      <c r="K41" s="240"/>
      <c r="L41" s="240"/>
      <c r="M41" s="240"/>
      <c r="N41" s="240"/>
      <c r="O41" s="240"/>
      <c r="P41" s="240"/>
      <c r="Q41" s="240"/>
    </row>
    <row r="42" spans="1:17" x14ac:dyDescent="0.2">
      <c r="A42" s="238"/>
      <c r="B42" s="238" t="s">
        <v>1341</v>
      </c>
      <c r="C42" s="238" t="s">
        <v>265</v>
      </c>
      <c r="D42" s="238" t="s">
        <v>1122</v>
      </c>
      <c r="E42" s="238" t="s">
        <v>1042</v>
      </c>
      <c r="F42" s="238" t="s">
        <v>1042</v>
      </c>
      <c r="G42" s="240"/>
      <c r="H42" s="240"/>
      <c r="I42" s="240"/>
      <c r="J42" s="240"/>
      <c r="K42" s="240"/>
      <c r="L42" s="240"/>
      <c r="M42" s="240"/>
      <c r="N42" s="240"/>
      <c r="O42" s="240"/>
      <c r="P42" s="240"/>
      <c r="Q42" s="240"/>
    </row>
    <row r="43" spans="1:17" x14ac:dyDescent="0.2">
      <c r="A43" s="238"/>
      <c r="B43" s="238" t="s">
        <v>540</v>
      </c>
      <c r="C43" s="238" t="s">
        <v>276</v>
      </c>
      <c r="D43" s="238" t="s">
        <v>1220</v>
      </c>
      <c r="E43" s="238" t="s">
        <v>1042</v>
      </c>
      <c r="F43" s="238" t="s">
        <v>1042</v>
      </c>
      <c r="G43" s="240"/>
      <c r="H43" s="240"/>
      <c r="I43" s="240"/>
      <c r="J43" s="240"/>
      <c r="K43" s="240"/>
      <c r="L43" s="240"/>
      <c r="M43" s="240"/>
      <c r="N43" s="240"/>
      <c r="O43" s="240"/>
      <c r="P43" s="240"/>
      <c r="Q43" s="240"/>
    </row>
    <row r="44" spans="1:17" x14ac:dyDescent="0.2">
      <c r="A44" s="238"/>
      <c r="B44" s="238" t="s">
        <v>1221</v>
      </c>
      <c r="C44" s="238" t="s">
        <v>546</v>
      </c>
      <c r="D44" s="238" t="s">
        <v>1195</v>
      </c>
      <c r="E44" s="238" t="s">
        <v>1042</v>
      </c>
      <c r="F44" s="238">
        <v>45</v>
      </c>
      <c r="G44" s="240"/>
      <c r="H44" s="240"/>
      <c r="I44" s="240"/>
      <c r="J44" s="240"/>
      <c r="K44" s="240"/>
      <c r="L44" s="240"/>
      <c r="M44" s="240"/>
      <c r="N44" s="240"/>
      <c r="O44" s="240"/>
      <c r="P44" s="240"/>
      <c r="Q44" s="240"/>
    </row>
    <row r="45" spans="1:17" x14ac:dyDescent="0.2">
      <c r="A45" s="238"/>
      <c r="B45" s="238" t="s">
        <v>549</v>
      </c>
      <c r="C45" s="238" t="s">
        <v>249</v>
      </c>
      <c r="D45" s="238" t="s">
        <v>256</v>
      </c>
      <c r="E45" s="238" t="s">
        <v>1042</v>
      </c>
      <c r="F45" s="238" t="s">
        <v>1042</v>
      </c>
      <c r="G45" s="240"/>
      <c r="H45" s="240"/>
      <c r="I45" s="240"/>
      <c r="J45" s="240"/>
      <c r="K45" s="240"/>
      <c r="L45" s="240"/>
      <c r="M45" s="240"/>
      <c r="N45" s="240"/>
      <c r="O45" s="240"/>
      <c r="P45" s="240"/>
      <c r="Q45" s="240"/>
    </row>
    <row r="46" spans="1:17" x14ac:dyDescent="0.2">
      <c r="A46" s="238"/>
      <c r="B46" s="238" t="s">
        <v>553</v>
      </c>
      <c r="C46" s="238" t="s">
        <v>251</v>
      </c>
      <c r="D46" s="238" t="s">
        <v>256</v>
      </c>
      <c r="E46" s="238" t="s">
        <v>1042</v>
      </c>
      <c r="F46" s="238">
        <v>90</v>
      </c>
      <c r="G46" s="240"/>
      <c r="H46" s="240"/>
      <c r="I46" s="240"/>
      <c r="J46" s="240"/>
      <c r="K46" s="240"/>
      <c r="L46" s="240"/>
      <c r="M46" s="240"/>
      <c r="N46" s="240"/>
      <c r="O46" s="240"/>
      <c r="P46" s="240"/>
      <c r="Q46" s="240"/>
    </row>
    <row r="47" spans="1:17" x14ac:dyDescent="0.2">
      <c r="A47" s="238"/>
      <c r="B47" s="238" t="s">
        <v>554</v>
      </c>
      <c r="C47" s="238" t="s">
        <v>251</v>
      </c>
      <c r="D47" s="238" t="s">
        <v>256</v>
      </c>
      <c r="E47" s="238" t="s">
        <v>1042</v>
      </c>
      <c r="F47" s="238">
        <v>120</v>
      </c>
      <c r="G47" s="240"/>
      <c r="H47" s="240"/>
      <c r="I47" s="240"/>
      <c r="J47" s="240"/>
      <c r="K47" s="240"/>
      <c r="L47" s="240"/>
      <c r="M47" s="240"/>
      <c r="N47" s="240"/>
      <c r="O47" s="240"/>
      <c r="P47" s="240"/>
      <c r="Q47" s="240"/>
    </row>
    <row r="48" spans="1:17" x14ac:dyDescent="0.2">
      <c r="A48" s="238"/>
      <c r="B48" s="238" t="s">
        <v>555</v>
      </c>
      <c r="C48" s="238" t="s">
        <v>251</v>
      </c>
      <c r="D48" s="238" t="s">
        <v>1182</v>
      </c>
      <c r="E48" s="238" t="s">
        <v>1042</v>
      </c>
      <c r="F48" s="238" t="s">
        <v>1042</v>
      </c>
      <c r="G48" s="240"/>
      <c r="H48" s="240"/>
      <c r="I48" s="240"/>
      <c r="J48" s="240"/>
      <c r="K48" s="240"/>
      <c r="L48" s="240"/>
      <c r="M48" s="240"/>
      <c r="N48" s="240"/>
      <c r="O48" s="240"/>
      <c r="P48" s="240"/>
      <c r="Q48" s="240"/>
    </row>
    <row r="49" spans="1:17" x14ac:dyDescent="0.2">
      <c r="A49" s="238"/>
      <c r="B49" s="238" t="s">
        <v>557</v>
      </c>
      <c r="C49" s="238" t="s">
        <v>199</v>
      </c>
      <c r="D49" s="238" t="s">
        <v>823</v>
      </c>
      <c r="E49" s="238" t="s">
        <v>1042</v>
      </c>
      <c r="F49" s="238" t="s">
        <v>1042</v>
      </c>
      <c r="G49" s="240"/>
      <c r="H49" s="240"/>
      <c r="I49" s="240"/>
      <c r="J49" s="240"/>
      <c r="K49" s="240"/>
      <c r="L49" s="240"/>
      <c r="M49" s="240"/>
      <c r="N49" s="240"/>
      <c r="O49" s="240"/>
      <c r="P49" s="240"/>
      <c r="Q49" s="240"/>
    </row>
    <row r="50" spans="1:17" x14ac:dyDescent="0.2">
      <c r="A50" s="238"/>
      <c r="B50" s="238" t="s">
        <v>1098</v>
      </c>
      <c r="C50" s="238" t="s">
        <v>777</v>
      </c>
      <c r="D50" s="238" t="s">
        <v>1249</v>
      </c>
      <c r="E50" s="238" t="s">
        <v>1042</v>
      </c>
      <c r="F50" s="238" t="s">
        <v>1042</v>
      </c>
      <c r="G50" s="240"/>
      <c r="H50" s="240"/>
      <c r="I50" s="240"/>
      <c r="J50" s="240"/>
      <c r="K50" s="240"/>
      <c r="L50" s="240"/>
      <c r="M50" s="240"/>
      <c r="N50" s="240"/>
      <c r="O50" s="240"/>
      <c r="P50" s="240"/>
      <c r="Q50" s="240"/>
    </row>
    <row r="51" spans="1:17" x14ac:dyDescent="0.2">
      <c r="A51" s="238"/>
      <c r="B51" s="238" t="s">
        <v>575</v>
      </c>
      <c r="C51" s="238" t="s">
        <v>574</v>
      </c>
      <c r="D51" s="238" t="s">
        <v>1122</v>
      </c>
      <c r="E51" s="238" t="s">
        <v>1042</v>
      </c>
      <c r="F51" s="238" t="s">
        <v>1042</v>
      </c>
      <c r="G51" s="240"/>
      <c r="H51" s="240"/>
      <c r="I51" s="240"/>
      <c r="J51" s="240"/>
      <c r="K51" s="240"/>
      <c r="L51" s="240"/>
      <c r="M51" s="240"/>
      <c r="N51" s="240"/>
      <c r="O51" s="240"/>
      <c r="P51" s="240"/>
      <c r="Q51" s="240"/>
    </row>
    <row r="52" spans="1:17" x14ac:dyDescent="0.2">
      <c r="A52" s="238"/>
      <c r="B52" s="238"/>
      <c r="C52" s="238" t="s">
        <v>1104</v>
      </c>
      <c r="D52" s="238" t="s">
        <v>1122</v>
      </c>
      <c r="E52" s="238" t="s">
        <v>1042</v>
      </c>
      <c r="F52" s="238" t="s">
        <v>1042</v>
      </c>
      <c r="G52" s="240"/>
      <c r="H52" s="240"/>
      <c r="I52" s="240"/>
      <c r="J52" s="240"/>
      <c r="K52" s="240"/>
      <c r="L52" s="240"/>
      <c r="M52" s="240"/>
      <c r="N52" s="240"/>
      <c r="O52" s="240"/>
      <c r="P52" s="240"/>
      <c r="Q52" s="240"/>
    </row>
    <row r="53" spans="1:17" x14ac:dyDescent="0.2">
      <c r="A53" s="238"/>
      <c r="B53" s="238"/>
      <c r="C53" s="238" t="s">
        <v>569</v>
      </c>
      <c r="D53" s="238" t="s">
        <v>1122</v>
      </c>
      <c r="E53" s="238" t="s">
        <v>1042</v>
      </c>
      <c r="F53" s="238" t="s">
        <v>1042</v>
      </c>
      <c r="G53" s="240"/>
      <c r="H53" s="240"/>
      <c r="I53" s="240"/>
      <c r="J53" s="240"/>
      <c r="K53" s="240"/>
      <c r="L53" s="240"/>
      <c r="M53" s="240"/>
      <c r="N53" s="240"/>
      <c r="O53" s="240"/>
      <c r="P53" s="240"/>
      <c r="Q53" s="240"/>
    </row>
    <row r="54" spans="1:17" x14ac:dyDescent="0.2">
      <c r="A54" s="238"/>
      <c r="B54" s="238" t="s">
        <v>583</v>
      </c>
      <c r="C54" s="238" t="s">
        <v>139</v>
      </c>
      <c r="D54" s="238" t="s">
        <v>1147</v>
      </c>
      <c r="E54" s="238" t="s">
        <v>1042</v>
      </c>
      <c r="F54" s="238" t="s">
        <v>1042</v>
      </c>
      <c r="G54" s="240"/>
      <c r="H54" s="240"/>
      <c r="I54" s="240"/>
      <c r="J54" s="240"/>
      <c r="K54" s="240"/>
      <c r="L54" s="240"/>
      <c r="M54" s="240"/>
      <c r="N54" s="240"/>
      <c r="O54" s="240"/>
      <c r="P54" s="240"/>
      <c r="Q54" s="240"/>
    </row>
    <row r="55" spans="1:17" x14ac:dyDescent="0.2">
      <c r="A55" s="238"/>
      <c r="B55" s="238" t="s">
        <v>656</v>
      </c>
      <c r="C55" s="238" t="s">
        <v>560</v>
      </c>
      <c r="D55" s="238" t="s">
        <v>1249</v>
      </c>
      <c r="E55" s="238" t="s">
        <v>1042</v>
      </c>
      <c r="F55" s="238" t="s">
        <v>1042</v>
      </c>
      <c r="G55" s="240"/>
      <c r="H55" s="240"/>
      <c r="I55" s="240"/>
      <c r="J55" s="240"/>
      <c r="K55" s="240"/>
      <c r="L55" s="240"/>
      <c r="M55" s="240"/>
      <c r="N55" s="240"/>
      <c r="O55" s="240"/>
      <c r="P55" s="240"/>
      <c r="Q55" s="240"/>
    </row>
    <row r="56" spans="1:17" x14ac:dyDescent="0.2">
      <c r="A56" s="238"/>
      <c r="B56" s="238" t="s">
        <v>662</v>
      </c>
      <c r="C56" s="238" t="s">
        <v>574</v>
      </c>
      <c r="D56" s="238" t="s">
        <v>1147</v>
      </c>
      <c r="E56" s="238" t="s">
        <v>1042</v>
      </c>
      <c r="F56" s="238" t="s">
        <v>1042</v>
      </c>
      <c r="G56" s="240"/>
      <c r="H56" s="240"/>
      <c r="I56" s="240"/>
      <c r="J56" s="240"/>
      <c r="K56" s="240"/>
      <c r="L56" s="240"/>
      <c r="M56" s="240"/>
      <c r="N56" s="240"/>
      <c r="O56" s="240"/>
      <c r="P56" s="240"/>
      <c r="Q56" s="240"/>
    </row>
    <row r="57" spans="1:17" x14ac:dyDescent="0.2">
      <c r="A57" s="238"/>
      <c r="B57" s="238"/>
      <c r="C57" s="238"/>
      <c r="D57" s="238" t="s">
        <v>1327</v>
      </c>
      <c r="E57" s="238" t="s">
        <v>1042</v>
      </c>
      <c r="F57" s="238" t="s">
        <v>1042</v>
      </c>
      <c r="G57" s="240"/>
      <c r="H57" s="240"/>
      <c r="I57" s="240"/>
      <c r="J57" s="240"/>
      <c r="K57" s="240"/>
      <c r="L57" s="240"/>
      <c r="M57" s="240"/>
      <c r="N57" s="240"/>
      <c r="O57" s="240"/>
      <c r="P57" s="240"/>
      <c r="Q57" s="240"/>
    </row>
    <row r="58" spans="1:17" x14ac:dyDescent="0.2">
      <c r="A58" s="238"/>
      <c r="B58" s="238" t="s">
        <v>666</v>
      </c>
      <c r="C58" s="238" t="s">
        <v>73</v>
      </c>
      <c r="D58" s="238" t="s">
        <v>1249</v>
      </c>
      <c r="E58" s="238" t="s">
        <v>1042</v>
      </c>
      <c r="F58" s="238" t="s">
        <v>1042</v>
      </c>
      <c r="G58" s="240"/>
      <c r="H58" s="240"/>
      <c r="I58" s="240"/>
      <c r="J58" s="240"/>
      <c r="K58" s="240"/>
      <c r="L58" s="240"/>
      <c r="M58" s="240"/>
      <c r="N58" s="240"/>
      <c r="O58" s="240"/>
      <c r="P58" s="240"/>
      <c r="Q58" s="240"/>
    </row>
    <row r="59" spans="1:17" x14ac:dyDescent="0.2">
      <c r="A59" s="238"/>
      <c r="B59" s="238" t="s">
        <v>667</v>
      </c>
      <c r="C59" s="238" t="s">
        <v>574</v>
      </c>
      <c r="D59" s="238" t="s">
        <v>1327</v>
      </c>
      <c r="E59" s="238" t="s">
        <v>1042</v>
      </c>
      <c r="F59" s="238" t="s">
        <v>1042</v>
      </c>
      <c r="G59" s="240"/>
      <c r="H59" s="240"/>
      <c r="I59" s="240"/>
      <c r="J59" s="240"/>
      <c r="K59" s="240"/>
      <c r="L59" s="240"/>
      <c r="M59" s="240"/>
      <c r="N59" s="240"/>
      <c r="O59" s="240"/>
      <c r="P59" s="240"/>
      <c r="Q59" s="240"/>
    </row>
    <row r="60" spans="1:17" x14ac:dyDescent="0.2">
      <c r="A60" s="238"/>
      <c r="B60" s="238" t="s">
        <v>669</v>
      </c>
      <c r="C60" s="238" t="s">
        <v>538</v>
      </c>
      <c r="D60" s="238" t="s">
        <v>1236</v>
      </c>
      <c r="E60" s="238" t="s">
        <v>1042</v>
      </c>
      <c r="F60" s="238" t="s">
        <v>1042</v>
      </c>
      <c r="G60" s="240"/>
      <c r="H60" s="240"/>
      <c r="I60" s="240"/>
      <c r="J60" s="240"/>
      <c r="K60" s="240"/>
      <c r="L60" s="240"/>
      <c r="M60" s="240"/>
      <c r="N60" s="240"/>
      <c r="O60" s="240"/>
      <c r="P60" s="240"/>
      <c r="Q60" s="240"/>
    </row>
    <row r="61" spans="1:17" x14ac:dyDescent="0.2">
      <c r="A61" s="238"/>
      <c r="B61" s="238" t="s">
        <v>672</v>
      </c>
      <c r="C61" s="238" t="s">
        <v>560</v>
      </c>
      <c r="D61" s="238" t="s">
        <v>1220</v>
      </c>
      <c r="E61" s="238" t="s">
        <v>1042</v>
      </c>
      <c r="F61" s="238" t="s">
        <v>1042</v>
      </c>
      <c r="G61" s="240"/>
      <c r="H61" s="240"/>
      <c r="I61" s="240"/>
      <c r="J61" s="240"/>
      <c r="K61" s="240"/>
      <c r="L61" s="240"/>
      <c r="M61" s="240"/>
      <c r="N61" s="240"/>
      <c r="O61" s="240"/>
      <c r="P61" s="240"/>
      <c r="Q61" s="240"/>
    </row>
    <row r="62" spans="1:17" x14ac:dyDescent="0.2">
      <c r="A62" s="238"/>
      <c r="B62" s="238" t="s">
        <v>1345</v>
      </c>
      <c r="C62" s="238" t="s">
        <v>73</v>
      </c>
      <c r="D62" s="238" t="s">
        <v>1249</v>
      </c>
      <c r="E62" s="238" t="s">
        <v>1042</v>
      </c>
      <c r="F62" s="238" t="s">
        <v>1042</v>
      </c>
      <c r="G62" s="240"/>
      <c r="H62" s="240"/>
      <c r="I62" s="240"/>
      <c r="J62" s="240"/>
      <c r="K62" s="240"/>
      <c r="L62" s="240"/>
      <c r="M62" s="240"/>
      <c r="N62" s="240"/>
      <c r="O62" s="240"/>
      <c r="P62" s="240"/>
      <c r="Q62" s="240"/>
    </row>
    <row r="63" spans="1:17" x14ac:dyDescent="0.2">
      <c r="A63" s="238"/>
      <c r="B63" s="238" t="s">
        <v>1330</v>
      </c>
      <c r="C63" s="238" t="s">
        <v>2354</v>
      </c>
      <c r="D63" s="238" t="s">
        <v>1220</v>
      </c>
      <c r="E63" s="238" t="s">
        <v>1042</v>
      </c>
      <c r="F63" s="238" t="s">
        <v>1042</v>
      </c>
      <c r="G63" s="240"/>
      <c r="H63" s="240"/>
      <c r="I63" s="240"/>
      <c r="J63" s="240"/>
      <c r="K63" s="240"/>
      <c r="L63" s="240"/>
      <c r="M63" s="240"/>
      <c r="N63" s="240"/>
      <c r="O63" s="240"/>
      <c r="P63" s="240"/>
      <c r="Q63" s="240"/>
    </row>
    <row r="64" spans="1:17" x14ac:dyDescent="0.2">
      <c r="A64" s="238"/>
      <c r="B64" s="238" t="s">
        <v>682</v>
      </c>
      <c r="C64" s="238" t="s">
        <v>302</v>
      </c>
      <c r="D64" s="238" t="s">
        <v>1249</v>
      </c>
      <c r="E64" s="238" t="s">
        <v>1042</v>
      </c>
      <c r="F64" s="238" t="s">
        <v>1042</v>
      </c>
      <c r="G64" s="240"/>
      <c r="H64" s="240"/>
      <c r="I64" s="240"/>
      <c r="J64" s="240"/>
      <c r="K64" s="240"/>
      <c r="L64" s="240"/>
      <c r="M64" s="240"/>
      <c r="N64" s="240"/>
      <c r="O64" s="240"/>
      <c r="P64" s="240"/>
      <c r="Q64" s="240"/>
    </row>
    <row r="65" spans="1:17" x14ac:dyDescent="0.2">
      <c r="A65" s="238"/>
      <c r="B65" s="238" t="s">
        <v>1099</v>
      </c>
      <c r="C65" s="238" t="s">
        <v>302</v>
      </c>
      <c r="D65" s="238" t="s">
        <v>1142</v>
      </c>
      <c r="E65" s="238" t="s">
        <v>1042</v>
      </c>
      <c r="F65" s="238" t="s">
        <v>1042</v>
      </c>
      <c r="G65" s="240"/>
      <c r="H65" s="240"/>
      <c r="I65" s="240"/>
      <c r="J65" s="240"/>
      <c r="K65" s="240"/>
      <c r="L65" s="240"/>
      <c r="M65" s="240"/>
      <c r="N65" s="240"/>
      <c r="O65" s="240"/>
      <c r="P65" s="240"/>
      <c r="Q65" s="240"/>
    </row>
    <row r="66" spans="1:17" x14ac:dyDescent="0.2">
      <c r="A66" s="238"/>
      <c r="B66" s="238" t="s">
        <v>683</v>
      </c>
      <c r="C66" s="238" t="s">
        <v>294</v>
      </c>
      <c r="D66" s="238" t="s">
        <v>1147</v>
      </c>
      <c r="E66" s="238" t="s">
        <v>1042</v>
      </c>
      <c r="F66" s="238" t="s">
        <v>1042</v>
      </c>
      <c r="G66" s="240"/>
      <c r="H66" s="240"/>
      <c r="I66" s="240"/>
      <c r="J66" s="240"/>
      <c r="K66" s="240"/>
      <c r="L66" s="240"/>
      <c r="M66" s="240"/>
      <c r="N66" s="240"/>
      <c r="O66" s="240"/>
      <c r="P66" s="240"/>
      <c r="Q66" s="240"/>
    </row>
    <row r="67" spans="1:17" x14ac:dyDescent="0.2">
      <c r="A67" s="238"/>
      <c r="B67" s="238" t="s">
        <v>1347</v>
      </c>
      <c r="C67" s="238" t="s">
        <v>777</v>
      </c>
      <c r="D67" s="238" t="s">
        <v>1249</v>
      </c>
      <c r="E67" s="238" t="s">
        <v>1042</v>
      </c>
      <c r="F67" s="238" t="s">
        <v>1042</v>
      </c>
      <c r="G67" s="240"/>
      <c r="H67" s="240"/>
      <c r="I67" s="240"/>
      <c r="J67" s="240"/>
      <c r="K67" s="240"/>
      <c r="L67" s="240"/>
      <c r="M67" s="240"/>
      <c r="N67" s="240"/>
      <c r="O67" s="240"/>
      <c r="P67" s="240"/>
      <c r="Q67" s="240"/>
    </row>
    <row r="68" spans="1:17" x14ac:dyDescent="0.2">
      <c r="A68" s="238"/>
      <c r="B68" s="238" t="s">
        <v>699</v>
      </c>
      <c r="C68" s="238" t="s">
        <v>538</v>
      </c>
      <c r="D68" s="238" t="s">
        <v>1249</v>
      </c>
      <c r="E68" s="238" t="s">
        <v>1042</v>
      </c>
      <c r="F68" s="238" t="s">
        <v>1042</v>
      </c>
      <c r="G68" s="240"/>
      <c r="H68" s="240"/>
      <c r="I68" s="240"/>
      <c r="J68" s="240"/>
      <c r="K68" s="240"/>
      <c r="L68" s="240"/>
      <c r="M68" s="240"/>
      <c r="N68" s="240"/>
      <c r="O68" s="240"/>
      <c r="P68" s="240"/>
      <c r="Q68" s="240"/>
    </row>
    <row r="69" spans="1:17" x14ac:dyDescent="0.2">
      <c r="A69" s="238"/>
      <c r="B69" s="238" t="s">
        <v>707</v>
      </c>
      <c r="C69" s="238" t="s">
        <v>708</v>
      </c>
      <c r="D69" s="238" t="s">
        <v>1579</v>
      </c>
      <c r="E69" s="238" t="s">
        <v>1042</v>
      </c>
      <c r="F69" s="238" t="s">
        <v>1042</v>
      </c>
      <c r="G69" s="240"/>
      <c r="H69" s="240"/>
      <c r="I69" s="240"/>
      <c r="J69" s="240"/>
      <c r="K69" s="240"/>
      <c r="L69" s="240"/>
      <c r="M69" s="240"/>
      <c r="N69" s="240"/>
      <c r="O69" s="240"/>
      <c r="P69" s="240"/>
      <c r="Q69" s="240"/>
    </row>
    <row r="70" spans="1:17" x14ac:dyDescent="0.2">
      <c r="A70" s="238"/>
      <c r="B70" s="238" t="s">
        <v>715</v>
      </c>
      <c r="C70" s="238" t="s">
        <v>507</v>
      </c>
      <c r="D70" s="238" t="s">
        <v>1249</v>
      </c>
      <c r="E70" s="238" t="s">
        <v>1042</v>
      </c>
      <c r="F70" s="238" t="s">
        <v>1042</v>
      </c>
      <c r="G70" s="240"/>
      <c r="H70" s="240"/>
      <c r="I70" s="240"/>
      <c r="J70" s="240"/>
      <c r="K70" s="240"/>
      <c r="L70" s="240"/>
      <c r="M70" s="240"/>
      <c r="N70" s="240"/>
      <c r="O70" s="240"/>
      <c r="P70" s="240"/>
      <c r="Q70" s="240"/>
    </row>
    <row r="71" spans="1:17" x14ac:dyDescent="0.2">
      <c r="A71" s="238"/>
      <c r="B71" s="238" t="s">
        <v>716</v>
      </c>
      <c r="C71" s="238" t="s">
        <v>507</v>
      </c>
      <c r="D71" s="238" t="s">
        <v>1249</v>
      </c>
      <c r="E71" s="238" t="s">
        <v>1042</v>
      </c>
      <c r="F71" s="238" t="s">
        <v>1042</v>
      </c>
      <c r="G71" s="240"/>
      <c r="H71" s="240"/>
      <c r="I71" s="240"/>
      <c r="J71" s="240"/>
      <c r="K71" s="240"/>
      <c r="L71" s="240"/>
      <c r="M71" s="240"/>
      <c r="N71" s="240"/>
      <c r="O71" s="240"/>
      <c r="P71" s="240"/>
      <c r="Q71" s="240"/>
    </row>
    <row r="72" spans="1:17" x14ac:dyDescent="0.2">
      <c r="A72" s="238"/>
      <c r="B72" s="238"/>
      <c r="C72" s="238" t="s">
        <v>122</v>
      </c>
      <c r="D72" s="238" t="s">
        <v>1249</v>
      </c>
      <c r="E72" s="238" t="s">
        <v>1042</v>
      </c>
      <c r="F72" s="238" t="s">
        <v>1042</v>
      </c>
      <c r="G72" s="240"/>
      <c r="H72" s="240"/>
      <c r="I72" s="240"/>
      <c r="J72" s="240"/>
      <c r="K72" s="240"/>
      <c r="L72" s="240"/>
      <c r="M72" s="240"/>
      <c r="N72" s="240"/>
      <c r="O72" s="240"/>
      <c r="P72" s="240"/>
      <c r="Q72" s="240"/>
    </row>
    <row r="73" spans="1:17" x14ac:dyDescent="0.2">
      <c r="A73" s="238"/>
      <c r="B73" s="238" t="s">
        <v>773</v>
      </c>
      <c r="C73" s="238" t="s">
        <v>775</v>
      </c>
      <c r="D73" s="238" t="s">
        <v>1299</v>
      </c>
      <c r="E73" s="238" t="s">
        <v>1042</v>
      </c>
      <c r="F73" s="238" t="s">
        <v>1042</v>
      </c>
      <c r="G73" s="240"/>
      <c r="H73" s="240"/>
      <c r="I73" s="240"/>
      <c r="J73" s="240"/>
      <c r="K73" s="240"/>
      <c r="L73" s="240"/>
      <c r="M73" s="240"/>
      <c r="N73" s="240"/>
      <c r="O73" s="240"/>
      <c r="P73" s="240"/>
      <c r="Q73" s="240"/>
    </row>
    <row r="74" spans="1:17" x14ac:dyDescent="0.2">
      <c r="A74" s="238"/>
      <c r="B74" s="238" t="s">
        <v>795</v>
      </c>
      <c r="C74" s="238" t="s">
        <v>560</v>
      </c>
      <c r="D74" s="238" t="s">
        <v>1236</v>
      </c>
      <c r="E74" s="238" t="s">
        <v>1042</v>
      </c>
      <c r="F74" s="238" t="s">
        <v>1042</v>
      </c>
      <c r="G74" s="240"/>
      <c r="H74" s="240"/>
      <c r="I74" s="240"/>
      <c r="J74" s="240"/>
      <c r="K74" s="240"/>
      <c r="L74" s="240"/>
      <c r="M74" s="240"/>
      <c r="N74" s="240"/>
      <c r="O74" s="240"/>
      <c r="P74" s="240"/>
      <c r="Q74" s="240"/>
    </row>
    <row r="75" spans="1:17" x14ac:dyDescent="0.2">
      <c r="A75" s="238"/>
      <c r="B75" s="238" t="s">
        <v>800</v>
      </c>
      <c r="C75" s="238" t="s">
        <v>775</v>
      </c>
      <c r="D75" s="238" t="s">
        <v>547</v>
      </c>
      <c r="E75" s="238" t="s">
        <v>1042</v>
      </c>
      <c r="F75" s="238" t="s">
        <v>1042</v>
      </c>
      <c r="G75" s="240"/>
      <c r="H75" s="240"/>
      <c r="I75" s="240"/>
      <c r="J75" s="240"/>
      <c r="K75" s="240"/>
      <c r="L75" s="240"/>
      <c r="M75" s="240"/>
      <c r="N75" s="240"/>
      <c r="O75" s="240"/>
      <c r="P75" s="240"/>
      <c r="Q75" s="240"/>
    </row>
    <row r="76" spans="1:17" x14ac:dyDescent="0.2">
      <c r="A76" s="238"/>
      <c r="B76" s="238"/>
      <c r="C76" s="238" t="s">
        <v>76</v>
      </c>
      <c r="D76" s="238" t="s">
        <v>547</v>
      </c>
      <c r="E76" s="238" t="s">
        <v>1042</v>
      </c>
      <c r="F76" s="238" t="s">
        <v>1042</v>
      </c>
      <c r="G76" s="240"/>
      <c r="H76" s="240"/>
      <c r="I76" s="240"/>
      <c r="J76" s="240"/>
      <c r="K76" s="240"/>
      <c r="L76" s="240"/>
      <c r="M76" s="240"/>
      <c r="N76" s="240"/>
      <c r="O76" s="240"/>
      <c r="P76" s="240"/>
      <c r="Q76" s="240"/>
    </row>
    <row r="77" spans="1:17" x14ac:dyDescent="0.2">
      <c r="A77" s="238"/>
      <c r="B77" s="238" t="s">
        <v>820</v>
      </c>
      <c r="C77" s="238" t="s">
        <v>777</v>
      </c>
      <c r="D77" s="238" t="s">
        <v>1249</v>
      </c>
      <c r="E77" s="238" t="s">
        <v>1042</v>
      </c>
      <c r="F77" s="238" t="s">
        <v>1042</v>
      </c>
      <c r="G77" s="240"/>
      <c r="H77" s="240"/>
      <c r="I77" s="240"/>
      <c r="J77" s="240"/>
      <c r="K77" s="240"/>
      <c r="L77" s="240"/>
      <c r="M77" s="240"/>
      <c r="N77" s="240"/>
      <c r="O77" s="240"/>
      <c r="P77" s="240"/>
      <c r="Q77" s="240"/>
    </row>
    <row r="78" spans="1:17" x14ac:dyDescent="0.2">
      <c r="A78" s="238"/>
      <c r="B78" s="238" t="s">
        <v>1223</v>
      </c>
      <c r="C78" s="238" t="s">
        <v>373</v>
      </c>
      <c r="D78" s="238" t="s">
        <v>1214</v>
      </c>
      <c r="E78" s="238" t="s">
        <v>1042</v>
      </c>
      <c r="F78" s="238" t="s">
        <v>1042</v>
      </c>
      <c r="G78" s="240"/>
      <c r="H78" s="240"/>
      <c r="I78" s="240"/>
      <c r="J78" s="240"/>
      <c r="K78" s="240"/>
      <c r="L78" s="240"/>
      <c r="M78" s="240"/>
      <c r="N78" s="240"/>
      <c r="O78" s="240"/>
      <c r="P78" s="240"/>
      <c r="Q78" s="240"/>
    </row>
    <row r="79" spans="1:17" x14ac:dyDescent="0.2">
      <c r="A79" s="238"/>
      <c r="B79" s="238" t="s">
        <v>828</v>
      </c>
      <c r="C79" s="238" t="s">
        <v>826</v>
      </c>
      <c r="D79" s="238" t="s">
        <v>547</v>
      </c>
      <c r="E79" s="238" t="s">
        <v>1042</v>
      </c>
      <c r="F79" s="238" t="s">
        <v>1042</v>
      </c>
      <c r="G79" s="240"/>
      <c r="H79" s="240"/>
      <c r="I79" s="240"/>
      <c r="J79" s="240"/>
      <c r="K79" s="240"/>
      <c r="L79" s="240"/>
      <c r="M79" s="240"/>
      <c r="N79" s="240"/>
      <c r="O79" s="240"/>
      <c r="P79" s="240"/>
      <c r="Q79" s="240"/>
    </row>
    <row r="80" spans="1:17" x14ac:dyDescent="0.2">
      <c r="A80" s="238"/>
      <c r="B80" s="238" t="s">
        <v>844</v>
      </c>
      <c r="C80" s="238" t="s">
        <v>44</v>
      </c>
      <c r="D80" s="238" t="s">
        <v>1042</v>
      </c>
      <c r="E80" s="238" t="s">
        <v>1042</v>
      </c>
      <c r="F80" s="238" t="s">
        <v>1042</v>
      </c>
      <c r="G80" s="240"/>
      <c r="H80" s="240"/>
      <c r="I80" s="240"/>
      <c r="J80" s="240"/>
      <c r="K80" s="240"/>
      <c r="L80" s="240"/>
      <c r="M80" s="240"/>
      <c r="N80" s="240"/>
      <c r="O80" s="240"/>
      <c r="P80" s="240"/>
      <c r="Q80" s="240"/>
    </row>
    <row r="81" spans="1:17" x14ac:dyDescent="0.2">
      <c r="A81" s="238"/>
      <c r="B81" s="238" t="s">
        <v>868</v>
      </c>
      <c r="C81" s="238" t="s">
        <v>867</v>
      </c>
      <c r="D81" s="238" t="s">
        <v>1149</v>
      </c>
      <c r="E81" s="238" t="s">
        <v>1042</v>
      </c>
      <c r="F81" s="238">
        <v>60</v>
      </c>
      <c r="G81" s="240"/>
      <c r="H81" s="240"/>
      <c r="I81" s="240"/>
      <c r="J81" s="240"/>
      <c r="K81" s="240"/>
      <c r="L81" s="240"/>
      <c r="M81" s="240"/>
      <c r="N81" s="240"/>
      <c r="O81" s="240"/>
      <c r="P81" s="240"/>
      <c r="Q81" s="240"/>
    </row>
    <row r="82" spans="1:17" x14ac:dyDescent="0.2">
      <c r="A82" s="238"/>
      <c r="B82" s="238" t="s">
        <v>895</v>
      </c>
      <c r="C82" s="238" t="s">
        <v>268</v>
      </c>
      <c r="D82" s="238" t="s">
        <v>1122</v>
      </c>
      <c r="E82" s="238" t="s">
        <v>1042</v>
      </c>
      <c r="F82" s="238" t="s">
        <v>1042</v>
      </c>
      <c r="G82" s="240"/>
      <c r="H82" s="240"/>
      <c r="I82" s="240"/>
      <c r="J82" s="240"/>
      <c r="K82" s="240"/>
      <c r="L82" s="240"/>
      <c r="M82" s="240"/>
      <c r="N82" s="240"/>
      <c r="O82" s="240"/>
      <c r="P82" s="240"/>
      <c r="Q82" s="240"/>
    </row>
    <row r="83" spans="1:17" x14ac:dyDescent="0.2">
      <c r="A83" s="238"/>
      <c r="B83" s="238" t="s">
        <v>902</v>
      </c>
      <c r="C83" s="238" t="s">
        <v>538</v>
      </c>
      <c r="D83" s="238" t="s">
        <v>1249</v>
      </c>
      <c r="E83" s="238" t="s">
        <v>1042</v>
      </c>
      <c r="F83" s="238" t="s">
        <v>1042</v>
      </c>
      <c r="G83" s="240"/>
      <c r="H83" s="240"/>
      <c r="I83" s="240"/>
      <c r="J83" s="240"/>
      <c r="K83" s="240"/>
      <c r="L83" s="240"/>
      <c r="M83" s="240"/>
      <c r="N83" s="240"/>
      <c r="O83" s="240"/>
      <c r="P83" s="240"/>
      <c r="Q83" s="240"/>
    </row>
    <row r="84" spans="1:17" x14ac:dyDescent="0.2">
      <c r="A84" s="238"/>
      <c r="B84" s="238"/>
      <c r="C84" s="238" t="s">
        <v>1840</v>
      </c>
      <c r="D84" s="238" t="s">
        <v>1249</v>
      </c>
      <c r="E84" s="238" t="s">
        <v>1042</v>
      </c>
      <c r="F84" s="238" t="s">
        <v>1042</v>
      </c>
      <c r="G84" s="240"/>
      <c r="H84" s="240"/>
      <c r="I84" s="240"/>
      <c r="J84" s="240"/>
      <c r="K84" s="240"/>
      <c r="L84" s="240"/>
      <c r="M84" s="240"/>
      <c r="N84" s="240"/>
      <c r="O84" s="240"/>
      <c r="P84" s="240"/>
      <c r="Q84" s="240"/>
    </row>
    <row r="85" spans="1:17" x14ac:dyDescent="0.2">
      <c r="A85" s="238"/>
      <c r="B85" s="238" t="s">
        <v>1343</v>
      </c>
      <c r="C85" s="238" t="s">
        <v>73</v>
      </c>
      <c r="D85" s="238" t="s">
        <v>1249</v>
      </c>
      <c r="E85" s="238" t="s">
        <v>1042</v>
      </c>
      <c r="F85" s="238" t="s">
        <v>1042</v>
      </c>
      <c r="G85" s="240"/>
      <c r="H85" s="240"/>
      <c r="I85" s="240"/>
      <c r="J85" s="240"/>
      <c r="K85" s="240"/>
      <c r="L85" s="240"/>
      <c r="M85" s="240"/>
      <c r="N85" s="240"/>
      <c r="O85" s="240"/>
      <c r="P85" s="240"/>
      <c r="Q85" s="240"/>
    </row>
    <row r="86" spans="1:17" x14ac:dyDescent="0.2">
      <c r="A86" s="238"/>
      <c r="B86" s="238" t="s">
        <v>910</v>
      </c>
      <c r="C86" s="238" t="s">
        <v>2043</v>
      </c>
      <c r="D86" s="238" t="s">
        <v>256</v>
      </c>
      <c r="E86" s="238" t="s">
        <v>1042</v>
      </c>
      <c r="F86" s="238" t="s">
        <v>1042</v>
      </c>
      <c r="G86" s="240"/>
      <c r="H86" s="240"/>
      <c r="I86" s="240"/>
      <c r="J86" s="240"/>
      <c r="K86" s="240"/>
      <c r="L86" s="240"/>
      <c r="M86" s="240"/>
      <c r="N86" s="240"/>
      <c r="O86" s="240"/>
      <c r="P86" s="240"/>
      <c r="Q86" s="240"/>
    </row>
    <row r="87" spans="1:17" x14ac:dyDescent="0.2">
      <c r="A87" s="238"/>
      <c r="B87" s="238" t="s">
        <v>1102</v>
      </c>
      <c r="C87" s="238" t="s">
        <v>700</v>
      </c>
      <c r="D87" s="238" t="s">
        <v>1249</v>
      </c>
      <c r="E87" s="238" t="s">
        <v>1042</v>
      </c>
      <c r="F87" s="238" t="s">
        <v>1042</v>
      </c>
      <c r="G87" s="240"/>
      <c r="H87" s="240"/>
      <c r="I87" s="240"/>
      <c r="J87" s="240"/>
      <c r="K87" s="240"/>
      <c r="L87" s="240"/>
      <c r="M87" s="240"/>
      <c r="N87" s="240"/>
      <c r="O87" s="240"/>
      <c r="P87" s="240"/>
      <c r="Q87" s="240"/>
    </row>
    <row r="88" spans="1:17" x14ac:dyDescent="0.2">
      <c r="A88" s="238"/>
      <c r="B88" s="238" t="s">
        <v>935</v>
      </c>
      <c r="C88" s="238" t="s">
        <v>294</v>
      </c>
      <c r="D88" s="238" t="s">
        <v>1249</v>
      </c>
      <c r="E88" s="238" t="s">
        <v>1042</v>
      </c>
      <c r="F88" s="238" t="s">
        <v>1042</v>
      </c>
      <c r="G88" s="240"/>
      <c r="H88" s="240"/>
      <c r="I88" s="240"/>
      <c r="J88" s="240"/>
      <c r="K88" s="240"/>
      <c r="L88" s="240"/>
      <c r="M88" s="240"/>
      <c r="N88" s="240"/>
      <c r="O88" s="240"/>
      <c r="P88" s="240"/>
      <c r="Q88" s="240"/>
    </row>
    <row r="89" spans="1:17" x14ac:dyDescent="0.2">
      <c r="A89" s="238"/>
      <c r="B89" s="238" t="s">
        <v>936</v>
      </c>
      <c r="C89" s="238" t="s">
        <v>938</v>
      </c>
      <c r="D89" s="238" t="s">
        <v>823</v>
      </c>
      <c r="E89" s="238" t="s">
        <v>1042</v>
      </c>
      <c r="F89" s="238" t="s">
        <v>1042</v>
      </c>
      <c r="G89" s="240"/>
      <c r="H89" s="240"/>
      <c r="I89" s="240"/>
      <c r="J89" s="240"/>
      <c r="K89" s="240"/>
      <c r="L89" s="240"/>
      <c r="M89" s="240"/>
      <c r="N89" s="240"/>
      <c r="O89" s="240"/>
      <c r="P89" s="240"/>
      <c r="Q89" s="240"/>
    </row>
    <row r="90" spans="1:17" x14ac:dyDescent="0.2">
      <c r="A90" s="238"/>
      <c r="B90" s="238" t="s">
        <v>1275</v>
      </c>
      <c r="C90" s="238" t="s">
        <v>1276</v>
      </c>
      <c r="D90" s="238" t="s">
        <v>1249</v>
      </c>
      <c r="E90" s="238" t="s">
        <v>1042</v>
      </c>
      <c r="F90" s="238" t="s">
        <v>1042</v>
      </c>
      <c r="G90" s="240"/>
      <c r="H90" s="240"/>
      <c r="I90" s="240"/>
      <c r="J90" s="240"/>
      <c r="K90" s="240"/>
      <c r="L90" s="240"/>
      <c r="M90" s="240"/>
      <c r="N90" s="240"/>
      <c r="O90" s="240"/>
      <c r="P90" s="240"/>
      <c r="Q90" s="240"/>
    </row>
    <row r="91" spans="1:17" x14ac:dyDescent="0.2">
      <c r="A91" s="238"/>
      <c r="B91" s="238" t="s">
        <v>1332</v>
      </c>
      <c r="C91" s="238" t="s">
        <v>1333</v>
      </c>
      <c r="D91" s="238" t="s">
        <v>1142</v>
      </c>
      <c r="E91" s="238" t="s">
        <v>1042</v>
      </c>
      <c r="F91" s="238" t="s">
        <v>1042</v>
      </c>
      <c r="G91" s="240"/>
      <c r="H91" s="240"/>
      <c r="I91" s="240"/>
      <c r="J91" s="240"/>
      <c r="K91" s="240"/>
      <c r="L91" s="240"/>
      <c r="M91" s="240"/>
      <c r="N91" s="240"/>
      <c r="O91" s="240"/>
      <c r="P91" s="240"/>
      <c r="Q91" s="240"/>
    </row>
    <row r="92" spans="1:17" x14ac:dyDescent="0.2">
      <c r="A92" s="238"/>
      <c r="B92" s="238" t="s">
        <v>951</v>
      </c>
      <c r="C92" s="238" t="s">
        <v>345</v>
      </c>
      <c r="D92" s="238" t="s">
        <v>256</v>
      </c>
      <c r="E92" s="238" t="s">
        <v>1042</v>
      </c>
      <c r="F92" s="238">
        <v>120</v>
      </c>
      <c r="G92" s="240"/>
      <c r="H92" s="240"/>
      <c r="I92" s="240"/>
      <c r="J92" s="240"/>
      <c r="K92" s="240"/>
      <c r="L92" s="240"/>
      <c r="M92" s="240"/>
      <c r="N92" s="240"/>
      <c r="O92" s="240"/>
      <c r="P92" s="240"/>
      <c r="Q92" s="240"/>
    </row>
    <row r="93" spans="1:17" x14ac:dyDescent="0.2">
      <c r="A93" s="238"/>
      <c r="B93" s="238" t="s">
        <v>1070</v>
      </c>
      <c r="C93" s="238" t="s">
        <v>502</v>
      </c>
      <c r="D93" s="238" t="s">
        <v>1236</v>
      </c>
      <c r="E93" s="238" t="s">
        <v>1042</v>
      </c>
      <c r="F93" s="238" t="s">
        <v>1042</v>
      </c>
      <c r="G93" s="240"/>
      <c r="H93" s="240"/>
      <c r="I93" s="240"/>
      <c r="J93" s="240"/>
      <c r="K93" s="240"/>
      <c r="L93" s="240"/>
      <c r="M93" s="240"/>
      <c r="N93" s="240"/>
      <c r="O93" s="240"/>
      <c r="P93" s="240"/>
      <c r="Q93" s="240"/>
    </row>
    <row r="94" spans="1:17" x14ac:dyDescent="0.2">
      <c r="A94" s="238"/>
      <c r="B94" s="238" t="s">
        <v>1031</v>
      </c>
      <c r="C94" s="238" t="s">
        <v>1838</v>
      </c>
      <c r="D94" s="238" t="s">
        <v>1147</v>
      </c>
      <c r="E94" s="238" t="s">
        <v>1042</v>
      </c>
      <c r="F94" s="238" t="s">
        <v>1042</v>
      </c>
      <c r="G94" s="240"/>
      <c r="H94" s="240"/>
      <c r="I94" s="240"/>
      <c r="J94" s="240"/>
      <c r="K94" s="240"/>
      <c r="L94" s="240"/>
      <c r="M94" s="240"/>
      <c r="N94" s="240"/>
      <c r="O94" s="240"/>
      <c r="P94" s="240"/>
      <c r="Q94" s="240"/>
    </row>
    <row r="95" spans="1:17" x14ac:dyDescent="0.2">
      <c r="A95" s="238"/>
      <c r="B95" s="238" t="s">
        <v>1034</v>
      </c>
      <c r="C95" s="238" t="s">
        <v>2214</v>
      </c>
      <c r="D95" s="238" t="s">
        <v>1249</v>
      </c>
      <c r="E95" s="238" t="s">
        <v>1042</v>
      </c>
      <c r="F95" s="238" t="s">
        <v>1042</v>
      </c>
      <c r="G95" s="240"/>
      <c r="H95" s="240"/>
      <c r="I95" s="240"/>
      <c r="J95" s="240"/>
      <c r="K95" s="240"/>
      <c r="L95" s="240"/>
      <c r="M95" s="240"/>
      <c r="N95" s="240"/>
      <c r="O95" s="240"/>
      <c r="P95" s="240"/>
      <c r="Q95" s="240"/>
    </row>
    <row r="96" spans="1:17" x14ac:dyDescent="0.2">
      <c r="A96" s="238"/>
      <c r="B96" s="238" t="s">
        <v>1036</v>
      </c>
      <c r="C96" s="238" t="s">
        <v>2364</v>
      </c>
      <c r="D96" s="238" t="s">
        <v>1122</v>
      </c>
      <c r="E96" s="238" t="s">
        <v>1042</v>
      </c>
      <c r="F96" s="238" t="s">
        <v>1042</v>
      </c>
      <c r="G96" s="240"/>
      <c r="H96" s="240"/>
      <c r="I96" s="240"/>
      <c r="J96" s="240"/>
      <c r="K96" s="240"/>
      <c r="L96" s="240"/>
      <c r="M96" s="240"/>
      <c r="N96" s="240"/>
      <c r="O96" s="240"/>
      <c r="P96" s="240"/>
      <c r="Q96" s="240"/>
    </row>
    <row r="97" spans="1:17" x14ac:dyDescent="0.2">
      <c r="A97" s="238"/>
      <c r="B97" s="238" t="s">
        <v>1038</v>
      </c>
      <c r="C97" s="238" t="s">
        <v>700</v>
      </c>
      <c r="D97" s="238" t="s">
        <v>1249</v>
      </c>
      <c r="E97" s="238" t="s">
        <v>1042</v>
      </c>
      <c r="F97" s="238" t="s">
        <v>1042</v>
      </c>
      <c r="G97" s="240"/>
      <c r="H97" s="240"/>
      <c r="I97" s="240"/>
      <c r="J97" s="240"/>
      <c r="K97" s="240"/>
      <c r="L97" s="240"/>
      <c r="M97" s="240"/>
      <c r="N97" s="240"/>
      <c r="O97" s="240"/>
      <c r="P97" s="240"/>
      <c r="Q97" s="240"/>
    </row>
    <row r="98" spans="1:17" x14ac:dyDescent="0.2">
      <c r="A98" s="238"/>
      <c r="B98" s="238" t="s">
        <v>1484</v>
      </c>
      <c r="C98" s="238" t="s">
        <v>363</v>
      </c>
      <c r="D98" s="238" t="s">
        <v>1306</v>
      </c>
      <c r="E98" s="238" t="s">
        <v>1042</v>
      </c>
      <c r="F98" s="238" t="s">
        <v>1042</v>
      </c>
      <c r="G98" s="240"/>
      <c r="H98" s="240"/>
      <c r="I98" s="240"/>
      <c r="J98" s="240"/>
      <c r="K98" s="240"/>
      <c r="L98" s="240"/>
      <c r="M98" s="240"/>
      <c r="N98" s="240"/>
      <c r="O98" s="240"/>
      <c r="P98" s="240"/>
      <c r="Q98" s="240"/>
    </row>
    <row r="99" spans="1:17" x14ac:dyDescent="0.2">
      <c r="A99" s="238"/>
      <c r="B99" s="238" t="s">
        <v>1482</v>
      </c>
      <c r="C99" s="238" t="s">
        <v>191</v>
      </c>
      <c r="D99" s="238" t="s">
        <v>1122</v>
      </c>
      <c r="E99" s="238" t="s">
        <v>1042</v>
      </c>
      <c r="F99" s="238">
        <v>90</v>
      </c>
      <c r="G99" s="240"/>
      <c r="H99" s="240"/>
      <c r="I99" s="240"/>
      <c r="J99" s="240"/>
      <c r="K99" s="240"/>
      <c r="L99" s="240"/>
      <c r="M99" s="240"/>
      <c r="N99" s="240"/>
      <c r="O99" s="240"/>
      <c r="P99" s="240"/>
      <c r="Q99" s="240"/>
    </row>
    <row r="100" spans="1:17" x14ac:dyDescent="0.2">
      <c r="A100" s="238"/>
      <c r="B100" s="238" t="s">
        <v>1519</v>
      </c>
      <c r="C100" s="238" t="s">
        <v>546</v>
      </c>
      <c r="D100" s="238" t="s">
        <v>1520</v>
      </c>
      <c r="E100" s="238" t="s">
        <v>1042</v>
      </c>
      <c r="F100" s="238">
        <v>45</v>
      </c>
      <c r="G100" s="240"/>
      <c r="H100" s="240"/>
      <c r="I100" s="240"/>
      <c r="J100" s="240"/>
      <c r="K100" s="240"/>
      <c r="L100" s="240"/>
      <c r="M100" s="240"/>
      <c r="N100" s="240"/>
      <c r="O100" s="240"/>
      <c r="P100" s="240"/>
      <c r="Q100" s="240"/>
    </row>
    <row r="101" spans="1:17" x14ac:dyDescent="0.2">
      <c r="A101" s="238"/>
      <c r="B101" s="238" t="s">
        <v>1563</v>
      </c>
      <c r="C101" s="238" t="s">
        <v>522</v>
      </c>
      <c r="D101" s="238" t="s">
        <v>1249</v>
      </c>
      <c r="E101" s="238" t="s">
        <v>1042</v>
      </c>
      <c r="F101" s="238" t="s">
        <v>1042</v>
      </c>
      <c r="G101" s="240"/>
      <c r="H101" s="240"/>
      <c r="I101" s="240"/>
      <c r="J101" s="240"/>
      <c r="K101" s="240"/>
      <c r="L101" s="240"/>
      <c r="M101" s="240"/>
      <c r="N101" s="240"/>
      <c r="O101" s="240"/>
      <c r="P101" s="240"/>
      <c r="Q101" s="240"/>
    </row>
    <row r="102" spans="1:17" x14ac:dyDescent="0.2">
      <c r="A102" s="238"/>
      <c r="B102" s="238" t="s">
        <v>1562</v>
      </c>
      <c r="C102" s="238" t="s">
        <v>1839</v>
      </c>
      <c r="D102" s="238" t="s">
        <v>1561</v>
      </c>
      <c r="E102" s="238" t="s">
        <v>1042</v>
      </c>
      <c r="F102" s="238" t="s">
        <v>1042</v>
      </c>
      <c r="G102" s="240"/>
      <c r="H102" s="240"/>
      <c r="I102" s="240"/>
      <c r="J102" s="240"/>
      <c r="K102" s="240"/>
      <c r="L102" s="240"/>
      <c r="M102" s="240"/>
      <c r="N102" s="240"/>
      <c r="O102" s="240"/>
      <c r="P102" s="240"/>
      <c r="Q102" s="240"/>
    </row>
    <row r="103" spans="1:17" x14ac:dyDescent="0.2">
      <c r="A103" s="238"/>
      <c r="B103" s="238" t="s">
        <v>1679</v>
      </c>
      <c r="C103" s="238" t="s">
        <v>76</v>
      </c>
      <c r="D103" s="238" t="s">
        <v>256</v>
      </c>
      <c r="E103" s="238" t="s">
        <v>1042</v>
      </c>
      <c r="F103" s="238">
        <v>60</v>
      </c>
      <c r="G103" s="240"/>
      <c r="H103" s="240"/>
      <c r="I103" s="240"/>
      <c r="J103" s="240"/>
      <c r="K103" s="240"/>
      <c r="L103" s="240"/>
      <c r="M103" s="240"/>
      <c r="N103" s="240"/>
      <c r="O103" s="240"/>
      <c r="P103" s="240"/>
      <c r="Q103" s="240"/>
    </row>
    <row r="104" spans="1:17" x14ac:dyDescent="0.2">
      <c r="A104" s="238"/>
      <c r="B104" s="238" t="s">
        <v>1687</v>
      </c>
      <c r="C104" s="238" t="s">
        <v>777</v>
      </c>
      <c r="D104" s="238" t="s">
        <v>1122</v>
      </c>
      <c r="E104" s="238" t="s">
        <v>1042</v>
      </c>
      <c r="F104" s="238" t="s">
        <v>1042</v>
      </c>
      <c r="G104" s="240"/>
      <c r="H104" s="240"/>
      <c r="I104" s="240"/>
      <c r="J104" s="240"/>
      <c r="K104" s="240"/>
      <c r="L104" s="240"/>
      <c r="M104" s="240"/>
      <c r="N104" s="240"/>
      <c r="O104" s="240"/>
      <c r="P104" s="240"/>
      <c r="Q104" s="240"/>
    </row>
    <row r="105" spans="1:17" x14ac:dyDescent="0.2">
      <c r="A105" s="238"/>
      <c r="B105" s="238" t="s">
        <v>1917</v>
      </c>
      <c r="C105" s="238" t="s">
        <v>546</v>
      </c>
      <c r="D105" s="238" t="s">
        <v>1142</v>
      </c>
      <c r="E105" s="238" t="s">
        <v>1042</v>
      </c>
      <c r="F105" s="238" t="s">
        <v>1042</v>
      </c>
      <c r="G105" s="240"/>
      <c r="H105" s="240"/>
      <c r="I105" s="240"/>
      <c r="J105" s="240"/>
      <c r="K105" s="240"/>
      <c r="L105" s="240"/>
      <c r="M105" s="240"/>
      <c r="N105" s="240"/>
      <c r="O105" s="240"/>
      <c r="P105" s="240"/>
      <c r="Q105" s="240"/>
    </row>
    <row r="106" spans="1:17" x14ac:dyDescent="0.2">
      <c r="A106" s="238"/>
      <c r="B106" s="238" t="s">
        <v>2035</v>
      </c>
      <c r="C106" s="238" t="s">
        <v>35</v>
      </c>
      <c r="D106" s="238" t="s">
        <v>2036</v>
      </c>
      <c r="E106" s="238" t="s">
        <v>1042</v>
      </c>
      <c r="F106" s="238" t="s">
        <v>1042</v>
      </c>
      <c r="G106" s="240"/>
      <c r="H106" s="240"/>
      <c r="I106" s="240"/>
      <c r="J106" s="240"/>
      <c r="K106" s="240"/>
      <c r="L106" s="240"/>
      <c r="M106" s="240"/>
      <c r="N106" s="240"/>
      <c r="O106" s="240"/>
      <c r="P106" s="240"/>
      <c r="Q106" s="240"/>
    </row>
    <row r="107" spans="1:17" x14ac:dyDescent="0.2">
      <c r="A107" s="238"/>
      <c r="B107" s="238" t="s">
        <v>2060</v>
      </c>
      <c r="C107" s="238" t="s">
        <v>741</v>
      </c>
      <c r="D107" s="238" t="s">
        <v>1122</v>
      </c>
      <c r="E107" s="238" t="s">
        <v>1042</v>
      </c>
      <c r="F107" s="238" t="s">
        <v>1042</v>
      </c>
      <c r="G107" s="240"/>
      <c r="H107" s="240"/>
      <c r="I107" s="240"/>
      <c r="J107" s="240"/>
      <c r="K107" s="240"/>
      <c r="L107" s="240"/>
      <c r="M107" s="240"/>
      <c r="N107" s="240"/>
      <c r="O107" s="240"/>
      <c r="P107" s="240"/>
      <c r="Q107" s="240"/>
    </row>
    <row r="108" spans="1:17" x14ac:dyDescent="0.2">
      <c r="A108" s="238"/>
      <c r="B108" s="238" t="s">
        <v>640</v>
      </c>
      <c r="C108" s="238" t="s">
        <v>370</v>
      </c>
      <c r="D108" s="238" t="s">
        <v>256</v>
      </c>
      <c r="E108" s="238" t="s">
        <v>1042</v>
      </c>
      <c r="F108" s="238" t="s">
        <v>1042</v>
      </c>
      <c r="G108" s="240"/>
      <c r="H108" s="240"/>
      <c r="I108" s="240"/>
      <c r="J108" s="240"/>
      <c r="K108" s="240"/>
      <c r="L108" s="240"/>
      <c r="M108" s="240"/>
      <c r="N108" s="240"/>
      <c r="O108" s="240"/>
      <c r="P108" s="240"/>
      <c r="Q108" s="240"/>
    </row>
    <row r="109" spans="1:17" x14ac:dyDescent="0.2">
      <c r="A109" s="238"/>
      <c r="B109" s="238" t="s">
        <v>2052</v>
      </c>
      <c r="C109" s="238" t="s">
        <v>309</v>
      </c>
      <c r="D109" s="238" t="s">
        <v>1327</v>
      </c>
      <c r="E109" s="238" t="s">
        <v>1042</v>
      </c>
      <c r="F109" s="238" t="s">
        <v>1042</v>
      </c>
      <c r="G109" s="240"/>
      <c r="H109" s="240"/>
      <c r="I109" s="240"/>
      <c r="J109" s="240"/>
      <c r="K109" s="240"/>
      <c r="L109" s="240"/>
      <c r="M109" s="240"/>
      <c r="N109" s="240"/>
      <c r="O109" s="240"/>
      <c r="P109" s="240"/>
      <c r="Q109" s="240"/>
    </row>
    <row r="110" spans="1:17" x14ac:dyDescent="0.2">
      <c r="A110" s="238"/>
      <c r="B110" s="238" t="s">
        <v>315</v>
      </c>
      <c r="C110" s="238" t="s">
        <v>316</v>
      </c>
      <c r="D110" s="238" t="s">
        <v>256</v>
      </c>
      <c r="E110" s="238" t="s">
        <v>1042</v>
      </c>
      <c r="F110" s="238">
        <v>120</v>
      </c>
      <c r="G110" s="240"/>
      <c r="H110" s="240"/>
      <c r="I110" s="240"/>
      <c r="J110" s="240"/>
      <c r="K110" s="240"/>
      <c r="L110" s="240"/>
      <c r="M110" s="240"/>
      <c r="N110" s="240"/>
      <c r="O110" s="240"/>
      <c r="P110" s="240"/>
      <c r="Q110" s="240"/>
    </row>
    <row r="111" spans="1:17" x14ac:dyDescent="0.2">
      <c r="A111" s="238"/>
      <c r="B111" s="238" t="s">
        <v>2041</v>
      </c>
      <c r="C111" s="238" t="s">
        <v>148</v>
      </c>
      <c r="D111" s="238" t="s">
        <v>1236</v>
      </c>
      <c r="E111" s="238" t="s">
        <v>1042</v>
      </c>
      <c r="F111" s="238" t="s">
        <v>1042</v>
      </c>
      <c r="G111" s="240"/>
      <c r="H111" s="240"/>
      <c r="I111" s="240"/>
      <c r="J111" s="240"/>
      <c r="K111" s="240"/>
      <c r="L111" s="240"/>
      <c r="M111" s="240"/>
      <c r="N111" s="240"/>
      <c r="O111" s="240"/>
      <c r="P111" s="240"/>
      <c r="Q111" s="240"/>
    </row>
    <row r="112" spans="1:17" x14ac:dyDescent="0.2">
      <c r="A112" s="238"/>
      <c r="B112" s="238" t="s">
        <v>2045</v>
      </c>
      <c r="C112" s="238" t="s">
        <v>2046</v>
      </c>
      <c r="D112" s="238" t="s">
        <v>2047</v>
      </c>
      <c r="E112" s="238" t="s">
        <v>1042</v>
      </c>
      <c r="F112" s="238" t="s">
        <v>1042</v>
      </c>
      <c r="G112" s="240"/>
      <c r="H112" s="240"/>
      <c r="I112" s="240"/>
      <c r="J112" s="240"/>
      <c r="K112" s="240"/>
      <c r="L112" s="240"/>
      <c r="M112" s="240"/>
      <c r="N112" s="240"/>
      <c r="O112" s="240"/>
      <c r="P112" s="240"/>
      <c r="Q112" s="240"/>
    </row>
    <row r="113" spans="1:17" x14ac:dyDescent="0.2">
      <c r="A113" s="238"/>
      <c r="B113" s="238"/>
      <c r="C113" s="238" t="s">
        <v>2076</v>
      </c>
      <c r="D113" s="238" t="s">
        <v>2047</v>
      </c>
      <c r="E113" s="238" t="s">
        <v>1042</v>
      </c>
      <c r="F113" s="238" t="s">
        <v>1042</v>
      </c>
      <c r="G113" s="240"/>
      <c r="H113" s="240"/>
      <c r="I113" s="240"/>
      <c r="J113" s="240"/>
      <c r="K113" s="240"/>
      <c r="L113" s="240"/>
      <c r="M113" s="240"/>
      <c r="N113" s="240"/>
      <c r="O113" s="240"/>
      <c r="P113" s="240"/>
      <c r="Q113" s="240"/>
    </row>
    <row r="114" spans="1:17" x14ac:dyDescent="0.2">
      <c r="A114" s="238"/>
      <c r="B114" s="238"/>
      <c r="C114" s="238" t="s">
        <v>2072</v>
      </c>
      <c r="D114" s="238" t="s">
        <v>2047</v>
      </c>
      <c r="E114" s="238" t="s">
        <v>1042</v>
      </c>
      <c r="F114" s="238" t="s">
        <v>1042</v>
      </c>
      <c r="G114" s="240"/>
      <c r="H114" s="240"/>
      <c r="I114" s="240"/>
      <c r="J114" s="240"/>
      <c r="K114" s="240"/>
      <c r="L114" s="240"/>
      <c r="M114" s="240"/>
      <c r="N114" s="240"/>
      <c r="O114" s="240"/>
      <c r="P114" s="240"/>
      <c r="Q114" s="240"/>
    </row>
    <row r="115" spans="1:17" x14ac:dyDescent="0.2">
      <c r="A115" s="238"/>
      <c r="B115" s="238" t="s">
        <v>2042</v>
      </c>
      <c r="C115" s="238" t="s">
        <v>2043</v>
      </c>
      <c r="D115" s="238" t="s">
        <v>256</v>
      </c>
      <c r="E115" s="238" t="s">
        <v>1042</v>
      </c>
      <c r="F115" s="238" t="s">
        <v>1042</v>
      </c>
      <c r="G115" s="240"/>
      <c r="H115" s="240"/>
      <c r="I115" s="240"/>
      <c r="J115" s="240"/>
      <c r="K115" s="240"/>
      <c r="L115" s="240"/>
      <c r="M115" s="240"/>
      <c r="N115" s="240"/>
      <c r="O115" s="240"/>
      <c r="P115" s="240"/>
      <c r="Q115" s="240"/>
    </row>
    <row r="116" spans="1:17" x14ac:dyDescent="0.2">
      <c r="A116" s="238"/>
      <c r="B116" s="238" t="s">
        <v>2070</v>
      </c>
      <c r="C116" s="238" t="s">
        <v>148</v>
      </c>
      <c r="D116" s="238" t="s">
        <v>1236</v>
      </c>
      <c r="E116" s="238" t="s">
        <v>1042</v>
      </c>
      <c r="F116" s="238" t="s">
        <v>1042</v>
      </c>
      <c r="G116" s="240"/>
      <c r="H116" s="240"/>
      <c r="I116" s="240"/>
      <c r="J116" s="240"/>
      <c r="K116" s="240"/>
      <c r="L116" s="240"/>
      <c r="M116" s="240"/>
      <c r="N116" s="240"/>
      <c r="O116" s="240"/>
      <c r="P116" s="240"/>
      <c r="Q116" s="240"/>
    </row>
    <row r="117" spans="1:17" x14ac:dyDescent="0.2">
      <c r="A117" s="238"/>
      <c r="B117" s="238" t="s">
        <v>2324</v>
      </c>
      <c r="C117" s="238" t="s">
        <v>700</v>
      </c>
      <c r="D117" s="238" t="s">
        <v>1249</v>
      </c>
      <c r="E117" s="238" t="s">
        <v>1042</v>
      </c>
      <c r="F117" s="238" t="s">
        <v>1042</v>
      </c>
      <c r="G117" s="240"/>
      <c r="H117" s="240"/>
      <c r="I117" s="240"/>
      <c r="J117" s="240"/>
      <c r="K117" s="240"/>
      <c r="L117" s="240"/>
      <c r="M117" s="240"/>
      <c r="N117" s="240"/>
      <c r="O117" s="240"/>
      <c r="P117" s="240"/>
      <c r="Q117" s="240"/>
    </row>
    <row r="118" spans="1:17" x14ac:dyDescent="0.2">
      <c r="A118" s="244">
        <v>44743</v>
      </c>
      <c r="B118" s="238" t="s">
        <v>338</v>
      </c>
      <c r="C118" s="238" t="s">
        <v>35</v>
      </c>
      <c r="D118" s="238" t="s">
        <v>1537</v>
      </c>
      <c r="E118" s="245">
        <v>0.41666666666666669</v>
      </c>
      <c r="F118" s="238">
        <v>120</v>
      </c>
      <c r="G118" s="240"/>
      <c r="H118" s="240"/>
      <c r="I118" s="240">
        <v>7</v>
      </c>
      <c r="J118" s="240"/>
      <c r="K118" s="240"/>
      <c r="L118" s="240"/>
      <c r="M118" s="240"/>
      <c r="N118" s="240"/>
      <c r="O118" s="240"/>
      <c r="P118" s="240"/>
      <c r="Q118" s="240">
        <v>7</v>
      </c>
    </row>
    <row r="119" spans="1:17" x14ac:dyDescent="0.2">
      <c r="A119" s="238"/>
      <c r="B119" s="238" t="s">
        <v>342</v>
      </c>
      <c r="C119" s="238" t="s">
        <v>35</v>
      </c>
      <c r="D119" s="238" t="s">
        <v>1532</v>
      </c>
      <c r="E119" s="245">
        <v>0.58333333333333337</v>
      </c>
      <c r="F119" s="238">
        <v>120</v>
      </c>
      <c r="G119" s="240">
        <v>1</v>
      </c>
      <c r="H119" s="240">
        <v>0</v>
      </c>
      <c r="I119" s="240"/>
      <c r="J119" s="240">
        <v>0</v>
      </c>
      <c r="K119" s="240">
        <v>0</v>
      </c>
      <c r="L119" s="240"/>
      <c r="M119" s="240"/>
      <c r="N119" s="240"/>
      <c r="O119" s="240"/>
      <c r="P119" s="240"/>
      <c r="Q119" s="240">
        <v>1</v>
      </c>
    </row>
    <row r="120" spans="1:17" x14ac:dyDescent="0.2">
      <c r="A120" s="238"/>
      <c r="B120" s="238" t="s">
        <v>1286</v>
      </c>
      <c r="C120" s="238" t="s">
        <v>309</v>
      </c>
      <c r="D120" s="238" t="s">
        <v>1991</v>
      </c>
      <c r="E120" s="245">
        <v>0.35416666666666669</v>
      </c>
      <c r="F120" s="238">
        <v>90</v>
      </c>
      <c r="G120" s="240">
        <v>0</v>
      </c>
      <c r="H120" s="240">
        <v>25</v>
      </c>
      <c r="I120" s="240"/>
      <c r="J120" s="240">
        <v>0</v>
      </c>
      <c r="K120" s="240">
        <v>2</v>
      </c>
      <c r="L120" s="240"/>
      <c r="M120" s="240"/>
      <c r="N120" s="240"/>
      <c r="O120" s="240"/>
      <c r="P120" s="240">
        <v>1</v>
      </c>
      <c r="Q120" s="240">
        <v>28</v>
      </c>
    </row>
    <row r="121" spans="1:17" x14ac:dyDescent="0.2">
      <c r="A121" s="238"/>
      <c r="B121" s="238" t="s">
        <v>456</v>
      </c>
      <c r="C121" s="238" t="s">
        <v>309</v>
      </c>
      <c r="D121" s="238" t="s">
        <v>2286</v>
      </c>
      <c r="E121" s="245">
        <v>0.5625</v>
      </c>
      <c r="F121" s="238">
        <v>60</v>
      </c>
      <c r="G121" s="240"/>
      <c r="H121" s="240"/>
      <c r="I121" s="240"/>
      <c r="J121" s="240"/>
      <c r="K121" s="240"/>
      <c r="L121" s="240"/>
      <c r="M121" s="240"/>
      <c r="N121" s="240">
        <v>9</v>
      </c>
      <c r="O121" s="240"/>
      <c r="P121" s="240"/>
      <c r="Q121" s="240">
        <v>9</v>
      </c>
    </row>
    <row r="122" spans="1:17" x14ac:dyDescent="0.2">
      <c r="A122" s="238"/>
      <c r="B122" s="238" t="s">
        <v>57</v>
      </c>
      <c r="C122" s="238" t="s">
        <v>76</v>
      </c>
      <c r="D122" s="238" t="s">
        <v>2192</v>
      </c>
      <c r="E122" s="245">
        <v>0.375</v>
      </c>
      <c r="F122" s="238">
        <v>60</v>
      </c>
      <c r="G122" s="240"/>
      <c r="H122" s="240"/>
      <c r="I122" s="240"/>
      <c r="J122" s="240"/>
      <c r="K122" s="240"/>
      <c r="L122" s="240"/>
      <c r="M122" s="240"/>
      <c r="N122" s="240"/>
      <c r="O122" s="240"/>
      <c r="P122" s="240">
        <v>4</v>
      </c>
      <c r="Q122" s="240">
        <v>4</v>
      </c>
    </row>
    <row r="123" spans="1:17" x14ac:dyDescent="0.2">
      <c r="A123" s="238"/>
      <c r="B123" s="238" t="s">
        <v>484</v>
      </c>
      <c r="C123" s="238" t="s">
        <v>76</v>
      </c>
      <c r="D123" s="238" t="s">
        <v>2192</v>
      </c>
      <c r="E123" s="245">
        <v>0.375</v>
      </c>
      <c r="F123" s="238">
        <v>60</v>
      </c>
      <c r="G123" s="240">
        <v>14</v>
      </c>
      <c r="H123" s="240"/>
      <c r="I123" s="240"/>
      <c r="J123" s="240">
        <v>0</v>
      </c>
      <c r="K123" s="240"/>
      <c r="L123" s="240"/>
      <c r="M123" s="240"/>
      <c r="N123" s="240"/>
      <c r="O123" s="240"/>
      <c r="P123" s="240"/>
      <c r="Q123" s="240">
        <v>14</v>
      </c>
    </row>
    <row r="124" spans="1:17" x14ac:dyDescent="0.2">
      <c r="A124" s="238"/>
      <c r="B124" s="238" t="s">
        <v>485</v>
      </c>
      <c r="C124" s="238" t="s">
        <v>76</v>
      </c>
      <c r="D124" s="238" t="s">
        <v>2192</v>
      </c>
      <c r="E124" s="245">
        <v>0.375</v>
      </c>
      <c r="F124" s="238">
        <v>60</v>
      </c>
      <c r="G124" s="240"/>
      <c r="H124" s="240"/>
      <c r="I124" s="240"/>
      <c r="J124" s="240"/>
      <c r="K124" s="240">
        <v>0</v>
      </c>
      <c r="L124" s="240"/>
      <c r="M124" s="240"/>
      <c r="N124" s="240"/>
      <c r="O124" s="240"/>
      <c r="P124" s="240"/>
      <c r="Q124" s="240">
        <v>0</v>
      </c>
    </row>
    <row r="125" spans="1:17" x14ac:dyDescent="0.2">
      <c r="A125" s="238"/>
      <c r="B125" s="238" t="s">
        <v>488</v>
      </c>
      <c r="C125" s="238" t="s">
        <v>76</v>
      </c>
      <c r="D125" s="238" t="s">
        <v>2182</v>
      </c>
      <c r="E125" s="245">
        <v>0.45833333333333331</v>
      </c>
      <c r="F125" s="238">
        <v>60</v>
      </c>
      <c r="G125" s="240"/>
      <c r="H125" s="240">
        <v>53</v>
      </c>
      <c r="I125" s="240"/>
      <c r="J125" s="240"/>
      <c r="K125" s="240"/>
      <c r="L125" s="240"/>
      <c r="M125" s="240"/>
      <c r="N125" s="240"/>
      <c r="O125" s="240"/>
      <c r="P125" s="240"/>
      <c r="Q125" s="240">
        <v>53</v>
      </c>
    </row>
    <row r="126" spans="1:17" x14ac:dyDescent="0.2">
      <c r="A126" s="238"/>
      <c r="B126" s="238" t="s">
        <v>573</v>
      </c>
      <c r="C126" s="238" t="s">
        <v>569</v>
      </c>
      <c r="D126" s="238" t="s">
        <v>2189</v>
      </c>
      <c r="E126" s="245">
        <v>0.58333333333333337</v>
      </c>
      <c r="F126" s="238">
        <v>90</v>
      </c>
      <c r="G126" s="240"/>
      <c r="H126" s="240"/>
      <c r="I126" s="240"/>
      <c r="J126" s="240"/>
      <c r="K126" s="240"/>
      <c r="L126" s="240"/>
      <c r="M126" s="240"/>
      <c r="N126" s="240"/>
      <c r="O126" s="240"/>
      <c r="P126" s="240">
        <v>0</v>
      </c>
      <c r="Q126" s="240">
        <v>0</v>
      </c>
    </row>
    <row r="127" spans="1:17" x14ac:dyDescent="0.2">
      <c r="A127" s="238"/>
      <c r="B127" s="238" t="s">
        <v>667</v>
      </c>
      <c r="C127" s="238" t="s">
        <v>574</v>
      </c>
      <c r="D127" s="238" t="s">
        <v>547</v>
      </c>
      <c r="E127" s="245">
        <v>0.58333333333333337</v>
      </c>
      <c r="F127" s="238">
        <v>120</v>
      </c>
      <c r="G127" s="240"/>
      <c r="H127" s="240"/>
      <c r="I127" s="240">
        <v>5</v>
      </c>
      <c r="J127" s="240"/>
      <c r="K127" s="240"/>
      <c r="L127" s="240"/>
      <c r="M127" s="240"/>
      <c r="N127" s="240"/>
      <c r="O127" s="240"/>
      <c r="P127" s="240"/>
      <c r="Q127" s="240">
        <v>5</v>
      </c>
    </row>
    <row r="128" spans="1:17" x14ac:dyDescent="0.2">
      <c r="A128" s="238"/>
      <c r="B128" s="238" t="s">
        <v>685</v>
      </c>
      <c r="C128" s="238" t="s">
        <v>1097</v>
      </c>
      <c r="D128" s="238" t="s">
        <v>2180</v>
      </c>
      <c r="E128" s="245">
        <v>0.60416666666666663</v>
      </c>
      <c r="F128" s="238">
        <v>120</v>
      </c>
      <c r="G128" s="240"/>
      <c r="H128" s="240"/>
      <c r="I128" s="240">
        <v>3</v>
      </c>
      <c r="J128" s="240"/>
      <c r="K128" s="240"/>
      <c r="L128" s="240"/>
      <c r="M128" s="240"/>
      <c r="N128" s="240"/>
      <c r="O128" s="240"/>
      <c r="P128" s="240"/>
      <c r="Q128" s="240">
        <v>3</v>
      </c>
    </row>
    <row r="129" spans="1:17" x14ac:dyDescent="0.2">
      <c r="A129" s="238"/>
      <c r="B129" s="238" t="s">
        <v>803</v>
      </c>
      <c r="C129" s="238" t="s">
        <v>30</v>
      </c>
      <c r="D129" s="238" t="s">
        <v>2177</v>
      </c>
      <c r="E129" s="245">
        <v>0.39583333333333331</v>
      </c>
      <c r="F129" s="238">
        <v>90</v>
      </c>
      <c r="G129" s="240"/>
      <c r="H129" s="240"/>
      <c r="I129" s="240"/>
      <c r="J129" s="240"/>
      <c r="K129" s="240"/>
      <c r="L129" s="240"/>
      <c r="M129" s="240"/>
      <c r="N129" s="240"/>
      <c r="O129" s="240"/>
      <c r="P129" s="240">
        <v>0</v>
      </c>
      <c r="Q129" s="240">
        <v>0</v>
      </c>
    </row>
    <row r="130" spans="1:17" x14ac:dyDescent="0.2">
      <c r="A130" s="238"/>
      <c r="B130" s="238" t="s">
        <v>343</v>
      </c>
      <c r="C130" s="238" t="s">
        <v>35</v>
      </c>
      <c r="D130" s="238" t="s">
        <v>1532</v>
      </c>
      <c r="E130" s="245">
        <v>0.58333333333333337</v>
      </c>
      <c r="F130" s="238">
        <v>120</v>
      </c>
      <c r="G130" s="240">
        <v>2</v>
      </c>
      <c r="H130" s="240">
        <v>0</v>
      </c>
      <c r="I130" s="240"/>
      <c r="J130" s="240">
        <v>0</v>
      </c>
      <c r="K130" s="240">
        <v>0</v>
      </c>
      <c r="L130" s="240"/>
      <c r="M130" s="240"/>
      <c r="N130" s="240"/>
      <c r="O130" s="240"/>
      <c r="P130" s="240"/>
      <c r="Q130" s="240">
        <v>2</v>
      </c>
    </row>
    <row r="131" spans="1:17" x14ac:dyDescent="0.2">
      <c r="A131" s="238"/>
      <c r="B131" s="238" t="s">
        <v>982</v>
      </c>
      <c r="C131" s="238" t="s">
        <v>374</v>
      </c>
      <c r="D131" s="238" t="s">
        <v>2181</v>
      </c>
      <c r="E131" s="245">
        <v>0.5</v>
      </c>
      <c r="F131" s="238">
        <v>90</v>
      </c>
      <c r="G131" s="240"/>
      <c r="H131" s="240"/>
      <c r="I131" s="240"/>
      <c r="J131" s="240"/>
      <c r="K131" s="240"/>
      <c r="L131" s="240"/>
      <c r="M131" s="240">
        <v>0</v>
      </c>
      <c r="N131" s="240"/>
      <c r="O131" s="240"/>
      <c r="P131" s="240"/>
      <c r="Q131" s="240">
        <v>0</v>
      </c>
    </row>
    <row r="132" spans="1:17" x14ac:dyDescent="0.2">
      <c r="A132" s="238"/>
      <c r="B132" s="238" t="s">
        <v>1295</v>
      </c>
      <c r="C132" s="238" t="s">
        <v>372</v>
      </c>
      <c r="D132" s="238" t="s">
        <v>1535</v>
      </c>
      <c r="E132" s="245">
        <v>0.35416666666666669</v>
      </c>
      <c r="F132" s="238">
        <v>90</v>
      </c>
      <c r="G132" s="240"/>
      <c r="H132" s="240">
        <v>13</v>
      </c>
      <c r="I132" s="240"/>
      <c r="J132" s="240"/>
      <c r="K132" s="240">
        <v>0</v>
      </c>
      <c r="L132" s="240"/>
      <c r="M132" s="240"/>
      <c r="N132" s="240"/>
      <c r="O132" s="240"/>
      <c r="P132" s="240"/>
      <c r="Q132" s="240">
        <v>13</v>
      </c>
    </row>
    <row r="133" spans="1:17" x14ac:dyDescent="0.2">
      <c r="A133" s="238"/>
      <c r="B133" s="238" t="s">
        <v>1569</v>
      </c>
      <c r="C133" s="238" t="s">
        <v>569</v>
      </c>
      <c r="D133" s="238" t="s">
        <v>2189</v>
      </c>
      <c r="E133" s="245">
        <v>0.58333333333333337</v>
      </c>
      <c r="F133" s="238">
        <v>90</v>
      </c>
      <c r="G133" s="240"/>
      <c r="H133" s="240"/>
      <c r="I133" s="240"/>
      <c r="J133" s="240"/>
      <c r="K133" s="240"/>
      <c r="L133" s="240"/>
      <c r="M133" s="240"/>
      <c r="N133" s="240"/>
      <c r="O133" s="240"/>
      <c r="P133" s="240">
        <v>0</v>
      </c>
      <c r="Q133" s="240">
        <v>0</v>
      </c>
    </row>
    <row r="134" spans="1:17" x14ac:dyDescent="0.2">
      <c r="A134" s="238"/>
      <c r="B134" s="238" t="s">
        <v>580</v>
      </c>
      <c r="C134" s="238" t="s">
        <v>191</v>
      </c>
      <c r="D134" s="238" t="s">
        <v>1541</v>
      </c>
      <c r="E134" s="245">
        <v>0.60416666666666663</v>
      </c>
      <c r="F134" s="238">
        <v>120</v>
      </c>
      <c r="G134" s="240">
        <v>7</v>
      </c>
      <c r="H134" s="240">
        <v>17</v>
      </c>
      <c r="I134" s="240"/>
      <c r="J134" s="240">
        <v>1</v>
      </c>
      <c r="K134" s="240">
        <v>2</v>
      </c>
      <c r="L134" s="240"/>
      <c r="M134" s="240"/>
      <c r="N134" s="240"/>
      <c r="O134" s="240"/>
      <c r="P134" s="240"/>
      <c r="Q134" s="240">
        <v>27</v>
      </c>
    </row>
    <row r="135" spans="1:17" x14ac:dyDescent="0.2">
      <c r="A135" s="238"/>
      <c r="B135" s="238" t="s">
        <v>2023</v>
      </c>
      <c r="C135" s="238" t="s">
        <v>345</v>
      </c>
      <c r="D135" s="238" t="s">
        <v>209</v>
      </c>
      <c r="E135" s="245">
        <v>0.47916666666666669</v>
      </c>
      <c r="F135" s="238">
        <v>120</v>
      </c>
      <c r="G135" s="240">
        <v>39</v>
      </c>
      <c r="H135" s="240"/>
      <c r="I135" s="240"/>
      <c r="J135" s="240">
        <v>15</v>
      </c>
      <c r="K135" s="240"/>
      <c r="L135" s="240"/>
      <c r="M135" s="240"/>
      <c r="N135" s="240"/>
      <c r="O135" s="240"/>
      <c r="P135" s="240"/>
      <c r="Q135" s="240">
        <v>54</v>
      </c>
    </row>
    <row r="136" spans="1:17" x14ac:dyDescent="0.2">
      <c r="A136" s="244">
        <v>44741</v>
      </c>
      <c r="B136" s="238" t="s">
        <v>328</v>
      </c>
      <c r="C136" s="238" t="s">
        <v>2163</v>
      </c>
      <c r="D136" s="238" t="s">
        <v>1534</v>
      </c>
      <c r="E136" s="245">
        <v>0.375</v>
      </c>
      <c r="F136" s="238">
        <v>120</v>
      </c>
      <c r="G136" s="240"/>
      <c r="H136" s="240"/>
      <c r="I136" s="240">
        <v>1</v>
      </c>
      <c r="J136" s="240"/>
      <c r="K136" s="240"/>
      <c r="L136" s="240"/>
      <c r="M136" s="240"/>
      <c r="N136" s="240"/>
      <c r="O136" s="240"/>
      <c r="P136" s="240"/>
      <c r="Q136" s="240">
        <v>1</v>
      </c>
    </row>
    <row r="137" spans="1:17" x14ac:dyDescent="0.2">
      <c r="A137" s="238"/>
      <c r="B137" s="238" t="s">
        <v>780</v>
      </c>
      <c r="C137" s="238" t="s">
        <v>781</v>
      </c>
      <c r="D137" s="238" t="s">
        <v>1544</v>
      </c>
      <c r="E137" s="245">
        <v>0.375</v>
      </c>
      <c r="F137" s="238">
        <v>120</v>
      </c>
      <c r="G137" s="240"/>
      <c r="H137" s="240">
        <v>0</v>
      </c>
      <c r="I137" s="240"/>
      <c r="J137" s="240"/>
      <c r="K137" s="240">
        <v>2</v>
      </c>
      <c r="L137" s="240"/>
      <c r="M137" s="240"/>
      <c r="N137" s="240"/>
      <c r="O137" s="240"/>
      <c r="P137" s="240"/>
      <c r="Q137" s="240">
        <v>2</v>
      </c>
    </row>
    <row r="138" spans="1:17" x14ac:dyDescent="0.2">
      <c r="A138" s="238"/>
      <c r="B138" s="238" t="s">
        <v>783</v>
      </c>
      <c r="C138" s="238" t="s">
        <v>781</v>
      </c>
      <c r="D138" s="238" t="s">
        <v>1544</v>
      </c>
      <c r="E138" s="245">
        <v>0.375</v>
      </c>
      <c r="F138" s="238">
        <v>120</v>
      </c>
      <c r="G138" s="240">
        <v>2</v>
      </c>
      <c r="H138" s="240">
        <v>1</v>
      </c>
      <c r="I138" s="240"/>
      <c r="J138" s="240">
        <v>0</v>
      </c>
      <c r="K138" s="240">
        <v>0</v>
      </c>
      <c r="L138" s="240"/>
      <c r="M138" s="240"/>
      <c r="N138" s="240"/>
      <c r="O138" s="240"/>
      <c r="P138" s="240"/>
      <c r="Q138" s="240">
        <v>3</v>
      </c>
    </row>
    <row r="139" spans="1:17" x14ac:dyDescent="0.2">
      <c r="A139" s="238"/>
      <c r="B139" s="238" t="s">
        <v>1271</v>
      </c>
      <c r="C139" s="238" t="s">
        <v>76</v>
      </c>
      <c r="D139" s="238" t="s">
        <v>1541</v>
      </c>
      <c r="E139" s="245">
        <v>0.45833333333333331</v>
      </c>
      <c r="F139" s="238">
        <v>60</v>
      </c>
      <c r="G139" s="240">
        <v>28</v>
      </c>
      <c r="H139" s="240"/>
      <c r="I139" s="240"/>
      <c r="J139" s="240">
        <v>5</v>
      </c>
      <c r="K139" s="240"/>
      <c r="L139" s="240"/>
      <c r="M139" s="240"/>
      <c r="N139" s="240"/>
      <c r="O139" s="240"/>
      <c r="P139" s="240"/>
      <c r="Q139" s="240">
        <v>33</v>
      </c>
    </row>
    <row r="140" spans="1:17" x14ac:dyDescent="0.2">
      <c r="A140" s="238"/>
      <c r="B140" s="238" t="s">
        <v>912</v>
      </c>
      <c r="C140" s="238" t="s">
        <v>82</v>
      </c>
      <c r="D140" s="238" t="s">
        <v>1991</v>
      </c>
      <c r="E140" s="245">
        <v>0.375</v>
      </c>
      <c r="F140" s="238">
        <v>120</v>
      </c>
      <c r="G140" s="240"/>
      <c r="H140" s="240"/>
      <c r="I140" s="240"/>
      <c r="J140" s="240"/>
      <c r="K140" s="240"/>
      <c r="L140" s="240"/>
      <c r="M140" s="240"/>
      <c r="N140" s="240">
        <v>34</v>
      </c>
      <c r="O140" s="240"/>
      <c r="P140" s="240"/>
      <c r="Q140" s="240">
        <v>34</v>
      </c>
    </row>
    <row r="141" spans="1:17" x14ac:dyDescent="0.2">
      <c r="A141" s="238"/>
      <c r="B141" s="238" t="s">
        <v>1683</v>
      </c>
      <c r="C141" s="238" t="s">
        <v>86</v>
      </c>
      <c r="D141" s="238" t="s">
        <v>1535</v>
      </c>
      <c r="E141" s="245">
        <v>0.54166666666666663</v>
      </c>
      <c r="F141" s="238">
        <v>120</v>
      </c>
      <c r="G141" s="240">
        <v>0</v>
      </c>
      <c r="H141" s="240">
        <v>1</v>
      </c>
      <c r="I141" s="240"/>
      <c r="J141" s="240">
        <v>0</v>
      </c>
      <c r="K141" s="240">
        <v>0</v>
      </c>
      <c r="L141" s="240"/>
      <c r="M141" s="240"/>
      <c r="N141" s="240"/>
      <c r="O141" s="240"/>
      <c r="P141" s="240"/>
      <c r="Q141" s="240">
        <v>1</v>
      </c>
    </row>
    <row r="142" spans="1:17" x14ac:dyDescent="0.2">
      <c r="A142" s="238"/>
      <c r="B142" s="238" t="s">
        <v>1891</v>
      </c>
      <c r="C142" s="238" t="s">
        <v>76</v>
      </c>
      <c r="D142" s="238" t="s">
        <v>1541</v>
      </c>
      <c r="E142" s="245">
        <v>0.45833333333333331</v>
      </c>
      <c r="F142" s="238">
        <v>60</v>
      </c>
      <c r="G142" s="240"/>
      <c r="H142" s="240"/>
      <c r="I142" s="240"/>
      <c r="J142" s="240"/>
      <c r="K142" s="240">
        <v>3</v>
      </c>
      <c r="L142" s="240"/>
      <c r="M142" s="240"/>
      <c r="N142" s="240"/>
      <c r="O142" s="240"/>
      <c r="P142" s="240"/>
      <c r="Q142" s="240">
        <v>3</v>
      </c>
    </row>
    <row r="143" spans="1:17" x14ac:dyDescent="0.2">
      <c r="A143" s="244">
        <v>44816</v>
      </c>
      <c r="B143" s="238" t="s">
        <v>91</v>
      </c>
      <c r="C143" s="238" t="s">
        <v>49</v>
      </c>
      <c r="D143" s="238" t="s">
        <v>1553</v>
      </c>
      <c r="E143" s="245">
        <v>0.375</v>
      </c>
      <c r="F143" s="238">
        <v>120</v>
      </c>
      <c r="G143" s="240"/>
      <c r="H143" s="240">
        <v>0</v>
      </c>
      <c r="I143" s="240"/>
      <c r="J143" s="240"/>
      <c r="K143" s="240">
        <v>0</v>
      </c>
      <c r="L143" s="240"/>
      <c r="M143" s="240"/>
      <c r="N143" s="240"/>
      <c r="O143" s="240"/>
      <c r="P143" s="240"/>
      <c r="Q143" s="240">
        <v>0</v>
      </c>
    </row>
    <row r="144" spans="1:17" x14ac:dyDescent="0.2">
      <c r="A144" s="238"/>
      <c r="B144" s="238" t="s">
        <v>240</v>
      </c>
      <c r="C144" s="238" t="s">
        <v>243</v>
      </c>
      <c r="D144" s="238" t="s">
        <v>2182</v>
      </c>
      <c r="E144" s="245">
        <v>0.58333333333333337</v>
      </c>
      <c r="F144" s="238">
        <v>120</v>
      </c>
      <c r="G144" s="240"/>
      <c r="H144" s="240"/>
      <c r="I144" s="240"/>
      <c r="J144" s="240"/>
      <c r="K144" s="240"/>
      <c r="L144" s="240"/>
      <c r="M144" s="240">
        <v>52</v>
      </c>
      <c r="N144" s="240"/>
      <c r="O144" s="240"/>
      <c r="P144" s="240"/>
      <c r="Q144" s="240">
        <v>52</v>
      </c>
    </row>
    <row r="145" spans="1:17" x14ac:dyDescent="0.2">
      <c r="A145" s="238"/>
      <c r="B145" s="238" t="s">
        <v>329</v>
      </c>
      <c r="C145" s="238" t="s">
        <v>330</v>
      </c>
      <c r="D145" s="238" t="s">
        <v>1533</v>
      </c>
      <c r="E145" s="245">
        <v>0.375</v>
      </c>
      <c r="F145" s="238">
        <v>120</v>
      </c>
      <c r="G145" s="240"/>
      <c r="H145" s="240"/>
      <c r="I145" s="240">
        <v>7</v>
      </c>
      <c r="J145" s="240"/>
      <c r="K145" s="240"/>
      <c r="L145" s="240"/>
      <c r="M145" s="240"/>
      <c r="N145" s="240"/>
      <c r="O145" s="240"/>
      <c r="P145" s="240"/>
      <c r="Q145" s="240">
        <v>7</v>
      </c>
    </row>
    <row r="146" spans="1:17" x14ac:dyDescent="0.2">
      <c r="A146" s="238"/>
      <c r="B146" s="238" t="s">
        <v>1291</v>
      </c>
      <c r="C146" s="238" t="s">
        <v>58</v>
      </c>
      <c r="D146" s="238" t="s">
        <v>209</v>
      </c>
      <c r="E146" s="245">
        <v>0.54166666666666663</v>
      </c>
      <c r="F146" s="238">
        <v>120</v>
      </c>
      <c r="G146" s="240"/>
      <c r="H146" s="240">
        <v>53</v>
      </c>
      <c r="I146" s="240"/>
      <c r="J146" s="240"/>
      <c r="K146" s="240">
        <v>4</v>
      </c>
      <c r="L146" s="240"/>
      <c r="M146" s="240"/>
      <c r="N146" s="240"/>
      <c r="O146" s="240"/>
      <c r="P146" s="240"/>
      <c r="Q146" s="240">
        <v>57</v>
      </c>
    </row>
    <row r="147" spans="1:17" x14ac:dyDescent="0.2">
      <c r="A147" s="238"/>
      <c r="B147" s="238" t="s">
        <v>721</v>
      </c>
      <c r="C147" s="238" t="s">
        <v>2164</v>
      </c>
      <c r="D147" s="238" t="s">
        <v>2405</v>
      </c>
      <c r="E147" s="245">
        <v>0.35416666666666669</v>
      </c>
      <c r="F147" s="238">
        <v>120</v>
      </c>
      <c r="G147" s="240"/>
      <c r="H147" s="240"/>
      <c r="I147" s="240"/>
      <c r="J147" s="240">
        <v>4</v>
      </c>
      <c r="K147" s="240"/>
      <c r="L147" s="240"/>
      <c r="M147" s="240"/>
      <c r="N147" s="240"/>
      <c r="O147" s="240"/>
      <c r="P147" s="240"/>
      <c r="Q147" s="240">
        <v>4</v>
      </c>
    </row>
    <row r="148" spans="1:17" x14ac:dyDescent="0.2">
      <c r="A148" s="238"/>
      <c r="B148" s="238" t="s">
        <v>722</v>
      </c>
      <c r="C148" s="238" t="s">
        <v>2164</v>
      </c>
      <c r="D148" s="238" t="s">
        <v>2405</v>
      </c>
      <c r="E148" s="245">
        <v>0.35416666666666669</v>
      </c>
      <c r="F148" s="238">
        <v>120</v>
      </c>
      <c r="G148" s="240">
        <v>140</v>
      </c>
      <c r="H148" s="240">
        <v>69</v>
      </c>
      <c r="I148" s="240"/>
      <c r="J148" s="240"/>
      <c r="K148" s="240">
        <v>0</v>
      </c>
      <c r="L148" s="240"/>
      <c r="M148" s="240"/>
      <c r="N148" s="240"/>
      <c r="O148" s="240"/>
      <c r="P148" s="240">
        <v>36</v>
      </c>
      <c r="Q148" s="240">
        <v>245</v>
      </c>
    </row>
    <row r="149" spans="1:17" x14ac:dyDescent="0.2">
      <c r="A149" s="238"/>
      <c r="B149" s="238" t="s">
        <v>1680</v>
      </c>
      <c r="C149" s="238" t="s">
        <v>286</v>
      </c>
      <c r="D149" s="238" t="s">
        <v>1536</v>
      </c>
      <c r="E149" s="245">
        <v>0.39583333333333331</v>
      </c>
      <c r="F149" s="238">
        <v>120</v>
      </c>
      <c r="G149" s="240">
        <v>1</v>
      </c>
      <c r="H149" s="240">
        <v>1</v>
      </c>
      <c r="I149" s="240"/>
      <c r="J149" s="240">
        <v>0</v>
      </c>
      <c r="K149" s="240">
        <v>0</v>
      </c>
      <c r="L149" s="240"/>
      <c r="M149" s="240"/>
      <c r="N149" s="240"/>
      <c r="O149" s="240"/>
      <c r="P149" s="240"/>
      <c r="Q149" s="240">
        <v>2</v>
      </c>
    </row>
    <row r="150" spans="1:17" x14ac:dyDescent="0.2">
      <c r="A150" s="244">
        <v>44746</v>
      </c>
      <c r="B150" s="238" t="s">
        <v>50</v>
      </c>
      <c r="C150" s="238" t="s">
        <v>40</v>
      </c>
      <c r="D150" s="238" t="s">
        <v>1534</v>
      </c>
      <c r="E150" s="245">
        <v>0.375</v>
      </c>
      <c r="F150" s="238">
        <v>90</v>
      </c>
      <c r="G150" s="240"/>
      <c r="H150" s="240"/>
      <c r="I150" s="240"/>
      <c r="J150" s="240"/>
      <c r="K150" s="240"/>
      <c r="L150" s="240"/>
      <c r="M150" s="240"/>
      <c r="N150" s="240">
        <v>3</v>
      </c>
      <c r="O150" s="240"/>
      <c r="P150" s="240"/>
      <c r="Q150" s="240">
        <v>3</v>
      </c>
    </row>
    <row r="151" spans="1:17" x14ac:dyDescent="0.2">
      <c r="A151" s="238"/>
      <c r="B151" s="238" t="s">
        <v>1086</v>
      </c>
      <c r="C151" s="238" t="s">
        <v>63</v>
      </c>
      <c r="D151" s="238" t="s">
        <v>1543</v>
      </c>
      <c r="E151" s="245">
        <v>0.375</v>
      </c>
      <c r="F151" s="238">
        <v>90</v>
      </c>
      <c r="G151" s="240"/>
      <c r="H151" s="240">
        <v>6</v>
      </c>
      <c r="I151" s="240"/>
      <c r="J151" s="240"/>
      <c r="K151" s="240">
        <v>1</v>
      </c>
      <c r="L151" s="240"/>
      <c r="M151" s="240"/>
      <c r="N151" s="240"/>
      <c r="O151" s="240"/>
      <c r="P151" s="240"/>
      <c r="Q151" s="240">
        <v>7</v>
      </c>
    </row>
    <row r="152" spans="1:17" x14ac:dyDescent="0.2">
      <c r="A152" s="238"/>
      <c r="B152" s="238" t="s">
        <v>1152</v>
      </c>
      <c r="C152" s="238" t="s">
        <v>2099</v>
      </c>
      <c r="D152" s="238" t="s">
        <v>2175</v>
      </c>
      <c r="E152" s="245">
        <v>0.58333333333333337</v>
      </c>
      <c r="F152" s="238">
        <v>90</v>
      </c>
      <c r="G152" s="240">
        <v>3</v>
      </c>
      <c r="H152" s="240"/>
      <c r="I152" s="240"/>
      <c r="J152" s="240">
        <v>4</v>
      </c>
      <c r="K152" s="240"/>
      <c r="L152" s="240"/>
      <c r="M152" s="240"/>
      <c r="N152" s="240"/>
      <c r="O152" s="240"/>
      <c r="P152" s="240"/>
      <c r="Q152" s="240">
        <v>7</v>
      </c>
    </row>
    <row r="153" spans="1:17" x14ac:dyDescent="0.2">
      <c r="A153" s="238"/>
      <c r="B153" s="238" t="s">
        <v>541</v>
      </c>
      <c r="C153" s="238" t="s">
        <v>371</v>
      </c>
      <c r="D153" s="238" t="s">
        <v>1535</v>
      </c>
      <c r="E153" s="245">
        <v>0.35416666666666669</v>
      </c>
      <c r="F153" s="238">
        <v>120</v>
      </c>
      <c r="G153" s="240"/>
      <c r="H153" s="240"/>
      <c r="I153" s="240">
        <v>0</v>
      </c>
      <c r="J153" s="240"/>
      <c r="K153" s="240"/>
      <c r="L153" s="240"/>
      <c r="M153" s="240"/>
      <c r="N153" s="240"/>
      <c r="O153" s="240"/>
      <c r="P153" s="240"/>
      <c r="Q153" s="240">
        <v>0</v>
      </c>
    </row>
    <row r="154" spans="1:17" x14ac:dyDescent="0.2">
      <c r="A154" s="238"/>
      <c r="B154" s="238" t="s">
        <v>542</v>
      </c>
      <c r="C154" s="238" t="s">
        <v>363</v>
      </c>
      <c r="D154" s="238" t="s">
        <v>1994</v>
      </c>
      <c r="E154" s="245">
        <v>0.35416666666666669</v>
      </c>
      <c r="F154" s="238">
        <v>120</v>
      </c>
      <c r="G154" s="240">
        <v>2</v>
      </c>
      <c r="H154" s="240"/>
      <c r="I154" s="240"/>
      <c r="J154" s="240">
        <v>0</v>
      </c>
      <c r="K154" s="240"/>
      <c r="L154" s="240"/>
      <c r="M154" s="240"/>
      <c r="N154" s="240"/>
      <c r="O154" s="240"/>
      <c r="P154" s="240"/>
      <c r="Q154" s="240">
        <v>2</v>
      </c>
    </row>
    <row r="155" spans="1:17" x14ac:dyDescent="0.2">
      <c r="A155" s="238"/>
      <c r="B155" s="238"/>
      <c r="C155" s="238"/>
      <c r="D155" s="238"/>
      <c r="E155" s="238"/>
      <c r="F155" s="238">
        <v>180</v>
      </c>
      <c r="G155" s="240">
        <v>0</v>
      </c>
      <c r="H155" s="240">
        <v>0</v>
      </c>
      <c r="I155" s="240"/>
      <c r="J155" s="240">
        <v>0</v>
      </c>
      <c r="K155" s="240">
        <v>0</v>
      </c>
      <c r="L155" s="240"/>
      <c r="M155" s="240"/>
      <c r="N155" s="240"/>
      <c r="O155" s="240"/>
      <c r="P155" s="240"/>
      <c r="Q155" s="240">
        <v>0</v>
      </c>
    </row>
    <row r="156" spans="1:17" x14ac:dyDescent="0.2">
      <c r="A156" s="238"/>
      <c r="B156" s="238" t="s">
        <v>632</v>
      </c>
      <c r="C156" s="238" t="s">
        <v>286</v>
      </c>
      <c r="D156" s="238" t="s">
        <v>2170</v>
      </c>
      <c r="E156" s="245">
        <v>0.35416666666666669</v>
      </c>
      <c r="F156" s="238">
        <v>120</v>
      </c>
      <c r="G156" s="240"/>
      <c r="H156" s="240"/>
      <c r="I156" s="240"/>
      <c r="J156" s="240"/>
      <c r="K156" s="240"/>
      <c r="L156" s="240"/>
      <c r="M156" s="240">
        <v>48</v>
      </c>
      <c r="N156" s="240"/>
      <c r="O156" s="240"/>
      <c r="P156" s="240"/>
      <c r="Q156" s="240">
        <v>48</v>
      </c>
    </row>
    <row r="157" spans="1:17" x14ac:dyDescent="0.2">
      <c r="A157" s="238"/>
      <c r="B157" s="238" t="s">
        <v>674</v>
      </c>
      <c r="C157" s="238" t="s">
        <v>265</v>
      </c>
      <c r="D157" s="238" t="s">
        <v>2311</v>
      </c>
      <c r="E157" s="245">
        <v>0.45833333333333331</v>
      </c>
      <c r="F157" s="238">
        <v>120</v>
      </c>
      <c r="G157" s="240"/>
      <c r="H157" s="240"/>
      <c r="I157" s="240"/>
      <c r="J157" s="240"/>
      <c r="K157" s="240"/>
      <c r="L157" s="240">
        <v>0</v>
      </c>
      <c r="M157" s="240"/>
      <c r="N157" s="240"/>
      <c r="O157" s="240"/>
      <c r="P157" s="240"/>
      <c r="Q157" s="240">
        <v>0</v>
      </c>
    </row>
    <row r="158" spans="1:17" x14ac:dyDescent="0.2">
      <c r="A158" s="238"/>
      <c r="B158" s="238"/>
      <c r="C158" s="238" t="s">
        <v>1335</v>
      </c>
      <c r="D158" s="238" t="s">
        <v>2311</v>
      </c>
      <c r="E158" s="245">
        <v>0.45833333333333331</v>
      </c>
      <c r="F158" s="238">
        <v>120</v>
      </c>
      <c r="G158" s="240"/>
      <c r="H158" s="240"/>
      <c r="I158" s="240"/>
      <c r="J158" s="240"/>
      <c r="K158" s="240"/>
      <c r="L158" s="240">
        <v>3</v>
      </c>
      <c r="M158" s="240"/>
      <c r="N158" s="240"/>
      <c r="O158" s="240"/>
      <c r="P158" s="240"/>
      <c r="Q158" s="240">
        <v>3</v>
      </c>
    </row>
    <row r="159" spans="1:17" x14ac:dyDescent="0.2">
      <c r="A159" s="238"/>
      <c r="B159" s="238" t="s">
        <v>709</v>
      </c>
      <c r="C159" s="238" t="s">
        <v>708</v>
      </c>
      <c r="D159" s="238" t="s">
        <v>2310</v>
      </c>
      <c r="E159" s="238"/>
      <c r="F159" s="238"/>
      <c r="G159" s="240"/>
      <c r="H159" s="240"/>
      <c r="I159" s="240"/>
      <c r="J159" s="240"/>
      <c r="K159" s="240"/>
      <c r="L159" s="240"/>
      <c r="M159" s="240"/>
      <c r="N159" s="240"/>
      <c r="O159" s="240"/>
      <c r="P159" s="240">
        <v>0</v>
      </c>
      <c r="Q159" s="240">
        <v>0</v>
      </c>
    </row>
    <row r="160" spans="1:17" x14ac:dyDescent="0.2">
      <c r="A160" s="238"/>
      <c r="B160" s="238" t="s">
        <v>802</v>
      </c>
      <c r="C160" s="238" t="s">
        <v>26</v>
      </c>
      <c r="D160" s="238" t="s">
        <v>2177</v>
      </c>
      <c r="E160" s="245">
        <v>0.58333333333333337</v>
      </c>
      <c r="F160" s="238">
        <v>90</v>
      </c>
      <c r="G160" s="240"/>
      <c r="H160" s="240"/>
      <c r="I160" s="240"/>
      <c r="J160" s="240"/>
      <c r="K160" s="240"/>
      <c r="L160" s="240"/>
      <c r="M160" s="240"/>
      <c r="N160" s="240"/>
      <c r="O160" s="240"/>
      <c r="P160" s="240">
        <v>0</v>
      </c>
      <c r="Q160" s="240">
        <v>0</v>
      </c>
    </row>
    <row r="161" spans="1:17" x14ac:dyDescent="0.2">
      <c r="A161" s="238"/>
      <c r="B161" s="238" t="s">
        <v>840</v>
      </c>
      <c r="C161" s="238" t="s">
        <v>115</v>
      </c>
      <c r="D161" s="238" t="s">
        <v>1538</v>
      </c>
      <c r="E161" s="245">
        <v>0.33333333333333331</v>
      </c>
      <c r="F161" s="238">
        <v>60</v>
      </c>
      <c r="G161" s="240"/>
      <c r="H161" s="240"/>
      <c r="I161" s="240">
        <v>2</v>
      </c>
      <c r="J161" s="240"/>
      <c r="K161" s="240"/>
      <c r="L161" s="240"/>
      <c r="M161" s="240"/>
      <c r="N161" s="240"/>
      <c r="O161" s="240"/>
      <c r="P161" s="240"/>
      <c r="Q161" s="240">
        <v>2</v>
      </c>
    </row>
    <row r="162" spans="1:17" x14ac:dyDescent="0.2">
      <c r="A162" s="238"/>
      <c r="B162" s="238" t="s">
        <v>628</v>
      </c>
      <c r="C162" s="238" t="s">
        <v>82</v>
      </c>
      <c r="D162" s="238" t="s">
        <v>1991</v>
      </c>
      <c r="E162" s="245">
        <v>0.375</v>
      </c>
      <c r="F162" s="238">
        <v>90</v>
      </c>
      <c r="G162" s="240"/>
      <c r="H162" s="240">
        <v>35</v>
      </c>
      <c r="I162" s="240"/>
      <c r="J162" s="240"/>
      <c r="K162" s="240">
        <v>3</v>
      </c>
      <c r="L162" s="240"/>
      <c r="M162" s="240"/>
      <c r="N162" s="240"/>
      <c r="O162" s="240"/>
      <c r="P162" s="240"/>
      <c r="Q162" s="240">
        <v>38</v>
      </c>
    </row>
    <row r="163" spans="1:17" x14ac:dyDescent="0.2">
      <c r="A163" s="238"/>
      <c r="B163" s="238" t="s">
        <v>876</v>
      </c>
      <c r="C163" s="238" t="s">
        <v>286</v>
      </c>
      <c r="D163" s="238" t="s">
        <v>1538</v>
      </c>
      <c r="E163" s="245">
        <v>0.58333333333333337</v>
      </c>
      <c r="F163" s="238">
        <v>120</v>
      </c>
      <c r="G163" s="240"/>
      <c r="H163" s="240"/>
      <c r="I163" s="240"/>
      <c r="J163" s="240"/>
      <c r="K163" s="240"/>
      <c r="L163" s="240"/>
      <c r="M163" s="240"/>
      <c r="N163" s="240"/>
      <c r="O163" s="240"/>
      <c r="P163" s="240">
        <v>34</v>
      </c>
      <c r="Q163" s="240">
        <v>34</v>
      </c>
    </row>
    <row r="164" spans="1:17" x14ac:dyDescent="0.2">
      <c r="A164" s="238"/>
      <c r="B164" s="238" t="s">
        <v>878</v>
      </c>
      <c r="C164" s="238" t="s">
        <v>286</v>
      </c>
      <c r="D164" s="238" t="s">
        <v>1538</v>
      </c>
      <c r="E164" s="245">
        <v>0.58333333333333337</v>
      </c>
      <c r="F164" s="238">
        <v>120</v>
      </c>
      <c r="G164" s="240"/>
      <c r="H164" s="240">
        <v>65</v>
      </c>
      <c r="I164" s="240"/>
      <c r="J164" s="240"/>
      <c r="K164" s="240">
        <v>7</v>
      </c>
      <c r="L164" s="240"/>
      <c r="M164" s="240"/>
      <c r="N164" s="240"/>
      <c r="O164" s="240"/>
      <c r="P164" s="240"/>
      <c r="Q164" s="240">
        <v>72</v>
      </c>
    </row>
    <row r="165" spans="1:17" x14ac:dyDescent="0.2">
      <c r="A165" s="238"/>
      <c r="B165" s="238" t="s">
        <v>879</v>
      </c>
      <c r="C165" s="238" t="s">
        <v>877</v>
      </c>
      <c r="D165" s="238" t="s">
        <v>1538</v>
      </c>
      <c r="E165" s="245">
        <v>0.58333333333333337</v>
      </c>
      <c r="F165" s="238">
        <v>120</v>
      </c>
      <c r="G165" s="240">
        <v>135</v>
      </c>
      <c r="H165" s="240"/>
      <c r="I165" s="240"/>
      <c r="J165" s="240">
        <v>6</v>
      </c>
      <c r="K165" s="240"/>
      <c r="L165" s="240"/>
      <c r="M165" s="240"/>
      <c r="N165" s="240"/>
      <c r="O165" s="240"/>
      <c r="P165" s="240"/>
      <c r="Q165" s="240">
        <v>141</v>
      </c>
    </row>
    <row r="166" spans="1:17" x14ac:dyDescent="0.2">
      <c r="A166" s="238"/>
      <c r="B166" s="238" t="s">
        <v>970</v>
      </c>
      <c r="C166" s="238" t="s">
        <v>971</v>
      </c>
      <c r="D166" s="238" t="s">
        <v>1538</v>
      </c>
      <c r="E166" s="245">
        <v>0.33333333333333331</v>
      </c>
      <c r="F166" s="238">
        <v>90</v>
      </c>
      <c r="G166" s="240"/>
      <c r="H166" s="240"/>
      <c r="I166" s="240">
        <v>0</v>
      </c>
      <c r="J166" s="240"/>
      <c r="K166" s="240"/>
      <c r="L166" s="240"/>
      <c r="M166" s="240"/>
      <c r="N166" s="240"/>
      <c r="O166" s="240"/>
      <c r="P166" s="240"/>
      <c r="Q166" s="240">
        <v>0</v>
      </c>
    </row>
    <row r="167" spans="1:17" x14ac:dyDescent="0.2">
      <c r="A167" s="238"/>
      <c r="B167" s="238" t="s">
        <v>976</v>
      </c>
      <c r="C167" s="238" t="s">
        <v>971</v>
      </c>
      <c r="D167" s="238" t="s">
        <v>1538</v>
      </c>
      <c r="E167" s="245">
        <v>0.33333333333333331</v>
      </c>
      <c r="F167" s="238">
        <v>90</v>
      </c>
      <c r="G167" s="240"/>
      <c r="H167" s="240"/>
      <c r="I167" s="240">
        <v>0</v>
      </c>
      <c r="J167" s="240"/>
      <c r="K167" s="240"/>
      <c r="L167" s="240"/>
      <c r="M167" s="240"/>
      <c r="N167" s="240"/>
      <c r="O167" s="240"/>
      <c r="P167" s="240"/>
      <c r="Q167" s="240">
        <v>0</v>
      </c>
    </row>
    <row r="168" spans="1:17" x14ac:dyDescent="0.2">
      <c r="A168" s="238"/>
      <c r="B168" s="238" t="s">
        <v>1567</v>
      </c>
      <c r="C168" s="238" t="s">
        <v>1141</v>
      </c>
      <c r="D168" s="238" t="s">
        <v>2186</v>
      </c>
      <c r="E168" s="245">
        <v>0.39583333333333331</v>
      </c>
      <c r="F168" s="238">
        <v>90</v>
      </c>
      <c r="G168" s="240"/>
      <c r="H168" s="240"/>
      <c r="I168" s="240">
        <v>1</v>
      </c>
      <c r="J168" s="240"/>
      <c r="K168" s="240"/>
      <c r="L168" s="240"/>
      <c r="M168" s="240"/>
      <c r="N168" s="240"/>
      <c r="O168" s="240"/>
      <c r="P168" s="240"/>
      <c r="Q168" s="240">
        <v>1</v>
      </c>
    </row>
    <row r="169" spans="1:17" x14ac:dyDescent="0.2">
      <c r="A169" s="238"/>
      <c r="B169" s="238" t="s">
        <v>1980</v>
      </c>
      <c r="C169" s="238" t="s">
        <v>204</v>
      </c>
      <c r="D169" s="238" t="s">
        <v>1538</v>
      </c>
      <c r="E169" s="245">
        <v>0.45833333333333331</v>
      </c>
      <c r="F169" s="238">
        <v>90</v>
      </c>
      <c r="G169" s="240"/>
      <c r="H169" s="240"/>
      <c r="I169" s="240">
        <v>25</v>
      </c>
      <c r="J169" s="240"/>
      <c r="K169" s="240"/>
      <c r="L169" s="240"/>
      <c r="M169" s="240"/>
      <c r="N169" s="240"/>
      <c r="O169" s="240"/>
      <c r="P169" s="240"/>
      <c r="Q169" s="240">
        <v>25</v>
      </c>
    </row>
    <row r="170" spans="1:17" x14ac:dyDescent="0.2">
      <c r="A170" s="244">
        <v>44812</v>
      </c>
      <c r="B170" s="238" t="s">
        <v>1080</v>
      </c>
      <c r="C170" s="238" t="s">
        <v>56</v>
      </c>
      <c r="D170" s="238" t="s">
        <v>209</v>
      </c>
      <c r="E170" s="245">
        <v>0.35416666666666669</v>
      </c>
      <c r="F170" s="238">
        <v>120</v>
      </c>
      <c r="G170" s="240"/>
      <c r="H170" s="240">
        <v>1</v>
      </c>
      <c r="I170" s="240"/>
      <c r="J170" s="240"/>
      <c r="K170" s="240">
        <v>0</v>
      </c>
      <c r="L170" s="240"/>
      <c r="M170" s="240"/>
      <c r="N170" s="240"/>
      <c r="O170" s="240"/>
      <c r="P170" s="240"/>
      <c r="Q170" s="240">
        <v>1</v>
      </c>
    </row>
    <row r="171" spans="1:17" x14ac:dyDescent="0.2">
      <c r="A171" s="238"/>
      <c r="B171" s="238" t="s">
        <v>384</v>
      </c>
      <c r="C171" s="238" t="s">
        <v>370</v>
      </c>
      <c r="D171" s="238" t="s">
        <v>1532</v>
      </c>
      <c r="E171" s="245">
        <v>0.54166666666666663</v>
      </c>
      <c r="F171" s="238">
        <v>120</v>
      </c>
      <c r="G171" s="240">
        <v>21</v>
      </c>
      <c r="H171" s="240"/>
      <c r="I171" s="240"/>
      <c r="J171" s="240">
        <v>1</v>
      </c>
      <c r="K171" s="240"/>
      <c r="L171" s="240"/>
      <c r="M171" s="240"/>
      <c r="N171" s="240"/>
      <c r="O171" s="240"/>
      <c r="P171" s="240">
        <v>5</v>
      </c>
      <c r="Q171" s="240">
        <v>27</v>
      </c>
    </row>
    <row r="172" spans="1:17" x14ac:dyDescent="0.2">
      <c r="A172" s="238"/>
      <c r="B172" s="238" t="s">
        <v>605</v>
      </c>
      <c r="C172" s="238" t="s">
        <v>607</v>
      </c>
      <c r="D172" s="238" t="s">
        <v>1543</v>
      </c>
      <c r="E172" s="245">
        <v>0.375</v>
      </c>
      <c r="F172" s="238">
        <v>120</v>
      </c>
      <c r="G172" s="240">
        <v>49</v>
      </c>
      <c r="H172" s="240"/>
      <c r="I172" s="240"/>
      <c r="J172" s="240"/>
      <c r="K172" s="240">
        <v>0</v>
      </c>
      <c r="L172" s="240"/>
      <c r="M172" s="240"/>
      <c r="N172" s="240"/>
      <c r="O172" s="240"/>
      <c r="P172" s="240"/>
      <c r="Q172" s="240">
        <v>49</v>
      </c>
    </row>
    <row r="173" spans="1:17" x14ac:dyDescent="0.2">
      <c r="A173" s="238"/>
      <c r="B173" s="238"/>
      <c r="C173" s="238" t="s">
        <v>79</v>
      </c>
      <c r="D173" s="238" t="s">
        <v>2280</v>
      </c>
      <c r="E173" s="245">
        <v>0.375</v>
      </c>
      <c r="F173" s="238">
        <v>120</v>
      </c>
      <c r="G173" s="240"/>
      <c r="H173" s="240">
        <v>10</v>
      </c>
      <c r="I173" s="240"/>
      <c r="J173" s="240"/>
      <c r="K173" s="240">
        <v>2</v>
      </c>
      <c r="L173" s="240"/>
      <c r="M173" s="240"/>
      <c r="N173" s="240"/>
      <c r="O173" s="240"/>
      <c r="P173" s="240"/>
      <c r="Q173" s="240">
        <v>12</v>
      </c>
    </row>
    <row r="174" spans="1:17" x14ac:dyDescent="0.2">
      <c r="A174" s="238"/>
      <c r="B174" s="238" t="s">
        <v>608</v>
      </c>
      <c r="C174" s="238" t="s">
        <v>607</v>
      </c>
      <c r="D174" s="238" t="s">
        <v>1543</v>
      </c>
      <c r="E174" s="245">
        <v>0.375</v>
      </c>
      <c r="F174" s="238">
        <v>120</v>
      </c>
      <c r="G174" s="240"/>
      <c r="H174" s="240"/>
      <c r="I174" s="240"/>
      <c r="J174" s="240">
        <v>1</v>
      </c>
      <c r="K174" s="240"/>
      <c r="L174" s="240"/>
      <c r="M174" s="240"/>
      <c r="N174" s="240"/>
      <c r="O174" s="240"/>
      <c r="P174" s="240"/>
      <c r="Q174" s="240">
        <v>1</v>
      </c>
    </row>
    <row r="175" spans="1:17" x14ac:dyDescent="0.2">
      <c r="A175" s="238"/>
      <c r="B175" s="238"/>
      <c r="C175" s="238" t="s">
        <v>79</v>
      </c>
      <c r="D175" s="238" t="s">
        <v>2280</v>
      </c>
      <c r="E175" s="245">
        <v>0.375</v>
      </c>
      <c r="F175" s="238">
        <v>120</v>
      </c>
      <c r="G175" s="240"/>
      <c r="H175" s="240"/>
      <c r="I175" s="240"/>
      <c r="J175" s="240">
        <v>9</v>
      </c>
      <c r="K175" s="240"/>
      <c r="L175" s="240"/>
      <c r="M175" s="240"/>
      <c r="N175" s="240"/>
      <c r="O175" s="240"/>
      <c r="P175" s="240"/>
      <c r="Q175" s="240">
        <v>9</v>
      </c>
    </row>
    <row r="176" spans="1:17" x14ac:dyDescent="0.2">
      <c r="A176" s="238"/>
      <c r="B176" s="238" t="s">
        <v>610</v>
      </c>
      <c r="C176" s="238" t="s">
        <v>79</v>
      </c>
      <c r="D176" s="238" t="s">
        <v>2280</v>
      </c>
      <c r="E176" s="245">
        <v>0.375</v>
      </c>
      <c r="F176" s="238">
        <v>120</v>
      </c>
      <c r="G176" s="240"/>
      <c r="H176" s="240"/>
      <c r="I176" s="240"/>
      <c r="J176" s="240"/>
      <c r="K176" s="240"/>
      <c r="L176" s="240"/>
      <c r="M176" s="240"/>
      <c r="N176" s="240"/>
      <c r="O176" s="240"/>
      <c r="P176" s="240">
        <v>5</v>
      </c>
      <c r="Q176" s="240">
        <v>5</v>
      </c>
    </row>
    <row r="177" spans="1:17" x14ac:dyDescent="0.2">
      <c r="A177" s="238"/>
      <c r="B177" s="238" t="s">
        <v>727</v>
      </c>
      <c r="C177" s="238" t="s">
        <v>307</v>
      </c>
      <c r="D177" s="238" t="s">
        <v>2403</v>
      </c>
      <c r="E177" s="245">
        <v>0.52083333333333337</v>
      </c>
      <c r="F177" s="238">
        <v>120</v>
      </c>
      <c r="G177" s="240"/>
      <c r="H177" s="240"/>
      <c r="I177" s="240">
        <v>77</v>
      </c>
      <c r="J177" s="240"/>
      <c r="K177" s="240"/>
      <c r="L177" s="240"/>
      <c r="M177" s="240"/>
      <c r="N177" s="240"/>
      <c r="O177" s="240"/>
      <c r="P177" s="240"/>
      <c r="Q177" s="240">
        <v>77</v>
      </c>
    </row>
    <row r="178" spans="1:17" x14ac:dyDescent="0.2">
      <c r="A178" s="244">
        <v>44749</v>
      </c>
      <c r="B178" s="238" t="s">
        <v>248</v>
      </c>
      <c r="C178" s="238" t="s">
        <v>2161</v>
      </c>
      <c r="D178" s="238" t="s">
        <v>2185</v>
      </c>
      <c r="E178" s="245">
        <v>0.5</v>
      </c>
      <c r="F178" s="238">
        <v>90</v>
      </c>
      <c r="G178" s="240"/>
      <c r="H178" s="240"/>
      <c r="I178" s="240"/>
      <c r="J178" s="240"/>
      <c r="K178" s="240"/>
      <c r="L178" s="240"/>
      <c r="M178" s="240"/>
      <c r="N178" s="240"/>
      <c r="O178" s="240"/>
      <c r="P178" s="240">
        <v>0</v>
      </c>
      <c r="Q178" s="240">
        <v>0</v>
      </c>
    </row>
    <row r="179" spans="1:17" x14ac:dyDescent="0.2">
      <c r="A179" s="238"/>
      <c r="B179" s="238" t="s">
        <v>335</v>
      </c>
      <c r="C179" s="238" t="s">
        <v>334</v>
      </c>
      <c r="D179" s="238" t="s">
        <v>2187</v>
      </c>
      <c r="E179" s="245">
        <v>0.47916666666666669</v>
      </c>
      <c r="F179" s="238">
        <v>90</v>
      </c>
      <c r="G179" s="240"/>
      <c r="H179" s="240"/>
      <c r="I179" s="240"/>
      <c r="J179" s="240"/>
      <c r="K179" s="240"/>
      <c r="L179" s="240"/>
      <c r="M179" s="240"/>
      <c r="N179" s="240"/>
      <c r="O179" s="240"/>
      <c r="P179" s="240">
        <v>0</v>
      </c>
      <c r="Q179" s="240">
        <v>0</v>
      </c>
    </row>
    <row r="180" spans="1:17" x14ac:dyDescent="0.2">
      <c r="A180" s="238"/>
      <c r="B180" s="238" t="s">
        <v>337</v>
      </c>
      <c r="C180" s="238" t="s">
        <v>334</v>
      </c>
      <c r="D180" s="238" t="s">
        <v>2187</v>
      </c>
      <c r="E180" s="245">
        <v>0.47916666666666669</v>
      </c>
      <c r="F180" s="238">
        <v>120</v>
      </c>
      <c r="G180" s="240"/>
      <c r="H180" s="240"/>
      <c r="I180" s="240">
        <v>1</v>
      </c>
      <c r="J180" s="240"/>
      <c r="K180" s="240"/>
      <c r="L180" s="240"/>
      <c r="M180" s="240"/>
      <c r="N180" s="240"/>
      <c r="O180" s="240"/>
      <c r="P180" s="240"/>
      <c r="Q180" s="240">
        <v>1</v>
      </c>
    </row>
    <row r="181" spans="1:17" x14ac:dyDescent="0.2">
      <c r="A181" s="238"/>
      <c r="B181" s="238" t="s">
        <v>357</v>
      </c>
      <c r="C181" s="238" t="s">
        <v>359</v>
      </c>
      <c r="D181" s="238" t="s">
        <v>2208</v>
      </c>
      <c r="E181" s="245">
        <v>0.375</v>
      </c>
      <c r="F181" s="238">
        <v>120</v>
      </c>
      <c r="G181" s="240"/>
      <c r="H181" s="240"/>
      <c r="I181" s="240"/>
      <c r="J181" s="240"/>
      <c r="K181" s="240"/>
      <c r="L181" s="240"/>
      <c r="M181" s="240">
        <v>22</v>
      </c>
      <c r="N181" s="240">
        <v>17</v>
      </c>
      <c r="O181" s="240"/>
      <c r="P181" s="240"/>
      <c r="Q181" s="240">
        <v>39</v>
      </c>
    </row>
    <row r="182" spans="1:17" x14ac:dyDescent="0.2">
      <c r="A182" s="238"/>
      <c r="B182" s="238" t="s">
        <v>446</v>
      </c>
      <c r="C182" s="238" t="s">
        <v>581</v>
      </c>
      <c r="D182" s="238" t="s">
        <v>1538</v>
      </c>
      <c r="E182" s="245">
        <v>0.35416666666666669</v>
      </c>
      <c r="F182" s="238">
        <v>90</v>
      </c>
      <c r="G182" s="240"/>
      <c r="H182" s="240"/>
      <c r="I182" s="240"/>
      <c r="J182" s="240"/>
      <c r="K182" s="240"/>
      <c r="L182" s="240"/>
      <c r="M182" s="240"/>
      <c r="N182" s="240"/>
      <c r="O182" s="240"/>
      <c r="P182" s="240">
        <v>1</v>
      </c>
      <c r="Q182" s="240">
        <v>1</v>
      </c>
    </row>
    <row r="183" spans="1:17" x14ac:dyDescent="0.2">
      <c r="A183" s="238"/>
      <c r="B183" s="238"/>
      <c r="C183" s="238" t="s">
        <v>2157</v>
      </c>
      <c r="D183" s="238" t="s">
        <v>1538</v>
      </c>
      <c r="E183" s="245">
        <v>0.35416666666666669</v>
      </c>
      <c r="F183" s="238">
        <v>90</v>
      </c>
      <c r="G183" s="240"/>
      <c r="H183" s="240"/>
      <c r="I183" s="240"/>
      <c r="J183" s="240"/>
      <c r="K183" s="240"/>
      <c r="L183" s="240"/>
      <c r="M183" s="240"/>
      <c r="N183" s="240"/>
      <c r="O183" s="240"/>
      <c r="P183" s="240">
        <v>0</v>
      </c>
      <c r="Q183" s="240">
        <v>0</v>
      </c>
    </row>
    <row r="184" spans="1:17" x14ac:dyDescent="0.2">
      <c r="A184" s="238"/>
      <c r="B184" s="238"/>
      <c r="C184" s="238" t="s">
        <v>826</v>
      </c>
      <c r="D184" s="238" t="s">
        <v>1538</v>
      </c>
      <c r="E184" s="245">
        <v>0.35416666666666669</v>
      </c>
      <c r="F184" s="238">
        <v>90</v>
      </c>
      <c r="G184" s="240"/>
      <c r="H184" s="240"/>
      <c r="I184" s="240"/>
      <c r="J184" s="240"/>
      <c r="K184" s="240"/>
      <c r="L184" s="240"/>
      <c r="M184" s="240"/>
      <c r="N184" s="240"/>
      <c r="O184" s="240"/>
      <c r="P184" s="240">
        <v>0</v>
      </c>
      <c r="Q184" s="240">
        <v>0</v>
      </c>
    </row>
    <row r="185" spans="1:17" x14ac:dyDescent="0.2">
      <c r="A185" s="238"/>
      <c r="B185" s="238" t="s">
        <v>556</v>
      </c>
      <c r="C185" s="238" t="s">
        <v>1398</v>
      </c>
      <c r="D185" s="238" t="s">
        <v>2175</v>
      </c>
      <c r="E185" s="245">
        <v>0.375</v>
      </c>
      <c r="F185" s="238">
        <v>90</v>
      </c>
      <c r="G185" s="240"/>
      <c r="H185" s="240"/>
      <c r="I185" s="240">
        <v>14</v>
      </c>
      <c r="J185" s="240"/>
      <c r="K185" s="240"/>
      <c r="L185" s="240"/>
      <c r="M185" s="240"/>
      <c r="N185" s="240"/>
      <c r="O185" s="240"/>
      <c r="P185" s="240"/>
      <c r="Q185" s="240">
        <v>14</v>
      </c>
    </row>
    <row r="186" spans="1:17" x14ac:dyDescent="0.2">
      <c r="A186" s="238"/>
      <c r="B186" s="238" t="s">
        <v>289</v>
      </c>
      <c r="C186" s="238" t="s">
        <v>49</v>
      </c>
      <c r="D186" s="238" t="s">
        <v>1534</v>
      </c>
      <c r="E186" s="245">
        <v>0.60416666666666663</v>
      </c>
      <c r="F186" s="238">
        <v>90</v>
      </c>
      <c r="G186" s="240"/>
      <c r="H186" s="240">
        <v>7</v>
      </c>
      <c r="I186" s="240"/>
      <c r="J186" s="240"/>
      <c r="K186" s="240">
        <v>0</v>
      </c>
      <c r="L186" s="240"/>
      <c r="M186" s="240"/>
      <c r="N186" s="240"/>
      <c r="O186" s="240"/>
      <c r="P186" s="240"/>
      <c r="Q186" s="240">
        <v>7</v>
      </c>
    </row>
    <row r="187" spans="1:17" x14ac:dyDescent="0.2">
      <c r="A187" s="238"/>
      <c r="B187" s="238" t="s">
        <v>670</v>
      </c>
      <c r="C187" s="238" t="s">
        <v>265</v>
      </c>
      <c r="D187" s="238" t="s">
        <v>2311</v>
      </c>
      <c r="E187" s="245">
        <v>0.4375</v>
      </c>
      <c r="F187" s="238">
        <v>90</v>
      </c>
      <c r="G187" s="240"/>
      <c r="H187" s="240"/>
      <c r="I187" s="240">
        <v>1</v>
      </c>
      <c r="J187" s="240"/>
      <c r="K187" s="240"/>
      <c r="L187" s="240"/>
      <c r="M187" s="240"/>
      <c r="N187" s="240"/>
      <c r="O187" s="240"/>
      <c r="P187" s="240"/>
      <c r="Q187" s="240">
        <v>1</v>
      </c>
    </row>
    <row r="188" spans="1:17" x14ac:dyDescent="0.2">
      <c r="A188" s="238"/>
      <c r="B188" s="238" t="s">
        <v>814</v>
      </c>
      <c r="C188" s="238" t="s">
        <v>1282</v>
      </c>
      <c r="D188" s="238" t="s">
        <v>209</v>
      </c>
      <c r="E188" s="245">
        <v>0.47916666666666669</v>
      </c>
      <c r="F188" s="238">
        <v>90</v>
      </c>
      <c r="G188" s="240"/>
      <c r="H188" s="240">
        <v>50</v>
      </c>
      <c r="I188" s="240"/>
      <c r="J188" s="240"/>
      <c r="K188" s="240">
        <v>4</v>
      </c>
      <c r="L188" s="240"/>
      <c r="M188" s="240"/>
      <c r="N188" s="240"/>
      <c r="O188" s="240"/>
      <c r="P188" s="240"/>
      <c r="Q188" s="240">
        <v>54</v>
      </c>
    </row>
    <row r="189" spans="1:17" x14ac:dyDescent="0.2">
      <c r="A189" s="238"/>
      <c r="B189" s="238"/>
      <c r="C189" s="238" t="s">
        <v>132</v>
      </c>
      <c r="D189" s="238" t="s">
        <v>1538</v>
      </c>
      <c r="E189" s="245">
        <v>0.47916666666666669</v>
      </c>
      <c r="F189" s="238">
        <v>120</v>
      </c>
      <c r="G189" s="240">
        <v>74</v>
      </c>
      <c r="H189" s="240"/>
      <c r="I189" s="240"/>
      <c r="J189" s="240">
        <v>20</v>
      </c>
      <c r="K189" s="240"/>
      <c r="L189" s="240"/>
      <c r="M189" s="240"/>
      <c r="N189" s="240"/>
      <c r="O189" s="240"/>
      <c r="P189" s="240"/>
      <c r="Q189" s="240">
        <v>94</v>
      </c>
    </row>
    <row r="190" spans="1:17" x14ac:dyDescent="0.2">
      <c r="A190" s="238"/>
      <c r="B190" s="238" t="s">
        <v>834</v>
      </c>
      <c r="C190" s="238" t="s">
        <v>660</v>
      </c>
      <c r="D190" s="238" t="s">
        <v>209</v>
      </c>
      <c r="E190" s="245">
        <v>0.47916666666666669</v>
      </c>
      <c r="F190" s="238">
        <v>180</v>
      </c>
      <c r="G190" s="240"/>
      <c r="H190" s="240"/>
      <c r="I190" s="240"/>
      <c r="J190" s="240"/>
      <c r="K190" s="240">
        <v>0</v>
      </c>
      <c r="L190" s="240"/>
      <c r="M190" s="240"/>
      <c r="N190" s="240"/>
      <c r="O190" s="240"/>
      <c r="P190" s="240"/>
      <c r="Q190" s="240">
        <v>0</v>
      </c>
    </row>
    <row r="191" spans="1:17" x14ac:dyDescent="0.2">
      <c r="A191" s="238"/>
      <c r="B191" s="238" t="s">
        <v>889</v>
      </c>
      <c r="C191" s="238" t="s">
        <v>890</v>
      </c>
      <c r="D191" s="238" t="s">
        <v>1538</v>
      </c>
      <c r="E191" s="245">
        <v>0.47916666666666669</v>
      </c>
      <c r="F191" s="238">
        <v>180</v>
      </c>
      <c r="G191" s="240"/>
      <c r="H191" s="240"/>
      <c r="I191" s="240"/>
      <c r="J191" s="240">
        <v>0</v>
      </c>
      <c r="K191" s="240"/>
      <c r="L191" s="240"/>
      <c r="M191" s="240"/>
      <c r="N191" s="240"/>
      <c r="O191" s="240"/>
      <c r="P191" s="240"/>
      <c r="Q191" s="240">
        <v>0</v>
      </c>
    </row>
    <row r="192" spans="1:17" x14ac:dyDescent="0.2">
      <c r="A192" s="238"/>
      <c r="B192" s="238" t="s">
        <v>1158</v>
      </c>
      <c r="C192" s="238" t="s">
        <v>1525</v>
      </c>
      <c r="D192" s="238" t="s">
        <v>2175</v>
      </c>
      <c r="E192" s="245">
        <v>0.375</v>
      </c>
      <c r="F192" s="238">
        <v>90</v>
      </c>
      <c r="G192" s="240">
        <v>4</v>
      </c>
      <c r="H192" s="240"/>
      <c r="I192" s="240"/>
      <c r="J192" s="240">
        <v>1</v>
      </c>
      <c r="K192" s="240"/>
      <c r="L192" s="240"/>
      <c r="M192" s="240"/>
      <c r="N192" s="240"/>
      <c r="O192" s="240"/>
      <c r="P192" s="240"/>
      <c r="Q192" s="240">
        <v>5</v>
      </c>
    </row>
    <row r="193" spans="1:17" x14ac:dyDescent="0.2">
      <c r="A193" s="238"/>
      <c r="B193" s="238" t="s">
        <v>1568</v>
      </c>
      <c r="C193" s="238" t="s">
        <v>265</v>
      </c>
      <c r="D193" s="238" t="s">
        <v>2311</v>
      </c>
      <c r="E193" s="245">
        <v>0.4375</v>
      </c>
      <c r="F193" s="238">
        <v>90</v>
      </c>
      <c r="G193" s="240"/>
      <c r="H193" s="240"/>
      <c r="I193" s="240">
        <v>0</v>
      </c>
      <c r="J193" s="240"/>
      <c r="K193" s="240"/>
      <c r="L193" s="240"/>
      <c r="M193" s="240"/>
      <c r="N193" s="240"/>
      <c r="O193" s="240"/>
      <c r="P193" s="240"/>
      <c r="Q193" s="240">
        <v>0</v>
      </c>
    </row>
    <row r="194" spans="1:17" x14ac:dyDescent="0.2">
      <c r="A194" s="238"/>
      <c r="B194" s="238" t="s">
        <v>1614</v>
      </c>
      <c r="C194" s="238" t="s">
        <v>334</v>
      </c>
      <c r="D194" s="238" t="s">
        <v>2187</v>
      </c>
      <c r="E194" s="245">
        <v>0.47916666666666669</v>
      </c>
      <c r="F194" s="238">
        <v>90</v>
      </c>
      <c r="G194" s="240"/>
      <c r="H194" s="240"/>
      <c r="I194" s="240"/>
      <c r="J194" s="240"/>
      <c r="K194" s="240"/>
      <c r="L194" s="240"/>
      <c r="M194" s="240"/>
      <c r="N194" s="240"/>
      <c r="O194" s="240"/>
      <c r="P194" s="240">
        <v>0</v>
      </c>
      <c r="Q194" s="240">
        <v>0</v>
      </c>
    </row>
    <row r="195" spans="1:17" x14ac:dyDescent="0.2">
      <c r="A195" s="244">
        <v>44739</v>
      </c>
      <c r="B195" s="238" t="s">
        <v>78</v>
      </c>
      <c r="C195" s="238" t="s">
        <v>79</v>
      </c>
      <c r="D195" s="238" t="s">
        <v>2280</v>
      </c>
      <c r="E195" s="245">
        <v>0.33333333333333331</v>
      </c>
      <c r="F195" s="238">
        <v>60</v>
      </c>
      <c r="G195" s="240">
        <v>1</v>
      </c>
      <c r="H195" s="240">
        <v>0</v>
      </c>
      <c r="I195" s="240"/>
      <c r="J195" s="240">
        <v>0</v>
      </c>
      <c r="K195" s="240">
        <v>0</v>
      </c>
      <c r="L195" s="240"/>
      <c r="M195" s="240"/>
      <c r="N195" s="240"/>
      <c r="O195" s="240"/>
      <c r="P195" s="240"/>
      <c r="Q195" s="240">
        <v>1</v>
      </c>
    </row>
    <row r="196" spans="1:17" x14ac:dyDescent="0.2">
      <c r="A196" s="238"/>
      <c r="B196" s="238" t="s">
        <v>99</v>
      </c>
      <c r="C196" s="238" t="s">
        <v>76</v>
      </c>
      <c r="D196" s="238" t="s">
        <v>1886</v>
      </c>
      <c r="E196" s="245">
        <v>0.54166666666666663</v>
      </c>
      <c r="F196" s="238">
        <v>60</v>
      </c>
      <c r="G196" s="240">
        <v>8</v>
      </c>
      <c r="H196" s="240">
        <v>0</v>
      </c>
      <c r="I196" s="240"/>
      <c r="J196" s="240">
        <v>4</v>
      </c>
      <c r="K196" s="240">
        <v>0</v>
      </c>
      <c r="L196" s="240"/>
      <c r="M196" s="240"/>
      <c r="N196" s="240"/>
      <c r="O196" s="240"/>
      <c r="P196" s="240">
        <v>0</v>
      </c>
      <c r="Q196" s="240">
        <v>12</v>
      </c>
    </row>
    <row r="197" spans="1:17" x14ac:dyDescent="0.2">
      <c r="A197" s="238"/>
      <c r="B197" s="238" t="s">
        <v>1350</v>
      </c>
      <c r="C197" s="238" t="s">
        <v>1108</v>
      </c>
      <c r="D197" s="238" t="s">
        <v>1990</v>
      </c>
      <c r="E197" s="245">
        <v>0.5</v>
      </c>
      <c r="F197" s="238">
        <v>135</v>
      </c>
      <c r="G197" s="240"/>
      <c r="H197" s="240"/>
      <c r="I197" s="240"/>
      <c r="J197" s="240"/>
      <c r="K197" s="240"/>
      <c r="L197" s="240"/>
      <c r="M197" s="240"/>
      <c r="N197" s="240"/>
      <c r="O197" s="240"/>
      <c r="P197" s="240">
        <v>7</v>
      </c>
      <c r="Q197" s="240">
        <v>7</v>
      </c>
    </row>
    <row r="198" spans="1:17" x14ac:dyDescent="0.2">
      <c r="A198" s="238"/>
      <c r="B198" s="238"/>
      <c r="C198" s="238" t="s">
        <v>1106</v>
      </c>
      <c r="D198" s="238" t="s">
        <v>1990</v>
      </c>
      <c r="E198" s="245">
        <v>0.5</v>
      </c>
      <c r="F198" s="238">
        <v>135</v>
      </c>
      <c r="G198" s="240"/>
      <c r="H198" s="240"/>
      <c r="I198" s="240"/>
      <c r="J198" s="240"/>
      <c r="K198" s="240"/>
      <c r="L198" s="240"/>
      <c r="M198" s="240"/>
      <c r="N198" s="240"/>
      <c r="O198" s="240"/>
      <c r="P198" s="240">
        <v>19</v>
      </c>
      <c r="Q198" s="240">
        <v>19</v>
      </c>
    </row>
    <row r="199" spans="1:17" x14ac:dyDescent="0.2">
      <c r="A199" s="238"/>
      <c r="B199" s="238" t="s">
        <v>631</v>
      </c>
      <c r="C199" s="238" t="s">
        <v>452</v>
      </c>
      <c r="D199" s="238" t="s">
        <v>1546</v>
      </c>
      <c r="E199" s="245">
        <v>0.45833333333333331</v>
      </c>
      <c r="F199" s="238">
        <v>120</v>
      </c>
      <c r="G199" s="240"/>
      <c r="H199" s="240">
        <v>1</v>
      </c>
      <c r="I199" s="240"/>
      <c r="J199" s="240"/>
      <c r="K199" s="240">
        <v>0</v>
      </c>
      <c r="L199" s="240"/>
      <c r="M199" s="240"/>
      <c r="N199" s="240"/>
      <c r="O199" s="240"/>
      <c r="P199" s="240"/>
      <c r="Q199" s="240">
        <v>1</v>
      </c>
    </row>
    <row r="200" spans="1:17" x14ac:dyDescent="0.2">
      <c r="A200" s="238"/>
      <c r="B200" s="238" t="s">
        <v>673</v>
      </c>
      <c r="C200" s="238" t="s">
        <v>265</v>
      </c>
      <c r="D200" s="238" t="s">
        <v>2311</v>
      </c>
      <c r="E200" s="245">
        <v>0.52083333333333337</v>
      </c>
      <c r="F200" s="238">
        <v>90</v>
      </c>
      <c r="G200" s="240"/>
      <c r="H200" s="240"/>
      <c r="I200" s="240">
        <v>63</v>
      </c>
      <c r="J200" s="240"/>
      <c r="K200" s="240"/>
      <c r="L200" s="240"/>
      <c r="M200" s="240"/>
      <c r="N200" s="240"/>
      <c r="O200" s="240"/>
      <c r="P200" s="240"/>
      <c r="Q200" s="240">
        <v>63</v>
      </c>
    </row>
    <row r="201" spans="1:17" x14ac:dyDescent="0.2">
      <c r="A201" s="238"/>
      <c r="B201" s="238" t="s">
        <v>680</v>
      </c>
      <c r="C201" s="238" t="s">
        <v>367</v>
      </c>
      <c r="D201" s="238" t="s">
        <v>2172</v>
      </c>
      <c r="E201" s="245">
        <v>0.41666666666666669</v>
      </c>
      <c r="F201" s="238">
        <v>120</v>
      </c>
      <c r="G201" s="240"/>
      <c r="H201" s="240"/>
      <c r="I201" s="240"/>
      <c r="J201" s="240"/>
      <c r="K201" s="240"/>
      <c r="L201" s="240">
        <v>26</v>
      </c>
      <c r="M201" s="240"/>
      <c r="N201" s="240"/>
      <c r="O201" s="240">
        <v>9</v>
      </c>
      <c r="P201" s="240"/>
      <c r="Q201" s="240">
        <v>35</v>
      </c>
    </row>
    <row r="202" spans="1:17" x14ac:dyDescent="0.2">
      <c r="A202" s="238"/>
      <c r="B202" s="238" t="s">
        <v>684</v>
      </c>
      <c r="C202" s="238" t="s">
        <v>528</v>
      </c>
      <c r="D202" s="238" t="s">
        <v>2187</v>
      </c>
      <c r="E202" s="245">
        <v>0.58333333333333337</v>
      </c>
      <c r="F202" s="238">
        <v>120</v>
      </c>
      <c r="G202" s="240"/>
      <c r="H202" s="240"/>
      <c r="I202" s="240">
        <v>24</v>
      </c>
      <c r="J202" s="240"/>
      <c r="K202" s="240"/>
      <c r="L202" s="240"/>
      <c r="M202" s="240"/>
      <c r="N202" s="240"/>
      <c r="O202" s="240"/>
      <c r="P202" s="240"/>
      <c r="Q202" s="240">
        <v>24</v>
      </c>
    </row>
    <row r="203" spans="1:17" x14ac:dyDescent="0.2">
      <c r="A203" s="238"/>
      <c r="B203" s="238" t="s">
        <v>841</v>
      </c>
      <c r="C203" s="238" t="s">
        <v>695</v>
      </c>
      <c r="D203" s="238">
        <v>0</v>
      </c>
      <c r="E203" s="245">
        <v>0.375</v>
      </c>
      <c r="F203" s="238">
        <v>120</v>
      </c>
      <c r="G203" s="240">
        <v>0</v>
      </c>
      <c r="H203" s="240">
        <v>0</v>
      </c>
      <c r="I203" s="240"/>
      <c r="J203" s="240">
        <v>0</v>
      </c>
      <c r="K203" s="240">
        <v>0</v>
      </c>
      <c r="L203" s="240"/>
      <c r="M203" s="240"/>
      <c r="N203" s="240"/>
      <c r="O203" s="240"/>
      <c r="P203" s="240"/>
      <c r="Q203" s="240">
        <v>0</v>
      </c>
    </row>
    <row r="204" spans="1:17" x14ac:dyDescent="0.2">
      <c r="A204" s="238"/>
      <c r="B204" s="238" t="s">
        <v>949</v>
      </c>
      <c r="C204" s="238" t="s">
        <v>1108</v>
      </c>
      <c r="D204" s="238" t="s">
        <v>1990</v>
      </c>
      <c r="E204" s="245">
        <v>0.5</v>
      </c>
      <c r="F204" s="238">
        <v>135</v>
      </c>
      <c r="G204" s="240"/>
      <c r="H204" s="240"/>
      <c r="I204" s="240"/>
      <c r="J204" s="240"/>
      <c r="K204" s="240"/>
      <c r="L204" s="240"/>
      <c r="M204" s="240"/>
      <c r="N204" s="240"/>
      <c r="O204" s="240"/>
      <c r="P204" s="240">
        <v>0</v>
      </c>
      <c r="Q204" s="240">
        <v>0</v>
      </c>
    </row>
    <row r="205" spans="1:17" x14ac:dyDescent="0.2">
      <c r="A205" s="238"/>
      <c r="B205" s="238"/>
      <c r="C205" s="238" t="s">
        <v>1106</v>
      </c>
      <c r="D205" s="238" t="s">
        <v>1990</v>
      </c>
      <c r="E205" s="245">
        <v>0.5</v>
      </c>
      <c r="F205" s="238">
        <v>135</v>
      </c>
      <c r="G205" s="240"/>
      <c r="H205" s="240"/>
      <c r="I205" s="240"/>
      <c r="J205" s="240"/>
      <c r="K205" s="240"/>
      <c r="L205" s="240"/>
      <c r="M205" s="240"/>
      <c r="N205" s="240"/>
      <c r="O205" s="240"/>
      <c r="P205" s="240">
        <v>1</v>
      </c>
      <c r="Q205" s="240">
        <v>1</v>
      </c>
    </row>
    <row r="206" spans="1:17" x14ac:dyDescent="0.2">
      <c r="A206" s="238"/>
      <c r="B206" s="238" t="s">
        <v>1685</v>
      </c>
      <c r="C206" s="238" t="s">
        <v>368</v>
      </c>
      <c r="D206" s="238">
        <v>0</v>
      </c>
      <c r="E206" s="245">
        <v>0.5</v>
      </c>
      <c r="F206" s="238">
        <v>90</v>
      </c>
      <c r="G206" s="240"/>
      <c r="H206" s="240"/>
      <c r="I206" s="240"/>
      <c r="J206" s="240">
        <v>0</v>
      </c>
      <c r="K206" s="240"/>
      <c r="L206" s="240"/>
      <c r="M206" s="240"/>
      <c r="N206" s="240"/>
      <c r="O206" s="240"/>
      <c r="P206" s="240">
        <v>0</v>
      </c>
      <c r="Q206" s="240">
        <v>0</v>
      </c>
    </row>
    <row r="207" spans="1:17" x14ac:dyDescent="0.2">
      <c r="A207" s="238"/>
      <c r="B207" s="238"/>
      <c r="C207" s="238"/>
      <c r="D207" s="238" t="s">
        <v>1042</v>
      </c>
      <c r="E207" s="245">
        <v>0.5</v>
      </c>
      <c r="F207" s="238">
        <v>90</v>
      </c>
      <c r="G207" s="240">
        <v>0</v>
      </c>
      <c r="H207" s="240"/>
      <c r="I207" s="240"/>
      <c r="J207" s="240"/>
      <c r="K207" s="240"/>
      <c r="L207" s="240"/>
      <c r="M207" s="240"/>
      <c r="N207" s="240"/>
      <c r="O207" s="240"/>
      <c r="P207" s="240"/>
      <c r="Q207" s="240">
        <v>0</v>
      </c>
    </row>
    <row r="208" spans="1:17" x14ac:dyDescent="0.2">
      <c r="A208" s="238"/>
      <c r="B208" s="238" t="s">
        <v>1684</v>
      </c>
      <c r="C208" s="238" t="s">
        <v>695</v>
      </c>
      <c r="D208" s="238">
        <v>0</v>
      </c>
      <c r="E208" s="245">
        <v>0.375</v>
      </c>
      <c r="F208" s="238">
        <v>120</v>
      </c>
      <c r="G208" s="240"/>
      <c r="H208" s="240"/>
      <c r="I208" s="240"/>
      <c r="J208" s="240">
        <v>0</v>
      </c>
      <c r="K208" s="240"/>
      <c r="L208" s="240"/>
      <c r="M208" s="240"/>
      <c r="N208" s="240"/>
      <c r="O208" s="240"/>
      <c r="P208" s="240"/>
      <c r="Q208" s="240">
        <v>0</v>
      </c>
    </row>
    <row r="209" spans="1:17" x14ac:dyDescent="0.2">
      <c r="A209" s="238"/>
      <c r="B209" s="238"/>
      <c r="C209" s="238"/>
      <c r="D209" s="238" t="s">
        <v>1042</v>
      </c>
      <c r="E209" s="245">
        <v>0.375</v>
      </c>
      <c r="F209" s="238">
        <v>120</v>
      </c>
      <c r="G209" s="240">
        <v>0</v>
      </c>
      <c r="H209" s="240"/>
      <c r="I209" s="240"/>
      <c r="J209" s="240"/>
      <c r="K209" s="240"/>
      <c r="L209" s="240"/>
      <c r="M209" s="240"/>
      <c r="N209" s="240"/>
      <c r="O209" s="240"/>
      <c r="P209" s="240"/>
      <c r="Q209" s="240">
        <v>0</v>
      </c>
    </row>
    <row r="210" spans="1:17" x14ac:dyDescent="0.2">
      <c r="A210" s="238"/>
      <c r="B210" s="238" t="s">
        <v>2038</v>
      </c>
      <c r="C210" s="238" t="s">
        <v>368</v>
      </c>
      <c r="D210" s="238" t="s">
        <v>2180</v>
      </c>
      <c r="E210" s="245">
        <v>0.375</v>
      </c>
      <c r="F210" s="238">
        <v>90</v>
      </c>
      <c r="G210" s="240"/>
      <c r="H210" s="240"/>
      <c r="I210" s="240"/>
      <c r="J210" s="240">
        <v>1</v>
      </c>
      <c r="K210" s="240"/>
      <c r="L210" s="240"/>
      <c r="M210" s="240"/>
      <c r="N210" s="240"/>
      <c r="O210" s="240"/>
      <c r="P210" s="240">
        <v>3</v>
      </c>
      <c r="Q210" s="240">
        <v>4</v>
      </c>
    </row>
    <row r="211" spans="1:17" x14ac:dyDescent="0.2">
      <c r="A211" s="244">
        <v>44750</v>
      </c>
      <c r="B211" s="238" t="s">
        <v>84</v>
      </c>
      <c r="C211" s="238" t="s">
        <v>58</v>
      </c>
      <c r="D211" s="238" t="s">
        <v>1532</v>
      </c>
      <c r="E211" s="245">
        <v>0.375</v>
      </c>
      <c r="F211" s="238">
        <v>120</v>
      </c>
      <c r="G211" s="240">
        <v>1</v>
      </c>
      <c r="H211" s="240">
        <v>0</v>
      </c>
      <c r="I211" s="240"/>
      <c r="J211" s="240">
        <v>0</v>
      </c>
      <c r="K211" s="240">
        <v>0</v>
      </c>
      <c r="L211" s="240"/>
      <c r="M211" s="240"/>
      <c r="N211" s="240"/>
      <c r="O211" s="240"/>
      <c r="P211" s="240"/>
      <c r="Q211" s="240">
        <v>1</v>
      </c>
    </row>
    <row r="212" spans="1:17" x14ac:dyDescent="0.2">
      <c r="A212" s="238"/>
      <c r="B212" s="238"/>
      <c r="C212" s="238" t="s">
        <v>86</v>
      </c>
      <c r="D212" s="238" t="s">
        <v>1532</v>
      </c>
      <c r="E212" s="245">
        <v>0.375</v>
      </c>
      <c r="F212" s="238">
        <v>120</v>
      </c>
      <c r="G212" s="240"/>
      <c r="H212" s="240">
        <v>0</v>
      </c>
      <c r="I212" s="240"/>
      <c r="J212" s="240">
        <v>0</v>
      </c>
      <c r="K212" s="240">
        <v>0</v>
      </c>
      <c r="L212" s="240"/>
      <c r="M212" s="240"/>
      <c r="N212" s="240"/>
      <c r="O212" s="240"/>
      <c r="P212" s="240"/>
      <c r="Q212" s="240">
        <v>0</v>
      </c>
    </row>
    <row r="213" spans="1:17" x14ac:dyDescent="0.2">
      <c r="A213" s="238"/>
      <c r="B213" s="238" t="s">
        <v>237</v>
      </c>
      <c r="C213" s="238" t="s">
        <v>238</v>
      </c>
      <c r="D213" s="238" t="s">
        <v>1541</v>
      </c>
      <c r="E213" s="245">
        <v>0.45833333333333331</v>
      </c>
      <c r="F213" s="238">
        <v>120</v>
      </c>
      <c r="G213" s="240"/>
      <c r="H213" s="240"/>
      <c r="I213" s="240"/>
      <c r="J213" s="240"/>
      <c r="K213" s="240"/>
      <c r="L213" s="240"/>
      <c r="M213" s="240"/>
      <c r="N213" s="240">
        <v>2</v>
      </c>
      <c r="O213" s="240"/>
      <c r="P213" s="240"/>
      <c r="Q213" s="240">
        <v>2</v>
      </c>
    </row>
    <row r="214" spans="1:17" x14ac:dyDescent="0.2">
      <c r="A214" s="238"/>
      <c r="B214" s="238" t="s">
        <v>241</v>
      </c>
      <c r="C214" s="238" t="s">
        <v>1875</v>
      </c>
      <c r="D214" s="238" t="s">
        <v>1541</v>
      </c>
      <c r="E214" s="245">
        <v>0.45833333333333331</v>
      </c>
      <c r="F214" s="238">
        <v>240</v>
      </c>
      <c r="G214" s="240">
        <v>8</v>
      </c>
      <c r="H214" s="240">
        <v>0</v>
      </c>
      <c r="I214" s="240"/>
      <c r="J214" s="240">
        <v>0</v>
      </c>
      <c r="K214" s="240">
        <v>0</v>
      </c>
      <c r="L214" s="240"/>
      <c r="M214" s="240"/>
      <c r="N214" s="240"/>
      <c r="O214" s="240"/>
      <c r="P214" s="240"/>
      <c r="Q214" s="240">
        <v>8</v>
      </c>
    </row>
    <row r="215" spans="1:17" x14ac:dyDescent="0.2">
      <c r="A215" s="238"/>
      <c r="B215" s="238" t="s">
        <v>391</v>
      </c>
      <c r="C215" s="238" t="s">
        <v>140</v>
      </c>
      <c r="D215" s="238" t="s">
        <v>2310</v>
      </c>
      <c r="E215" s="238"/>
      <c r="F215" s="238"/>
      <c r="G215" s="240">
        <v>29</v>
      </c>
      <c r="H215" s="240"/>
      <c r="I215" s="240"/>
      <c r="J215" s="240">
        <v>13</v>
      </c>
      <c r="K215" s="240"/>
      <c r="L215" s="240"/>
      <c r="M215" s="240"/>
      <c r="N215" s="240"/>
      <c r="O215" s="240"/>
      <c r="P215" s="240"/>
      <c r="Q215" s="240">
        <v>42</v>
      </c>
    </row>
    <row r="216" spans="1:17" x14ac:dyDescent="0.2">
      <c r="A216" s="238"/>
      <c r="B216" s="238"/>
      <c r="C216" s="238" t="s">
        <v>1141</v>
      </c>
      <c r="D216" s="238" t="s">
        <v>2310</v>
      </c>
      <c r="E216" s="238"/>
      <c r="F216" s="238"/>
      <c r="G216" s="240"/>
      <c r="H216" s="240"/>
      <c r="I216" s="240">
        <v>1</v>
      </c>
      <c r="J216" s="240"/>
      <c r="K216" s="240"/>
      <c r="L216" s="240"/>
      <c r="M216" s="240"/>
      <c r="N216" s="240"/>
      <c r="O216" s="240"/>
      <c r="P216" s="240"/>
      <c r="Q216" s="240">
        <v>1</v>
      </c>
    </row>
    <row r="217" spans="1:17" x14ac:dyDescent="0.2">
      <c r="A217" s="238"/>
      <c r="B217" s="238" t="s">
        <v>435</v>
      </c>
      <c r="C217" s="238" t="s">
        <v>438</v>
      </c>
      <c r="D217" s="238" t="s">
        <v>1537</v>
      </c>
      <c r="E217" s="245">
        <v>0.60416666666666663</v>
      </c>
      <c r="F217" s="238">
        <v>90</v>
      </c>
      <c r="G217" s="240"/>
      <c r="H217" s="240"/>
      <c r="I217" s="240">
        <v>1</v>
      </c>
      <c r="J217" s="240"/>
      <c r="K217" s="240"/>
      <c r="L217" s="240"/>
      <c r="M217" s="240"/>
      <c r="N217" s="240"/>
      <c r="O217" s="240"/>
      <c r="P217" s="240"/>
      <c r="Q217" s="240">
        <v>1</v>
      </c>
    </row>
    <row r="218" spans="1:17" x14ac:dyDescent="0.2">
      <c r="A218" s="238"/>
      <c r="B218" s="238" t="s">
        <v>449</v>
      </c>
      <c r="C218" s="238" t="s">
        <v>507</v>
      </c>
      <c r="D218" s="238" t="s">
        <v>2310</v>
      </c>
      <c r="E218" s="238"/>
      <c r="F218" s="238"/>
      <c r="G218" s="240"/>
      <c r="H218" s="240"/>
      <c r="I218" s="240">
        <v>1</v>
      </c>
      <c r="J218" s="240"/>
      <c r="K218" s="240"/>
      <c r="L218" s="240"/>
      <c r="M218" s="240"/>
      <c r="N218" s="240"/>
      <c r="O218" s="240"/>
      <c r="P218" s="240"/>
      <c r="Q218" s="240">
        <v>1</v>
      </c>
    </row>
    <row r="219" spans="1:17" x14ac:dyDescent="0.2">
      <c r="A219" s="238"/>
      <c r="B219" s="238" t="s">
        <v>487</v>
      </c>
      <c r="C219" s="238" t="s">
        <v>438</v>
      </c>
      <c r="D219" s="238" t="s">
        <v>1537</v>
      </c>
      <c r="E219" s="245">
        <v>0.60416666666666663</v>
      </c>
      <c r="F219" s="238">
        <v>90</v>
      </c>
      <c r="G219" s="240"/>
      <c r="H219" s="240">
        <v>16</v>
      </c>
      <c r="I219" s="240"/>
      <c r="J219" s="240"/>
      <c r="K219" s="240"/>
      <c r="L219" s="240"/>
      <c r="M219" s="240"/>
      <c r="N219" s="240"/>
      <c r="O219" s="240"/>
      <c r="P219" s="240"/>
      <c r="Q219" s="240">
        <v>16</v>
      </c>
    </row>
    <row r="220" spans="1:17" x14ac:dyDescent="0.2">
      <c r="A220" s="238"/>
      <c r="B220" s="238" t="s">
        <v>701</v>
      </c>
      <c r="C220" s="238" t="s">
        <v>655</v>
      </c>
      <c r="D220" s="238" t="s">
        <v>2189</v>
      </c>
      <c r="E220" s="245">
        <v>0.33333333333333331</v>
      </c>
      <c r="F220" s="238">
        <v>120</v>
      </c>
      <c r="G220" s="240"/>
      <c r="H220" s="240"/>
      <c r="I220" s="240">
        <v>2</v>
      </c>
      <c r="J220" s="240"/>
      <c r="K220" s="240"/>
      <c r="L220" s="240"/>
      <c r="M220" s="240"/>
      <c r="N220" s="240"/>
      <c r="O220" s="240"/>
      <c r="P220" s="240"/>
      <c r="Q220" s="240">
        <v>2</v>
      </c>
    </row>
    <row r="221" spans="1:17" x14ac:dyDescent="0.2">
      <c r="A221" s="238"/>
      <c r="B221" s="238" t="s">
        <v>706</v>
      </c>
      <c r="C221" s="238" t="s">
        <v>191</v>
      </c>
      <c r="D221" s="238" t="s">
        <v>209</v>
      </c>
      <c r="E221" s="245">
        <v>0.4375</v>
      </c>
      <c r="F221" s="238">
        <v>240</v>
      </c>
      <c r="G221" s="240">
        <v>1</v>
      </c>
      <c r="H221" s="240"/>
      <c r="I221" s="240"/>
      <c r="J221" s="240"/>
      <c r="K221" s="240"/>
      <c r="L221" s="240"/>
      <c r="M221" s="240"/>
      <c r="N221" s="240"/>
      <c r="O221" s="240"/>
      <c r="P221" s="240"/>
      <c r="Q221" s="240">
        <v>1</v>
      </c>
    </row>
    <row r="222" spans="1:17" x14ac:dyDescent="0.2">
      <c r="A222" s="238"/>
      <c r="B222" s="238" t="s">
        <v>710</v>
      </c>
      <c r="C222" s="238" t="s">
        <v>191</v>
      </c>
      <c r="D222" s="238" t="s">
        <v>209</v>
      </c>
      <c r="E222" s="245">
        <v>0.4375</v>
      </c>
      <c r="F222" s="238">
        <v>240</v>
      </c>
      <c r="G222" s="240"/>
      <c r="H222" s="240"/>
      <c r="I222" s="240"/>
      <c r="J222" s="240">
        <v>0</v>
      </c>
      <c r="K222" s="240"/>
      <c r="L222" s="240"/>
      <c r="M222" s="240"/>
      <c r="N222" s="240"/>
      <c r="O222" s="240"/>
      <c r="P222" s="240"/>
      <c r="Q222" s="240">
        <v>0</v>
      </c>
    </row>
    <row r="223" spans="1:17" x14ac:dyDescent="0.2">
      <c r="A223" s="238"/>
      <c r="B223" s="238" t="s">
        <v>825</v>
      </c>
      <c r="C223" s="238" t="s">
        <v>826</v>
      </c>
      <c r="D223" s="238" t="s">
        <v>2200</v>
      </c>
      <c r="E223" s="245">
        <v>0.47916666666666669</v>
      </c>
      <c r="F223" s="238">
        <v>90</v>
      </c>
      <c r="G223" s="240"/>
      <c r="H223" s="240"/>
      <c r="I223" s="240"/>
      <c r="J223" s="240"/>
      <c r="K223" s="240"/>
      <c r="L223" s="240"/>
      <c r="M223" s="240"/>
      <c r="N223" s="240"/>
      <c r="O223" s="240"/>
      <c r="P223" s="240">
        <v>0</v>
      </c>
      <c r="Q223" s="240">
        <v>0</v>
      </c>
    </row>
    <row r="224" spans="1:17" x14ac:dyDescent="0.2">
      <c r="A224" s="238"/>
      <c r="B224" s="238" t="s">
        <v>865</v>
      </c>
      <c r="C224" s="238" t="s">
        <v>122</v>
      </c>
      <c r="D224" s="238" t="s">
        <v>2310</v>
      </c>
      <c r="E224" s="238"/>
      <c r="F224" s="238"/>
      <c r="G224" s="240"/>
      <c r="H224" s="240"/>
      <c r="I224" s="240">
        <v>17</v>
      </c>
      <c r="J224" s="240"/>
      <c r="K224" s="240"/>
      <c r="L224" s="240"/>
      <c r="M224" s="240"/>
      <c r="N224" s="240"/>
      <c r="O224" s="240"/>
      <c r="P224" s="240"/>
      <c r="Q224" s="240">
        <v>17</v>
      </c>
    </row>
    <row r="225" spans="1:17" x14ac:dyDescent="0.2">
      <c r="A225" s="238"/>
      <c r="B225" s="238" t="s">
        <v>579</v>
      </c>
      <c r="C225" s="238" t="s">
        <v>356</v>
      </c>
      <c r="D225" s="238" t="s">
        <v>209</v>
      </c>
      <c r="E225" s="245">
        <v>0.4375</v>
      </c>
      <c r="F225" s="238">
        <v>120</v>
      </c>
      <c r="G225" s="240">
        <v>4</v>
      </c>
      <c r="H225" s="240">
        <v>46</v>
      </c>
      <c r="I225" s="240"/>
      <c r="J225" s="240">
        <v>1</v>
      </c>
      <c r="K225" s="240">
        <v>3</v>
      </c>
      <c r="L225" s="240"/>
      <c r="M225" s="240"/>
      <c r="N225" s="240"/>
      <c r="O225" s="240"/>
      <c r="P225" s="240">
        <v>0</v>
      </c>
      <c r="Q225" s="240">
        <v>54</v>
      </c>
    </row>
    <row r="226" spans="1:17" x14ac:dyDescent="0.2">
      <c r="A226" s="238"/>
      <c r="B226" s="238" t="s">
        <v>1688</v>
      </c>
      <c r="C226" s="238" t="s">
        <v>356</v>
      </c>
      <c r="D226" s="238" t="s">
        <v>209</v>
      </c>
      <c r="E226" s="245">
        <v>0.4375</v>
      </c>
      <c r="F226" s="238">
        <v>120</v>
      </c>
      <c r="G226" s="240"/>
      <c r="H226" s="240"/>
      <c r="I226" s="240"/>
      <c r="J226" s="240"/>
      <c r="K226" s="240"/>
      <c r="L226" s="240"/>
      <c r="M226" s="240"/>
      <c r="N226" s="240"/>
      <c r="O226" s="240"/>
      <c r="P226" s="240">
        <v>0</v>
      </c>
      <c r="Q226" s="240">
        <v>0</v>
      </c>
    </row>
    <row r="227" spans="1:17" x14ac:dyDescent="0.2">
      <c r="A227" s="238"/>
      <c r="B227" s="238" t="s">
        <v>1978</v>
      </c>
      <c r="C227" s="238" t="s">
        <v>1979</v>
      </c>
      <c r="D227" s="238" t="s">
        <v>2310</v>
      </c>
      <c r="E227" s="238"/>
      <c r="F227" s="238"/>
      <c r="G227" s="240"/>
      <c r="H227" s="240"/>
      <c r="I227" s="240">
        <v>39</v>
      </c>
      <c r="J227" s="240"/>
      <c r="K227" s="240"/>
      <c r="L227" s="240"/>
      <c r="M227" s="240"/>
      <c r="N227" s="240"/>
      <c r="O227" s="240"/>
      <c r="P227" s="240"/>
      <c r="Q227" s="240">
        <v>39</v>
      </c>
    </row>
    <row r="228" spans="1:17" x14ac:dyDescent="0.2">
      <c r="A228" s="238"/>
      <c r="B228" s="238" t="s">
        <v>2028</v>
      </c>
      <c r="C228" s="238" t="s">
        <v>243</v>
      </c>
      <c r="D228" s="238" t="s">
        <v>1541</v>
      </c>
      <c r="E228" s="245">
        <v>0.45833333333333331</v>
      </c>
      <c r="F228" s="238">
        <v>150</v>
      </c>
      <c r="G228" s="240"/>
      <c r="H228" s="240">
        <v>0</v>
      </c>
      <c r="I228" s="240"/>
      <c r="J228" s="240">
        <v>3</v>
      </c>
      <c r="K228" s="240"/>
      <c r="L228" s="240"/>
      <c r="M228" s="240"/>
      <c r="N228" s="240"/>
      <c r="O228" s="240"/>
      <c r="P228" s="240"/>
      <c r="Q228" s="240">
        <v>3</v>
      </c>
    </row>
    <row r="229" spans="1:17" x14ac:dyDescent="0.2">
      <c r="A229" s="238"/>
      <c r="B229" s="238"/>
      <c r="C229" s="238" t="s">
        <v>2029</v>
      </c>
      <c r="D229" s="238" t="s">
        <v>1541</v>
      </c>
      <c r="E229" s="245">
        <v>0.45833333333333331</v>
      </c>
      <c r="F229" s="238">
        <v>150</v>
      </c>
      <c r="G229" s="240">
        <v>16</v>
      </c>
      <c r="H229" s="240"/>
      <c r="I229" s="240"/>
      <c r="J229" s="240"/>
      <c r="K229" s="240">
        <v>0</v>
      </c>
      <c r="L229" s="240"/>
      <c r="M229" s="240"/>
      <c r="N229" s="240"/>
      <c r="O229" s="240"/>
      <c r="P229" s="240"/>
      <c r="Q229" s="240">
        <v>16</v>
      </c>
    </row>
    <row r="230" spans="1:17" x14ac:dyDescent="0.2">
      <c r="A230" s="244">
        <v>44742</v>
      </c>
      <c r="B230" s="238" t="s">
        <v>88</v>
      </c>
      <c r="C230" s="238" t="s">
        <v>73</v>
      </c>
      <c r="D230" s="238" t="s">
        <v>1861</v>
      </c>
      <c r="E230" s="238" t="s">
        <v>89</v>
      </c>
      <c r="F230" s="238">
        <v>45</v>
      </c>
      <c r="G230" s="240"/>
      <c r="H230" s="240"/>
      <c r="I230" s="240"/>
      <c r="J230" s="240"/>
      <c r="K230" s="240"/>
      <c r="L230" s="240">
        <v>76</v>
      </c>
      <c r="M230" s="240"/>
      <c r="N230" s="240"/>
      <c r="O230" s="240"/>
      <c r="P230" s="240"/>
      <c r="Q230" s="240">
        <v>76</v>
      </c>
    </row>
    <row r="231" spans="1:17" x14ac:dyDescent="0.2">
      <c r="A231" s="238"/>
      <c r="B231" s="238" t="s">
        <v>130</v>
      </c>
      <c r="C231" s="238" t="s">
        <v>134</v>
      </c>
      <c r="D231" s="238" t="s">
        <v>1545</v>
      </c>
      <c r="E231" s="245">
        <v>0.54166666666666663</v>
      </c>
      <c r="F231" s="238">
        <v>120</v>
      </c>
      <c r="G231" s="240"/>
      <c r="H231" s="240">
        <v>0</v>
      </c>
      <c r="I231" s="240"/>
      <c r="J231" s="240"/>
      <c r="K231" s="240">
        <v>0</v>
      </c>
      <c r="L231" s="240"/>
      <c r="M231" s="240"/>
      <c r="N231" s="240"/>
      <c r="O231" s="240"/>
      <c r="P231" s="240"/>
      <c r="Q231" s="240">
        <v>0</v>
      </c>
    </row>
    <row r="232" spans="1:17" x14ac:dyDescent="0.2">
      <c r="A232" s="238"/>
      <c r="B232" s="238"/>
      <c r="C232" s="238" t="s">
        <v>132</v>
      </c>
      <c r="D232" s="238" t="s">
        <v>1545</v>
      </c>
      <c r="E232" s="245">
        <v>0.54166666666666663</v>
      </c>
      <c r="F232" s="238">
        <v>120</v>
      </c>
      <c r="G232" s="240"/>
      <c r="H232" s="240">
        <v>0</v>
      </c>
      <c r="I232" s="240"/>
      <c r="J232" s="240"/>
      <c r="K232" s="240">
        <v>0</v>
      </c>
      <c r="L232" s="240"/>
      <c r="M232" s="240"/>
      <c r="N232" s="240"/>
      <c r="O232" s="240"/>
      <c r="P232" s="240"/>
      <c r="Q232" s="240">
        <v>0</v>
      </c>
    </row>
    <row r="233" spans="1:17" x14ac:dyDescent="0.2">
      <c r="A233" s="238"/>
      <c r="B233" s="238" t="s">
        <v>147</v>
      </c>
      <c r="C233" s="238" t="s">
        <v>148</v>
      </c>
      <c r="D233" s="238" t="s">
        <v>1864</v>
      </c>
      <c r="E233" s="245">
        <v>0.4375</v>
      </c>
      <c r="F233" s="238">
        <v>90</v>
      </c>
      <c r="G233" s="240"/>
      <c r="H233" s="240"/>
      <c r="I233" s="240">
        <v>0</v>
      </c>
      <c r="J233" s="240"/>
      <c r="K233" s="240"/>
      <c r="L233" s="240"/>
      <c r="M233" s="240"/>
      <c r="N233" s="240"/>
      <c r="O233" s="240"/>
      <c r="P233" s="240"/>
      <c r="Q233" s="240">
        <v>0</v>
      </c>
    </row>
    <row r="234" spans="1:17" x14ac:dyDescent="0.2">
      <c r="A234" s="238"/>
      <c r="B234" s="238" t="s">
        <v>233</v>
      </c>
      <c r="C234" s="238" t="s">
        <v>369</v>
      </c>
      <c r="D234" s="238" t="s">
        <v>1951</v>
      </c>
      <c r="E234" s="245">
        <v>0.375</v>
      </c>
      <c r="F234" s="238">
        <v>90</v>
      </c>
      <c r="G234" s="240">
        <v>16</v>
      </c>
      <c r="H234" s="240">
        <v>5</v>
      </c>
      <c r="I234" s="240"/>
      <c r="J234" s="240">
        <v>7</v>
      </c>
      <c r="K234" s="240">
        <v>0</v>
      </c>
      <c r="L234" s="240"/>
      <c r="M234" s="240"/>
      <c r="N234" s="240"/>
      <c r="O234" s="240"/>
      <c r="P234" s="240"/>
      <c r="Q234" s="240">
        <v>28</v>
      </c>
    </row>
    <row r="235" spans="1:17" x14ac:dyDescent="0.2">
      <c r="A235" s="238"/>
      <c r="B235" s="238" t="s">
        <v>430</v>
      </c>
      <c r="C235" s="238" t="s">
        <v>1188</v>
      </c>
      <c r="D235" s="238" t="s">
        <v>2381</v>
      </c>
      <c r="E235" s="245">
        <v>0.375</v>
      </c>
      <c r="F235" s="238">
        <v>60</v>
      </c>
      <c r="G235" s="240"/>
      <c r="H235" s="240"/>
      <c r="I235" s="240"/>
      <c r="J235" s="240"/>
      <c r="K235" s="240"/>
      <c r="L235" s="240"/>
      <c r="M235" s="240"/>
      <c r="N235" s="240"/>
      <c r="O235" s="240"/>
      <c r="P235" s="240">
        <v>17</v>
      </c>
      <c r="Q235" s="240">
        <v>17</v>
      </c>
    </row>
    <row r="236" spans="1:17" x14ac:dyDescent="0.2">
      <c r="A236" s="238"/>
      <c r="B236" s="238" t="s">
        <v>482</v>
      </c>
      <c r="C236" s="238" t="s">
        <v>481</v>
      </c>
      <c r="D236" s="238" t="s">
        <v>2176</v>
      </c>
      <c r="E236" s="245">
        <v>0.5625</v>
      </c>
      <c r="F236" s="238">
        <v>120</v>
      </c>
      <c r="G236" s="240"/>
      <c r="H236" s="240"/>
      <c r="I236" s="240"/>
      <c r="J236" s="240"/>
      <c r="K236" s="240"/>
      <c r="L236" s="240"/>
      <c r="M236" s="240"/>
      <c r="N236" s="240"/>
      <c r="O236" s="240"/>
      <c r="P236" s="240">
        <v>0</v>
      </c>
      <c r="Q236" s="240">
        <v>0</v>
      </c>
    </row>
    <row r="237" spans="1:17" x14ac:dyDescent="0.2">
      <c r="A237" s="238"/>
      <c r="B237" s="238" t="s">
        <v>726</v>
      </c>
      <c r="C237" s="238" t="s">
        <v>2165</v>
      </c>
      <c r="D237" s="238" t="s">
        <v>1539</v>
      </c>
      <c r="E237" s="245">
        <v>0.375</v>
      </c>
      <c r="F237" s="238">
        <v>120</v>
      </c>
      <c r="G237" s="240"/>
      <c r="H237" s="240"/>
      <c r="I237" s="240">
        <v>32</v>
      </c>
      <c r="J237" s="240"/>
      <c r="K237" s="240"/>
      <c r="L237" s="240"/>
      <c r="M237" s="240"/>
      <c r="N237" s="240"/>
      <c r="O237" s="240"/>
      <c r="P237" s="240"/>
      <c r="Q237" s="240">
        <v>32</v>
      </c>
    </row>
    <row r="238" spans="1:17" x14ac:dyDescent="0.2">
      <c r="A238" s="238"/>
      <c r="B238" s="238" t="s">
        <v>899</v>
      </c>
      <c r="C238" s="238" t="s">
        <v>286</v>
      </c>
      <c r="D238" s="238" t="s">
        <v>1536</v>
      </c>
      <c r="E238" s="245">
        <v>0.45833333333333331</v>
      </c>
      <c r="F238" s="238">
        <v>120</v>
      </c>
      <c r="G238" s="240">
        <v>0</v>
      </c>
      <c r="H238" s="240">
        <v>0</v>
      </c>
      <c r="I238" s="240"/>
      <c r="J238" s="240">
        <v>0</v>
      </c>
      <c r="K238" s="240">
        <v>0</v>
      </c>
      <c r="L238" s="240"/>
      <c r="M238" s="240"/>
      <c r="N238" s="240"/>
      <c r="O238" s="240"/>
      <c r="P238" s="240"/>
      <c r="Q238" s="240">
        <v>0</v>
      </c>
    </row>
    <row r="239" spans="1:17" x14ac:dyDescent="0.2">
      <c r="A239" s="238"/>
      <c r="B239" s="238"/>
      <c r="C239" s="238" t="s">
        <v>1904</v>
      </c>
      <c r="D239" s="238" t="s">
        <v>1536</v>
      </c>
      <c r="E239" s="245">
        <v>0.45833333333333331</v>
      </c>
      <c r="F239" s="238">
        <v>120</v>
      </c>
      <c r="G239" s="240">
        <v>0</v>
      </c>
      <c r="H239" s="240">
        <v>2</v>
      </c>
      <c r="I239" s="240"/>
      <c r="J239" s="240">
        <v>0</v>
      </c>
      <c r="K239" s="240">
        <v>0</v>
      </c>
      <c r="L239" s="240"/>
      <c r="M239" s="240"/>
      <c r="N239" s="240"/>
      <c r="O239" s="240"/>
      <c r="P239" s="240"/>
      <c r="Q239" s="240">
        <v>2</v>
      </c>
    </row>
    <row r="240" spans="1:17" x14ac:dyDescent="0.2">
      <c r="A240" s="238"/>
      <c r="B240" s="238" t="s">
        <v>924</v>
      </c>
      <c r="C240" s="238" t="s">
        <v>368</v>
      </c>
      <c r="D240" s="238" t="s">
        <v>1546</v>
      </c>
      <c r="E240" s="245">
        <v>0.58333333333333337</v>
      </c>
      <c r="F240" s="238">
        <v>90</v>
      </c>
      <c r="G240" s="240"/>
      <c r="H240" s="240"/>
      <c r="I240" s="240"/>
      <c r="J240" s="240"/>
      <c r="K240" s="240"/>
      <c r="L240" s="240"/>
      <c r="M240" s="240">
        <v>0</v>
      </c>
      <c r="N240" s="240">
        <v>1</v>
      </c>
      <c r="O240" s="240"/>
      <c r="P240" s="240"/>
      <c r="Q240" s="240">
        <v>1</v>
      </c>
    </row>
    <row r="241" spans="1:17" x14ac:dyDescent="0.2">
      <c r="A241" s="238"/>
      <c r="B241" s="238" t="s">
        <v>941</v>
      </c>
      <c r="C241" s="238" t="s">
        <v>1525</v>
      </c>
      <c r="D241" s="238" t="s">
        <v>1538</v>
      </c>
      <c r="E241" s="245">
        <v>0.5625</v>
      </c>
      <c r="F241" s="238">
        <v>90</v>
      </c>
      <c r="G241" s="240"/>
      <c r="H241" s="240"/>
      <c r="I241" s="240">
        <v>0</v>
      </c>
      <c r="J241" s="240"/>
      <c r="K241" s="240"/>
      <c r="L241" s="240"/>
      <c r="M241" s="240"/>
      <c r="N241" s="240"/>
      <c r="O241" s="240"/>
      <c r="P241" s="240"/>
      <c r="Q241" s="240">
        <v>0</v>
      </c>
    </row>
    <row r="242" spans="1:17" x14ac:dyDescent="0.2">
      <c r="A242" s="238"/>
      <c r="B242" s="238" t="s">
        <v>942</v>
      </c>
      <c r="C242" s="238" t="s">
        <v>1525</v>
      </c>
      <c r="D242" s="238" t="s">
        <v>1538</v>
      </c>
      <c r="E242" s="245">
        <v>0.5625</v>
      </c>
      <c r="F242" s="238">
        <v>90</v>
      </c>
      <c r="G242" s="240">
        <v>4</v>
      </c>
      <c r="H242" s="240"/>
      <c r="I242" s="240"/>
      <c r="J242" s="240">
        <v>0</v>
      </c>
      <c r="K242" s="240"/>
      <c r="L242" s="240"/>
      <c r="M242" s="240"/>
      <c r="N242" s="240"/>
      <c r="O242" s="240"/>
      <c r="P242" s="240"/>
      <c r="Q242" s="240">
        <v>4</v>
      </c>
    </row>
    <row r="243" spans="1:17" x14ac:dyDescent="0.2">
      <c r="A243" s="238"/>
      <c r="B243" s="238" t="s">
        <v>957</v>
      </c>
      <c r="C243" s="238" t="s">
        <v>148</v>
      </c>
      <c r="D243" s="238" t="s">
        <v>1864</v>
      </c>
      <c r="E243" s="245">
        <v>0.4375</v>
      </c>
      <c r="F243" s="238">
        <v>90</v>
      </c>
      <c r="G243" s="240"/>
      <c r="H243" s="240"/>
      <c r="I243" s="240">
        <v>1</v>
      </c>
      <c r="J243" s="240"/>
      <c r="K243" s="240"/>
      <c r="L243" s="240"/>
      <c r="M243" s="240"/>
      <c r="N243" s="240"/>
      <c r="O243" s="240"/>
      <c r="P243" s="240"/>
      <c r="Q243" s="240">
        <v>1</v>
      </c>
    </row>
    <row r="244" spans="1:17" x14ac:dyDescent="0.2">
      <c r="A244" s="238"/>
      <c r="B244" s="238" t="s">
        <v>975</v>
      </c>
      <c r="C244" s="238" t="s">
        <v>971</v>
      </c>
      <c r="D244" s="238" t="s">
        <v>1860</v>
      </c>
      <c r="E244" s="245">
        <v>0.54166666666666663</v>
      </c>
      <c r="F244" s="238">
        <v>120</v>
      </c>
      <c r="G244" s="240"/>
      <c r="H244" s="240"/>
      <c r="I244" s="240">
        <v>2</v>
      </c>
      <c r="J244" s="240"/>
      <c r="K244" s="240"/>
      <c r="L244" s="240"/>
      <c r="M244" s="240"/>
      <c r="N244" s="240"/>
      <c r="O244" s="240"/>
      <c r="P244" s="240"/>
      <c r="Q244" s="240">
        <v>2</v>
      </c>
    </row>
    <row r="245" spans="1:17" x14ac:dyDescent="0.2">
      <c r="A245" s="238"/>
      <c r="B245" s="238" t="s">
        <v>131</v>
      </c>
      <c r="C245" s="238" t="s">
        <v>132</v>
      </c>
      <c r="D245" s="238" t="s">
        <v>1545</v>
      </c>
      <c r="E245" s="245">
        <v>0.54166666666666663</v>
      </c>
      <c r="F245" s="238">
        <v>120</v>
      </c>
      <c r="G245" s="240"/>
      <c r="H245" s="240">
        <v>4</v>
      </c>
      <c r="I245" s="240"/>
      <c r="J245" s="240"/>
      <c r="K245" s="240">
        <v>1</v>
      </c>
      <c r="L245" s="240"/>
      <c r="M245" s="240"/>
      <c r="N245" s="240"/>
      <c r="O245" s="240"/>
      <c r="P245" s="240"/>
      <c r="Q245" s="240">
        <v>5</v>
      </c>
    </row>
    <row r="246" spans="1:17" x14ac:dyDescent="0.2">
      <c r="A246" s="244">
        <v>44737</v>
      </c>
      <c r="B246" s="238" t="s">
        <v>123</v>
      </c>
      <c r="C246" s="238" t="s">
        <v>124</v>
      </c>
      <c r="D246" s="238" t="s">
        <v>209</v>
      </c>
      <c r="E246" s="245">
        <v>0.54166666666666663</v>
      </c>
      <c r="F246" s="238">
        <v>120</v>
      </c>
      <c r="G246" s="240"/>
      <c r="H246" s="240"/>
      <c r="I246" s="240"/>
      <c r="J246" s="240"/>
      <c r="K246" s="240"/>
      <c r="L246" s="240"/>
      <c r="M246" s="240"/>
      <c r="N246" s="240"/>
      <c r="O246" s="240"/>
      <c r="P246" s="240">
        <v>0</v>
      </c>
      <c r="Q246" s="240">
        <v>0</v>
      </c>
    </row>
    <row r="247" spans="1:17" x14ac:dyDescent="0.2">
      <c r="A247" s="238"/>
      <c r="B247" s="238" t="s">
        <v>129</v>
      </c>
      <c r="C247" s="238" t="s">
        <v>124</v>
      </c>
      <c r="D247" s="238" t="s">
        <v>209</v>
      </c>
      <c r="E247" s="245">
        <v>0.45833333333333331</v>
      </c>
      <c r="F247" s="238">
        <v>60</v>
      </c>
      <c r="G247" s="240"/>
      <c r="H247" s="240"/>
      <c r="I247" s="240"/>
      <c r="J247" s="240"/>
      <c r="K247" s="240"/>
      <c r="L247" s="240"/>
      <c r="M247" s="240"/>
      <c r="N247" s="240"/>
      <c r="O247" s="240"/>
      <c r="P247" s="240">
        <v>0</v>
      </c>
      <c r="Q247" s="240">
        <v>0</v>
      </c>
    </row>
    <row r="248" spans="1:17" x14ac:dyDescent="0.2">
      <c r="A248" s="238"/>
      <c r="B248" s="238" t="s">
        <v>1583</v>
      </c>
      <c r="C248" s="238" t="s">
        <v>124</v>
      </c>
      <c r="D248" s="238" t="s">
        <v>209</v>
      </c>
      <c r="E248" s="245">
        <v>0.54166666666666663</v>
      </c>
      <c r="F248" s="238">
        <v>90</v>
      </c>
      <c r="G248" s="240"/>
      <c r="H248" s="240"/>
      <c r="I248" s="240"/>
      <c r="J248" s="240"/>
      <c r="K248" s="240"/>
      <c r="L248" s="240"/>
      <c r="M248" s="240"/>
      <c r="N248" s="240"/>
      <c r="O248" s="240"/>
      <c r="P248" s="240">
        <v>4</v>
      </c>
      <c r="Q248" s="240">
        <v>4</v>
      </c>
    </row>
    <row r="249" spans="1:17" x14ac:dyDescent="0.2">
      <c r="A249" s="244">
        <v>44748</v>
      </c>
      <c r="B249" s="238" t="s">
        <v>142</v>
      </c>
      <c r="C249" s="238" t="s">
        <v>1324</v>
      </c>
      <c r="D249" s="238" t="s">
        <v>2184</v>
      </c>
      <c r="E249" s="245">
        <v>0.375</v>
      </c>
      <c r="F249" s="238">
        <v>60</v>
      </c>
      <c r="G249" s="240"/>
      <c r="H249" s="240">
        <v>19</v>
      </c>
      <c r="I249" s="240"/>
      <c r="J249" s="240">
        <v>0</v>
      </c>
      <c r="K249" s="240">
        <v>0</v>
      </c>
      <c r="L249" s="240"/>
      <c r="M249" s="240"/>
      <c r="N249" s="240"/>
      <c r="O249" s="240"/>
      <c r="P249" s="240"/>
      <c r="Q249" s="240">
        <v>19</v>
      </c>
    </row>
    <row r="250" spans="1:17" x14ac:dyDescent="0.2">
      <c r="A250" s="238"/>
      <c r="B250" s="238"/>
      <c r="C250" s="238"/>
      <c r="D250" s="238"/>
      <c r="E250" s="238"/>
      <c r="F250" s="238">
        <v>120</v>
      </c>
      <c r="G250" s="240"/>
      <c r="H250" s="240"/>
      <c r="I250" s="240">
        <v>9</v>
      </c>
      <c r="J250" s="240"/>
      <c r="K250" s="240"/>
      <c r="L250" s="240"/>
      <c r="M250" s="240"/>
      <c r="N250" s="240"/>
      <c r="O250" s="240"/>
      <c r="P250" s="240"/>
      <c r="Q250" s="240">
        <v>9</v>
      </c>
    </row>
    <row r="251" spans="1:17" x14ac:dyDescent="0.2">
      <c r="A251" s="238"/>
      <c r="B251" s="238" t="s">
        <v>389</v>
      </c>
      <c r="C251" s="238" t="s">
        <v>35</v>
      </c>
      <c r="D251" s="238" t="s">
        <v>1538</v>
      </c>
      <c r="E251" s="245">
        <v>0.5</v>
      </c>
      <c r="F251" s="238">
        <v>120</v>
      </c>
      <c r="G251" s="240">
        <v>49</v>
      </c>
      <c r="H251" s="240">
        <v>1</v>
      </c>
      <c r="I251" s="240"/>
      <c r="J251" s="240">
        <v>7</v>
      </c>
      <c r="K251" s="240">
        <v>0</v>
      </c>
      <c r="L251" s="240"/>
      <c r="M251" s="240"/>
      <c r="N251" s="240"/>
      <c r="O251" s="240"/>
      <c r="P251" s="240"/>
      <c r="Q251" s="240">
        <v>57</v>
      </c>
    </row>
    <row r="252" spans="1:17" x14ac:dyDescent="0.2">
      <c r="A252" s="238"/>
      <c r="B252" s="238" t="s">
        <v>443</v>
      </c>
      <c r="C252" s="238" t="s">
        <v>251</v>
      </c>
      <c r="D252" s="238" t="s">
        <v>2189</v>
      </c>
      <c r="E252" s="245">
        <v>0.33333333333333331</v>
      </c>
      <c r="F252" s="238">
        <v>45</v>
      </c>
      <c r="G252" s="240"/>
      <c r="H252" s="240"/>
      <c r="I252" s="240"/>
      <c r="J252" s="240"/>
      <c r="K252" s="240"/>
      <c r="L252" s="240"/>
      <c r="M252" s="240"/>
      <c r="N252" s="240"/>
      <c r="O252" s="240"/>
      <c r="P252" s="240">
        <v>2</v>
      </c>
      <c r="Q252" s="240">
        <v>2</v>
      </c>
    </row>
    <row r="253" spans="1:17" x14ac:dyDescent="0.2">
      <c r="A253" s="238"/>
      <c r="B253" s="238" t="s">
        <v>468</v>
      </c>
      <c r="C253" s="238" t="s">
        <v>1324</v>
      </c>
      <c r="D253" s="238">
        <v>0</v>
      </c>
      <c r="E253" s="245">
        <v>0.39583333333333331</v>
      </c>
      <c r="F253" s="238">
        <v>180</v>
      </c>
      <c r="G253" s="240"/>
      <c r="H253" s="240"/>
      <c r="I253" s="240"/>
      <c r="J253" s="240">
        <v>0</v>
      </c>
      <c r="K253" s="240"/>
      <c r="L253" s="240"/>
      <c r="M253" s="240"/>
      <c r="N253" s="240"/>
      <c r="O253" s="240"/>
      <c r="P253" s="240"/>
      <c r="Q253" s="240">
        <v>0</v>
      </c>
    </row>
    <row r="254" spans="1:17" x14ac:dyDescent="0.2">
      <c r="A254" s="238"/>
      <c r="B254" s="238"/>
      <c r="C254" s="238" t="s">
        <v>311</v>
      </c>
      <c r="D254" s="238">
        <v>0</v>
      </c>
      <c r="E254" s="245">
        <v>0.39583333333333331</v>
      </c>
      <c r="F254" s="238">
        <v>180</v>
      </c>
      <c r="G254" s="240"/>
      <c r="H254" s="240"/>
      <c r="I254" s="240"/>
      <c r="J254" s="240">
        <v>0</v>
      </c>
      <c r="K254" s="240"/>
      <c r="L254" s="240"/>
      <c r="M254" s="240"/>
      <c r="N254" s="240"/>
      <c r="O254" s="240"/>
      <c r="P254" s="240"/>
      <c r="Q254" s="240">
        <v>0</v>
      </c>
    </row>
    <row r="255" spans="1:17" x14ac:dyDescent="0.2">
      <c r="A255" s="238"/>
      <c r="B255" s="238" t="s">
        <v>469</v>
      </c>
      <c r="C255" s="238" t="s">
        <v>1324</v>
      </c>
      <c r="D255" s="238">
        <v>0</v>
      </c>
      <c r="E255" s="245">
        <v>0.39583333333333331</v>
      </c>
      <c r="F255" s="238">
        <v>180</v>
      </c>
      <c r="G255" s="240">
        <v>0</v>
      </c>
      <c r="H255" s="240">
        <v>0</v>
      </c>
      <c r="I255" s="240"/>
      <c r="J255" s="240"/>
      <c r="K255" s="240">
        <v>0</v>
      </c>
      <c r="L255" s="240"/>
      <c r="M255" s="240"/>
      <c r="N255" s="240"/>
      <c r="O255" s="240"/>
      <c r="P255" s="240"/>
      <c r="Q255" s="240">
        <v>0</v>
      </c>
    </row>
    <row r="256" spans="1:17" x14ac:dyDescent="0.2">
      <c r="A256" s="238"/>
      <c r="B256" s="238"/>
      <c r="C256" s="238" t="s">
        <v>311</v>
      </c>
      <c r="D256" s="238">
        <v>0</v>
      </c>
      <c r="E256" s="245">
        <v>0.39583333333333331</v>
      </c>
      <c r="F256" s="238">
        <v>180</v>
      </c>
      <c r="G256" s="240"/>
      <c r="H256" s="240">
        <v>0</v>
      </c>
      <c r="I256" s="240"/>
      <c r="J256" s="240"/>
      <c r="K256" s="240">
        <v>0</v>
      </c>
      <c r="L256" s="240"/>
      <c r="M256" s="240"/>
      <c r="N256" s="240"/>
      <c r="O256" s="240"/>
      <c r="P256" s="240"/>
      <c r="Q256" s="240">
        <v>0</v>
      </c>
    </row>
    <row r="257" spans="1:17" x14ac:dyDescent="0.2">
      <c r="A257" s="238"/>
      <c r="B257" s="238"/>
      <c r="C257" s="238"/>
      <c r="D257" s="238" t="s">
        <v>1042</v>
      </c>
      <c r="E257" s="245">
        <v>0.39583333333333331</v>
      </c>
      <c r="F257" s="238">
        <v>180</v>
      </c>
      <c r="G257" s="240">
        <v>0</v>
      </c>
      <c r="H257" s="240"/>
      <c r="I257" s="240"/>
      <c r="J257" s="240"/>
      <c r="K257" s="240"/>
      <c r="L257" s="240"/>
      <c r="M257" s="240"/>
      <c r="N257" s="240"/>
      <c r="O257" s="240"/>
      <c r="P257" s="240"/>
      <c r="Q257" s="240">
        <v>0</v>
      </c>
    </row>
    <row r="258" spans="1:17" x14ac:dyDescent="0.2">
      <c r="A258" s="238"/>
      <c r="B258" s="238" t="s">
        <v>665</v>
      </c>
      <c r="C258" s="238" t="s">
        <v>2127</v>
      </c>
      <c r="D258" s="238" t="s">
        <v>547</v>
      </c>
      <c r="E258" s="238" t="s">
        <v>2289</v>
      </c>
      <c r="F258" s="238" t="s">
        <v>1042</v>
      </c>
      <c r="G258" s="240"/>
      <c r="H258" s="240"/>
      <c r="I258" s="240">
        <v>8</v>
      </c>
      <c r="J258" s="240"/>
      <c r="K258" s="240"/>
      <c r="L258" s="240"/>
      <c r="M258" s="240"/>
      <c r="N258" s="240"/>
      <c r="O258" s="240"/>
      <c r="P258" s="240"/>
      <c r="Q258" s="240">
        <v>8</v>
      </c>
    </row>
    <row r="259" spans="1:17" x14ac:dyDescent="0.2">
      <c r="A259" s="238"/>
      <c r="B259" s="238" t="s">
        <v>748</v>
      </c>
      <c r="C259" s="238" t="s">
        <v>372</v>
      </c>
      <c r="D259" s="238" t="s">
        <v>1042</v>
      </c>
      <c r="E259" s="245">
        <v>0.35416666666666669</v>
      </c>
      <c r="F259" s="238">
        <v>120</v>
      </c>
      <c r="G259" s="240"/>
      <c r="H259" s="240"/>
      <c r="I259" s="240">
        <v>0</v>
      </c>
      <c r="J259" s="240"/>
      <c r="K259" s="240"/>
      <c r="L259" s="240"/>
      <c r="M259" s="240"/>
      <c r="N259" s="240"/>
      <c r="O259" s="240"/>
      <c r="P259" s="240"/>
      <c r="Q259" s="240">
        <v>0</v>
      </c>
    </row>
    <row r="260" spans="1:17" x14ac:dyDescent="0.2">
      <c r="A260" s="238"/>
      <c r="B260" s="238" t="s">
        <v>804</v>
      </c>
      <c r="C260" s="238" t="s">
        <v>1109</v>
      </c>
      <c r="D260" s="238" t="s">
        <v>209</v>
      </c>
      <c r="E260" s="245">
        <v>0.33333333333333331</v>
      </c>
      <c r="F260" s="238">
        <v>150</v>
      </c>
      <c r="G260" s="240"/>
      <c r="H260" s="240"/>
      <c r="I260" s="240">
        <v>6</v>
      </c>
      <c r="J260" s="240"/>
      <c r="K260" s="240"/>
      <c r="L260" s="240"/>
      <c r="M260" s="240"/>
      <c r="N260" s="240"/>
      <c r="O260" s="240"/>
      <c r="P260" s="240"/>
      <c r="Q260" s="240">
        <v>6</v>
      </c>
    </row>
    <row r="261" spans="1:17" x14ac:dyDescent="0.2">
      <c r="A261" s="238"/>
      <c r="B261" s="238"/>
      <c r="C261" s="238" t="s">
        <v>1107</v>
      </c>
      <c r="D261" s="238" t="s">
        <v>209</v>
      </c>
      <c r="E261" s="245">
        <v>0.33333333333333331</v>
      </c>
      <c r="F261" s="238">
        <v>150</v>
      </c>
      <c r="G261" s="240"/>
      <c r="H261" s="240"/>
      <c r="I261" s="240">
        <v>3</v>
      </c>
      <c r="J261" s="240"/>
      <c r="K261" s="240"/>
      <c r="L261" s="240"/>
      <c r="M261" s="240"/>
      <c r="N261" s="240"/>
      <c r="O261" s="240"/>
      <c r="P261" s="240"/>
      <c r="Q261" s="240">
        <v>3</v>
      </c>
    </row>
    <row r="262" spans="1:17" x14ac:dyDescent="0.2">
      <c r="A262" s="238"/>
      <c r="B262" s="238"/>
      <c r="C262" s="238" t="s">
        <v>1924</v>
      </c>
      <c r="D262" s="238" t="s">
        <v>209</v>
      </c>
      <c r="E262" s="245">
        <v>0.33333333333333331</v>
      </c>
      <c r="F262" s="238">
        <v>90</v>
      </c>
      <c r="G262" s="240"/>
      <c r="H262" s="240"/>
      <c r="I262" s="240">
        <v>7</v>
      </c>
      <c r="J262" s="240"/>
      <c r="K262" s="240"/>
      <c r="L262" s="240"/>
      <c r="M262" s="240"/>
      <c r="N262" s="240"/>
      <c r="O262" s="240"/>
      <c r="P262" s="240"/>
      <c r="Q262" s="240">
        <v>7</v>
      </c>
    </row>
    <row r="263" spans="1:17" x14ac:dyDescent="0.2">
      <c r="A263" s="238"/>
      <c r="B263" s="238" t="s">
        <v>945</v>
      </c>
      <c r="C263" s="238" t="s">
        <v>284</v>
      </c>
      <c r="D263" s="238" t="s">
        <v>2204</v>
      </c>
      <c r="E263" s="245">
        <v>0.5</v>
      </c>
      <c r="F263" s="238">
        <v>60</v>
      </c>
      <c r="G263" s="240"/>
      <c r="H263" s="240"/>
      <c r="I263" s="240"/>
      <c r="J263" s="240"/>
      <c r="K263" s="240"/>
      <c r="L263" s="240"/>
      <c r="M263" s="240"/>
      <c r="N263" s="240"/>
      <c r="O263" s="240"/>
      <c r="P263" s="240">
        <v>0</v>
      </c>
      <c r="Q263" s="240">
        <v>0</v>
      </c>
    </row>
    <row r="264" spans="1:17" x14ac:dyDescent="0.2">
      <c r="A264" s="238"/>
      <c r="B264" s="238" t="s">
        <v>946</v>
      </c>
      <c r="C264" s="238" t="s">
        <v>2315</v>
      </c>
      <c r="D264" s="238" t="s">
        <v>2176</v>
      </c>
      <c r="E264" s="245">
        <v>0.47916666666666669</v>
      </c>
      <c r="F264" s="238">
        <v>135</v>
      </c>
      <c r="G264" s="240"/>
      <c r="H264" s="240"/>
      <c r="I264" s="240"/>
      <c r="J264" s="240"/>
      <c r="K264" s="240"/>
      <c r="L264" s="240"/>
      <c r="M264" s="240"/>
      <c r="N264" s="240"/>
      <c r="O264" s="240"/>
      <c r="P264" s="240">
        <v>1</v>
      </c>
      <c r="Q264" s="240">
        <v>1</v>
      </c>
    </row>
    <row r="265" spans="1:17" x14ac:dyDescent="0.2">
      <c r="A265" s="238"/>
      <c r="B265" s="238" t="s">
        <v>1786</v>
      </c>
      <c r="C265" s="238" t="s">
        <v>2148</v>
      </c>
      <c r="D265" s="238" t="s">
        <v>1991</v>
      </c>
      <c r="E265" s="245">
        <v>0.47916666666666669</v>
      </c>
      <c r="F265" s="238">
        <v>90</v>
      </c>
      <c r="G265" s="240"/>
      <c r="H265" s="240"/>
      <c r="I265" s="240"/>
      <c r="J265" s="240"/>
      <c r="K265" s="240"/>
      <c r="L265" s="240"/>
      <c r="M265" s="240"/>
      <c r="N265" s="240"/>
      <c r="O265" s="240"/>
      <c r="P265" s="240">
        <v>1</v>
      </c>
      <c r="Q265" s="240">
        <v>1</v>
      </c>
    </row>
    <row r="266" spans="1:17" x14ac:dyDescent="0.2">
      <c r="A266" s="244">
        <v>44747</v>
      </c>
      <c r="B266" s="238" t="s">
        <v>287</v>
      </c>
      <c r="C266" s="238" t="s">
        <v>49</v>
      </c>
      <c r="D266" s="238" t="s">
        <v>1534</v>
      </c>
      <c r="E266" s="245">
        <v>0.5</v>
      </c>
      <c r="F266" s="238">
        <v>180</v>
      </c>
      <c r="G266" s="240">
        <v>0</v>
      </c>
      <c r="H266" s="240">
        <v>0</v>
      </c>
      <c r="I266" s="240"/>
      <c r="J266" s="240">
        <v>0</v>
      </c>
      <c r="K266" s="240">
        <v>0</v>
      </c>
      <c r="L266" s="240"/>
      <c r="M266" s="240"/>
      <c r="N266" s="240"/>
      <c r="O266" s="240"/>
      <c r="P266" s="240"/>
      <c r="Q266" s="240">
        <v>0</v>
      </c>
    </row>
    <row r="267" spans="1:17" x14ac:dyDescent="0.2">
      <c r="A267" s="238"/>
      <c r="B267" s="238"/>
      <c r="C267" s="238" t="s">
        <v>1508</v>
      </c>
      <c r="D267" s="238" t="s">
        <v>1534</v>
      </c>
      <c r="E267" s="245">
        <v>0.5</v>
      </c>
      <c r="F267" s="238">
        <v>180</v>
      </c>
      <c r="G267" s="240">
        <v>0</v>
      </c>
      <c r="H267" s="240">
        <v>0</v>
      </c>
      <c r="I267" s="240"/>
      <c r="J267" s="240">
        <v>0</v>
      </c>
      <c r="K267" s="240">
        <v>0</v>
      </c>
      <c r="L267" s="240"/>
      <c r="M267" s="240"/>
      <c r="N267" s="240"/>
      <c r="O267" s="240"/>
      <c r="P267" s="240"/>
      <c r="Q267" s="240">
        <v>0</v>
      </c>
    </row>
    <row r="268" spans="1:17" x14ac:dyDescent="0.2">
      <c r="A268" s="238"/>
      <c r="B268" s="238" t="s">
        <v>1219</v>
      </c>
      <c r="C268" s="238" t="s">
        <v>276</v>
      </c>
      <c r="D268" s="238" t="s">
        <v>1533</v>
      </c>
      <c r="E268" s="245">
        <v>0.375</v>
      </c>
      <c r="F268" s="238">
        <v>60</v>
      </c>
      <c r="G268" s="240"/>
      <c r="H268" s="240"/>
      <c r="I268" s="240"/>
      <c r="J268" s="240"/>
      <c r="K268" s="240"/>
      <c r="L268" s="240"/>
      <c r="M268" s="240"/>
      <c r="N268" s="240">
        <v>1</v>
      </c>
      <c r="O268" s="240"/>
      <c r="P268" s="240"/>
      <c r="Q268" s="240">
        <v>1</v>
      </c>
    </row>
    <row r="269" spans="1:17" x14ac:dyDescent="0.2">
      <c r="A269" s="238"/>
      <c r="B269" s="238" t="s">
        <v>344</v>
      </c>
      <c r="C269" s="238" t="s">
        <v>1322</v>
      </c>
      <c r="D269" s="238" t="s">
        <v>1544</v>
      </c>
      <c r="E269" s="245">
        <v>0.41666666666666669</v>
      </c>
      <c r="F269" s="238">
        <v>90</v>
      </c>
      <c r="G269" s="240"/>
      <c r="H269" s="240">
        <v>0</v>
      </c>
      <c r="I269" s="240"/>
      <c r="J269" s="240"/>
      <c r="K269" s="240"/>
      <c r="L269" s="240"/>
      <c r="M269" s="240"/>
      <c r="N269" s="240"/>
      <c r="O269" s="240"/>
      <c r="P269" s="240"/>
      <c r="Q269" s="240">
        <v>0</v>
      </c>
    </row>
    <row r="270" spans="1:17" x14ac:dyDescent="0.2">
      <c r="A270" s="238"/>
      <c r="B270" s="238" t="s">
        <v>696</v>
      </c>
      <c r="C270" s="238" t="s">
        <v>374</v>
      </c>
      <c r="D270" s="238" t="s">
        <v>1951</v>
      </c>
      <c r="E270" s="245">
        <v>0.375</v>
      </c>
      <c r="F270" s="238">
        <v>90</v>
      </c>
      <c r="G270" s="240">
        <v>0</v>
      </c>
      <c r="H270" s="240">
        <v>0</v>
      </c>
      <c r="I270" s="240"/>
      <c r="J270" s="240">
        <v>0</v>
      </c>
      <c r="K270" s="240">
        <v>0</v>
      </c>
      <c r="L270" s="240"/>
      <c r="M270" s="240"/>
      <c r="N270" s="240"/>
      <c r="O270" s="240"/>
      <c r="P270" s="240"/>
      <c r="Q270" s="240">
        <v>0</v>
      </c>
    </row>
    <row r="271" spans="1:17" x14ac:dyDescent="0.2">
      <c r="A271" s="238"/>
      <c r="B271" s="238" t="s">
        <v>697</v>
      </c>
      <c r="C271" s="238" t="s">
        <v>76</v>
      </c>
      <c r="D271" s="238" t="s">
        <v>2192</v>
      </c>
      <c r="E271" s="245">
        <v>0.54166666666666663</v>
      </c>
      <c r="F271" s="238">
        <v>60</v>
      </c>
      <c r="G271" s="240"/>
      <c r="H271" s="240"/>
      <c r="I271" s="240"/>
      <c r="J271" s="240"/>
      <c r="K271" s="240"/>
      <c r="L271" s="240"/>
      <c r="M271" s="240">
        <v>3</v>
      </c>
      <c r="N271" s="240"/>
      <c r="O271" s="240"/>
      <c r="P271" s="240"/>
      <c r="Q271" s="240">
        <v>3</v>
      </c>
    </row>
    <row r="272" spans="1:17" x14ac:dyDescent="0.2">
      <c r="A272" s="238"/>
      <c r="B272" s="238" t="s">
        <v>728</v>
      </c>
      <c r="C272" s="238" t="s">
        <v>148</v>
      </c>
      <c r="D272" s="238" t="s">
        <v>1538</v>
      </c>
      <c r="E272" s="245">
        <v>0.52083333333333337</v>
      </c>
      <c r="F272" s="238">
        <v>90</v>
      </c>
      <c r="G272" s="240"/>
      <c r="H272" s="240"/>
      <c r="I272" s="240">
        <v>5</v>
      </c>
      <c r="J272" s="240"/>
      <c r="K272" s="240"/>
      <c r="L272" s="240"/>
      <c r="M272" s="240"/>
      <c r="N272" s="240"/>
      <c r="O272" s="240"/>
      <c r="P272" s="240"/>
      <c r="Q272" s="240">
        <v>5</v>
      </c>
    </row>
    <row r="273" spans="1:17" x14ac:dyDescent="0.2">
      <c r="A273" s="238"/>
      <c r="B273" s="238" t="s">
        <v>729</v>
      </c>
      <c r="C273" s="238" t="s">
        <v>115</v>
      </c>
      <c r="D273" s="238" t="s">
        <v>2188</v>
      </c>
      <c r="E273" s="245">
        <v>0.375</v>
      </c>
      <c r="F273" s="238">
        <v>90</v>
      </c>
      <c r="G273" s="240"/>
      <c r="H273" s="240"/>
      <c r="I273" s="240">
        <v>0</v>
      </c>
      <c r="J273" s="240"/>
      <c r="K273" s="240"/>
      <c r="L273" s="240"/>
      <c r="M273" s="240"/>
      <c r="N273" s="240"/>
      <c r="O273" s="240"/>
      <c r="P273" s="240"/>
      <c r="Q273" s="240">
        <v>0</v>
      </c>
    </row>
    <row r="274" spans="1:17" x14ac:dyDescent="0.2">
      <c r="A274" s="238"/>
      <c r="B274" s="238" t="s">
        <v>731</v>
      </c>
      <c r="C274" s="238" t="s">
        <v>148</v>
      </c>
      <c r="D274" s="238" t="s">
        <v>1538</v>
      </c>
      <c r="E274" s="245">
        <v>0.52083333333333337</v>
      </c>
      <c r="F274" s="238">
        <v>90</v>
      </c>
      <c r="G274" s="240"/>
      <c r="H274" s="240"/>
      <c r="I274" s="240">
        <v>23</v>
      </c>
      <c r="J274" s="240"/>
      <c r="K274" s="240"/>
      <c r="L274" s="240"/>
      <c r="M274" s="240"/>
      <c r="N274" s="240"/>
      <c r="O274" s="240"/>
      <c r="P274" s="240"/>
      <c r="Q274" s="240">
        <v>23</v>
      </c>
    </row>
    <row r="275" spans="1:17" x14ac:dyDescent="0.2">
      <c r="A275" s="238"/>
      <c r="B275" s="238" t="s">
        <v>984</v>
      </c>
      <c r="C275" s="238" t="s">
        <v>374</v>
      </c>
      <c r="D275" s="238" t="s">
        <v>2192</v>
      </c>
      <c r="E275" s="245">
        <v>0.375</v>
      </c>
      <c r="F275" s="238">
        <v>120</v>
      </c>
      <c r="G275" s="240"/>
      <c r="H275" s="240"/>
      <c r="I275" s="240">
        <v>0</v>
      </c>
      <c r="J275" s="240"/>
      <c r="K275" s="240"/>
      <c r="L275" s="240"/>
      <c r="M275" s="240"/>
      <c r="N275" s="240"/>
      <c r="O275" s="240"/>
      <c r="P275" s="240"/>
      <c r="Q275" s="240">
        <v>0</v>
      </c>
    </row>
    <row r="276" spans="1:17" x14ac:dyDescent="0.2">
      <c r="A276" s="238"/>
      <c r="B276" s="238" t="s">
        <v>986</v>
      </c>
      <c r="C276" s="238" t="s">
        <v>374</v>
      </c>
      <c r="D276" s="238" t="s">
        <v>2192</v>
      </c>
      <c r="E276" s="245">
        <v>0.375</v>
      </c>
      <c r="F276" s="238">
        <v>120</v>
      </c>
      <c r="G276" s="240">
        <v>11</v>
      </c>
      <c r="H276" s="240"/>
      <c r="I276" s="240"/>
      <c r="J276" s="240">
        <v>4</v>
      </c>
      <c r="K276" s="240"/>
      <c r="L276" s="240"/>
      <c r="M276" s="240"/>
      <c r="N276" s="240"/>
      <c r="O276" s="240"/>
      <c r="P276" s="240">
        <v>0</v>
      </c>
      <c r="Q276" s="240">
        <v>15</v>
      </c>
    </row>
    <row r="277" spans="1:17" x14ac:dyDescent="0.2">
      <c r="A277" s="238"/>
      <c r="B277" s="238" t="s">
        <v>1524</v>
      </c>
      <c r="C277" s="238" t="s">
        <v>789</v>
      </c>
      <c r="D277" s="238" t="s">
        <v>2195</v>
      </c>
      <c r="E277" s="245">
        <v>0.41666666666666669</v>
      </c>
      <c r="F277" s="238">
        <v>90</v>
      </c>
      <c r="G277" s="240"/>
      <c r="H277" s="240"/>
      <c r="I277" s="240">
        <v>9</v>
      </c>
      <c r="J277" s="240"/>
      <c r="K277" s="240"/>
      <c r="L277" s="240"/>
      <c r="M277" s="240"/>
      <c r="N277" s="240"/>
      <c r="O277" s="240"/>
      <c r="P277" s="240"/>
      <c r="Q277" s="240">
        <v>9</v>
      </c>
    </row>
    <row r="278" spans="1:17" x14ac:dyDescent="0.2">
      <c r="A278" s="238"/>
      <c r="B278" s="238" t="s">
        <v>1566</v>
      </c>
      <c r="C278" s="238" t="s">
        <v>374</v>
      </c>
      <c r="D278" s="238" t="s">
        <v>2192</v>
      </c>
      <c r="E278" s="245">
        <v>0.375</v>
      </c>
      <c r="F278" s="238">
        <v>120</v>
      </c>
      <c r="G278" s="240"/>
      <c r="H278" s="240"/>
      <c r="I278" s="240">
        <v>0</v>
      </c>
      <c r="J278" s="240"/>
      <c r="K278" s="240"/>
      <c r="L278" s="240"/>
      <c r="M278" s="240"/>
      <c r="N278" s="240"/>
      <c r="O278" s="240"/>
      <c r="P278" s="240"/>
      <c r="Q278" s="240">
        <v>0</v>
      </c>
    </row>
    <row r="279" spans="1:17" x14ac:dyDescent="0.2">
      <c r="A279" s="238"/>
      <c r="B279" s="238" t="s">
        <v>2049</v>
      </c>
      <c r="C279" s="238" t="s">
        <v>1508</v>
      </c>
      <c r="D279" s="238" t="s">
        <v>1534</v>
      </c>
      <c r="E279" s="245">
        <v>0.5</v>
      </c>
      <c r="F279" s="238">
        <v>180</v>
      </c>
      <c r="G279" s="240"/>
      <c r="H279" s="240">
        <v>26</v>
      </c>
      <c r="I279" s="240"/>
      <c r="J279" s="240"/>
      <c r="K279" s="240">
        <v>0</v>
      </c>
      <c r="L279" s="240"/>
      <c r="M279" s="240"/>
      <c r="N279" s="240"/>
      <c r="O279" s="240"/>
      <c r="P279" s="240"/>
      <c r="Q279" s="240">
        <v>26</v>
      </c>
    </row>
    <row r="280" spans="1:17" x14ac:dyDescent="0.2">
      <c r="A280" s="244">
        <v>44740</v>
      </c>
      <c r="B280" s="238" t="s">
        <v>266</v>
      </c>
      <c r="C280" s="238" t="s">
        <v>268</v>
      </c>
      <c r="D280" s="238" t="s">
        <v>2174</v>
      </c>
      <c r="E280" s="245">
        <v>0.54166666666666663</v>
      </c>
      <c r="F280" s="238">
        <v>120</v>
      </c>
      <c r="G280" s="240"/>
      <c r="H280" s="240"/>
      <c r="I280" s="240"/>
      <c r="J280" s="240"/>
      <c r="K280" s="240"/>
      <c r="L280" s="240"/>
      <c r="M280" s="240"/>
      <c r="N280" s="240"/>
      <c r="O280" s="240"/>
      <c r="P280" s="240">
        <v>0</v>
      </c>
      <c r="Q280" s="240">
        <v>0</v>
      </c>
    </row>
    <row r="281" spans="1:17" x14ac:dyDescent="0.2">
      <c r="A281" s="238"/>
      <c r="B281" s="238" t="s">
        <v>274</v>
      </c>
      <c r="C281" s="238" t="s">
        <v>272</v>
      </c>
      <c r="D281" s="238" t="s">
        <v>2309</v>
      </c>
      <c r="E281" s="245">
        <v>0.39583333333333331</v>
      </c>
      <c r="F281" s="238">
        <v>90</v>
      </c>
      <c r="G281" s="240"/>
      <c r="H281" s="240"/>
      <c r="I281" s="240"/>
      <c r="J281" s="240"/>
      <c r="K281" s="240"/>
      <c r="L281" s="240"/>
      <c r="M281" s="240"/>
      <c r="N281" s="240">
        <v>6</v>
      </c>
      <c r="O281" s="240"/>
      <c r="P281" s="240"/>
      <c r="Q281" s="240">
        <v>6</v>
      </c>
    </row>
    <row r="282" spans="1:17" x14ac:dyDescent="0.2">
      <c r="A282" s="238"/>
      <c r="B282" s="238" t="s">
        <v>339</v>
      </c>
      <c r="C282" s="238" t="s">
        <v>2117</v>
      </c>
      <c r="D282" s="238" t="s">
        <v>547</v>
      </c>
      <c r="E282" s="238" t="s">
        <v>89</v>
      </c>
      <c r="F282" s="238">
        <v>20</v>
      </c>
      <c r="G282" s="240"/>
      <c r="H282" s="240"/>
      <c r="I282" s="240">
        <v>7</v>
      </c>
      <c r="J282" s="240"/>
      <c r="K282" s="240"/>
      <c r="L282" s="240"/>
      <c r="M282" s="240"/>
      <c r="N282" s="240"/>
      <c r="O282" s="240"/>
      <c r="P282" s="240"/>
      <c r="Q282" s="240">
        <v>7</v>
      </c>
    </row>
    <row r="283" spans="1:17" x14ac:dyDescent="0.2">
      <c r="A283" s="238"/>
      <c r="B283" s="238" t="s">
        <v>1047</v>
      </c>
      <c r="C283" s="238" t="s">
        <v>1856</v>
      </c>
      <c r="D283" s="238" t="s">
        <v>1547</v>
      </c>
      <c r="E283" s="245">
        <v>0.60416666666666663</v>
      </c>
      <c r="F283" s="238">
        <v>60</v>
      </c>
      <c r="G283" s="240"/>
      <c r="H283" s="240"/>
      <c r="I283" s="240">
        <v>0</v>
      </c>
      <c r="J283" s="240"/>
      <c r="K283" s="240"/>
      <c r="L283" s="240"/>
      <c r="M283" s="240"/>
      <c r="N283" s="240"/>
      <c r="O283" s="240"/>
      <c r="P283" s="240"/>
      <c r="Q283" s="240">
        <v>0</v>
      </c>
    </row>
    <row r="284" spans="1:17" x14ac:dyDescent="0.2">
      <c r="A284" s="238"/>
      <c r="B284" s="238" t="s">
        <v>396</v>
      </c>
      <c r="C284" s="238" t="s">
        <v>1848</v>
      </c>
      <c r="D284" s="238" t="s">
        <v>1547</v>
      </c>
      <c r="E284" s="245">
        <v>0.60416666666666663</v>
      </c>
      <c r="F284" s="238">
        <v>120</v>
      </c>
      <c r="G284" s="240"/>
      <c r="H284" s="240"/>
      <c r="I284" s="240">
        <v>13</v>
      </c>
      <c r="J284" s="240"/>
      <c r="K284" s="240"/>
      <c r="L284" s="240"/>
      <c r="M284" s="240"/>
      <c r="N284" s="240"/>
      <c r="O284" s="240"/>
      <c r="P284" s="240"/>
      <c r="Q284" s="240">
        <v>13</v>
      </c>
    </row>
    <row r="285" spans="1:17" x14ac:dyDescent="0.2">
      <c r="A285" s="238"/>
      <c r="B285" s="238" t="s">
        <v>414</v>
      </c>
      <c r="C285" s="238" t="s">
        <v>204</v>
      </c>
      <c r="D285" s="238" t="s">
        <v>1858</v>
      </c>
      <c r="E285" s="245">
        <v>0.45833333333333331</v>
      </c>
      <c r="F285" s="238">
        <v>150</v>
      </c>
      <c r="G285" s="240"/>
      <c r="H285" s="240"/>
      <c r="I285" s="240">
        <v>2</v>
      </c>
      <c r="J285" s="240"/>
      <c r="K285" s="240"/>
      <c r="L285" s="240"/>
      <c r="M285" s="240"/>
      <c r="N285" s="240"/>
      <c r="O285" s="240"/>
      <c r="P285" s="240"/>
      <c r="Q285" s="240">
        <v>2</v>
      </c>
    </row>
    <row r="286" spans="1:17" x14ac:dyDescent="0.2">
      <c r="A286" s="238"/>
      <c r="B286" s="238" t="s">
        <v>582</v>
      </c>
      <c r="C286" s="238" t="s">
        <v>139</v>
      </c>
      <c r="D286" s="238" t="s">
        <v>2205</v>
      </c>
      <c r="E286" s="245">
        <v>0.375</v>
      </c>
      <c r="F286" s="238">
        <v>90</v>
      </c>
      <c r="G286" s="240"/>
      <c r="H286" s="240"/>
      <c r="I286" s="240"/>
      <c r="J286" s="240"/>
      <c r="K286" s="240"/>
      <c r="L286" s="240"/>
      <c r="M286" s="240"/>
      <c r="N286" s="240"/>
      <c r="O286" s="240"/>
      <c r="P286" s="240">
        <v>0</v>
      </c>
      <c r="Q286" s="240">
        <v>0</v>
      </c>
    </row>
    <row r="287" spans="1:17" x14ac:dyDescent="0.2">
      <c r="A287" s="238"/>
      <c r="B287" s="238" t="s">
        <v>611</v>
      </c>
      <c r="C287" s="238" t="s">
        <v>607</v>
      </c>
      <c r="D287" s="238" t="s">
        <v>1538</v>
      </c>
      <c r="E287" s="245">
        <v>0.5</v>
      </c>
      <c r="F287" s="238">
        <v>120</v>
      </c>
      <c r="G287" s="240">
        <v>128</v>
      </c>
      <c r="H287" s="240"/>
      <c r="I287" s="240"/>
      <c r="J287" s="240"/>
      <c r="K287" s="240">
        <v>0</v>
      </c>
      <c r="L287" s="240"/>
      <c r="M287" s="240"/>
      <c r="N287" s="240"/>
      <c r="O287" s="240"/>
      <c r="P287" s="240"/>
      <c r="Q287" s="240">
        <v>128</v>
      </c>
    </row>
    <row r="288" spans="1:17" x14ac:dyDescent="0.2">
      <c r="A288" s="238"/>
      <c r="B288" s="238"/>
      <c r="C288" s="238" t="s">
        <v>79</v>
      </c>
      <c r="D288" s="238" t="s">
        <v>2280</v>
      </c>
      <c r="E288" s="245">
        <v>0.5</v>
      </c>
      <c r="F288" s="238">
        <v>60</v>
      </c>
      <c r="G288" s="240"/>
      <c r="H288" s="240">
        <v>31</v>
      </c>
      <c r="I288" s="240"/>
      <c r="J288" s="240"/>
      <c r="K288" s="240">
        <v>1</v>
      </c>
      <c r="L288" s="240"/>
      <c r="M288" s="240"/>
      <c r="N288" s="240"/>
      <c r="O288" s="240"/>
      <c r="P288" s="240"/>
      <c r="Q288" s="240">
        <v>32</v>
      </c>
    </row>
    <row r="289" spans="1:17" x14ac:dyDescent="0.2">
      <c r="A289" s="238"/>
      <c r="B289" s="238" t="s">
        <v>615</v>
      </c>
      <c r="C289" s="238" t="s">
        <v>607</v>
      </c>
      <c r="D289" s="238" t="s">
        <v>1538</v>
      </c>
      <c r="E289" s="245">
        <v>0.5</v>
      </c>
      <c r="F289" s="238">
        <v>120</v>
      </c>
      <c r="G289" s="240"/>
      <c r="H289" s="240"/>
      <c r="I289" s="240"/>
      <c r="J289" s="240">
        <v>3</v>
      </c>
      <c r="K289" s="240"/>
      <c r="L289" s="240"/>
      <c r="M289" s="240"/>
      <c r="N289" s="240"/>
      <c r="O289" s="240"/>
      <c r="P289" s="240"/>
      <c r="Q289" s="240">
        <v>3</v>
      </c>
    </row>
    <row r="290" spans="1:17" x14ac:dyDescent="0.2">
      <c r="A290" s="238"/>
      <c r="B290" s="238"/>
      <c r="C290" s="238" t="s">
        <v>79</v>
      </c>
      <c r="D290" s="238" t="s">
        <v>2280</v>
      </c>
      <c r="E290" s="245">
        <v>0.5</v>
      </c>
      <c r="F290" s="238">
        <v>60</v>
      </c>
      <c r="G290" s="240"/>
      <c r="H290" s="240"/>
      <c r="I290" s="240"/>
      <c r="J290" s="240">
        <v>3</v>
      </c>
      <c r="K290" s="240"/>
      <c r="L290" s="240"/>
      <c r="M290" s="240"/>
      <c r="N290" s="240"/>
      <c r="O290" s="240"/>
      <c r="P290" s="240"/>
      <c r="Q290" s="240">
        <v>3</v>
      </c>
    </row>
    <row r="291" spans="1:17" x14ac:dyDescent="0.2">
      <c r="A291" s="238"/>
      <c r="B291" s="238" t="s">
        <v>613</v>
      </c>
      <c r="C291" s="238" t="s">
        <v>79</v>
      </c>
      <c r="D291" s="238" t="s">
        <v>2280</v>
      </c>
      <c r="E291" s="245">
        <v>0.5</v>
      </c>
      <c r="F291" s="238">
        <v>60</v>
      </c>
      <c r="G291" s="240"/>
      <c r="H291" s="240"/>
      <c r="I291" s="240"/>
      <c r="J291" s="240"/>
      <c r="K291" s="240"/>
      <c r="L291" s="240"/>
      <c r="M291" s="240"/>
      <c r="N291" s="240"/>
      <c r="O291" s="240"/>
      <c r="P291" s="240">
        <v>15</v>
      </c>
      <c r="Q291" s="240">
        <v>15</v>
      </c>
    </row>
    <row r="292" spans="1:17" x14ac:dyDescent="0.2">
      <c r="A292" s="238"/>
      <c r="B292" s="238" t="s">
        <v>698</v>
      </c>
      <c r="C292" s="238" t="s">
        <v>560</v>
      </c>
      <c r="D292" s="238" t="s">
        <v>2188</v>
      </c>
      <c r="E292" s="245">
        <v>0.375</v>
      </c>
      <c r="F292" s="238">
        <v>60</v>
      </c>
      <c r="G292" s="240"/>
      <c r="H292" s="240"/>
      <c r="I292" s="240">
        <v>0</v>
      </c>
      <c r="J292" s="240"/>
      <c r="K292" s="240"/>
      <c r="L292" s="240"/>
      <c r="M292" s="240"/>
      <c r="N292" s="240"/>
      <c r="O292" s="240"/>
      <c r="P292" s="240"/>
      <c r="Q292" s="240">
        <v>0</v>
      </c>
    </row>
    <row r="293" spans="1:17" x14ac:dyDescent="0.2">
      <c r="A293" s="238"/>
      <c r="B293" s="238" t="s">
        <v>743</v>
      </c>
      <c r="C293" s="238" t="s">
        <v>368</v>
      </c>
      <c r="D293" s="238" t="s">
        <v>1545</v>
      </c>
      <c r="E293" s="245">
        <v>0.45833333333333331</v>
      </c>
      <c r="F293" s="238">
        <v>240</v>
      </c>
      <c r="G293" s="240">
        <v>1</v>
      </c>
      <c r="H293" s="240">
        <v>0</v>
      </c>
      <c r="I293" s="240"/>
      <c r="J293" s="240">
        <v>0</v>
      </c>
      <c r="K293" s="240">
        <v>0</v>
      </c>
      <c r="L293" s="240"/>
      <c r="M293" s="240"/>
      <c r="N293" s="240"/>
      <c r="O293" s="240"/>
      <c r="P293" s="240"/>
      <c r="Q293" s="240">
        <v>1</v>
      </c>
    </row>
    <row r="294" spans="1:17" x14ac:dyDescent="0.2">
      <c r="A294" s="238"/>
      <c r="B294" s="238" t="s">
        <v>1002</v>
      </c>
      <c r="C294" s="238" t="s">
        <v>1003</v>
      </c>
      <c r="D294" s="238" t="s">
        <v>209</v>
      </c>
      <c r="E294" s="245">
        <v>0.52083333333333337</v>
      </c>
      <c r="F294" s="238">
        <v>45</v>
      </c>
      <c r="G294" s="240"/>
      <c r="H294" s="240"/>
      <c r="I294" s="240"/>
      <c r="J294" s="240"/>
      <c r="K294" s="240"/>
      <c r="L294" s="240"/>
      <c r="M294" s="240"/>
      <c r="N294" s="240"/>
      <c r="O294" s="240"/>
      <c r="P294" s="240">
        <v>7</v>
      </c>
      <c r="Q294" s="240">
        <v>7</v>
      </c>
    </row>
    <row r="295" spans="1:17" x14ac:dyDescent="0.2">
      <c r="A295" s="238"/>
      <c r="B295" s="238" t="s">
        <v>1006</v>
      </c>
      <c r="C295" s="238" t="s">
        <v>1003</v>
      </c>
      <c r="D295" s="238" t="s">
        <v>209</v>
      </c>
      <c r="E295" s="245">
        <v>0.60416666666666663</v>
      </c>
      <c r="F295" s="238">
        <v>45</v>
      </c>
      <c r="G295" s="240"/>
      <c r="H295" s="240"/>
      <c r="I295" s="240"/>
      <c r="J295" s="240"/>
      <c r="K295" s="240"/>
      <c r="L295" s="240"/>
      <c r="M295" s="240"/>
      <c r="N295" s="240"/>
      <c r="O295" s="240"/>
      <c r="P295" s="240">
        <v>6</v>
      </c>
      <c r="Q295" s="240">
        <v>6</v>
      </c>
    </row>
    <row r="296" spans="1:17" x14ac:dyDescent="0.2">
      <c r="A296" s="238"/>
      <c r="B296" s="238" t="s">
        <v>2051</v>
      </c>
      <c r="C296" s="238" t="s">
        <v>2117</v>
      </c>
      <c r="D296" s="238" t="s">
        <v>547</v>
      </c>
      <c r="E296" s="238" t="s">
        <v>89</v>
      </c>
      <c r="F296" s="238">
        <v>20</v>
      </c>
      <c r="G296" s="240"/>
      <c r="H296" s="240">
        <v>16</v>
      </c>
      <c r="I296" s="240"/>
      <c r="J296" s="240"/>
      <c r="K296" s="240"/>
      <c r="L296" s="240"/>
      <c r="M296" s="240"/>
      <c r="N296" s="240"/>
      <c r="O296" s="240"/>
      <c r="P296" s="240"/>
      <c r="Q296" s="240">
        <v>16</v>
      </c>
    </row>
    <row r="297" spans="1:17" x14ac:dyDescent="0.2">
      <c r="A297" s="238"/>
      <c r="B297" s="238" t="s">
        <v>2032</v>
      </c>
      <c r="C297" s="238" t="s">
        <v>368</v>
      </c>
      <c r="D297" s="238" t="s">
        <v>1545</v>
      </c>
      <c r="E297" s="245">
        <v>0.45833333333333331</v>
      </c>
      <c r="F297" s="238">
        <v>240</v>
      </c>
      <c r="G297" s="240">
        <v>11</v>
      </c>
      <c r="H297" s="240"/>
      <c r="I297" s="240"/>
      <c r="J297" s="240">
        <v>2</v>
      </c>
      <c r="K297" s="240"/>
      <c r="L297" s="240"/>
      <c r="M297" s="240"/>
      <c r="N297" s="240"/>
      <c r="O297" s="240"/>
      <c r="P297" s="240">
        <v>4</v>
      </c>
      <c r="Q297" s="240">
        <v>17</v>
      </c>
    </row>
    <row r="298" spans="1:17" x14ac:dyDescent="0.2">
      <c r="A298" s="238"/>
      <c r="B298" s="238" t="s">
        <v>2068</v>
      </c>
      <c r="C298" s="238" t="s">
        <v>2117</v>
      </c>
      <c r="D298" s="238" t="s">
        <v>547</v>
      </c>
      <c r="E298" s="238" t="s">
        <v>89</v>
      </c>
      <c r="F298" s="238">
        <v>20</v>
      </c>
      <c r="G298" s="240">
        <v>1</v>
      </c>
      <c r="H298" s="240"/>
      <c r="I298" s="240"/>
      <c r="J298" s="240">
        <v>0</v>
      </c>
      <c r="K298" s="240">
        <v>1</v>
      </c>
      <c r="L298" s="240"/>
      <c r="M298" s="240"/>
      <c r="N298" s="240"/>
      <c r="O298" s="240"/>
      <c r="P298" s="240"/>
      <c r="Q298" s="240">
        <v>2</v>
      </c>
    </row>
    <row r="299" spans="1:17" x14ac:dyDescent="0.2">
      <c r="A299" s="244">
        <v>44817</v>
      </c>
      <c r="B299" s="238" t="s">
        <v>38</v>
      </c>
      <c r="C299" s="238" t="s">
        <v>40</v>
      </c>
      <c r="D299" s="238" t="s">
        <v>2310</v>
      </c>
      <c r="E299" s="238"/>
      <c r="F299" s="238"/>
      <c r="G299" s="240"/>
      <c r="H299" s="240"/>
      <c r="I299" s="240"/>
      <c r="J299" s="240"/>
      <c r="K299" s="240"/>
      <c r="L299" s="240"/>
      <c r="M299" s="240"/>
      <c r="N299" s="240"/>
      <c r="O299" s="240"/>
      <c r="P299" s="240"/>
      <c r="Q299" s="240"/>
    </row>
    <row r="300" spans="1:17" x14ac:dyDescent="0.2">
      <c r="A300" s="238"/>
      <c r="B300" s="238"/>
      <c r="C300" s="238" t="s">
        <v>44</v>
      </c>
      <c r="D300" s="238" t="s">
        <v>2310</v>
      </c>
      <c r="E300" s="238"/>
      <c r="F300" s="238"/>
      <c r="G300" s="240"/>
      <c r="H300" s="240">
        <v>5</v>
      </c>
      <c r="I300" s="240"/>
      <c r="J300" s="240"/>
      <c r="K300" s="240">
        <v>1</v>
      </c>
      <c r="L300" s="240"/>
      <c r="M300" s="240"/>
      <c r="N300" s="240"/>
      <c r="O300" s="240"/>
      <c r="P300" s="240"/>
      <c r="Q300" s="240">
        <v>6</v>
      </c>
    </row>
    <row r="301" spans="1:17" x14ac:dyDescent="0.2">
      <c r="A301" s="238"/>
      <c r="B301" s="238" t="s">
        <v>1207</v>
      </c>
      <c r="C301" s="238" t="s">
        <v>2281</v>
      </c>
      <c r="D301" s="238" t="s">
        <v>2389</v>
      </c>
      <c r="E301" s="245">
        <v>0.41666666666666669</v>
      </c>
      <c r="F301" s="238" t="s">
        <v>2312</v>
      </c>
      <c r="G301" s="240"/>
      <c r="H301" s="240"/>
      <c r="I301" s="240"/>
      <c r="J301" s="240"/>
      <c r="K301" s="240"/>
      <c r="L301" s="240"/>
      <c r="M301" s="240">
        <v>14</v>
      </c>
      <c r="N301" s="240">
        <v>0</v>
      </c>
      <c r="O301" s="240"/>
      <c r="P301" s="240"/>
      <c r="Q301" s="240">
        <v>14</v>
      </c>
    </row>
    <row r="302" spans="1:17" x14ac:dyDescent="0.2">
      <c r="A302" s="238"/>
      <c r="B302" s="238" t="s">
        <v>43</v>
      </c>
      <c r="C302" s="238" t="s">
        <v>44</v>
      </c>
      <c r="D302" s="238" t="s">
        <v>2310</v>
      </c>
      <c r="E302" s="238"/>
      <c r="F302" s="238"/>
      <c r="G302" s="240">
        <v>89</v>
      </c>
      <c r="H302" s="240">
        <v>4</v>
      </c>
      <c r="I302" s="240"/>
      <c r="J302" s="240">
        <v>22</v>
      </c>
      <c r="K302" s="240">
        <v>0</v>
      </c>
      <c r="L302" s="240"/>
      <c r="M302" s="240"/>
      <c r="N302" s="240"/>
      <c r="O302" s="240"/>
      <c r="P302" s="240"/>
      <c r="Q302" s="240">
        <v>115</v>
      </c>
    </row>
    <row r="303" spans="1:17" x14ac:dyDescent="0.2">
      <c r="A303" s="238"/>
      <c r="B303" s="238" t="s">
        <v>736</v>
      </c>
      <c r="C303" s="238" t="s">
        <v>213</v>
      </c>
      <c r="D303" s="238" t="s">
        <v>1548</v>
      </c>
      <c r="E303" s="245">
        <v>0.375</v>
      </c>
      <c r="F303" s="238">
        <v>120</v>
      </c>
      <c r="G303" s="240"/>
      <c r="H303" s="240"/>
      <c r="I303" s="240">
        <v>5</v>
      </c>
      <c r="J303" s="240"/>
      <c r="K303" s="240"/>
      <c r="L303" s="240"/>
      <c r="M303" s="240"/>
      <c r="N303" s="240"/>
      <c r="O303" s="240"/>
      <c r="P303" s="240"/>
      <c r="Q303" s="240">
        <v>5</v>
      </c>
    </row>
    <row r="304" spans="1:17" x14ac:dyDescent="0.2">
      <c r="A304" s="238"/>
      <c r="B304" s="238" t="s">
        <v>1981</v>
      </c>
      <c r="C304" s="238" t="s">
        <v>2141</v>
      </c>
      <c r="D304" s="238" t="s">
        <v>1548</v>
      </c>
      <c r="E304" s="245">
        <v>0.375</v>
      </c>
      <c r="F304" s="238">
        <v>120</v>
      </c>
      <c r="G304" s="240"/>
      <c r="H304" s="240"/>
      <c r="I304" s="240">
        <v>19</v>
      </c>
      <c r="J304" s="240"/>
      <c r="K304" s="240"/>
      <c r="L304" s="240"/>
      <c r="M304" s="240"/>
      <c r="N304" s="240"/>
      <c r="O304" s="240"/>
      <c r="P304" s="240"/>
      <c r="Q304" s="240">
        <v>19</v>
      </c>
    </row>
    <row r="305" spans="1:17" x14ac:dyDescent="0.2">
      <c r="A305" s="244">
        <v>44819</v>
      </c>
      <c r="B305" s="238" t="s">
        <v>203</v>
      </c>
      <c r="C305" s="238" t="s">
        <v>1826</v>
      </c>
      <c r="D305" s="238" t="s">
        <v>1864</v>
      </c>
      <c r="E305" s="245">
        <v>0.5</v>
      </c>
      <c r="F305" s="238">
        <v>120</v>
      </c>
      <c r="G305" s="240"/>
      <c r="H305" s="240"/>
      <c r="I305" s="240">
        <v>11</v>
      </c>
      <c r="J305" s="240"/>
      <c r="K305" s="240"/>
      <c r="L305" s="240"/>
      <c r="M305" s="240"/>
      <c r="N305" s="240"/>
      <c r="O305" s="240"/>
      <c r="P305" s="240"/>
      <c r="Q305" s="240">
        <v>11</v>
      </c>
    </row>
    <row r="306" spans="1:17" x14ac:dyDescent="0.2">
      <c r="A306" s="238"/>
      <c r="B306" s="238" t="s">
        <v>1087</v>
      </c>
      <c r="C306" s="238" t="s">
        <v>311</v>
      </c>
      <c r="D306" s="238" t="s">
        <v>1543</v>
      </c>
      <c r="E306" s="245">
        <v>0.54166666666666663</v>
      </c>
      <c r="F306" s="238">
        <v>90</v>
      </c>
      <c r="G306" s="240"/>
      <c r="H306" s="240">
        <v>0</v>
      </c>
      <c r="I306" s="240"/>
      <c r="J306" s="240"/>
      <c r="K306" s="240">
        <v>0</v>
      </c>
      <c r="L306" s="240"/>
      <c r="M306" s="240"/>
      <c r="N306" s="240"/>
      <c r="O306" s="240"/>
      <c r="P306" s="240"/>
      <c r="Q306" s="240">
        <v>0</v>
      </c>
    </row>
    <row r="307" spans="1:17" x14ac:dyDescent="0.2">
      <c r="A307" s="238"/>
      <c r="B307" s="238" t="s">
        <v>586</v>
      </c>
      <c r="C307" s="238" t="s">
        <v>369</v>
      </c>
      <c r="D307" s="238" t="s">
        <v>1538</v>
      </c>
      <c r="E307" s="245">
        <v>0.5</v>
      </c>
      <c r="F307" s="238">
        <v>240</v>
      </c>
      <c r="G307" s="240"/>
      <c r="H307" s="240"/>
      <c r="I307" s="240"/>
      <c r="J307" s="240"/>
      <c r="K307" s="240"/>
      <c r="L307" s="240"/>
      <c r="M307" s="240"/>
      <c r="N307" s="240"/>
      <c r="O307" s="240"/>
      <c r="P307" s="240">
        <v>4</v>
      </c>
      <c r="Q307" s="240">
        <v>4</v>
      </c>
    </row>
    <row r="308" spans="1:17" x14ac:dyDescent="0.2">
      <c r="A308" s="238"/>
      <c r="B308" s="238"/>
      <c r="C308" s="238" t="s">
        <v>587</v>
      </c>
      <c r="D308" s="238" t="s">
        <v>1538</v>
      </c>
      <c r="E308" s="245">
        <v>0.5</v>
      </c>
      <c r="F308" s="238">
        <v>240</v>
      </c>
      <c r="G308" s="240"/>
      <c r="H308" s="240"/>
      <c r="I308" s="240"/>
      <c r="J308" s="240">
        <v>0</v>
      </c>
      <c r="K308" s="240"/>
      <c r="L308" s="240"/>
      <c r="M308" s="240"/>
      <c r="N308" s="240"/>
      <c r="O308" s="240"/>
      <c r="P308" s="240"/>
      <c r="Q308" s="240">
        <v>0</v>
      </c>
    </row>
    <row r="309" spans="1:17" x14ac:dyDescent="0.2">
      <c r="A309" s="238"/>
      <c r="B309" s="238" t="s">
        <v>1261</v>
      </c>
      <c r="C309" s="238" t="s">
        <v>587</v>
      </c>
      <c r="D309" s="238" t="s">
        <v>1538</v>
      </c>
      <c r="E309" s="245">
        <v>0.5</v>
      </c>
      <c r="F309" s="238">
        <v>240</v>
      </c>
      <c r="G309" s="240">
        <v>93</v>
      </c>
      <c r="H309" s="240"/>
      <c r="I309" s="240"/>
      <c r="J309" s="240">
        <v>26</v>
      </c>
      <c r="K309" s="240"/>
      <c r="L309" s="240"/>
      <c r="M309" s="240"/>
      <c r="N309" s="240"/>
      <c r="O309" s="240"/>
      <c r="P309" s="240">
        <v>26</v>
      </c>
      <c r="Q309" s="240">
        <v>145</v>
      </c>
    </row>
    <row r="310" spans="1:17" x14ac:dyDescent="0.2">
      <c r="A310" s="238"/>
      <c r="B310" s="238" t="s">
        <v>815</v>
      </c>
      <c r="C310" s="238" t="s">
        <v>816</v>
      </c>
      <c r="D310" s="238" t="s">
        <v>1546</v>
      </c>
      <c r="E310" s="245">
        <v>0.375</v>
      </c>
      <c r="F310" s="238">
        <v>90</v>
      </c>
      <c r="G310" s="240"/>
      <c r="H310" s="240"/>
      <c r="I310" s="240"/>
      <c r="J310" s="240"/>
      <c r="K310" s="240"/>
      <c r="L310" s="240"/>
      <c r="M310" s="240"/>
      <c r="N310" s="240">
        <v>11</v>
      </c>
      <c r="O310" s="240"/>
      <c r="P310" s="240"/>
      <c r="Q310" s="240">
        <v>11</v>
      </c>
    </row>
    <row r="311" spans="1:17" x14ac:dyDescent="0.2">
      <c r="A311" s="244">
        <v>44820</v>
      </c>
      <c r="B311" s="238" t="s">
        <v>1092</v>
      </c>
      <c r="C311" s="238" t="s">
        <v>143</v>
      </c>
      <c r="D311" s="238" t="s">
        <v>1534</v>
      </c>
      <c r="E311" s="245">
        <v>0.375</v>
      </c>
      <c r="F311" s="238">
        <v>120</v>
      </c>
      <c r="G311" s="240"/>
      <c r="H311" s="240">
        <v>13</v>
      </c>
      <c r="I311" s="240"/>
      <c r="J311" s="240"/>
      <c r="K311" s="240">
        <v>0</v>
      </c>
      <c r="L311" s="240"/>
      <c r="M311" s="240"/>
      <c r="N311" s="240"/>
      <c r="O311" s="240"/>
      <c r="P311" s="240"/>
      <c r="Q311" s="240">
        <v>13</v>
      </c>
    </row>
    <row r="312" spans="1:17" x14ac:dyDescent="0.2">
      <c r="A312" s="238"/>
      <c r="B312" s="238" t="s">
        <v>332</v>
      </c>
      <c r="C312" s="238" t="s">
        <v>63</v>
      </c>
      <c r="D312" s="238" t="s">
        <v>1540</v>
      </c>
      <c r="E312" s="245">
        <v>0.4375</v>
      </c>
      <c r="F312" s="238">
        <v>60</v>
      </c>
      <c r="G312" s="240"/>
      <c r="H312" s="240"/>
      <c r="I312" s="240"/>
      <c r="J312" s="240"/>
      <c r="K312" s="240"/>
      <c r="L312" s="240"/>
      <c r="M312" s="240"/>
      <c r="N312" s="240"/>
      <c r="O312" s="240"/>
      <c r="P312" s="240">
        <v>6</v>
      </c>
      <c r="Q312" s="240">
        <v>6</v>
      </c>
    </row>
    <row r="313" spans="1:17" x14ac:dyDescent="0.2">
      <c r="A313" s="238"/>
      <c r="B313" s="238" t="s">
        <v>585</v>
      </c>
      <c r="C313" s="238" t="s">
        <v>877</v>
      </c>
      <c r="D313" s="238" t="s">
        <v>1956</v>
      </c>
      <c r="E313" s="245">
        <v>0.375</v>
      </c>
      <c r="F313" s="238">
        <v>120</v>
      </c>
      <c r="G313" s="240">
        <v>1</v>
      </c>
      <c r="H313" s="240">
        <v>2</v>
      </c>
      <c r="I313" s="240"/>
      <c r="J313" s="240">
        <v>0</v>
      </c>
      <c r="K313" s="240">
        <v>0</v>
      </c>
      <c r="L313" s="240"/>
      <c r="M313" s="240"/>
      <c r="N313" s="240"/>
      <c r="O313" s="240"/>
      <c r="P313" s="240"/>
      <c r="Q313" s="240">
        <v>3</v>
      </c>
    </row>
    <row r="314" spans="1:17" x14ac:dyDescent="0.2">
      <c r="A314" s="238"/>
      <c r="B314" s="238" t="s">
        <v>704</v>
      </c>
      <c r="C314" s="238" t="s">
        <v>238</v>
      </c>
      <c r="D314" s="238" t="s">
        <v>2192</v>
      </c>
      <c r="E314" s="245">
        <v>0.375</v>
      </c>
      <c r="F314" s="238">
        <v>120</v>
      </c>
      <c r="G314" s="240"/>
      <c r="H314" s="240"/>
      <c r="I314" s="240"/>
      <c r="J314" s="240"/>
      <c r="K314" s="240"/>
      <c r="L314" s="240"/>
      <c r="M314" s="240">
        <v>20</v>
      </c>
      <c r="N314" s="240"/>
      <c r="O314" s="240"/>
      <c r="P314" s="240"/>
      <c r="Q314" s="240">
        <v>20</v>
      </c>
    </row>
    <row r="315" spans="1:17" x14ac:dyDescent="0.2">
      <c r="A315" s="238"/>
      <c r="B315" s="238" t="s">
        <v>748</v>
      </c>
      <c r="C315" s="238" t="s">
        <v>373</v>
      </c>
      <c r="D315" s="238" t="s">
        <v>209</v>
      </c>
      <c r="E315" s="245">
        <v>0.54166666666666663</v>
      </c>
      <c r="F315" s="238">
        <v>180</v>
      </c>
      <c r="G315" s="240">
        <v>0</v>
      </c>
      <c r="H315" s="240">
        <v>0</v>
      </c>
      <c r="I315" s="240"/>
      <c r="J315" s="240">
        <v>0</v>
      </c>
      <c r="K315" s="240">
        <v>0</v>
      </c>
      <c r="L315" s="240"/>
      <c r="M315" s="240"/>
      <c r="N315" s="240"/>
      <c r="O315" s="240"/>
      <c r="P315" s="240"/>
      <c r="Q315" s="240">
        <v>0</v>
      </c>
    </row>
    <row r="316" spans="1:17" x14ac:dyDescent="0.2">
      <c r="A316" s="238"/>
      <c r="B316" s="238"/>
      <c r="C316" s="238" t="s">
        <v>1487</v>
      </c>
      <c r="D316" s="238" t="s">
        <v>209</v>
      </c>
      <c r="E316" s="245">
        <v>0.54166666666666663</v>
      </c>
      <c r="F316" s="238">
        <v>180</v>
      </c>
      <c r="G316" s="240">
        <v>0</v>
      </c>
      <c r="H316" s="240">
        <v>0</v>
      </c>
      <c r="I316" s="240"/>
      <c r="J316" s="240">
        <v>0</v>
      </c>
      <c r="K316" s="240">
        <v>0</v>
      </c>
      <c r="L316" s="240"/>
      <c r="M316" s="240"/>
      <c r="N316" s="240"/>
      <c r="O316" s="240"/>
      <c r="P316" s="240"/>
      <c r="Q316" s="240">
        <v>0</v>
      </c>
    </row>
    <row r="317" spans="1:17" x14ac:dyDescent="0.2">
      <c r="A317" s="238"/>
      <c r="B317" s="238" t="s">
        <v>750</v>
      </c>
      <c r="C317" s="238" t="s">
        <v>373</v>
      </c>
      <c r="D317" s="238" t="s">
        <v>209</v>
      </c>
      <c r="E317" s="245">
        <v>0.54166666666666663</v>
      </c>
      <c r="F317" s="238">
        <v>90</v>
      </c>
      <c r="G317" s="240">
        <v>17</v>
      </c>
      <c r="H317" s="240">
        <v>30</v>
      </c>
      <c r="I317" s="240"/>
      <c r="J317" s="240">
        <v>5</v>
      </c>
      <c r="K317" s="240">
        <v>0</v>
      </c>
      <c r="L317" s="240"/>
      <c r="M317" s="240"/>
      <c r="N317" s="240"/>
      <c r="O317" s="240"/>
      <c r="P317" s="240"/>
      <c r="Q317" s="240">
        <v>52</v>
      </c>
    </row>
    <row r="318" spans="1:17" x14ac:dyDescent="0.2">
      <c r="A318" s="238"/>
      <c r="B318" s="238"/>
      <c r="C318" s="238"/>
      <c r="D318" s="238"/>
      <c r="E318" s="238"/>
      <c r="F318" s="238">
        <v>120</v>
      </c>
      <c r="G318" s="240"/>
      <c r="H318" s="240">
        <v>1</v>
      </c>
      <c r="I318" s="240"/>
      <c r="J318" s="240"/>
      <c r="K318" s="240">
        <v>0</v>
      </c>
      <c r="L318" s="240"/>
      <c r="M318" s="240"/>
      <c r="N318" s="240"/>
      <c r="O318" s="240"/>
      <c r="P318" s="240"/>
      <c r="Q318" s="240">
        <v>1</v>
      </c>
    </row>
    <row r="319" spans="1:17" x14ac:dyDescent="0.2">
      <c r="A319" s="238"/>
      <c r="B319" s="238" t="s">
        <v>845</v>
      </c>
      <c r="C319" s="238" t="s">
        <v>373</v>
      </c>
      <c r="D319" s="238" t="s">
        <v>209</v>
      </c>
      <c r="E319" s="245">
        <v>0.54166666666666663</v>
      </c>
      <c r="F319" s="238">
        <v>120</v>
      </c>
      <c r="G319" s="240"/>
      <c r="H319" s="240"/>
      <c r="I319" s="240"/>
      <c r="J319" s="240"/>
      <c r="K319" s="240"/>
      <c r="L319" s="240"/>
      <c r="M319" s="240">
        <v>19</v>
      </c>
      <c r="N319" s="240">
        <v>17</v>
      </c>
      <c r="O319" s="240"/>
      <c r="P319" s="240"/>
      <c r="Q319" s="240">
        <v>36</v>
      </c>
    </row>
    <row r="320" spans="1:17" x14ac:dyDescent="0.2">
      <c r="A320" s="238"/>
      <c r="B320" s="238" t="s">
        <v>1338</v>
      </c>
      <c r="C320" s="238" t="s">
        <v>1337</v>
      </c>
      <c r="D320" s="238" t="s">
        <v>1532</v>
      </c>
      <c r="E320" s="245">
        <v>0.54166666666666663</v>
      </c>
      <c r="F320" s="238">
        <v>120</v>
      </c>
      <c r="G320" s="240"/>
      <c r="H320" s="240"/>
      <c r="I320" s="240"/>
      <c r="J320" s="240"/>
      <c r="K320" s="240"/>
      <c r="L320" s="240">
        <v>7</v>
      </c>
      <c r="M320" s="240"/>
      <c r="N320" s="240"/>
      <c r="O320" s="240">
        <v>6</v>
      </c>
      <c r="P320" s="240"/>
      <c r="Q320" s="240">
        <v>13</v>
      </c>
    </row>
    <row r="321" spans="1:17" x14ac:dyDescent="0.2">
      <c r="A321" s="244">
        <v>44754</v>
      </c>
      <c r="B321" s="238" t="s">
        <v>894</v>
      </c>
      <c r="C321" s="238" t="s">
        <v>268</v>
      </c>
      <c r="D321" s="238" t="s">
        <v>2174</v>
      </c>
      <c r="E321" s="245">
        <v>0.39583333333333331</v>
      </c>
      <c r="F321" s="238">
        <v>120</v>
      </c>
      <c r="G321" s="240"/>
      <c r="H321" s="240"/>
      <c r="I321" s="240"/>
      <c r="J321" s="240"/>
      <c r="K321" s="240"/>
      <c r="L321" s="240"/>
      <c r="M321" s="240"/>
      <c r="N321" s="240"/>
      <c r="O321" s="240"/>
      <c r="P321" s="240">
        <v>0</v>
      </c>
      <c r="Q321" s="240">
        <v>0</v>
      </c>
    </row>
    <row r="322" spans="1:17" x14ac:dyDescent="0.2">
      <c r="A322" s="238"/>
      <c r="B322" s="238" t="s">
        <v>946</v>
      </c>
      <c r="C322" s="238" t="s">
        <v>1135</v>
      </c>
      <c r="D322" s="238" t="s">
        <v>2174</v>
      </c>
      <c r="E322" s="245">
        <v>0.39583333333333331</v>
      </c>
      <c r="F322" s="238">
        <v>135</v>
      </c>
      <c r="G322" s="240"/>
      <c r="H322" s="240"/>
      <c r="I322" s="240">
        <v>4</v>
      </c>
      <c r="J322" s="240"/>
      <c r="K322" s="240"/>
      <c r="L322" s="240"/>
      <c r="M322" s="240"/>
      <c r="N322" s="240"/>
      <c r="O322" s="240"/>
      <c r="P322" s="240"/>
      <c r="Q322" s="240">
        <v>4</v>
      </c>
    </row>
    <row r="323" spans="1:17" x14ac:dyDescent="0.2">
      <c r="A323" s="238"/>
      <c r="B323" s="238" t="s">
        <v>1598</v>
      </c>
      <c r="C323" s="238" t="s">
        <v>268</v>
      </c>
      <c r="D323" s="238" t="s">
        <v>2174</v>
      </c>
      <c r="E323" s="245">
        <v>0.39583333333333331</v>
      </c>
      <c r="F323" s="238">
        <v>90</v>
      </c>
      <c r="G323" s="240"/>
      <c r="H323" s="240"/>
      <c r="I323" s="240"/>
      <c r="J323" s="240"/>
      <c r="K323" s="240"/>
      <c r="L323" s="240"/>
      <c r="M323" s="240"/>
      <c r="N323" s="240"/>
      <c r="O323" s="240"/>
      <c r="P323" s="240">
        <v>0</v>
      </c>
      <c r="Q323" s="240">
        <v>0</v>
      </c>
    </row>
    <row r="324" spans="1:17" x14ac:dyDescent="0.2">
      <c r="A324" s="244">
        <v>44810</v>
      </c>
      <c r="B324" s="238" t="s">
        <v>567</v>
      </c>
      <c r="C324" s="238" t="s">
        <v>372</v>
      </c>
      <c r="D324" s="238" t="s">
        <v>1535</v>
      </c>
      <c r="E324" s="245">
        <v>0.375</v>
      </c>
      <c r="F324" s="238">
        <v>90</v>
      </c>
      <c r="G324" s="240"/>
      <c r="H324" s="240"/>
      <c r="I324" s="240"/>
      <c r="J324" s="240"/>
      <c r="K324" s="240"/>
      <c r="L324" s="240"/>
      <c r="M324" s="240">
        <v>5</v>
      </c>
      <c r="N324" s="240">
        <v>3</v>
      </c>
      <c r="O324" s="240"/>
      <c r="P324" s="240"/>
      <c r="Q324" s="240">
        <v>8</v>
      </c>
    </row>
    <row r="325" spans="1:17" x14ac:dyDescent="0.2">
      <c r="A325" s="238"/>
      <c r="B325" s="238" t="s">
        <v>757</v>
      </c>
      <c r="C325" s="238" t="s">
        <v>58</v>
      </c>
      <c r="D325" s="238" t="s">
        <v>1534</v>
      </c>
      <c r="E325" s="245">
        <v>0.45833333333333331</v>
      </c>
      <c r="F325" s="238">
        <v>120</v>
      </c>
      <c r="G325" s="240"/>
      <c r="H325" s="240">
        <v>8</v>
      </c>
      <c r="I325" s="240"/>
      <c r="J325" s="240"/>
      <c r="K325" s="240"/>
      <c r="L325" s="240"/>
      <c r="M325" s="240"/>
      <c r="N325" s="240"/>
      <c r="O325" s="240"/>
      <c r="P325" s="240"/>
      <c r="Q325" s="240">
        <v>8</v>
      </c>
    </row>
    <row r="326" spans="1:17" x14ac:dyDescent="0.2">
      <c r="A326" s="238"/>
      <c r="B326" s="238" t="s">
        <v>928</v>
      </c>
      <c r="C326" s="238" t="s">
        <v>345</v>
      </c>
      <c r="D326" s="238" t="s">
        <v>1538</v>
      </c>
      <c r="E326" s="245">
        <v>0.375</v>
      </c>
      <c r="F326" s="238">
        <v>120</v>
      </c>
      <c r="G326" s="240"/>
      <c r="H326" s="240"/>
      <c r="I326" s="240"/>
      <c r="J326" s="240"/>
      <c r="K326" s="240">
        <v>0</v>
      </c>
      <c r="L326" s="240"/>
      <c r="M326" s="240"/>
      <c r="N326" s="240"/>
      <c r="O326" s="240"/>
      <c r="P326" s="240"/>
      <c r="Q326" s="240">
        <v>0</v>
      </c>
    </row>
    <row r="327" spans="1:17" x14ac:dyDescent="0.2">
      <c r="A327" s="238"/>
      <c r="B327" s="238"/>
      <c r="C327" s="238" t="s">
        <v>35</v>
      </c>
      <c r="D327" s="238" t="s">
        <v>1538</v>
      </c>
      <c r="E327" s="245">
        <v>0.375</v>
      </c>
      <c r="F327" s="238">
        <v>120</v>
      </c>
      <c r="G327" s="240"/>
      <c r="H327" s="240"/>
      <c r="I327" s="240"/>
      <c r="J327" s="240"/>
      <c r="K327" s="240">
        <v>0</v>
      </c>
      <c r="L327" s="240"/>
      <c r="M327" s="240"/>
      <c r="N327" s="240"/>
      <c r="O327" s="240"/>
      <c r="P327" s="240"/>
      <c r="Q327" s="240">
        <v>0</v>
      </c>
    </row>
    <row r="328" spans="1:17" x14ac:dyDescent="0.2">
      <c r="A328" s="238"/>
      <c r="B328" s="238" t="s">
        <v>930</v>
      </c>
      <c r="C328" s="238" t="s">
        <v>345</v>
      </c>
      <c r="D328" s="238" t="s">
        <v>1538</v>
      </c>
      <c r="E328" s="245">
        <v>0.375</v>
      </c>
      <c r="F328" s="238">
        <v>120</v>
      </c>
      <c r="G328" s="240"/>
      <c r="H328" s="240"/>
      <c r="I328" s="240"/>
      <c r="J328" s="240">
        <v>0</v>
      </c>
      <c r="K328" s="240"/>
      <c r="L328" s="240"/>
      <c r="M328" s="240"/>
      <c r="N328" s="240"/>
      <c r="O328" s="240"/>
      <c r="P328" s="240"/>
      <c r="Q328" s="240">
        <v>0</v>
      </c>
    </row>
    <row r="329" spans="1:17" x14ac:dyDescent="0.2">
      <c r="A329" s="238"/>
      <c r="B329" s="238" t="s">
        <v>1094</v>
      </c>
      <c r="C329" s="238" t="s">
        <v>345</v>
      </c>
      <c r="D329" s="238" t="s">
        <v>1538</v>
      </c>
      <c r="E329" s="245">
        <v>0.375</v>
      </c>
      <c r="F329" s="238">
        <v>120</v>
      </c>
      <c r="G329" s="240">
        <v>69</v>
      </c>
      <c r="H329" s="240"/>
      <c r="I329" s="240"/>
      <c r="J329" s="240">
        <v>8</v>
      </c>
      <c r="K329" s="240"/>
      <c r="L329" s="240"/>
      <c r="M329" s="240"/>
      <c r="N329" s="240"/>
      <c r="O329" s="240"/>
      <c r="P329" s="240"/>
      <c r="Q329" s="240">
        <v>77</v>
      </c>
    </row>
    <row r="330" spans="1:17" x14ac:dyDescent="0.2">
      <c r="A330" s="238"/>
      <c r="B330" s="238" t="s">
        <v>1677</v>
      </c>
      <c r="C330" s="238" t="s">
        <v>193</v>
      </c>
      <c r="D330" s="238" t="s">
        <v>1544</v>
      </c>
      <c r="E330" s="245">
        <v>0.54166666666666663</v>
      </c>
      <c r="F330" s="238">
        <v>90</v>
      </c>
      <c r="G330" s="240"/>
      <c r="H330" s="240">
        <v>1</v>
      </c>
      <c r="I330" s="240"/>
      <c r="J330" s="240"/>
      <c r="K330" s="240">
        <v>0</v>
      </c>
      <c r="L330" s="240"/>
      <c r="M330" s="240"/>
      <c r="N330" s="240"/>
      <c r="O330" s="240"/>
      <c r="P330" s="240"/>
      <c r="Q330" s="240">
        <v>1</v>
      </c>
    </row>
    <row r="331" spans="1:17" x14ac:dyDescent="0.2">
      <c r="A331" s="244">
        <v>44813</v>
      </c>
      <c r="B331" s="238" t="s">
        <v>285</v>
      </c>
      <c r="C331" s="238" t="s">
        <v>1986</v>
      </c>
      <c r="D331" s="238" t="s">
        <v>209</v>
      </c>
      <c r="E331" s="245">
        <v>0.35416666666666669</v>
      </c>
      <c r="F331" s="238">
        <v>120</v>
      </c>
      <c r="G331" s="240"/>
      <c r="H331" s="240"/>
      <c r="I331" s="240"/>
      <c r="J331" s="240">
        <v>0</v>
      </c>
      <c r="K331" s="240">
        <v>1</v>
      </c>
      <c r="L331" s="240"/>
      <c r="M331" s="240"/>
      <c r="N331" s="240"/>
      <c r="O331" s="240"/>
      <c r="P331" s="240">
        <v>16</v>
      </c>
      <c r="Q331" s="240">
        <v>17</v>
      </c>
    </row>
    <row r="332" spans="1:17" x14ac:dyDescent="0.2">
      <c r="A332" s="238"/>
      <c r="B332" s="238" t="s">
        <v>1093</v>
      </c>
      <c r="C332" s="238" t="s">
        <v>1986</v>
      </c>
      <c r="D332" s="238" t="s">
        <v>209</v>
      </c>
      <c r="E332" s="245">
        <v>0.35416666666666669</v>
      </c>
      <c r="F332" s="238">
        <v>120</v>
      </c>
      <c r="G332" s="240"/>
      <c r="H332" s="240">
        <v>34</v>
      </c>
      <c r="I332" s="240"/>
      <c r="J332" s="240"/>
      <c r="K332" s="240">
        <v>2</v>
      </c>
      <c r="L332" s="240"/>
      <c r="M332" s="240"/>
      <c r="N332" s="240"/>
      <c r="O332" s="240"/>
      <c r="P332" s="240"/>
      <c r="Q332" s="240">
        <v>36</v>
      </c>
    </row>
    <row r="333" spans="1:17" x14ac:dyDescent="0.2">
      <c r="A333" s="238"/>
      <c r="B333" s="238" t="s">
        <v>1095</v>
      </c>
      <c r="C333" s="238" t="s">
        <v>1986</v>
      </c>
      <c r="D333" s="238" t="s">
        <v>209</v>
      </c>
      <c r="E333" s="245">
        <v>0.35416666666666669</v>
      </c>
      <c r="F333" s="238">
        <v>120</v>
      </c>
      <c r="G333" s="240">
        <v>46</v>
      </c>
      <c r="H333" s="240"/>
      <c r="I333" s="240"/>
      <c r="J333" s="240">
        <v>9</v>
      </c>
      <c r="K333" s="240"/>
      <c r="L333" s="240"/>
      <c r="M333" s="240"/>
      <c r="N333" s="240"/>
      <c r="O333" s="240"/>
      <c r="P333" s="240"/>
      <c r="Q333" s="240">
        <v>55</v>
      </c>
    </row>
    <row r="334" spans="1:17" x14ac:dyDescent="0.2">
      <c r="A334" s="238"/>
      <c r="B334" s="238" t="s">
        <v>586</v>
      </c>
      <c r="C334" s="238" t="s">
        <v>373</v>
      </c>
      <c r="D334" s="238" t="s">
        <v>1534</v>
      </c>
      <c r="E334" s="245">
        <v>0.375</v>
      </c>
      <c r="F334" s="238">
        <v>120</v>
      </c>
      <c r="G334" s="240"/>
      <c r="H334" s="240"/>
      <c r="I334" s="240">
        <v>5</v>
      </c>
      <c r="J334" s="240"/>
      <c r="K334" s="240"/>
      <c r="L334" s="240"/>
      <c r="M334" s="240"/>
      <c r="N334" s="240"/>
      <c r="O334" s="240"/>
      <c r="P334" s="240"/>
      <c r="Q334" s="240">
        <v>5</v>
      </c>
    </row>
    <row r="335" spans="1:17" x14ac:dyDescent="0.2">
      <c r="A335" s="238"/>
      <c r="B335" s="238" t="s">
        <v>639</v>
      </c>
      <c r="C335" s="238" t="s">
        <v>370</v>
      </c>
      <c r="D335" s="238" t="s">
        <v>1532</v>
      </c>
      <c r="E335" s="245">
        <v>0.5625</v>
      </c>
      <c r="F335" s="238">
        <v>140</v>
      </c>
      <c r="G335" s="240"/>
      <c r="H335" s="240"/>
      <c r="I335" s="240"/>
      <c r="J335" s="240"/>
      <c r="K335" s="240"/>
      <c r="L335" s="240"/>
      <c r="M335" s="240"/>
      <c r="N335" s="240"/>
      <c r="O335" s="240"/>
      <c r="P335" s="240"/>
      <c r="Q335" s="240"/>
    </row>
    <row r="336" spans="1:17" x14ac:dyDescent="0.2">
      <c r="A336" s="238"/>
      <c r="B336" s="238"/>
      <c r="C336" s="238" t="s">
        <v>372</v>
      </c>
      <c r="D336" s="238" t="s">
        <v>1532</v>
      </c>
      <c r="E336" s="245">
        <v>0.5625</v>
      </c>
      <c r="F336" s="238">
        <v>140</v>
      </c>
      <c r="G336" s="240">
        <v>3</v>
      </c>
      <c r="H336" s="240"/>
      <c r="I336" s="240"/>
      <c r="J336" s="240"/>
      <c r="K336" s="240"/>
      <c r="L336" s="240"/>
      <c r="M336" s="240"/>
      <c r="N336" s="240"/>
      <c r="O336" s="240"/>
      <c r="P336" s="240"/>
      <c r="Q336" s="240">
        <v>3</v>
      </c>
    </row>
    <row r="337" spans="1:17" x14ac:dyDescent="0.2">
      <c r="A337" s="238"/>
      <c r="B337" s="238" t="s">
        <v>643</v>
      </c>
      <c r="C337" s="238" t="s">
        <v>370</v>
      </c>
      <c r="D337" s="238" t="s">
        <v>1532</v>
      </c>
      <c r="E337" s="245">
        <v>0.5625</v>
      </c>
      <c r="F337" s="238">
        <v>140</v>
      </c>
      <c r="G337" s="240"/>
      <c r="H337" s="240"/>
      <c r="I337" s="240"/>
      <c r="J337" s="240"/>
      <c r="K337" s="240"/>
      <c r="L337" s="240"/>
      <c r="M337" s="240"/>
      <c r="N337" s="240"/>
      <c r="O337" s="240"/>
      <c r="P337" s="240"/>
      <c r="Q337" s="240"/>
    </row>
    <row r="338" spans="1:17" x14ac:dyDescent="0.2">
      <c r="A338" s="238"/>
      <c r="B338" s="238"/>
      <c r="C338" s="238" t="s">
        <v>372</v>
      </c>
      <c r="D338" s="238" t="s">
        <v>1532</v>
      </c>
      <c r="E338" s="245">
        <v>0.5625</v>
      </c>
      <c r="F338" s="238">
        <v>140</v>
      </c>
      <c r="G338" s="240"/>
      <c r="H338" s="240">
        <v>0</v>
      </c>
      <c r="I338" s="240"/>
      <c r="J338" s="240">
        <v>0</v>
      </c>
      <c r="K338" s="240">
        <v>0</v>
      </c>
      <c r="L338" s="240"/>
      <c r="M338" s="240"/>
      <c r="N338" s="240"/>
      <c r="O338" s="240"/>
      <c r="P338" s="240"/>
      <c r="Q338" s="240">
        <v>0</v>
      </c>
    </row>
    <row r="339" spans="1:17" x14ac:dyDescent="0.2">
      <c r="A339" s="238"/>
      <c r="B339" s="238" t="s">
        <v>659</v>
      </c>
      <c r="C339" s="238" t="s">
        <v>660</v>
      </c>
      <c r="D339" s="238">
        <v>0</v>
      </c>
      <c r="E339" s="245">
        <v>0.5</v>
      </c>
      <c r="F339" s="238">
        <v>180</v>
      </c>
      <c r="G339" s="240"/>
      <c r="H339" s="240">
        <v>0</v>
      </c>
      <c r="I339" s="240"/>
      <c r="J339" s="240"/>
      <c r="K339" s="240">
        <v>0</v>
      </c>
      <c r="L339" s="240"/>
      <c r="M339" s="240"/>
      <c r="N339" s="240"/>
      <c r="O339" s="240"/>
      <c r="P339" s="240"/>
      <c r="Q339" s="240">
        <v>0</v>
      </c>
    </row>
    <row r="340" spans="1:17" x14ac:dyDescent="0.2">
      <c r="A340" s="238"/>
      <c r="B340" s="238" t="s">
        <v>626</v>
      </c>
      <c r="C340" s="238" t="s">
        <v>607</v>
      </c>
      <c r="D340" s="238" t="s">
        <v>2408</v>
      </c>
      <c r="E340" s="245">
        <v>0.5</v>
      </c>
      <c r="F340" s="238">
        <v>120</v>
      </c>
      <c r="G340" s="240"/>
      <c r="H340" s="240"/>
      <c r="I340" s="240"/>
      <c r="J340" s="240"/>
      <c r="K340" s="240"/>
      <c r="L340" s="240"/>
      <c r="M340" s="240">
        <v>59</v>
      </c>
      <c r="N340" s="240"/>
      <c r="O340" s="240"/>
      <c r="P340" s="240"/>
      <c r="Q340" s="240">
        <v>59</v>
      </c>
    </row>
    <row r="341" spans="1:17" x14ac:dyDescent="0.2">
      <c r="A341" s="238"/>
      <c r="B341" s="238" t="s">
        <v>693</v>
      </c>
      <c r="C341" s="238" t="s">
        <v>1894</v>
      </c>
      <c r="D341" s="238" t="s">
        <v>2180</v>
      </c>
      <c r="E341" s="245">
        <v>0.5</v>
      </c>
      <c r="F341" s="238">
        <v>120</v>
      </c>
      <c r="G341" s="240"/>
      <c r="H341" s="240"/>
      <c r="I341" s="240"/>
      <c r="J341" s="240"/>
      <c r="K341" s="240"/>
      <c r="L341" s="240"/>
      <c r="M341" s="240"/>
      <c r="N341" s="240">
        <v>24</v>
      </c>
      <c r="O341" s="240"/>
      <c r="P341" s="240"/>
      <c r="Q341" s="240">
        <v>24</v>
      </c>
    </row>
    <row r="342" spans="1:17" x14ac:dyDescent="0.2">
      <c r="A342" s="238"/>
      <c r="B342" s="238" t="s">
        <v>762</v>
      </c>
      <c r="C342" s="238" t="s">
        <v>58</v>
      </c>
      <c r="D342" s="238" t="s">
        <v>209</v>
      </c>
      <c r="E342" s="245">
        <v>0.54166666666666663</v>
      </c>
      <c r="F342" s="238">
        <v>120</v>
      </c>
      <c r="G342" s="240"/>
      <c r="H342" s="240">
        <v>6</v>
      </c>
      <c r="I342" s="240"/>
      <c r="J342" s="240"/>
      <c r="K342" s="240">
        <v>0</v>
      </c>
      <c r="L342" s="240"/>
      <c r="M342" s="240"/>
      <c r="N342" s="240"/>
      <c r="O342" s="240"/>
      <c r="P342" s="240"/>
      <c r="Q342" s="240">
        <v>6</v>
      </c>
    </row>
    <row r="343" spans="1:17" x14ac:dyDescent="0.2">
      <c r="A343" s="238"/>
      <c r="B343" s="238" t="s">
        <v>833</v>
      </c>
      <c r="C343" s="238" t="s">
        <v>372</v>
      </c>
      <c r="D343" s="238" t="s">
        <v>1532</v>
      </c>
      <c r="E343" s="245">
        <v>0.5625</v>
      </c>
      <c r="F343" s="238">
        <v>90</v>
      </c>
      <c r="G343" s="240">
        <v>7</v>
      </c>
      <c r="H343" s="240"/>
      <c r="I343" s="240"/>
      <c r="J343" s="240">
        <v>1</v>
      </c>
      <c r="K343" s="240"/>
      <c r="L343" s="240"/>
      <c r="M343" s="240"/>
      <c r="N343" s="240"/>
      <c r="O343" s="240"/>
      <c r="P343" s="240"/>
      <c r="Q343" s="240">
        <v>8</v>
      </c>
    </row>
    <row r="344" spans="1:17" x14ac:dyDescent="0.2">
      <c r="A344" s="238"/>
      <c r="B344" s="238" t="s">
        <v>915</v>
      </c>
      <c r="C344" s="238" t="s">
        <v>373</v>
      </c>
      <c r="D344" s="238" t="s">
        <v>547</v>
      </c>
      <c r="E344" s="238" t="s">
        <v>2209</v>
      </c>
      <c r="F344" s="238" t="s">
        <v>1042</v>
      </c>
      <c r="G344" s="240"/>
      <c r="H344" s="240"/>
      <c r="I344" s="240">
        <v>0</v>
      </c>
      <c r="J344" s="240"/>
      <c r="K344" s="240"/>
      <c r="L344" s="240"/>
      <c r="M344" s="240"/>
      <c r="N344" s="240"/>
      <c r="O344" s="240"/>
      <c r="P344" s="240"/>
      <c r="Q344" s="240">
        <v>0</v>
      </c>
    </row>
    <row r="345" spans="1:17" x14ac:dyDescent="0.2">
      <c r="A345" s="238"/>
      <c r="B345" s="238" t="s">
        <v>1564</v>
      </c>
      <c r="C345" s="238" t="s">
        <v>373</v>
      </c>
      <c r="D345" s="238" t="s">
        <v>547</v>
      </c>
      <c r="E345" s="238" t="s">
        <v>2209</v>
      </c>
      <c r="F345" s="238" t="s">
        <v>1042</v>
      </c>
      <c r="G345" s="240"/>
      <c r="H345" s="240"/>
      <c r="I345" s="240">
        <v>0</v>
      </c>
      <c r="J345" s="240"/>
      <c r="K345" s="240"/>
      <c r="L345" s="240"/>
      <c r="M345" s="240"/>
      <c r="N345" s="240"/>
      <c r="O345" s="240"/>
      <c r="P345" s="240"/>
      <c r="Q345" s="240">
        <v>0</v>
      </c>
    </row>
    <row r="346" spans="1:17" x14ac:dyDescent="0.2">
      <c r="A346" s="244">
        <v>44809</v>
      </c>
      <c r="B346" s="238" t="s">
        <v>451</v>
      </c>
      <c r="C346" s="238" t="s">
        <v>244</v>
      </c>
      <c r="D346" s="238" t="s">
        <v>1538</v>
      </c>
      <c r="E346" s="245">
        <v>0.35416666666666669</v>
      </c>
      <c r="F346" s="238">
        <v>120</v>
      </c>
      <c r="G346" s="240">
        <v>93</v>
      </c>
      <c r="H346" s="240">
        <v>25</v>
      </c>
      <c r="I346" s="240"/>
      <c r="J346" s="240">
        <v>0</v>
      </c>
      <c r="K346" s="240">
        <v>1</v>
      </c>
      <c r="L346" s="240"/>
      <c r="M346" s="240"/>
      <c r="N346" s="240"/>
      <c r="O346" s="240"/>
      <c r="P346" s="240">
        <v>25</v>
      </c>
      <c r="Q346" s="240">
        <v>144</v>
      </c>
    </row>
    <row r="347" spans="1:17" x14ac:dyDescent="0.2">
      <c r="A347" s="238"/>
      <c r="B347" s="238" t="s">
        <v>461</v>
      </c>
      <c r="C347" s="238" t="s">
        <v>286</v>
      </c>
      <c r="D347" s="238" t="s">
        <v>1536</v>
      </c>
      <c r="E347" s="245">
        <v>0.5</v>
      </c>
      <c r="F347" s="238">
        <v>120</v>
      </c>
      <c r="G347" s="240"/>
      <c r="H347" s="240"/>
      <c r="I347" s="240"/>
      <c r="J347" s="240"/>
      <c r="K347" s="240"/>
      <c r="L347" s="240"/>
      <c r="M347" s="240">
        <v>2</v>
      </c>
      <c r="N347" s="240">
        <v>2</v>
      </c>
      <c r="O347" s="240"/>
      <c r="P347" s="240"/>
      <c r="Q347" s="240">
        <v>4</v>
      </c>
    </row>
    <row r="348" spans="1:17" ht="12.75" customHeight="1" x14ac:dyDescent="0.2">
      <c r="A348" s="238"/>
      <c r="B348" s="238" t="s">
        <v>472</v>
      </c>
      <c r="C348" s="238" t="s">
        <v>63</v>
      </c>
      <c r="D348" s="238" t="s">
        <v>1540</v>
      </c>
      <c r="E348" s="245">
        <v>0.41666666666666669</v>
      </c>
      <c r="F348" s="238">
        <v>90</v>
      </c>
      <c r="G348" s="240"/>
      <c r="H348" s="240">
        <v>0</v>
      </c>
      <c r="I348" s="240"/>
      <c r="J348" s="240"/>
      <c r="K348" s="240">
        <v>2</v>
      </c>
      <c r="L348" s="240"/>
      <c r="M348" s="240"/>
      <c r="N348" s="240"/>
      <c r="O348" s="240"/>
      <c r="P348" s="240"/>
      <c r="Q348" s="240">
        <v>2</v>
      </c>
    </row>
    <row r="349" spans="1:17" ht="12.75" customHeight="1" x14ac:dyDescent="0.2">
      <c r="A349" s="238"/>
      <c r="B349" s="238" t="s">
        <v>1267</v>
      </c>
      <c r="C349" s="238" t="s">
        <v>86</v>
      </c>
      <c r="D349" s="238" t="s">
        <v>1538</v>
      </c>
      <c r="E349" s="245">
        <v>0.5</v>
      </c>
      <c r="F349" s="238">
        <v>120</v>
      </c>
      <c r="G349" s="240">
        <v>60</v>
      </c>
      <c r="H349" s="240"/>
      <c r="I349" s="240"/>
      <c r="J349" s="240">
        <v>20</v>
      </c>
      <c r="K349" s="240"/>
      <c r="L349" s="240"/>
      <c r="M349" s="240"/>
      <c r="N349" s="240"/>
      <c r="O349" s="240"/>
      <c r="P349" s="240"/>
      <c r="Q349" s="240">
        <v>80</v>
      </c>
    </row>
    <row r="350" spans="1:17" ht="12.75" customHeight="1" x14ac:dyDescent="0.2">
      <c r="A350" s="238"/>
      <c r="B350" s="238" t="s">
        <v>786</v>
      </c>
      <c r="C350" s="238" t="s">
        <v>370</v>
      </c>
      <c r="D350" s="238" t="s">
        <v>209</v>
      </c>
      <c r="E350" s="245">
        <v>0.375</v>
      </c>
      <c r="F350" s="238">
        <v>90</v>
      </c>
      <c r="G350" s="240"/>
      <c r="H350" s="240"/>
      <c r="I350" s="240"/>
      <c r="J350" s="240"/>
      <c r="K350" s="240"/>
      <c r="L350" s="240"/>
      <c r="M350" s="240">
        <v>32</v>
      </c>
      <c r="N350" s="240">
        <v>8</v>
      </c>
      <c r="O350" s="240"/>
      <c r="P350" s="240"/>
      <c r="Q350" s="240">
        <v>40</v>
      </c>
    </row>
    <row r="351" spans="1:17" ht="12.75" customHeight="1" x14ac:dyDescent="0.2">
      <c r="A351" s="238"/>
      <c r="B351" s="238" t="s">
        <v>790</v>
      </c>
      <c r="C351" s="238" t="s">
        <v>370</v>
      </c>
      <c r="D351" s="238" t="s">
        <v>1545</v>
      </c>
      <c r="E351" s="245">
        <v>0.5</v>
      </c>
      <c r="F351" s="238">
        <v>75</v>
      </c>
      <c r="G351" s="240"/>
      <c r="H351" s="240"/>
      <c r="I351" s="240"/>
      <c r="J351" s="240">
        <v>1</v>
      </c>
      <c r="K351" s="240"/>
      <c r="L351" s="240"/>
      <c r="M351" s="240"/>
      <c r="N351" s="240"/>
      <c r="O351" s="240"/>
      <c r="P351" s="240">
        <v>0</v>
      </c>
      <c r="Q351" s="240">
        <v>1</v>
      </c>
    </row>
    <row r="352" spans="1:17" ht="12.75" customHeight="1" x14ac:dyDescent="0.2">
      <c r="A352" s="238"/>
      <c r="B352" s="238" t="s">
        <v>1091</v>
      </c>
      <c r="C352" s="238" t="s">
        <v>40</v>
      </c>
      <c r="D352" s="238" t="s">
        <v>1553</v>
      </c>
      <c r="E352" s="245">
        <v>0.54166666666666663</v>
      </c>
      <c r="F352" s="238">
        <v>120</v>
      </c>
      <c r="G352" s="240"/>
      <c r="H352" s="240">
        <v>31</v>
      </c>
      <c r="I352" s="240"/>
      <c r="J352" s="240"/>
      <c r="K352" s="240">
        <v>3</v>
      </c>
      <c r="L352" s="240"/>
      <c r="M352" s="240"/>
      <c r="N352" s="240"/>
      <c r="O352" s="240"/>
      <c r="P352" s="240"/>
      <c r="Q352" s="240">
        <v>34</v>
      </c>
    </row>
    <row r="353" spans="1:17" ht="12.75" customHeight="1" x14ac:dyDescent="0.2">
      <c r="A353" s="238"/>
      <c r="B353" s="238" t="s">
        <v>1682</v>
      </c>
      <c r="C353" s="238" t="s">
        <v>1869</v>
      </c>
      <c r="D353" s="238" t="s">
        <v>1546</v>
      </c>
      <c r="E353" s="245">
        <v>0.41666666666666669</v>
      </c>
      <c r="F353" s="238">
        <v>120</v>
      </c>
      <c r="G353" s="240">
        <v>1</v>
      </c>
      <c r="H353" s="240">
        <v>1</v>
      </c>
      <c r="I353" s="240"/>
      <c r="J353" s="240">
        <v>0</v>
      </c>
      <c r="K353" s="240">
        <v>0</v>
      </c>
      <c r="L353" s="240"/>
      <c r="M353" s="240"/>
      <c r="N353" s="240"/>
      <c r="O353" s="240"/>
      <c r="P353" s="240"/>
      <c r="Q353" s="240">
        <v>2</v>
      </c>
    </row>
    <row r="354" spans="1:17" ht="12.75" customHeight="1" x14ac:dyDescent="0.2">
      <c r="A354" s="238"/>
      <c r="B354" s="238" t="s">
        <v>1974</v>
      </c>
      <c r="C354" s="238" t="s">
        <v>777</v>
      </c>
      <c r="D354" s="238" t="s">
        <v>209</v>
      </c>
      <c r="E354" s="245">
        <v>0.47916666666666669</v>
      </c>
      <c r="F354" s="238">
        <v>120</v>
      </c>
      <c r="G354" s="240"/>
      <c r="H354" s="240"/>
      <c r="I354" s="240">
        <v>83</v>
      </c>
      <c r="J354" s="240"/>
      <c r="K354" s="240"/>
      <c r="L354" s="240"/>
      <c r="M354" s="240"/>
      <c r="N354" s="240"/>
      <c r="O354" s="240"/>
      <c r="P354" s="240"/>
      <c r="Q354" s="240">
        <v>83</v>
      </c>
    </row>
    <row r="355" spans="1:17" ht="12.75" customHeight="1" x14ac:dyDescent="0.2">
      <c r="A355" s="238"/>
      <c r="B355" s="238" t="s">
        <v>2024</v>
      </c>
      <c r="C355" s="238" t="s">
        <v>370</v>
      </c>
      <c r="D355" s="238" t="s">
        <v>209</v>
      </c>
      <c r="E355" s="245">
        <v>0.375</v>
      </c>
      <c r="F355" s="238">
        <v>90</v>
      </c>
      <c r="G355" s="240">
        <v>35</v>
      </c>
      <c r="H355" s="240"/>
      <c r="I355" s="240"/>
      <c r="J355" s="240">
        <v>13</v>
      </c>
      <c r="K355" s="240"/>
      <c r="L355" s="240"/>
      <c r="M355" s="240"/>
      <c r="N355" s="240"/>
      <c r="O355" s="240"/>
      <c r="P355" s="240"/>
      <c r="Q355" s="240">
        <v>48</v>
      </c>
    </row>
    <row r="356" spans="1:17" ht="12.75" customHeight="1" x14ac:dyDescent="0.2">
      <c r="A356" s="238"/>
      <c r="B356" s="238" t="s">
        <v>2054</v>
      </c>
      <c r="C356" s="238" t="s">
        <v>63</v>
      </c>
      <c r="D356" s="238" t="s">
        <v>1540</v>
      </c>
      <c r="E356" s="245">
        <v>0.41666666666666669</v>
      </c>
      <c r="F356" s="238">
        <v>90</v>
      </c>
      <c r="G356" s="240"/>
      <c r="H356" s="240">
        <v>7</v>
      </c>
      <c r="I356" s="240"/>
      <c r="J356" s="240"/>
      <c r="K356" s="240"/>
      <c r="L356" s="240"/>
      <c r="M356" s="240"/>
      <c r="N356" s="240"/>
      <c r="O356" s="240"/>
      <c r="P356" s="240"/>
      <c r="Q356" s="240">
        <v>7</v>
      </c>
    </row>
    <row r="357" spans="1:17" ht="12.75" customHeight="1" x14ac:dyDescent="0.2">
      <c r="A357" s="244">
        <v>44811</v>
      </c>
      <c r="B357" s="238" t="s">
        <v>39</v>
      </c>
      <c r="C357" s="238" t="s">
        <v>40</v>
      </c>
      <c r="D357" s="238" t="s">
        <v>1553</v>
      </c>
      <c r="E357" s="245">
        <v>0.375</v>
      </c>
      <c r="F357" s="238">
        <v>90</v>
      </c>
      <c r="G357" s="240"/>
      <c r="H357" s="240">
        <v>34</v>
      </c>
      <c r="I357" s="240"/>
      <c r="J357" s="240"/>
      <c r="K357" s="240">
        <v>3</v>
      </c>
      <c r="L357" s="240"/>
      <c r="M357" s="240"/>
      <c r="N357" s="240"/>
      <c r="O357" s="240"/>
      <c r="P357" s="240"/>
      <c r="Q357" s="240">
        <v>37</v>
      </c>
    </row>
    <row r="358" spans="1:17" ht="12.75" customHeight="1" x14ac:dyDescent="0.2">
      <c r="A358" s="238"/>
      <c r="B358" s="238"/>
      <c r="C358" s="238" t="s">
        <v>311</v>
      </c>
      <c r="D358" s="238" t="s">
        <v>1534</v>
      </c>
      <c r="E358" s="245">
        <v>0.54166666666666663</v>
      </c>
      <c r="F358" s="238">
        <v>120</v>
      </c>
      <c r="G358" s="240"/>
      <c r="H358" s="240"/>
      <c r="I358" s="240">
        <v>8</v>
      </c>
      <c r="J358" s="240"/>
      <c r="K358" s="240"/>
      <c r="L358" s="240"/>
      <c r="M358" s="240"/>
      <c r="N358" s="240"/>
      <c r="O358" s="240"/>
      <c r="P358" s="240"/>
      <c r="Q358" s="240">
        <v>8</v>
      </c>
    </row>
    <row r="359" spans="1:17" ht="12.75" customHeight="1" x14ac:dyDescent="0.2">
      <c r="A359" s="238"/>
      <c r="B359" s="238" t="s">
        <v>752</v>
      </c>
      <c r="C359" s="238" t="s">
        <v>370</v>
      </c>
      <c r="D359" s="238" t="s">
        <v>2208</v>
      </c>
      <c r="E359" s="245">
        <v>0.35416666666666669</v>
      </c>
      <c r="F359" s="238">
        <v>140</v>
      </c>
      <c r="G359" s="240">
        <v>1</v>
      </c>
      <c r="H359" s="240"/>
      <c r="I359" s="240"/>
      <c r="J359" s="240">
        <v>0</v>
      </c>
      <c r="K359" s="240"/>
      <c r="L359" s="240"/>
      <c r="M359" s="240"/>
      <c r="N359" s="240"/>
      <c r="O359" s="240"/>
      <c r="P359" s="240"/>
      <c r="Q359" s="240">
        <v>1</v>
      </c>
    </row>
    <row r="360" spans="1:17" ht="12.75" customHeight="1" x14ac:dyDescent="0.2">
      <c r="A360" s="238"/>
      <c r="B360" s="238"/>
      <c r="C360" s="238" t="s">
        <v>86</v>
      </c>
      <c r="D360" s="238" t="s">
        <v>2208</v>
      </c>
      <c r="E360" s="245">
        <v>0.35416666666666669</v>
      </c>
      <c r="F360" s="238">
        <v>140</v>
      </c>
      <c r="G360" s="240"/>
      <c r="H360" s="240"/>
      <c r="I360" s="240"/>
      <c r="J360" s="240"/>
      <c r="K360" s="240"/>
      <c r="L360" s="240"/>
      <c r="M360" s="240"/>
      <c r="N360" s="240"/>
      <c r="O360" s="240"/>
      <c r="P360" s="240"/>
      <c r="Q360" s="240"/>
    </row>
    <row r="361" spans="1:17" ht="12.75" customHeight="1" x14ac:dyDescent="0.2">
      <c r="A361" s="238"/>
      <c r="B361" s="238" t="s">
        <v>755</v>
      </c>
      <c r="C361" s="238" t="s">
        <v>370</v>
      </c>
      <c r="D361" s="238" t="s">
        <v>2208</v>
      </c>
      <c r="E361" s="245">
        <v>0.35416666666666669</v>
      </c>
      <c r="F361" s="238">
        <v>60</v>
      </c>
      <c r="G361" s="240">
        <v>4</v>
      </c>
      <c r="H361" s="240"/>
      <c r="I361" s="240"/>
      <c r="J361" s="240">
        <v>1</v>
      </c>
      <c r="K361" s="240"/>
      <c r="L361" s="240"/>
      <c r="M361" s="240"/>
      <c r="N361" s="240"/>
      <c r="O361" s="240"/>
      <c r="P361" s="240">
        <v>1</v>
      </c>
      <c r="Q361" s="240">
        <v>6</v>
      </c>
    </row>
    <row r="362" spans="1:17" ht="12.75" customHeight="1" x14ac:dyDescent="0.2">
      <c r="A362" s="238"/>
      <c r="B362" s="238"/>
      <c r="C362" s="238"/>
      <c r="D362" s="238"/>
      <c r="E362" s="238"/>
      <c r="F362" s="238">
        <v>90</v>
      </c>
      <c r="G362" s="240"/>
      <c r="H362" s="240"/>
      <c r="I362" s="240"/>
      <c r="J362" s="240"/>
      <c r="K362" s="240"/>
      <c r="L362" s="240"/>
      <c r="M362" s="240"/>
      <c r="N362" s="240"/>
      <c r="O362" s="240"/>
      <c r="P362" s="240">
        <v>0</v>
      </c>
      <c r="Q362" s="240">
        <v>0</v>
      </c>
    </row>
    <row r="363" spans="1:17" ht="12.75" customHeight="1" x14ac:dyDescent="0.2">
      <c r="A363" s="238"/>
      <c r="B363" s="238" t="s">
        <v>896</v>
      </c>
      <c r="C363" s="238" t="s">
        <v>1511</v>
      </c>
      <c r="D363" s="238" t="s">
        <v>1536</v>
      </c>
      <c r="E363" s="245">
        <v>0.375</v>
      </c>
      <c r="F363" s="238">
        <v>120</v>
      </c>
      <c r="G363" s="240"/>
      <c r="H363" s="240"/>
      <c r="I363" s="240"/>
      <c r="J363" s="240"/>
      <c r="K363" s="240"/>
      <c r="L363" s="240"/>
      <c r="M363" s="240">
        <v>1</v>
      </c>
      <c r="N363" s="240">
        <v>2</v>
      </c>
      <c r="O363" s="240"/>
      <c r="P363" s="240"/>
      <c r="Q363" s="240">
        <v>3</v>
      </c>
    </row>
    <row r="364" spans="1:17" ht="12.75" customHeight="1" x14ac:dyDescent="0.2">
      <c r="A364" s="238"/>
      <c r="B364" s="238" t="s">
        <v>985</v>
      </c>
      <c r="C364" s="238" t="s">
        <v>374</v>
      </c>
      <c r="D364" s="238" t="s">
        <v>2380</v>
      </c>
      <c r="E364" s="245">
        <v>0.375</v>
      </c>
      <c r="F364" s="238">
        <v>90</v>
      </c>
      <c r="G364" s="240"/>
      <c r="H364" s="240"/>
      <c r="I364" s="240">
        <v>1</v>
      </c>
      <c r="J364" s="240"/>
      <c r="K364" s="240"/>
      <c r="L364" s="240"/>
      <c r="M364" s="240"/>
      <c r="N364" s="240"/>
      <c r="O364" s="240"/>
      <c r="P364" s="240"/>
      <c r="Q364" s="240">
        <v>1</v>
      </c>
    </row>
    <row r="365" spans="1:17" ht="12.75" customHeight="1" x14ac:dyDescent="0.2">
      <c r="A365" s="238"/>
      <c r="B365" s="238" t="s">
        <v>988</v>
      </c>
      <c r="C365" s="238" t="s">
        <v>374</v>
      </c>
      <c r="D365" s="238" t="s">
        <v>2380</v>
      </c>
      <c r="E365" s="245">
        <v>0.375</v>
      </c>
      <c r="F365" s="238">
        <v>120</v>
      </c>
      <c r="G365" s="240"/>
      <c r="H365" s="240"/>
      <c r="I365" s="240"/>
      <c r="J365" s="240"/>
      <c r="K365" s="240"/>
      <c r="L365" s="240"/>
      <c r="M365" s="240"/>
      <c r="N365" s="240"/>
      <c r="O365" s="240"/>
      <c r="P365" s="240">
        <v>20</v>
      </c>
      <c r="Q365" s="240">
        <v>20</v>
      </c>
    </row>
    <row r="366" spans="1:17" ht="12.75" customHeight="1" x14ac:dyDescent="0.2">
      <c r="A366" s="238"/>
      <c r="B366" s="238" t="s">
        <v>990</v>
      </c>
      <c r="C366" s="238" t="s">
        <v>374</v>
      </c>
      <c r="D366" s="238" t="s">
        <v>2380</v>
      </c>
      <c r="E366" s="245">
        <v>0.375</v>
      </c>
      <c r="F366" s="238">
        <v>120</v>
      </c>
      <c r="G366" s="240">
        <v>84</v>
      </c>
      <c r="H366" s="240"/>
      <c r="I366" s="240"/>
      <c r="J366" s="240">
        <v>12</v>
      </c>
      <c r="K366" s="240"/>
      <c r="L366" s="240"/>
      <c r="M366" s="240"/>
      <c r="N366" s="240"/>
      <c r="O366" s="240"/>
      <c r="P366" s="240"/>
      <c r="Q366" s="240">
        <v>96</v>
      </c>
    </row>
    <row r="367" spans="1:17" ht="12.75" customHeight="1" x14ac:dyDescent="0.2">
      <c r="A367" s="238"/>
      <c r="B367" s="238" t="s">
        <v>1486</v>
      </c>
      <c r="C367" s="238" t="s">
        <v>2031</v>
      </c>
      <c r="D367" s="238" t="s">
        <v>1955</v>
      </c>
      <c r="E367" s="245">
        <v>0.58333333333333337</v>
      </c>
      <c r="F367" s="238">
        <v>120</v>
      </c>
      <c r="G367" s="240">
        <v>39</v>
      </c>
      <c r="H367" s="240"/>
      <c r="I367" s="240"/>
      <c r="J367" s="240">
        <v>8</v>
      </c>
      <c r="K367" s="240"/>
      <c r="L367" s="240"/>
      <c r="M367" s="240"/>
      <c r="N367" s="240"/>
      <c r="O367" s="240"/>
      <c r="P367" s="240"/>
      <c r="Q367" s="240">
        <v>47</v>
      </c>
    </row>
    <row r="368" spans="1:17" ht="12.75" customHeight="1" x14ac:dyDescent="0.2">
      <c r="A368" s="238"/>
      <c r="B368" s="238" t="s">
        <v>751</v>
      </c>
      <c r="C368" s="238" t="s">
        <v>2031</v>
      </c>
      <c r="D368" s="238" t="s">
        <v>1955</v>
      </c>
      <c r="E368" s="245">
        <v>0.58333333333333337</v>
      </c>
      <c r="F368" s="238">
        <v>120</v>
      </c>
      <c r="G368" s="240"/>
      <c r="H368" s="240"/>
      <c r="I368" s="240"/>
      <c r="J368" s="240"/>
      <c r="K368" s="240"/>
      <c r="L368" s="240"/>
      <c r="M368" s="240"/>
      <c r="N368" s="240"/>
      <c r="O368" s="240"/>
      <c r="P368" s="240">
        <v>17</v>
      </c>
      <c r="Q368" s="240">
        <v>17</v>
      </c>
    </row>
    <row r="369" spans="1:17" ht="12.75" customHeight="1" x14ac:dyDescent="0.2">
      <c r="A369" s="244">
        <v>44753</v>
      </c>
      <c r="B369" s="238" t="s">
        <v>386</v>
      </c>
      <c r="C369" s="238" t="s">
        <v>387</v>
      </c>
      <c r="D369" s="238" t="s">
        <v>2190</v>
      </c>
      <c r="E369" s="245">
        <v>0.54166666666666663</v>
      </c>
      <c r="F369" s="238">
        <v>120</v>
      </c>
      <c r="G369" s="240"/>
      <c r="H369" s="240"/>
      <c r="I369" s="240"/>
      <c r="J369" s="240"/>
      <c r="K369" s="240"/>
      <c r="L369" s="240"/>
      <c r="M369" s="240"/>
      <c r="N369" s="240"/>
      <c r="O369" s="240"/>
      <c r="P369" s="240">
        <v>0</v>
      </c>
      <c r="Q369" s="240">
        <v>0</v>
      </c>
    </row>
    <row r="370" spans="1:17" ht="12.75" customHeight="1" x14ac:dyDescent="0.2">
      <c r="A370" s="238"/>
      <c r="B370" s="238" t="s">
        <v>1351</v>
      </c>
      <c r="C370" s="238" t="s">
        <v>217</v>
      </c>
      <c r="D370" s="238" t="s">
        <v>2185</v>
      </c>
      <c r="E370" s="245">
        <v>0.375</v>
      </c>
      <c r="F370" s="238">
        <v>90</v>
      </c>
      <c r="G370" s="240"/>
      <c r="H370" s="240"/>
      <c r="I370" s="240"/>
      <c r="J370" s="240"/>
      <c r="K370" s="240"/>
      <c r="L370" s="240"/>
      <c r="M370" s="240"/>
      <c r="N370" s="240"/>
      <c r="O370" s="240"/>
      <c r="P370" s="240">
        <v>18</v>
      </c>
      <c r="Q370" s="240">
        <v>18</v>
      </c>
    </row>
    <row r="371" spans="1:17" ht="12.75" customHeight="1" x14ac:dyDescent="0.2">
      <c r="A371" s="238"/>
      <c r="B371" s="238" t="s">
        <v>1354</v>
      </c>
      <c r="C371" s="238" t="s">
        <v>217</v>
      </c>
      <c r="D371" s="238" t="s">
        <v>1538</v>
      </c>
      <c r="E371" s="245">
        <v>0.5</v>
      </c>
      <c r="F371" s="238">
        <v>90</v>
      </c>
      <c r="G371" s="240"/>
      <c r="H371" s="240"/>
      <c r="I371" s="240"/>
      <c r="J371" s="240"/>
      <c r="K371" s="240"/>
      <c r="L371" s="240"/>
      <c r="M371" s="240"/>
      <c r="N371" s="240"/>
      <c r="O371" s="240"/>
      <c r="P371" s="240">
        <v>3</v>
      </c>
      <c r="Q371" s="240">
        <v>3</v>
      </c>
    </row>
    <row r="372" spans="1:17" ht="12.75" customHeight="1" x14ac:dyDescent="0.2">
      <c r="A372" s="238"/>
      <c r="B372" s="238" t="s">
        <v>965</v>
      </c>
      <c r="C372" s="238" t="s">
        <v>217</v>
      </c>
      <c r="D372" s="238" t="s">
        <v>2185</v>
      </c>
      <c r="E372" s="245">
        <v>0.375</v>
      </c>
      <c r="F372" s="238">
        <v>180</v>
      </c>
      <c r="G372" s="240"/>
      <c r="H372" s="240"/>
      <c r="I372" s="240"/>
      <c r="J372" s="240"/>
      <c r="K372" s="240"/>
      <c r="L372" s="240"/>
      <c r="M372" s="240"/>
      <c r="N372" s="240"/>
      <c r="O372" s="240"/>
      <c r="P372" s="240">
        <v>0</v>
      </c>
      <c r="Q372" s="240">
        <v>0</v>
      </c>
    </row>
    <row r="373" spans="1:17" ht="12.75" customHeight="1" x14ac:dyDescent="0.2">
      <c r="A373" s="244">
        <v>44818</v>
      </c>
      <c r="B373" s="238" t="s">
        <v>254</v>
      </c>
      <c r="C373" s="238" t="s">
        <v>373</v>
      </c>
      <c r="D373" s="238" t="s">
        <v>1544</v>
      </c>
      <c r="E373" s="245">
        <v>0.54166666666666663</v>
      </c>
      <c r="F373" s="238">
        <v>90</v>
      </c>
      <c r="G373" s="240">
        <v>3</v>
      </c>
      <c r="H373" s="240">
        <v>2</v>
      </c>
      <c r="I373" s="240"/>
      <c r="J373" s="240">
        <v>0</v>
      </c>
      <c r="K373" s="240">
        <v>0</v>
      </c>
      <c r="L373" s="240"/>
      <c r="M373" s="240"/>
      <c r="N373" s="240"/>
      <c r="O373" s="240"/>
      <c r="P373" s="240"/>
      <c r="Q373" s="240">
        <v>5</v>
      </c>
    </row>
    <row r="374" spans="1:17" ht="12.75" customHeight="1" x14ac:dyDescent="0.2">
      <c r="A374" s="238"/>
      <c r="B374" s="238" t="s">
        <v>52</v>
      </c>
      <c r="C374" s="238" t="s">
        <v>40</v>
      </c>
      <c r="D374" s="238" t="s">
        <v>1538</v>
      </c>
      <c r="E374" s="245">
        <v>0.375</v>
      </c>
      <c r="F374" s="238">
        <v>120</v>
      </c>
      <c r="G374" s="240"/>
      <c r="H374" s="240">
        <v>89</v>
      </c>
      <c r="I374" s="240"/>
      <c r="J374" s="240"/>
      <c r="K374" s="240">
        <v>6</v>
      </c>
      <c r="L374" s="240"/>
      <c r="M374" s="240"/>
      <c r="N374" s="240"/>
      <c r="O374" s="240"/>
      <c r="P374" s="240"/>
      <c r="Q374" s="240">
        <v>95</v>
      </c>
    </row>
    <row r="375" spans="1:17" ht="12.75" customHeight="1" x14ac:dyDescent="0.2">
      <c r="A375" s="238"/>
      <c r="B375" s="238"/>
      <c r="C375" s="238" t="s">
        <v>63</v>
      </c>
      <c r="D375" s="238" t="s">
        <v>1538</v>
      </c>
      <c r="E375" s="245">
        <v>0.375</v>
      </c>
      <c r="F375" s="238">
        <v>60</v>
      </c>
      <c r="G375" s="240"/>
      <c r="H375" s="240"/>
      <c r="I375" s="240"/>
      <c r="J375" s="240"/>
      <c r="K375" s="240"/>
      <c r="L375" s="240"/>
      <c r="M375" s="240"/>
      <c r="N375" s="240"/>
      <c r="O375" s="240"/>
      <c r="P375" s="240">
        <v>11</v>
      </c>
      <c r="Q375" s="240">
        <v>11</v>
      </c>
    </row>
    <row r="376" spans="1:17" ht="12.75" customHeight="1" x14ac:dyDescent="0.2">
      <c r="A376" s="238"/>
      <c r="B376" s="238"/>
      <c r="C376" s="238"/>
      <c r="D376" s="238"/>
      <c r="E376" s="238"/>
      <c r="F376" s="238">
        <v>120</v>
      </c>
      <c r="G376" s="240">
        <v>147</v>
      </c>
      <c r="H376" s="240"/>
      <c r="I376" s="240"/>
      <c r="J376" s="240">
        <v>12</v>
      </c>
      <c r="K376" s="240"/>
      <c r="L376" s="240"/>
      <c r="M376" s="240"/>
      <c r="N376" s="240"/>
      <c r="O376" s="240"/>
      <c r="P376" s="240"/>
      <c r="Q376" s="240">
        <v>159</v>
      </c>
    </row>
    <row r="377" spans="1:17" ht="12.75" customHeight="1" x14ac:dyDescent="0.2">
      <c r="A377" s="238"/>
      <c r="B377" s="238" t="s">
        <v>331</v>
      </c>
      <c r="C377" s="238" t="s">
        <v>63</v>
      </c>
      <c r="D377" s="238" t="s">
        <v>1538</v>
      </c>
      <c r="E377" s="245">
        <v>0.375</v>
      </c>
      <c r="F377" s="238">
        <v>60</v>
      </c>
      <c r="G377" s="240"/>
      <c r="H377" s="240"/>
      <c r="I377" s="240"/>
      <c r="J377" s="240"/>
      <c r="K377" s="240"/>
      <c r="L377" s="240"/>
      <c r="M377" s="240"/>
      <c r="N377" s="240"/>
      <c r="O377" s="240"/>
      <c r="P377" s="240">
        <v>5</v>
      </c>
      <c r="Q377" s="240">
        <v>5</v>
      </c>
    </row>
    <row r="378" spans="1:17" ht="12.75" customHeight="1" x14ac:dyDescent="0.2">
      <c r="A378" s="238"/>
      <c r="B378" s="238" t="s">
        <v>1284</v>
      </c>
      <c r="C378" s="238" t="s">
        <v>363</v>
      </c>
      <c r="D378" s="238" t="s">
        <v>1955</v>
      </c>
      <c r="E378" s="245">
        <v>0.5</v>
      </c>
      <c r="F378" s="238">
        <v>90</v>
      </c>
      <c r="G378" s="240"/>
      <c r="H378" s="240">
        <v>54</v>
      </c>
      <c r="I378" s="240"/>
      <c r="J378" s="240"/>
      <c r="K378" s="240">
        <v>4</v>
      </c>
      <c r="L378" s="240"/>
      <c r="M378" s="240"/>
      <c r="N378" s="240"/>
      <c r="O378" s="240"/>
      <c r="P378" s="240"/>
      <c r="Q378" s="240">
        <v>58</v>
      </c>
    </row>
    <row r="379" spans="1:17" ht="12.75" customHeight="1" x14ac:dyDescent="0.2">
      <c r="A379" s="238"/>
      <c r="B379" s="238" t="s">
        <v>629</v>
      </c>
      <c r="C379" s="238" t="s">
        <v>132</v>
      </c>
      <c r="D379" s="238" t="s">
        <v>1951</v>
      </c>
      <c r="E379" s="245">
        <v>0.375</v>
      </c>
      <c r="F379" s="238">
        <v>120</v>
      </c>
      <c r="G379" s="240"/>
      <c r="H379" s="240"/>
      <c r="I379" s="240"/>
      <c r="J379" s="240"/>
      <c r="K379" s="240"/>
      <c r="L379" s="240"/>
      <c r="M379" s="240"/>
      <c r="N379" s="240">
        <v>20</v>
      </c>
      <c r="O379" s="240"/>
      <c r="P379" s="240"/>
      <c r="Q379" s="240">
        <v>20</v>
      </c>
    </row>
    <row r="380" spans="1:17" ht="12.75" customHeight="1" x14ac:dyDescent="0.2">
      <c r="A380" s="238"/>
      <c r="B380" s="238" t="s">
        <v>650</v>
      </c>
      <c r="C380" s="238" t="s">
        <v>40</v>
      </c>
      <c r="D380" s="238" t="s">
        <v>1534</v>
      </c>
      <c r="E380" s="245">
        <v>0.54166666666666663</v>
      </c>
      <c r="F380" s="238">
        <v>180</v>
      </c>
      <c r="G380" s="240"/>
      <c r="H380" s="240"/>
      <c r="I380" s="240"/>
      <c r="J380" s="240"/>
      <c r="K380" s="240"/>
      <c r="L380" s="240"/>
      <c r="M380" s="240"/>
      <c r="N380" s="240"/>
      <c r="O380" s="240"/>
      <c r="P380" s="240"/>
      <c r="Q380" s="240"/>
    </row>
    <row r="381" spans="1:17" ht="12.75" customHeight="1" x14ac:dyDescent="0.2">
      <c r="A381" s="238"/>
      <c r="B381" s="238"/>
      <c r="C381" s="238" t="s">
        <v>1899</v>
      </c>
      <c r="D381" s="238" t="s">
        <v>1534</v>
      </c>
      <c r="E381" s="245">
        <v>0.54166666666666663</v>
      </c>
      <c r="F381" s="238">
        <v>180</v>
      </c>
      <c r="G381" s="240"/>
      <c r="H381" s="240"/>
      <c r="I381" s="240"/>
      <c r="J381" s="240"/>
      <c r="K381" s="240">
        <v>1</v>
      </c>
      <c r="L381" s="240"/>
      <c r="M381" s="240"/>
      <c r="N381" s="240"/>
      <c r="O381" s="240"/>
      <c r="P381" s="240"/>
      <c r="Q381" s="240">
        <v>1</v>
      </c>
    </row>
    <row r="382" spans="1:17" ht="12.75" customHeight="1" x14ac:dyDescent="0.2">
      <c r="A382" s="238"/>
      <c r="B382" s="238" t="s">
        <v>842</v>
      </c>
      <c r="C382" s="238" t="s">
        <v>132</v>
      </c>
      <c r="D382" s="238" t="s">
        <v>1536</v>
      </c>
      <c r="E382" s="245">
        <v>0.5</v>
      </c>
      <c r="F382" s="238">
        <v>120</v>
      </c>
      <c r="G382" s="240"/>
      <c r="H382" s="240">
        <v>3</v>
      </c>
      <c r="I382" s="240"/>
      <c r="J382" s="240"/>
      <c r="K382" s="240">
        <v>0</v>
      </c>
      <c r="L382" s="240"/>
      <c r="M382" s="240"/>
      <c r="N382" s="240"/>
      <c r="O382" s="240"/>
      <c r="P382" s="240"/>
      <c r="Q382" s="240">
        <v>3</v>
      </c>
    </row>
    <row r="383" spans="1:17" ht="12.75" customHeight="1" x14ac:dyDescent="0.2">
      <c r="A383" s="244">
        <v>44756</v>
      </c>
      <c r="B383" s="238" t="s">
        <v>746</v>
      </c>
      <c r="C383" s="238" t="s">
        <v>741</v>
      </c>
      <c r="D383" s="238" t="s">
        <v>2399</v>
      </c>
      <c r="E383" s="245">
        <v>0.60416666666666663</v>
      </c>
      <c r="F383" s="238">
        <v>60</v>
      </c>
      <c r="G383" s="240"/>
      <c r="H383" s="240"/>
      <c r="I383" s="240"/>
      <c r="J383" s="240"/>
      <c r="K383" s="240"/>
      <c r="L383" s="240"/>
      <c r="M383" s="240"/>
      <c r="N383" s="240"/>
      <c r="O383" s="240"/>
      <c r="P383" s="240">
        <v>2</v>
      </c>
      <c r="Q383" s="240">
        <v>2</v>
      </c>
    </row>
    <row r="384" spans="1:17" ht="12.75" customHeight="1" x14ac:dyDescent="0.2">
      <c r="A384" s="238"/>
      <c r="B384" s="238"/>
      <c r="C384" s="238" t="s">
        <v>1104</v>
      </c>
      <c r="D384" s="238" t="s">
        <v>2399</v>
      </c>
      <c r="E384" s="245">
        <v>0.60416666666666663</v>
      </c>
      <c r="F384" s="238">
        <v>60</v>
      </c>
      <c r="G384" s="240"/>
      <c r="H384" s="240"/>
      <c r="I384" s="240"/>
      <c r="J384" s="240"/>
      <c r="K384" s="240"/>
      <c r="L384" s="240"/>
      <c r="M384" s="240"/>
      <c r="N384" s="240"/>
      <c r="O384" s="240"/>
      <c r="P384" s="240">
        <v>0</v>
      </c>
      <c r="Q384" s="240">
        <v>0</v>
      </c>
    </row>
    <row r="385" spans="1:17" ht="12.75" customHeight="1" x14ac:dyDescent="0.2">
      <c r="A385" s="238"/>
      <c r="B385" s="238" t="s">
        <v>747</v>
      </c>
      <c r="C385" s="238" t="s">
        <v>741</v>
      </c>
      <c r="D385" s="238" t="s">
        <v>2399</v>
      </c>
      <c r="E385" s="245">
        <v>0.60416666666666663</v>
      </c>
      <c r="F385" s="238">
        <v>60</v>
      </c>
      <c r="G385" s="240"/>
      <c r="H385" s="240"/>
      <c r="I385" s="240"/>
      <c r="J385" s="240"/>
      <c r="K385" s="240"/>
      <c r="L385" s="240"/>
      <c r="M385" s="240"/>
      <c r="N385" s="240"/>
      <c r="O385" s="240"/>
      <c r="P385" s="240">
        <v>0</v>
      </c>
      <c r="Q385" s="240">
        <v>0</v>
      </c>
    </row>
    <row r="386" spans="1:17" ht="12.75" customHeight="1" x14ac:dyDescent="0.2">
      <c r="A386" s="244">
        <v>44755</v>
      </c>
      <c r="B386" s="238" t="s">
        <v>548</v>
      </c>
      <c r="C386" s="238" t="s">
        <v>249</v>
      </c>
      <c r="D386" s="238" t="s">
        <v>2187</v>
      </c>
      <c r="E386" s="245">
        <v>0.58333333333333337</v>
      </c>
      <c r="F386" s="238">
        <v>90</v>
      </c>
      <c r="G386" s="240"/>
      <c r="H386" s="240"/>
      <c r="I386" s="240"/>
      <c r="J386" s="240"/>
      <c r="K386" s="240"/>
      <c r="L386" s="240"/>
      <c r="M386" s="240"/>
      <c r="N386" s="240"/>
      <c r="O386" s="240"/>
      <c r="P386" s="240">
        <v>0</v>
      </c>
      <c r="Q386" s="240">
        <v>0</v>
      </c>
    </row>
    <row r="387" spans="1:17" ht="12.75" customHeight="1" x14ac:dyDescent="0.2">
      <c r="A387" s="238"/>
      <c r="B387" s="238" t="s">
        <v>773</v>
      </c>
      <c r="C387" s="238" t="s">
        <v>774</v>
      </c>
      <c r="D387" s="238" t="s">
        <v>2204</v>
      </c>
      <c r="E387" s="245">
        <v>0.41666666666666669</v>
      </c>
      <c r="F387" s="238">
        <v>90</v>
      </c>
      <c r="G387" s="240"/>
      <c r="H387" s="240"/>
      <c r="I387" s="240"/>
      <c r="J387" s="240"/>
      <c r="K387" s="240"/>
      <c r="L387" s="240"/>
      <c r="M387" s="240"/>
      <c r="N387" s="240"/>
      <c r="O387" s="240"/>
      <c r="P387" s="240">
        <v>0</v>
      </c>
      <c r="Q387" s="240">
        <v>0</v>
      </c>
    </row>
    <row r="388" spans="1:17" ht="12.75" customHeight="1" x14ac:dyDescent="0.2">
      <c r="A388" s="238"/>
      <c r="B388" s="238" t="s">
        <v>807</v>
      </c>
      <c r="C388" s="238" t="s">
        <v>805</v>
      </c>
      <c r="D388" s="238" t="s">
        <v>2189</v>
      </c>
      <c r="E388" s="245">
        <v>0.375</v>
      </c>
      <c r="F388" s="238">
        <v>120</v>
      </c>
      <c r="G388" s="240"/>
      <c r="H388" s="240"/>
      <c r="I388" s="240">
        <v>4</v>
      </c>
      <c r="J388" s="240"/>
      <c r="K388" s="240"/>
      <c r="L388" s="240"/>
      <c r="M388" s="240"/>
      <c r="N388" s="240"/>
      <c r="O388" s="240"/>
      <c r="P388" s="240"/>
      <c r="Q388" s="240">
        <v>4</v>
      </c>
    </row>
    <row r="389" spans="1:17" ht="12.75" customHeight="1" x14ac:dyDescent="0.2">
      <c r="A389" s="238"/>
      <c r="B389" s="238" t="s">
        <v>944</v>
      </c>
      <c r="C389" s="238" t="s">
        <v>886</v>
      </c>
      <c r="D389" s="238" t="s">
        <v>2177</v>
      </c>
      <c r="E389" s="245">
        <v>0.47916666666666669</v>
      </c>
      <c r="F389" s="238">
        <v>90</v>
      </c>
      <c r="G389" s="240"/>
      <c r="H389" s="240"/>
      <c r="I389" s="240"/>
      <c r="J389" s="240"/>
      <c r="K389" s="240"/>
      <c r="L389" s="240"/>
      <c r="M389" s="240"/>
      <c r="N389" s="240"/>
      <c r="O389" s="240"/>
      <c r="P389" s="240">
        <v>0</v>
      </c>
      <c r="Q389" s="240">
        <v>0</v>
      </c>
    </row>
    <row r="390" spans="1:17" ht="12.75" customHeight="1" x14ac:dyDescent="0.2">
      <c r="A390" s="238"/>
      <c r="B390" s="238" t="s">
        <v>1019</v>
      </c>
      <c r="C390" s="238" t="s">
        <v>411</v>
      </c>
      <c r="D390" s="238" t="s">
        <v>1538</v>
      </c>
      <c r="E390" s="245">
        <v>0.5625</v>
      </c>
      <c r="F390" s="238">
        <v>90</v>
      </c>
      <c r="G390" s="240"/>
      <c r="H390" s="240"/>
      <c r="I390" s="240"/>
      <c r="J390" s="240"/>
      <c r="K390" s="240"/>
      <c r="L390" s="240"/>
      <c r="M390" s="240"/>
      <c r="N390" s="240"/>
      <c r="O390" s="240"/>
      <c r="P390" s="240">
        <v>1</v>
      </c>
      <c r="Q390" s="240">
        <v>1</v>
      </c>
    </row>
    <row r="391" spans="1:17" ht="12.75" customHeight="1" x14ac:dyDescent="0.2">
      <c r="A391" s="244">
        <v>44757</v>
      </c>
      <c r="B391" s="238" t="s">
        <v>533</v>
      </c>
      <c r="C391" s="238" t="s">
        <v>532</v>
      </c>
      <c r="D391" s="238" t="s">
        <v>1990</v>
      </c>
      <c r="E391" s="245">
        <v>0.41666666666666669</v>
      </c>
      <c r="F391" s="238">
        <v>90</v>
      </c>
      <c r="G391" s="240"/>
      <c r="H391" s="240"/>
      <c r="I391" s="240">
        <v>33</v>
      </c>
      <c r="J391" s="240"/>
      <c r="K391" s="240"/>
      <c r="L391" s="240"/>
      <c r="M391" s="240"/>
      <c r="N391" s="240"/>
      <c r="O391" s="240"/>
      <c r="P391" s="240"/>
      <c r="Q391" s="240">
        <v>33</v>
      </c>
    </row>
    <row r="392" spans="1:17" ht="12.75" customHeight="1" x14ac:dyDescent="0.2">
      <c r="A392" s="238"/>
      <c r="B392" s="238"/>
      <c r="C392" s="238" t="s">
        <v>741</v>
      </c>
      <c r="D392" s="238" t="s">
        <v>1990</v>
      </c>
      <c r="E392" s="245">
        <v>0.41666666666666669</v>
      </c>
      <c r="F392" s="238">
        <v>90</v>
      </c>
      <c r="G392" s="240"/>
      <c r="H392" s="240"/>
      <c r="I392" s="240"/>
      <c r="J392" s="240"/>
      <c r="K392" s="240"/>
      <c r="L392" s="240"/>
      <c r="M392" s="240"/>
      <c r="N392" s="240"/>
      <c r="O392" s="240"/>
      <c r="P392" s="240">
        <v>19</v>
      </c>
      <c r="Q392" s="240">
        <v>19</v>
      </c>
    </row>
  </sheetData>
  <pageMargins left="0.7" right="0.7" top="0.78740157499999996" bottom="0.78740157499999996" header="0.3" footer="0.3"/>
  <pageSetup paperSize="9" orientation="portrait" horizontalDpi="4294967293" verticalDpi="0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95"/>
  <sheetViews>
    <sheetView workbookViewId="0">
      <selection activeCell="A4" sqref="A4:XFD111"/>
    </sheetView>
  </sheetViews>
  <sheetFormatPr baseColWidth="10" defaultRowHeight="12.75" customHeight="1" x14ac:dyDescent="0.2"/>
  <cols>
    <col min="1" max="1" width="113.7109375" bestFit="1" customWidth="1"/>
    <col min="2" max="2" width="12.140625" bestFit="1" customWidth="1"/>
    <col min="3" max="3" width="17" bestFit="1" customWidth="1"/>
    <col min="4" max="4" width="12.140625" bestFit="1" customWidth="1"/>
    <col min="5" max="5" width="30" bestFit="1" customWidth="1"/>
    <col min="6" max="6" width="42.85546875" bestFit="1" customWidth="1"/>
    <col min="7" max="7" width="78.85546875" bestFit="1" customWidth="1"/>
    <col min="8" max="8" width="11.42578125" customWidth="1"/>
  </cols>
  <sheetData>
    <row r="1" spans="1:7" x14ac:dyDescent="0.2">
      <c r="A1" s="473" t="s">
        <v>2</v>
      </c>
      <c r="B1" s="1" t="s" vm="2">
        <v>1474</v>
      </c>
    </row>
    <row r="2" spans="1:7" x14ac:dyDescent="0.2">
      <c r="A2" s="205"/>
    </row>
    <row r="3" spans="1:7" x14ac:dyDescent="0.2">
      <c r="A3" s="473" t="s">
        <v>1044</v>
      </c>
      <c r="B3" s="136" t="s">
        <v>12</v>
      </c>
      <c r="C3" s="136" t="s">
        <v>13</v>
      </c>
      <c r="D3" s="136" t="s">
        <v>14</v>
      </c>
      <c r="E3" s="136" t="s">
        <v>5</v>
      </c>
      <c r="F3" s="136" t="s">
        <v>11</v>
      </c>
      <c r="G3" s="136" t="s">
        <v>9</v>
      </c>
    </row>
    <row r="4" spans="1:7" x14ac:dyDescent="0.2">
      <c r="A4" s="474" t="s">
        <v>1042</v>
      </c>
      <c r="B4" s="260" t="s">
        <v>1042</v>
      </c>
      <c r="C4" s="260" t="s">
        <v>1042</v>
      </c>
      <c r="D4" s="260" t="s">
        <v>1042</v>
      </c>
      <c r="E4" s="260" t="s">
        <v>1042</v>
      </c>
      <c r="F4" s="260" t="s">
        <v>1042</v>
      </c>
      <c r="G4" s="260" t="s">
        <v>1042</v>
      </c>
    </row>
    <row r="5" spans="1:7" x14ac:dyDescent="0.2">
      <c r="A5" s="205"/>
      <c r="E5" s="260" t="s">
        <v>34</v>
      </c>
      <c r="F5" s="260" t="s">
        <v>44</v>
      </c>
      <c r="G5" s="260" t="s">
        <v>844</v>
      </c>
    </row>
    <row r="6" spans="1:7" x14ac:dyDescent="0.2">
      <c r="A6" s="205"/>
      <c r="E6" s="260" t="s">
        <v>81</v>
      </c>
      <c r="F6" s="260" t="s">
        <v>44</v>
      </c>
      <c r="G6" s="260" t="s">
        <v>844</v>
      </c>
    </row>
    <row r="7" spans="1:7" x14ac:dyDescent="0.2">
      <c r="A7" s="205"/>
      <c r="E7" s="260" t="s">
        <v>37</v>
      </c>
      <c r="F7" s="260" t="s">
        <v>44</v>
      </c>
      <c r="G7" s="260" t="s">
        <v>844</v>
      </c>
    </row>
    <row r="8" spans="1:7" x14ac:dyDescent="0.2">
      <c r="A8" s="205"/>
      <c r="E8" s="260" t="s">
        <v>42</v>
      </c>
      <c r="F8" s="260" t="s">
        <v>44</v>
      </c>
      <c r="G8" s="260" t="s">
        <v>844</v>
      </c>
    </row>
    <row r="9" spans="1:7" x14ac:dyDescent="0.2">
      <c r="A9" s="205"/>
      <c r="E9" s="260" t="s">
        <v>101</v>
      </c>
      <c r="F9" s="260" t="s">
        <v>44</v>
      </c>
      <c r="G9" s="260" t="s">
        <v>844</v>
      </c>
    </row>
    <row r="10" spans="1:7" x14ac:dyDescent="0.2">
      <c r="A10" s="205"/>
      <c r="B10" s="470">
        <v>44739</v>
      </c>
      <c r="C10" s="260" t="s">
        <v>1471</v>
      </c>
      <c r="D10" s="260" t="s">
        <v>1480</v>
      </c>
      <c r="E10" s="260" t="s">
        <v>34</v>
      </c>
      <c r="F10" s="260" t="s">
        <v>368</v>
      </c>
      <c r="G10" s="260" t="s">
        <v>1685</v>
      </c>
    </row>
    <row r="11" spans="1:7" x14ac:dyDescent="0.2">
      <c r="A11" s="205"/>
      <c r="C11" s="260" t="s">
        <v>1472</v>
      </c>
      <c r="D11" s="260" t="s">
        <v>2003</v>
      </c>
      <c r="E11" s="260" t="s">
        <v>34</v>
      </c>
      <c r="F11" s="260" t="s">
        <v>695</v>
      </c>
      <c r="G11" s="260" t="s">
        <v>1684</v>
      </c>
    </row>
    <row r="12" spans="1:7" x14ac:dyDescent="0.2">
      <c r="A12" s="205"/>
      <c r="B12" s="470">
        <v>44740</v>
      </c>
      <c r="C12" s="260" t="s">
        <v>1472</v>
      </c>
      <c r="D12" s="260" t="s">
        <v>2003</v>
      </c>
      <c r="E12" s="260" t="s">
        <v>109</v>
      </c>
      <c r="F12" s="260" t="s">
        <v>888</v>
      </c>
      <c r="G12" s="260" t="s">
        <v>960</v>
      </c>
    </row>
    <row r="13" spans="1:7" ht="12.75" customHeight="1" x14ac:dyDescent="0.2">
      <c r="A13" s="205"/>
      <c r="B13" s="470">
        <v>44741</v>
      </c>
      <c r="C13" s="260" t="s">
        <v>2202</v>
      </c>
      <c r="D13" s="260" t="s">
        <v>2003</v>
      </c>
      <c r="E13" s="260" t="s">
        <v>114</v>
      </c>
      <c r="F13" s="260" t="s">
        <v>1842</v>
      </c>
      <c r="G13" s="260" t="s">
        <v>1643</v>
      </c>
    </row>
    <row r="14" spans="1:7" ht="12.75" customHeight="1" x14ac:dyDescent="0.2">
      <c r="A14" s="205"/>
      <c r="C14" s="260" t="s">
        <v>1472</v>
      </c>
      <c r="D14" s="260" t="s">
        <v>2003</v>
      </c>
      <c r="E14" s="260" t="s">
        <v>94</v>
      </c>
      <c r="F14" s="260" t="s">
        <v>224</v>
      </c>
      <c r="G14" s="260" t="s">
        <v>1636</v>
      </c>
    </row>
    <row r="15" spans="1:7" ht="12.75" customHeight="1" x14ac:dyDescent="0.2">
      <c r="A15" s="205"/>
      <c r="F15" s="260" t="s">
        <v>261</v>
      </c>
      <c r="G15" s="260" t="s">
        <v>260</v>
      </c>
    </row>
    <row r="16" spans="1:7" ht="12.75" customHeight="1" x14ac:dyDescent="0.2">
      <c r="A16" s="205"/>
      <c r="E16" s="260" t="s">
        <v>111</v>
      </c>
      <c r="F16" s="260" t="s">
        <v>478</v>
      </c>
      <c r="G16" s="260" t="s">
        <v>477</v>
      </c>
    </row>
    <row r="17" spans="1:7" ht="12.75" customHeight="1" x14ac:dyDescent="0.2">
      <c r="A17" s="205"/>
      <c r="B17" s="470">
        <v>44748</v>
      </c>
      <c r="C17" s="260" t="s">
        <v>1473</v>
      </c>
      <c r="D17" s="260" t="s">
        <v>2003</v>
      </c>
      <c r="E17" s="260" t="s">
        <v>60</v>
      </c>
      <c r="F17" s="260" t="s">
        <v>372</v>
      </c>
      <c r="G17" s="260" t="s">
        <v>748</v>
      </c>
    </row>
    <row r="18" spans="1:7" ht="12.75" customHeight="1" x14ac:dyDescent="0.2">
      <c r="A18" s="205"/>
      <c r="C18" s="260" t="s">
        <v>1472</v>
      </c>
      <c r="D18" s="260" t="s">
        <v>1480</v>
      </c>
      <c r="E18" s="260" t="s">
        <v>57</v>
      </c>
      <c r="F18" s="260" t="s">
        <v>82</v>
      </c>
      <c r="G18" s="260" t="s">
        <v>964</v>
      </c>
    </row>
    <row r="19" spans="1:7" ht="12.75" customHeight="1" x14ac:dyDescent="0.2">
      <c r="A19" s="205"/>
      <c r="C19" s="260" t="s">
        <v>2101</v>
      </c>
      <c r="D19" s="260" t="s">
        <v>2009</v>
      </c>
      <c r="E19" s="260" t="s">
        <v>34</v>
      </c>
      <c r="F19" s="260" t="s">
        <v>311</v>
      </c>
      <c r="G19" s="260" t="s">
        <v>469</v>
      </c>
    </row>
    <row r="20" spans="1:7" ht="12.75" customHeight="1" x14ac:dyDescent="0.2">
      <c r="A20" s="205"/>
      <c r="B20" s="470">
        <v>44750</v>
      </c>
      <c r="C20" s="260" t="s">
        <v>2124</v>
      </c>
      <c r="D20" s="260" t="s">
        <v>2003</v>
      </c>
      <c r="E20" s="260" t="s">
        <v>55</v>
      </c>
      <c r="F20" s="260" t="s">
        <v>438</v>
      </c>
      <c r="G20" s="260" t="s">
        <v>858</v>
      </c>
    </row>
    <row r="21" spans="1:7" ht="12.75" customHeight="1" x14ac:dyDescent="0.2">
      <c r="A21" s="205"/>
      <c r="B21" s="470">
        <v>44809</v>
      </c>
      <c r="C21" s="260" t="s">
        <v>1472</v>
      </c>
      <c r="D21" s="260" t="s">
        <v>1480</v>
      </c>
      <c r="E21" s="260" t="s">
        <v>117</v>
      </c>
      <c r="F21" s="260" t="s">
        <v>207</v>
      </c>
      <c r="G21" s="260" t="s">
        <v>694</v>
      </c>
    </row>
    <row r="22" spans="1:7" ht="12.75" customHeight="1" x14ac:dyDescent="0.2">
      <c r="A22" s="205"/>
      <c r="B22" s="470">
        <v>44812</v>
      </c>
      <c r="C22" s="260" t="s">
        <v>1473</v>
      </c>
      <c r="D22" s="260" t="s">
        <v>2003</v>
      </c>
      <c r="E22" s="260" t="s">
        <v>66</v>
      </c>
      <c r="F22" s="260" t="s">
        <v>58</v>
      </c>
      <c r="G22" s="260" t="s">
        <v>455</v>
      </c>
    </row>
    <row r="23" spans="1:7" ht="12.75" customHeight="1" x14ac:dyDescent="0.2">
      <c r="A23" s="205"/>
      <c r="B23" s="470">
        <v>44813</v>
      </c>
      <c r="C23" s="260" t="s">
        <v>1472</v>
      </c>
      <c r="D23" s="260" t="s">
        <v>2003</v>
      </c>
      <c r="E23" s="260" t="s">
        <v>114</v>
      </c>
      <c r="F23" s="260" t="s">
        <v>261</v>
      </c>
      <c r="G23" s="260" t="s">
        <v>409</v>
      </c>
    </row>
    <row r="24" spans="1:7" ht="12.75" customHeight="1" x14ac:dyDescent="0.2">
      <c r="A24" s="474" t="s">
        <v>2389</v>
      </c>
      <c r="B24" s="470">
        <v>44817</v>
      </c>
      <c r="C24" s="260" t="s">
        <v>1475</v>
      </c>
      <c r="D24" s="260" t="s">
        <v>2312</v>
      </c>
      <c r="E24" s="260" t="s">
        <v>34</v>
      </c>
      <c r="F24" s="260" t="s">
        <v>2281</v>
      </c>
      <c r="G24" s="260" t="s">
        <v>1207</v>
      </c>
    </row>
    <row r="25" spans="1:7" ht="12.75" customHeight="1" x14ac:dyDescent="0.2">
      <c r="A25" s="205"/>
      <c r="E25" s="260" t="s">
        <v>37</v>
      </c>
      <c r="F25" s="260" t="s">
        <v>2281</v>
      </c>
      <c r="G25" s="260" t="s">
        <v>1207</v>
      </c>
    </row>
    <row r="26" spans="1:7" ht="12.75" customHeight="1" x14ac:dyDescent="0.2">
      <c r="A26" s="474" t="s">
        <v>2369</v>
      </c>
      <c r="B26" s="470">
        <v>44739</v>
      </c>
      <c r="C26" s="260" t="s">
        <v>1471</v>
      </c>
      <c r="D26" s="260" t="s">
        <v>1480</v>
      </c>
      <c r="E26" s="260" t="s">
        <v>81</v>
      </c>
      <c r="F26" s="260" t="s">
        <v>368</v>
      </c>
      <c r="G26" s="260" t="s">
        <v>1685</v>
      </c>
    </row>
    <row r="27" spans="1:7" ht="12.75" customHeight="1" x14ac:dyDescent="0.2">
      <c r="A27" s="205"/>
      <c r="E27" s="260" t="s">
        <v>101</v>
      </c>
      <c r="F27" s="260" t="s">
        <v>368</v>
      </c>
      <c r="G27" s="260" t="s">
        <v>1685</v>
      </c>
    </row>
    <row r="28" spans="1:7" ht="12.75" customHeight="1" x14ac:dyDescent="0.2">
      <c r="A28" s="205"/>
      <c r="C28" s="260" t="s">
        <v>1472</v>
      </c>
      <c r="D28" s="260" t="s">
        <v>2003</v>
      </c>
      <c r="E28" s="260" t="s">
        <v>34</v>
      </c>
      <c r="F28" s="260" t="s">
        <v>695</v>
      </c>
      <c r="G28" s="260" t="s">
        <v>841</v>
      </c>
    </row>
    <row r="29" spans="1:7" ht="12.75" customHeight="1" x14ac:dyDescent="0.2">
      <c r="A29" s="205"/>
      <c r="E29" s="260" t="s">
        <v>81</v>
      </c>
      <c r="F29" s="260" t="s">
        <v>695</v>
      </c>
      <c r="G29" s="260" t="s">
        <v>1684</v>
      </c>
    </row>
    <row r="30" spans="1:7" ht="12.75" customHeight="1" x14ac:dyDescent="0.2">
      <c r="A30" s="205"/>
      <c r="G30" s="260" t="s">
        <v>841</v>
      </c>
    </row>
    <row r="31" spans="1:7" ht="12.75" customHeight="1" x14ac:dyDescent="0.2">
      <c r="A31" s="205"/>
      <c r="E31" s="260" t="s">
        <v>37</v>
      </c>
      <c r="F31" s="260" t="s">
        <v>695</v>
      </c>
      <c r="G31" s="260" t="s">
        <v>841</v>
      </c>
    </row>
    <row r="32" spans="1:7" ht="12.75" customHeight="1" x14ac:dyDescent="0.2">
      <c r="A32" s="205"/>
      <c r="E32" s="260" t="s">
        <v>42</v>
      </c>
      <c r="F32" s="260" t="s">
        <v>695</v>
      </c>
      <c r="G32" s="260" t="s">
        <v>841</v>
      </c>
    </row>
    <row r="33" spans="1:7" ht="12.75" customHeight="1" x14ac:dyDescent="0.2">
      <c r="A33" s="205"/>
      <c r="B33" s="470">
        <v>44740</v>
      </c>
      <c r="C33" s="260" t="s">
        <v>1472</v>
      </c>
      <c r="D33" s="260" t="s">
        <v>2003</v>
      </c>
      <c r="E33" s="260" t="s">
        <v>109</v>
      </c>
      <c r="F33" s="260" t="s">
        <v>888</v>
      </c>
      <c r="G33" s="260" t="s">
        <v>960</v>
      </c>
    </row>
    <row r="34" spans="1:7" ht="12.75" customHeight="1" x14ac:dyDescent="0.2">
      <c r="A34" s="205"/>
      <c r="E34" s="260" t="s">
        <v>1413</v>
      </c>
      <c r="F34" s="260" t="s">
        <v>888</v>
      </c>
      <c r="G34" s="260" t="s">
        <v>960</v>
      </c>
    </row>
    <row r="35" spans="1:7" ht="12.75" customHeight="1" x14ac:dyDescent="0.2">
      <c r="A35" s="205"/>
      <c r="D35" s="260" t="s">
        <v>1480</v>
      </c>
      <c r="E35" s="260" t="s">
        <v>1413</v>
      </c>
      <c r="F35" s="260" t="s">
        <v>888</v>
      </c>
      <c r="G35" s="260" t="s">
        <v>1600</v>
      </c>
    </row>
    <row r="36" spans="1:7" ht="12.75" customHeight="1" x14ac:dyDescent="0.2">
      <c r="A36" s="205"/>
      <c r="B36" s="470">
        <v>44741</v>
      </c>
      <c r="C36" s="260" t="s">
        <v>1472</v>
      </c>
      <c r="D36" s="260" t="s">
        <v>2003</v>
      </c>
      <c r="E36" s="260" t="s">
        <v>94</v>
      </c>
      <c r="F36" s="260" t="s">
        <v>261</v>
      </c>
      <c r="G36" s="260" t="s">
        <v>260</v>
      </c>
    </row>
    <row r="37" spans="1:7" ht="12.75" customHeight="1" x14ac:dyDescent="0.2">
      <c r="A37" s="205"/>
      <c r="E37" s="260" t="s">
        <v>98</v>
      </c>
      <c r="F37" s="260" t="s">
        <v>261</v>
      </c>
      <c r="G37" s="260" t="s">
        <v>260</v>
      </c>
    </row>
    <row r="38" spans="1:7" ht="12.75" customHeight="1" x14ac:dyDescent="0.2">
      <c r="A38" s="205"/>
      <c r="E38" s="260" t="s">
        <v>114</v>
      </c>
      <c r="F38" s="260" t="s">
        <v>478</v>
      </c>
      <c r="G38" s="260" t="s">
        <v>477</v>
      </c>
    </row>
    <row r="39" spans="1:7" ht="12.75" customHeight="1" x14ac:dyDescent="0.2">
      <c r="A39" s="205"/>
      <c r="B39" s="470">
        <v>44748</v>
      </c>
      <c r="C39" s="260" t="s">
        <v>1470</v>
      </c>
      <c r="D39" s="260" t="s">
        <v>2003</v>
      </c>
      <c r="E39" s="260" t="s">
        <v>111</v>
      </c>
      <c r="F39" s="260" t="s">
        <v>224</v>
      </c>
      <c r="G39" s="260" t="s">
        <v>850</v>
      </c>
    </row>
    <row r="40" spans="1:7" ht="12.75" customHeight="1" x14ac:dyDescent="0.2">
      <c r="A40" s="205"/>
      <c r="E40" s="260" t="s">
        <v>114</v>
      </c>
      <c r="F40" s="260" t="s">
        <v>224</v>
      </c>
      <c r="G40" s="260" t="s">
        <v>850</v>
      </c>
    </row>
    <row r="41" spans="1:7" ht="12.75" customHeight="1" x14ac:dyDescent="0.2">
      <c r="A41" s="205"/>
      <c r="D41" s="260" t="s">
        <v>2011</v>
      </c>
      <c r="E41" s="260" t="s">
        <v>94</v>
      </c>
      <c r="F41" s="260" t="s">
        <v>224</v>
      </c>
      <c r="G41" s="260" t="s">
        <v>628</v>
      </c>
    </row>
    <row r="42" spans="1:7" ht="12.75" customHeight="1" x14ac:dyDescent="0.2">
      <c r="A42" s="205"/>
      <c r="C42" s="260" t="s">
        <v>1472</v>
      </c>
      <c r="D42" s="260" t="s">
        <v>1480</v>
      </c>
      <c r="E42" s="260" t="s">
        <v>57</v>
      </c>
      <c r="F42" s="260" t="s">
        <v>82</v>
      </c>
      <c r="G42" s="260" t="s">
        <v>964</v>
      </c>
    </row>
    <row r="43" spans="1:7" ht="12.75" customHeight="1" x14ac:dyDescent="0.2">
      <c r="A43" s="205"/>
      <c r="C43" s="260" t="s">
        <v>2101</v>
      </c>
      <c r="D43" s="260" t="s">
        <v>2009</v>
      </c>
      <c r="E43" s="260" t="s">
        <v>34</v>
      </c>
      <c r="F43" s="260" t="s">
        <v>1324</v>
      </c>
      <c r="G43" s="260" t="s">
        <v>469</v>
      </c>
    </row>
    <row r="44" spans="1:7" ht="12.75" customHeight="1" x14ac:dyDescent="0.2">
      <c r="A44" s="205"/>
      <c r="E44" s="260" t="s">
        <v>81</v>
      </c>
      <c r="F44" s="260" t="s">
        <v>1324</v>
      </c>
      <c r="G44" s="260" t="s">
        <v>468</v>
      </c>
    </row>
    <row r="45" spans="1:7" ht="12.75" customHeight="1" x14ac:dyDescent="0.2">
      <c r="A45" s="205"/>
      <c r="F45" s="260" t="s">
        <v>311</v>
      </c>
      <c r="G45" s="260" t="s">
        <v>468</v>
      </c>
    </row>
    <row r="46" spans="1:7" ht="12.75" customHeight="1" x14ac:dyDescent="0.2">
      <c r="A46" s="205"/>
      <c r="E46" s="260" t="s">
        <v>37</v>
      </c>
      <c r="F46" s="260" t="s">
        <v>1324</v>
      </c>
      <c r="G46" s="260" t="s">
        <v>469</v>
      </c>
    </row>
    <row r="47" spans="1:7" ht="12.75" customHeight="1" x14ac:dyDescent="0.2">
      <c r="A47" s="205"/>
      <c r="F47" s="260" t="s">
        <v>311</v>
      </c>
      <c r="G47" s="260" t="s">
        <v>469</v>
      </c>
    </row>
    <row r="48" spans="1:7" ht="12.75" customHeight="1" x14ac:dyDescent="0.2">
      <c r="A48" s="205"/>
      <c r="E48" s="260" t="s">
        <v>42</v>
      </c>
      <c r="F48" s="260" t="s">
        <v>1324</v>
      </c>
      <c r="G48" s="260" t="s">
        <v>469</v>
      </c>
    </row>
    <row r="49" spans="1:7" ht="12.75" customHeight="1" x14ac:dyDescent="0.2">
      <c r="A49" s="205"/>
      <c r="F49" s="260" t="s">
        <v>311</v>
      </c>
      <c r="G49" s="260" t="s">
        <v>469</v>
      </c>
    </row>
    <row r="50" spans="1:7" ht="12.75" customHeight="1" x14ac:dyDescent="0.2">
      <c r="A50" s="205"/>
      <c r="B50" s="470">
        <v>44749</v>
      </c>
      <c r="C50" s="260" t="s">
        <v>1471</v>
      </c>
      <c r="D50" s="260" t="s">
        <v>2003</v>
      </c>
      <c r="E50" s="260" t="s">
        <v>1658</v>
      </c>
      <c r="F50" s="260" t="s">
        <v>213</v>
      </c>
      <c r="G50" s="260" t="s">
        <v>474</v>
      </c>
    </row>
    <row r="51" spans="1:7" ht="12.75" customHeight="1" x14ac:dyDescent="0.2">
      <c r="A51" s="205"/>
      <c r="E51" s="260" t="s">
        <v>111</v>
      </c>
      <c r="F51" s="260" t="s">
        <v>213</v>
      </c>
      <c r="G51" s="260" t="s">
        <v>474</v>
      </c>
    </row>
    <row r="52" spans="1:7" ht="12.75" customHeight="1" x14ac:dyDescent="0.2">
      <c r="A52" s="205"/>
      <c r="E52" s="260" t="s">
        <v>114</v>
      </c>
      <c r="F52" s="260" t="s">
        <v>213</v>
      </c>
      <c r="G52" s="260" t="s">
        <v>474</v>
      </c>
    </row>
    <row r="53" spans="1:7" ht="12.75" customHeight="1" x14ac:dyDescent="0.2">
      <c r="A53" s="205"/>
      <c r="C53" s="260" t="s">
        <v>1472</v>
      </c>
      <c r="D53" s="260" t="s">
        <v>2003</v>
      </c>
      <c r="E53" s="260" t="s">
        <v>94</v>
      </c>
      <c r="F53" s="260" t="s">
        <v>478</v>
      </c>
      <c r="G53" s="260" t="s">
        <v>646</v>
      </c>
    </row>
    <row r="54" spans="1:7" ht="12.75" customHeight="1" x14ac:dyDescent="0.2">
      <c r="A54" s="205"/>
      <c r="E54" s="260" t="s">
        <v>98</v>
      </c>
      <c r="F54" s="260" t="s">
        <v>478</v>
      </c>
      <c r="G54" s="260" t="s">
        <v>646</v>
      </c>
    </row>
    <row r="55" spans="1:7" ht="12.75" customHeight="1" x14ac:dyDescent="0.2">
      <c r="A55" s="205"/>
      <c r="D55" s="260" t="s">
        <v>1480</v>
      </c>
      <c r="E55" s="260" t="s">
        <v>94</v>
      </c>
      <c r="F55" s="260" t="s">
        <v>478</v>
      </c>
      <c r="G55" s="260" t="s">
        <v>1637</v>
      </c>
    </row>
    <row r="56" spans="1:7" ht="12.75" customHeight="1" x14ac:dyDescent="0.2">
      <c r="A56" s="205"/>
      <c r="C56" s="260" t="s">
        <v>2101</v>
      </c>
      <c r="D56" s="260" t="s">
        <v>2003</v>
      </c>
      <c r="E56" s="260" t="s">
        <v>211</v>
      </c>
      <c r="F56" s="260" t="s">
        <v>1851</v>
      </c>
      <c r="G56" s="260" t="s">
        <v>1632</v>
      </c>
    </row>
    <row r="57" spans="1:7" ht="12.75" customHeight="1" x14ac:dyDescent="0.2">
      <c r="A57" s="205"/>
      <c r="E57" s="260" t="s">
        <v>215</v>
      </c>
      <c r="F57" s="260" t="s">
        <v>1851</v>
      </c>
      <c r="G57" s="260" t="s">
        <v>1632</v>
      </c>
    </row>
    <row r="58" spans="1:7" ht="12.75" customHeight="1" x14ac:dyDescent="0.2">
      <c r="A58" s="205"/>
      <c r="B58" s="470">
        <v>44750</v>
      </c>
      <c r="C58" s="260" t="s">
        <v>2010</v>
      </c>
      <c r="D58" s="260" t="s">
        <v>2009</v>
      </c>
      <c r="E58" s="260" t="s">
        <v>94</v>
      </c>
      <c r="F58" s="260" t="s">
        <v>478</v>
      </c>
      <c r="G58" s="260" t="s">
        <v>718</v>
      </c>
    </row>
    <row r="59" spans="1:7" ht="12.75" customHeight="1" x14ac:dyDescent="0.2">
      <c r="A59" s="205"/>
      <c r="E59" s="260" t="s">
        <v>98</v>
      </c>
      <c r="F59" s="260" t="s">
        <v>478</v>
      </c>
      <c r="G59" s="260" t="s">
        <v>718</v>
      </c>
    </row>
    <row r="60" spans="1:7" ht="12.75" customHeight="1" x14ac:dyDescent="0.2">
      <c r="A60" s="205"/>
      <c r="B60" s="470">
        <v>44812</v>
      </c>
      <c r="C60" s="260" t="s">
        <v>1473</v>
      </c>
      <c r="D60" s="260" t="s">
        <v>2003</v>
      </c>
      <c r="E60" s="260" t="s">
        <v>62</v>
      </c>
      <c r="F60" s="260" t="s">
        <v>58</v>
      </c>
      <c r="G60" s="260" t="s">
        <v>455</v>
      </c>
    </row>
    <row r="61" spans="1:7" ht="12.75" customHeight="1" x14ac:dyDescent="0.2">
      <c r="A61" s="205"/>
      <c r="B61" s="470">
        <v>44813</v>
      </c>
      <c r="C61" s="260" t="s">
        <v>1471</v>
      </c>
      <c r="D61" s="260" t="s">
        <v>2009</v>
      </c>
      <c r="E61" s="260" t="s">
        <v>52</v>
      </c>
      <c r="F61" s="260" t="s">
        <v>660</v>
      </c>
      <c r="G61" s="260" t="s">
        <v>659</v>
      </c>
    </row>
    <row r="62" spans="1:7" ht="12.75" customHeight="1" x14ac:dyDescent="0.2">
      <c r="A62" s="205"/>
      <c r="E62" s="260" t="s">
        <v>68</v>
      </c>
      <c r="F62" s="260" t="s">
        <v>660</v>
      </c>
      <c r="G62" s="260" t="s">
        <v>659</v>
      </c>
    </row>
    <row r="63" spans="1:7" ht="12.75" customHeight="1" x14ac:dyDescent="0.2">
      <c r="A63" s="205"/>
      <c r="E63" s="260" t="s">
        <v>37</v>
      </c>
      <c r="F63" s="260" t="s">
        <v>660</v>
      </c>
      <c r="G63" s="260" t="s">
        <v>659</v>
      </c>
    </row>
    <row r="64" spans="1:7" ht="12.75" customHeight="1" x14ac:dyDescent="0.2">
      <c r="A64" s="205"/>
      <c r="E64" s="260" t="s">
        <v>42</v>
      </c>
      <c r="F64" s="260" t="s">
        <v>660</v>
      </c>
      <c r="G64" s="260" t="s">
        <v>659</v>
      </c>
    </row>
    <row r="65" spans="1:7" ht="12.75" customHeight="1" x14ac:dyDescent="0.2">
      <c r="A65" s="205"/>
      <c r="E65" s="260" t="s">
        <v>66</v>
      </c>
      <c r="F65" s="260" t="s">
        <v>660</v>
      </c>
      <c r="G65" s="260" t="s">
        <v>659</v>
      </c>
    </row>
    <row r="66" spans="1:7" ht="12.75" customHeight="1" x14ac:dyDescent="0.2">
      <c r="A66" s="205"/>
      <c r="C66" s="260" t="s">
        <v>1472</v>
      </c>
      <c r="D66" s="260" t="s">
        <v>2003</v>
      </c>
      <c r="E66" s="260" t="s">
        <v>111</v>
      </c>
      <c r="F66" s="260" t="s">
        <v>261</v>
      </c>
      <c r="G66" s="260" t="s">
        <v>409</v>
      </c>
    </row>
    <row r="67" spans="1:7" ht="12.75" customHeight="1" x14ac:dyDescent="0.2">
      <c r="A67" s="474" t="s">
        <v>1954</v>
      </c>
      <c r="B67" s="470">
        <v>44746</v>
      </c>
      <c r="C67" s="260" t="s">
        <v>1472</v>
      </c>
      <c r="D67" s="260" t="s">
        <v>2003</v>
      </c>
      <c r="E67" s="260" t="s">
        <v>211</v>
      </c>
      <c r="F67" s="260" t="s">
        <v>1045</v>
      </c>
      <c r="G67" s="260" t="s">
        <v>501</v>
      </c>
    </row>
    <row r="68" spans="1:7" ht="12.75" customHeight="1" x14ac:dyDescent="0.2">
      <c r="A68" s="205"/>
      <c r="E68" s="260" t="s">
        <v>215</v>
      </c>
      <c r="F68" s="260" t="s">
        <v>1045</v>
      </c>
      <c r="G68" s="260" t="s">
        <v>501</v>
      </c>
    </row>
    <row r="69" spans="1:7" ht="12.75" customHeight="1" x14ac:dyDescent="0.2">
      <c r="A69" s="474" t="s">
        <v>2390</v>
      </c>
      <c r="B69" s="470">
        <v>44819</v>
      </c>
      <c r="C69" s="260" t="s">
        <v>2391</v>
      </c>
      <c r="D69" s="260" t="s">
        <v>2009</v>
      </c>
      <c r="E69" s="260" t="s">
        <v>211</v>
      </c>
      <c r="F69" s="260" t="s">
        <v>637</v>
      </c>
      <c r="G69" s="260" t="s">
        <v>636</v>
      </c>
    </row>
    <row r="70" spans="1:7" ht="12.75" customHeight="1" x14ac:dyDescent="0.2">
      <c r="A70" s="205"/>
      <c r="E70" s="260" t="s">
        <v>215</v>
      </c>
      <c r="F70" s="260" t="s">
        <v>637</v>
      </c>
      <c r="G70" s="260" t="s">
        <v>636</v>
      </c>
    </row>
    <row r="71" spans="1:7" ht="12.75" customHeight="1" x14ac:dyDescent="0.2">
      <c r="A71" s="474" t="s">
        <v>1552</v>
      </c>
      <c r="B71" s="470">
        <v>44743</v>
      </c>
      <c r="C71" s="260" t="s">
        <v>1475</v>
      </c>
      <c r="D71" s="260" t="s">
        <v>2003</v>
      </c>
      <c r="E71" s="260" t="s">
        <v>1658</v>
      </c>
      <c r="F71" s="260" t="s">
        <v>1848</v>
      </c>
      <c r="G71" s="260" t="s">
        <v>1647</v>
      </c>
    </row>
    <row r="72" spans="1:7" ht="12.75" customHeight="1" x14ac:dyDescent="0.2">
      <c r="A72" s="205"/>
      <c r="E72" s="260" t="s">
        <v>114</v>
      </c>
      <c r="F72" s="260" t="s">
        <v>764</v>
      </c>
      <c r="G72" s="260" t="s">
        <v>1647</v>
      </c>
    </row>
    <row r="73" spans="1:7" ht="12.75" customHeight="1" x14ac:dyDescent="0.2">
      <c r="A73" s="205"/>
      <c r="B73" s="470">
        <v>44746</v>
      </c>
      <c r="C73" s="260" t="s">
        <v>1481</v>
      </c>
      <c r="D73" s="260" t="s">
        <v>2003</v>
      </c>
      <c r="E73" s="260" t="s">
        <v>94</v>
      </c>
      <c r="F73" s="260" t="s">
        <v>96</v>
      </c>
      <c r="G73" s="260" t="s">
        <v>95</v>
      </c>
    </row>
    <row r="74" spans="1:7" ht="12.75" customHeight="1" x14ac:dyDescent="0.2">
      <c r="A74" s="205"/>
      <c r="E74" s="260" t="s">
        <v>98</v>
      </c>
      <c r="F74" s="260" t="s">
        <v>96</v>
      </c>
      <c r="G74" s="260" t="s">
        <v>95</v>
      </c>
    </row>
    <row r="75" spans="1:7" ht="12.75" customHeight="1" x14ac:dyDescent="0.2">
      <c r="A75" s="474" t="s">
        <v>1874</v>
      </c>
      <c r="B75" s="470">
        <v>44740</v>
      </c>
      <c r="C75" s="260" t="s">
        <v>1472</v>
      </c>
      <c r="D75" s="260" t="s">
        <v>1042</v>
      </c>
      <c r="E75" s="260" t="s">
        <v>211</v>
      </c>
      <c r="F75" s="260" t="s">
        <v>739</v>
      </c>
      <c r="G75" s="260" t="s">
        <v>738</v>
      </c>
    </row>
    <row r="76" spans="1:7" ht="12.75" customHeight="1" x14ac:dyDescent="0.2">
      <c r="A76" s="205"/>
      <c r="E76" s="260" t="s">
        <v>215</v>
      </c>
      <c r="F76" s="260" t="s">
        <v>739</v>
      </c>
      <c r="G76" s="260" t="s">
        <v>738</v>
      </c>
    </row>
    <row r="77" spans="1:7" ht="12.75" customHeight="1" x14ac:dyDescent="0.2">
      <c r="A77" s="474" t="s">
        <v>2276</v>
      </c>
      <c r="B77" s="470">
        <v>44742</v>
      </c>
      <c r="C77" s="260" t="s">
        <v>1472</v>
      </c>
      <c r="D77" s="260" t="s">
        <v>1042</v>
      </c>
      <c r="E77" s="260" t="s">
        <v>1658</v>
      </c>
      <c r="F77" s="260" t="s">
        <v>1375</v>
      </c>
      <c r="G77" s="260" t="s">
        <v>1657</v>
      </c>
    </row>
    <row r="78" spans="1:7" ht="12.75" customHeight="1" x14ac:dyDescent="0.2">
      <c r="A78" s="205"/>
      <c r="E78" s="260" t="s">
        <v>114</v>
      </c>
      <c r="F78" s="260" t="s">
        <v>1375</v>
      </c>
      <c r="G78" s="260" t="s">
        <v>1657</v>
      </c>
    </row>
    <row r="79" spans="1:7" ht="12.75" customHeight="1" x14ac:dyDescent="0.2">
      <c r="A79" s="205"/>
      <c r="B79" s="470">
        <v>44747</v>
      </c>
      <c r="C79" s="260" t="s">
        <v>2328</v>
      </c>
      <c r="D79" s="260" t="s">
        <v>2255</v>
      </c>
      <c r="E79" s="260" t="s">
        <v>114</v>
      </c>
      <c r="F79" s="260" t="s">
        <v>2113</v>
      </c>
      <c r="G79" s="260" t="s">
        <v>1642</v>
      </c>
    </row>
    <row r="80" spans="1:7" ht="12.75" customHeight="1" x14ac:dyDescent="0.2">
      <c r="A80" s="474" t="s">
        <v>1547</v>
      </c>
      <c r="B80" s="470">
        <v>44739</v>
      </c>
      <c r="C80" s="260" t="s">
        <v>1472</v>
      </c>
      <c r="D80" s="260" t="s">
        <v>2255</v>
      </c>
      <c r="E80" s="260" t="s">
        <v>114</v>
      </c>
      <c r="F80" s="260" t="s">
        <v>1923</v>
      </c>
      <c r="G80" s="260" t="s">
        <v>1649</v>
      </c>
    </row>
    <row r="81" spans="1:7" ht="12.75" customHeight="1" x14ac:dyDescent="0.2">
      <c r="A81" s="205"/>
      <c r="B81" s="470">
        <v>44740</v>
      </c>
      <c r="C81" s="260" t="s">
        <v>2211</v>
      </c>
      <c r="D81" s="260" t="s">
        <v>2003</v>
      </c>
      <c r="E81" s="260" t="s">
        <v>152</v>
      </c>
      <c r="F81" s="260" t="s">
        <v>1856</v>
      </c>
      <c r="G81" s="260" t="s">
        <v>114</v>
      </c>
    </row>
    <row r="82" spans="1:7" ht="12.75" customHeight="1" x14ac:dyDescent="0.2">
      <c r="A82" s="205"/>
      <c r="G82" s="260" t="s">
        <v>1067</v>
      </c>
    </row>
    <row r="83" spans="1:7" ht="12.75" customHeight="1" x14ac:dyDescent="0.2">
      <c r="A83" s="205"/>
      <c r="E83" s="260" t="s">
        <v>151</v>
      </c>
      <c r="F83" s="260" t="s">
        <v>1856</v>
      </c>
      <c r="G83" s="260" t="s">
        <v>114</v>
      </c>
    </row>
    <row r="84" spans="1:7" ht="12.75" customHeight="1" x14ac:dyDescent="0.2">
      <c r="A84" s="205"/>
      <c r="G84" s="260" t="s">
        <v>1067</v>
      </c>
    </row>
    <row r="85" spans="1:7" ht="12.75" customHeight="1" x14ac:dyDescent="0.2">
      <c r="A85" s="205"/>
      <c r="E85" s="260" t="s">
        <v>149</v>
      </c>
      <c r="F85" s="260" t="s">
        <v>1856</v>
      </c>
      <c r="G85" s="260" t="s">
        <v>1067</v>
      </c>
    </row>
    <row r="86" spans="1:7" ht="12.75" customHeight="1" x14ac:dyDescent="0.2">
      <c r="A86" s="205"/>
      <c r="E86" s="260" t="s">
        <v>60</v>
      </c>
      <c r="F86" s="260" t="s">
        <v>1848</v>
      </c>
      <c r="G86" s="260" t="s">
        <v>396</v>
      </c>
    </row>
    <row r="87" spans="1:7" ht="12.75" customHeight="1" x14ac:dyDescent="0.2">
      <c r="A87" s="205"/>
      <c r="E87" s="260" t="s">
        <v>146</v>
      </c>
      <c r="F87" s="260" t="s">
        <v>1856</v>
      </c>
      <c r="G87" s="260" t="s">
        <v>1067</v>
      </c>
    </row>
    <row r="88" spans="1:7" ht="12.75" customHeight="1" x14ac:dyDescent="0.2">
      <c r="A88" s="205"/>
      <c r="D88" s="260" t="s">
        <v>2011</v>
      </c>
      <c r="E88" s="260" t="s">
        <v>60</v>
      </c>
      <c r="F88" s="260" t="s">
        <v>1856</v>
      </c>
      <c r="G88" s="260" t="s">
        <v>1067</v>
      </c>
    </row>
    <row r="89" spans="1:7" ht="12.75" customHeight="1" x14ac:dyDescent="0.2">
      <c r="A89" s="205"/>
      <c r="B89" s="470">
        <v>44742</v>
      </c>
      <c r="C89" s="260" t="s">
        <v>1472</v>
      </c>
      <c r="D89" s="260" t="s">
        <v>2003</v>
      </c>
      <c r="E89" s="260" t="s">
        <v>94</v>
      </c>
      <c r="F89" s="260" t="s">
        <v>226</v>
      </c>
      <c r="G89" s="260" t="s">
        <v>227</v>
      </c>
    </row>
    <row r="90" spans="1:7" ht="12.75" customHeight="1" x14ac:dyDescent="0.2">
      <c r="A90" s="205"/>
      <c r="E90" s="260" t="s">
        <v>98</v>
      </c>
      <c r="F90" s="260" t="s">
        <v>226</v>
      </c>
      <c r="G90" s="260" t="s">
        <v>227</v>
      </c>
    </row>
    <row r="91" spans="1:7" ht="12.75" customHeight="1" x14ac:dyDescent="0.2">
      <c r="A91" s="205"/>
      <c r="E91" s="260" t="s">
        <v>211</v>
      </c>
      <c r="F91" s="260" t="s">
        <v>226</v>
      </c>
      <c r="G91" s="260" t="s">
        <v>227</v>
      </c>
    </row>
    <row r="92" spans="1:7" ht="12.75" customHeight="1" x14ac:dyDescent="0.2">
      <c r="A92" s="205"/>
      <c r="F92" s="260" t="s">
        <v>500</v>
      </c>
      <c r="G92" s="260" t="s">
        <v>499</v>
      </c>
    </row>
    <row r="93" spans="1:7" ht="12.75" customHeight="1" x14ac:dyDescent="0.2">
      <c r="A93" s="205"/>
      <c r="E93" s="260" t="s">
        <v>215</v>
      </c>
      <c r="F93" s="260" t="s">
        <v>226</v>
      </c>
      <c r="G93" s="260" t="s">
        <v>227</v>
      </c>
    </row>
    <row r="94" spans="1:7" ht="12.75" customHeight="1" x14ac:dyDescent="0.2">
      <c r="A94" s="205"/>
      <c r="F94" s="260" t="s">
        <v>500</v>
      </c>
      <c r="G94" s="260" t="s">
        <v>499</v>
      </c>
    </row>
    <row r="95" spans="1:7" ht="12.75" customHeight="1" x14ac:dyDescent="0.2">
      <c r="A95" s="205"/>
      <c r="B95" s="470">
        <v>44743</v>
      </c>
      <c r="C95" s="260" t="s">
        <v>1470</v>
      </c>
      <c r="D95" s="260" t="s">
        <v>2003</v>
      </c>
      <c r="E95" s="260" t="s">
        <v>94</v>
      </c>
      <c r="F95" s="260" t="s">
        <v>419</v>
      </c>
      <c r="G95" s="260" t="s">
        <v>418</v>
      </c>
    </row>
    <row r="96" spans="1:7" ht="12.75" customHeight="1" x14ac:dyDescent="0.2">
      <c r="A96" s="205"/>
      <c r="E96" s="260" t="s">
        <v>98</v>
      </c>
      <c r="F96" s="260" t="s">
        <v>419</v>
      </c>
      <c r="G96" s="260" t="s">
        <v>418</v>
      </c>
    </row>
    <row r="97" spans="1:7" ht="12.75" customHeight="1" x14ac:dyDescent="0.2">
      <c r="A97" s="205"/>
      <c r="C97" s="260" t="s">
        <v>1473</v>
      </c>
      <c r="D97" s="260" t="s">
        <v>2003</v>
      </c>
      <c r="E97" s="260" t="s">
        <v>94</v>
      </c>
      <c r="F97" s="260" t="s">
        <v>304</v>
      </c>
      <c r="G97" s="260" t="s">
        <v>2225</v>
      </c>
    </row>
    <row r="98" spans="1:7" ht="12.75" customHeight="1" x14ac:dyDescent="0.2">
      <c r="A98" s="205"/>
      <c r="E98" s="260" t="s">
        <v>98</v>
      </c>
      <c r="F98" s="260" t="s">
        <v>304</v>
      </c>
      <c r="G98" s="260" t="s">
        <v>2225</v>
      </c>
    </row>
    <row r="99" spans="1:7" ht="12.75" customHeight="1" x14ac:dyDescent="0.2">
      <c r="A99" s="205"/>
      <c r="E99" s="260" t="s">
        <v>211</v>
      </c>
      <c r="F99" s="260" t="s">
        <v>304</v>
      </c>
      <c r="G99" s="260" t="s">
        <v>2225</v>
      </c>
    </row>
    <row r="100" spans="1:7" ht="12.75" customHeight="1" x14ac:dyDescent="0.2">
      <c r="A100" s="205"/>
      <c r="E100" s="260" t="s">
        <v>215</v>
      </c>
      <c r="F100" s="260" t="s">
        <v>304</v>
      </c>
      <c r="G100" s="260" t="s">
        <v>2225</v>
      </c>
    </row>
    <row r="101" spans="1:7" ht="12.75" customHeight="1" x14ac:dyDescent="0.2">
      <c r="A101" s="205"/>
      <c r="B101" s="470">
        <v>44746</v>
      </c>
      <c r="C101" s="260" t="s">
        <v>1470</v>
      </c>
      <c r="D101" s="260" t="s">
        <v>2003</v>
      </c>
      <c r="E101" s="260" t="s">
        <v>211</v>
      </c>
      <c r="F101" s="260" t="s">
        <v>1849</v>
      </c>
      <c r="G101" s="260" t="s">
        <v>1631</v>
      </c>
    </row>
    <row r="102" spans="1:7" ht="12.75" customHeight="1" x14ac:dyDescent="0.2">
      <c r="A102" s="205"/>
      <c r="B102" s="470">
        <v>44747</v>
      </c>
      <c r="C102" s="260" t="s">
        <v>1481</v>
      </c>
      <c r="D102" s="260" t="s">
        <v>2003</v>
      </c>
      <c r="E102" s="260" t="s">
        <v>211</v>
      </c>
      <c r="F102" s="260" t="s">
        <v>383</v>
      </c>
      <c r="G102" s="260" t="s">
        <v>382</v>
      </c>
    </row>
    <row r="103" spans="1:7" ht="12.75" customHeight="1" x14ac:dyDescent="0.2">
      <c r="A103" s="205"/>
      <c r="C103" s="260" t="s">
        <v>2101</v>
      </c>
      <c r="D103" s="260" t="s">
        <v>2003</v>
      </c>
      <c r="E103" s="260" t="s">
        <v>94</v>
      </c>
      <c r="F103" s="260" t="s">
        <v>764</v>
      </c>
      <c r="G103" s="260" t="s">
        <v>1111</v>
      </c>
    </row>
    <row r="104" spans="1:7" ht="12.75" customHeight="1" x14ac:dyDescent="0.2">
      <c r="A104" s="205"/>
      <c r="E104" s="260" t="s">
        <v>211</v>
      </c>
      <c r="F104" s="260" t="s">
        <v>764</v>
      </c>
      <c r="G104" s="260" t="s">
        <v>1111</v>
      </c>
    </row>
    <row r="105" spans="1:7" ht="12.75" customHeight="1" x14ac:dyDescent="0.2">
      <c r="A105" s="205"/>
      <c r="E105" s="260" t="s">
        <v>215</v>
      </c>
      <c r="F105" s="260" t="s">
        <v>764</v>
      </c>
      <c r="G105" s="260" t="s">
        <v>1111</v>
      </c>
    </row>
    <row r="106" spans="1:7" ht="12.75" customHeight="1" x14ac:dyDescent="0.2">
      <c r="A106" s="205"/>
      <c r="B106" s="470">
        <v>44748</v>
      </c>
      <c r="C106" s="260" t="s">
        <v>1472</v>
      </c>
      <c r="D106" s="260" t="s">
        <v>2011</v>
      </c>
      <c r="E106" s="260" t="s">
        <v>111</v>
      </c>
      <c r="F106" s="260" t="s">
        <v>2297</v>
      </c>
      <c r="G106" s="260" t="s">
        <v>793</v>
      </c>
    </row>
    <row r="107" spans="1:7" ht="12.75" customHeight="1" x14ac:dyDescent="0.2">
      <c r="A107" s="205"/>
      <c r="E107" s="260" t="s">
        <v>114</v>
      </c>
      <c r="F107" s="260" t="s">
        <v>2297</v>
      </c>
      <c r="G107" s="260" t="s">
        <v>793</v>
      </c>
    </row>
    <row r="108" spans="1:7" ht="12.75" customHeight="1" x14ac:dyDescent="0.2">
      <c r="A108" s="205"/>
      <c r="B108" s="470">
        <v>44809</v>
      </c>
      <c r="C108" s="260" t="s">
        <v>2101</v>
      </c>
      <c r="D108" s="260" t="s">
        <v>2003</v>
      </c>
      <c r="E108" s="260" t="s">
        <v>114</v>
      </c>
      <c r="F108" s="260" t="s">
        <v>1843</v>
      </c>
      <c r="G108" s="260" t="s">
        <v>1645</v>
      </c>
    </row>
    <row r="109" spans="1:7" ht="12.75" customHeight="1" x14ac:dyDescent="0.2">
      <c r="A109" s="205"/>
      <c r="B109" s="470">
        <v>44811</v>
      </c>
      <c r="C109" s="260" t="s">
        <v>1470</v>
      </c>
      <c r="D109" s="260" t="s">
        <v>2003</v>
      </c>
      <c r="E109" s="260" t="s">
        <v>94</v>
      </c>
      <c r="F109" s="260" t="s">
        <v>304</v>
      </c>
      <c r="G109" s="260" t="s">
        <v>645</v>
      </c>
    </row>
    <row r="110" spans="1:7" ht="12.75" customHeight="1" x14ac:dyDescent="0.2">
      <c r="A110" s="205"/>
      <c r="E110" s="260" t="s">
        <v>98</v>
      </c>
      <c r="F110" s="260" t="s">
        <v>304</v>
      </c>
      <c r="G110" s="260" t="s">
        <v>645</v>
      </c>
    </row>
    <row r="111" spans="1:7" ht="12.75" customHeight="1" x14ac:dyDescent="0.2">
      <c r="A111" s="205"/>
      <c r="B111" s="470">
        <v>44816</v>
      </c>
      <c r="C111" s="260" t="s">
        <v>1470</v>
      </c>
      <c r="D111" s="260" t="s">
        <v>2003</v>
      </c>
      <c r="E111" s="260" t="s">
        <v>94</v>
      </c>
      <c r="F111" s="260" t="s">
        <v>1117</v>
      </c>
      <c r="G111" s="260" t="s">
        <v>1371</v>
      </c>
    </row>
    <row r="112" spans="1:7" ht="12.75" customHeight="1" x14ac:dyDescent="0.2">
      <c r="A112" s="205"/>
      <c r="G112" s="260" t="s">
        <v>663</v>
      </c>
    </row>
    <row r="113" spans="1:7" ht="12.75" customHeight="1" x14ac:dyDescent="0.2">
      <c r="A113" s="205"/>
      <c r="E113" s="260" t="s">
        <v>98</v>
      </c>
      <c r="F113" s="260" t="s">
        <v>1117</v>
      </c>
      <c r="G113" s="260" t="s">
        <v>1371</v>
      </c>
    </row>
    <row r="114" spans="1:7" ht="12.75" customHeight="1" x14ac:dyDescent="0.2">
      <c r="A114" s="205"/>
      <c r="G114" s="260" t="s">
        <v>663</v>
      </c>
    </row>
    <row r="115" spans="1:7" ht="12.75" customHeight="1" x14ac:dyDescent="0.2">
      <c r="A115" s="205"/>
      <c r="B115" s="470">
        <v>44819</v>
      </c>
      <c r="C115" s="260" t="s">
        <v>1470</v>
      </c>
      <c r="D115" s="260" t="s">
        <v>2003</v>
      </c>
      <c r="E115" s="260" t="s">
        <v>94</v>
      </c>
      <c r="F115" s="260" t="s">
        <v>436</v>
      </c>
      <c r="G115" s="260" t="s">
        <v>435</v>
      </c>
    </row>
    <row r="116" spans="1:7" ht="12.75" customHeight="1" x14ac:dyDescent="0.2">
      <c r="A116" s="205"/>
      <c r="G116" s="260" t="s">
        <v>2226</v>
      </c>
    </row>
    <row r="117" spans="1:7" ht="12.75" customHeight="1" x14ac:dyDescent="0.2">
      <c r="A117" s="205"/>
      <c r="E117" s="260" t="s">
        <v>98</v>
      </c>
      <c r="F117" s="260" t="s">
        <v>436</v>
      </c>
      <c r="G117" s="260" t="s">
        <v>435</v>
      </c>
    </row>
    <row r="118" spans="1:7" ht="12.75" customHeight="1" x14ac:dyDescent="0.2">
      <c r="A118" s="205"/>
      <c r="B118" s="470">
        <v>44820</v>
      </c>
      <c r="C118" s="260" t="s">
        <v>1475</v>
      </c>
      <c r="D118" s="260" t="s">
        <v>1480</v>
      </c>
      <c r="E118" s="260" t="s">
        <v>1658</v>
      </c>
      <c r="F118" s="260" t="s">
        <v>478</v>
      </c>
      <c r="G118" s="260" t="s">
        <v>1665</v>
      </c>
    </row>
    <row r="119" spans="1:7" ht="12.75" customHeight="1" x14ac:dyDescent="0.2">
      <c r="A119" s="474" t="s">
        <v>2272</v>
      </c>
      <c r="B119" s="470">
        <v>44740</v>
      </c>
      <c r="C119" s="260" t="s">
        <v>1472</v>
      </c>
      <c r="D119" s="260" t="s">
        <v>1042</v>
      </c>
      <c r="E119" s="260" t="s">
        <v>1658</v>
      </c>
      <c r="F119" s="260" t="s">
        <v>1375</v>
      </c>
      <c r="G119" s="260" t="s">
        <v>1663</v>
      </c>
    </row>
    <row r="120" spans="1:7" ht="12.75" customHeight="1" x14ac:dyDescent="0.2">
      <c r="A120" s="205"/>
      <c r="B120" s="470">
        <v>44812</v>
      </c>
      <c r="C120" s="260" t="s">
        <v>1472</v>
      </c>
      <c r="D120" s="260" t="s">
        <v>2003</v>
      </c>
      <c r="E120" s="260" t="s">
        <v>1658</v>
      </c>
      <c r="F120" s="260" t="s">
        <v>562</v>
      </c>
      <c r="G120" s="260" t="s">
        <v>376</v>
      </c>
    </row>
    <row r="121" spans="1:7" ht="12.75" customHeight="1" x14ac:dyDescent="0.2">
      <c r="A121" s="205"/>
      <c r="D121" s="260" t="s">
        <v>2009</v>
      </c>
      <c r="E121" s="260" t="s">
        <v>111</v>
      </c>
      <c r="F121" s="260" t="s">
        <v>562</v>
      </c>
      <c r="G121" s="260" t="s">
        <v>376</v>
      </c>
    </row>
    <row r="122" spans="1:7" ht="12.75" customHeight="1" x14ac:dyDescent="0.2">
      <c r="A122" s="205"/>
      <c r="E122" s="260" t="s">
        <v>114</v>
      </c>
      <c r="F122" s="260" t="s">
        <v>562</v>
      </c>
      <c r="G122" s="260" t="s">
        <v>376</v>
      </c>
    </row>
    <row r="123" spans="1:7" ht="12.75" customHeight="1" x14ac:dyDescent="0.2">
      <c r="A123" s="205"/>
      <c r="B123" s="470">
        <v>44816</v>
      </c>
      <c r="C123" s="260" t="s">
        <v>2202</v>
      </c>
      <c r="D123" s="260" t="s">
        <v>2255</v>
      </c>
      <c r="E123" s="260" t="s">
        <v>1658</v>
      </c>
      <c r="F123" s="260" t="s">
        <v>1375</v>
      </c>
      <c r="G123" s="260" t="s">
        <v>1654</v>
      </c>
    </row>
    <row r="124" spans="1:7" ht="12.75" customHeight="1" x14ac:dyDescent="0.2">
      <c r="A124" s="205"/>
      <c r="E124" s="260" t="s">
        <v>114</v>
      </c>
      <c r="F124" s="260" t="s">
        <v>1375</v>
      </c>
      <c r="G124" s="260" t="s">
        <v>1654</v>
      </c>
    </row>
    <row r="125" spans="1:7" ht="12.75" customHeight="1" x14ac:dyDescent="0.2">
      <c r="A125" s="474" t="s">
        <v>1542</v>
      </c>
      <c r="B125" s="470">
        <v>44739</v>
      </c>
      <c r="C125" s="260" t="s">
        <v>1472</v>
      </c>
      <c r="D125" s="260" t="s">
        <v>2003</v>
      </c>
      <c r="E125" s="260" t="s">
        <v>1658</v>
      </c>
      <c r="F125" s="260" t="s">
        <v>226</v>
      </c>
      <c r="G125" s="260" t="s">
        <v>1660</v>
      </c>
    </row>
    <row r="126" spans="1:7" ht="12.75" customHeight="1" x14ac:dyDescent="0.2">
      <c r="A126" s="205"/>
      <c r="E126" s="260" t="s">
        <v>111</v>
      </c>
      <c r="F126" s="260" t="s">
        <v>226</v>
      </c>
      <c r="G126" s="260" t="s">
        <v>459</v>
      </c>
    </row>
    <row r="127" spans="1:7" ht="12.75" customHeight="1" x14ac:dyDescent="0.2">
      <c r="A127" s="205"/>
      <c r="E127" s="260" t="s">
        <v>114</v>
      </c>
      <c r="F127" s="260" t="s">
        <v>226</v>
      </c>
      <c r="G127" s="260" t="s">
        <v>459</v>
      </c>
    </row>
    <row r="128" spans="1:7" ht="12.75" customHeight="1" x14ac:dyDescent="0.2">
      <c r="A128" s="205"/>
      <c r="B128" s="470">
        <v>44740</v>
      </c>
      <c r="C128" s="260" t="s">
        <v>1470</v>
      </c>
      <c r="D128" s="260" t="s">
        <v>2003</v>
      </c>
      <c r="E128" s="260" t="s">
        <v>114</v>
      </c>
      <c r="F128" s="260" t="s">
        <v>224</v>
      </c>
      <c r="G128" s="260" t="s">
        <v>1653</v>
      </c>
    </row>
    <row r="129" spans="1:7" ht="12.75" customHeight="1" x14ac:dyDescent="0.2">
      <c r="A129" s="205"/>
      <c r="B129" s="470">
        <v>44741</v>
      </c>
      <c r="C129" s="260" t="s">
        <v>1472</v>
      </c>
      <c r="D129" s="260" t="s">
        <v>2003</v>
      </c>
      <c r="E129" s="260" t="s">
        <v>94</v>
      </c>
      <c r="F129" s="260" t="s">
        <v>764</v>
      </c>
      <c r="G129" s="260" t="s">
        <v>259</v>
      </c>
    </row>
    <row r="130" spans="1:7" ht="12.75" customHeight="1" x14ac:dyDescent="0.2">
      <c r="A130" s="205"/>
      <c r="E130" s="260" t="s">
        <v>98</v>
      </c>
      <c r="F130" s="260" t="s">
        <v>764</v>
      </c>
      <c r="G130" s="260" t="s">
        <v>259</v>
      </c>
    </row>
    <row r="131" spans="1:7" ht="12.75" customHeight="1" x14ac:dyDescent="0.2">
      <c r="A131" s="205"/>
      <c r="B131" s="470">
        <v>44742</v>
      </c>
      <c r="C131" s="260" t="s">
        <v>1472</v>
      </c>
      <c r="D131" s="260" t="s">
        <v>2003</v>
      </c>
      <c r="E131" s="260" t="s">
        <v>94</v>
      </c>
      <c r="F131" s="260" t="s">
        <v>1131</v>
      </c>
      <c r="G131" s="260" t="s">
        <v>415</v>
      </c>
    </row>
    <row r="132" spans="1:7" ht="12.75" customHeight="1" x14ac:dyDescent="0.2">
      <c r="A132" s="205"/>
      <c r="E132" s="260" t="s">
        <v>98</v>
      </c>
      <c r="F132" s="260" t="s">
        <v>1131</v>
      </c>
      <c r="G132" s="260" t="s">
        <v>415</v>
      </c>
    </row>
    <row r="133" spans="1:7" ht="12.75" customHeight="1" x14ac:dyDescent="0.2">
      <c r="A133" s="205"/>
      <c r="B133" s="470">
        <v>44747</v>
      </c>
      <c r="C133" s="260" t="s">
        <v>1470</v>
      </c>
      <c r="D133" s="260" t="s">
        <v>2003</v>
      </c>
      <c r="E133" s="260" t="s">
        <v>211</v>
      </c>
      <c r="F133" s="260" t="s">
        <v>1375</v>
      </c>
      <c r="G133" s="260" t="s">
        <v>509</v>
      </c>
    </row>
    <row r="134" spans="1:7" ht="12.75" customHeight="1" x14ac:dyDescent="0.2">
      <c r="A134" s="205"/>
      <c r="E134" s="260" t="s">
        <v>215</v>
      </c>
      <c r="F134" s="260" t="s">
        <v>1375</v>
      </c>
      <c r="G134" s="260" t="s">
        <v>509</v>
      </c>
    </row>
    <row r="135" spans="1:7" ht="12.75" customHeight="1" x14ac:dyDescent="0.2">
      <c r="A135" s="205"/>
      <c r="C135" s="260" t="s">
        <v>1472</v>
      </c>
      <c r="D135" s="260" t="s">
        <v>2003</v>
      </c>
      <c r="E135" s="260" t="s">
        <v>94</v>
      </c>
      <c r="F135" s="260" t="s">
        <v>213</v>
      </c>
      <c r="G135" s="260" t="s">
        <v>992</v>
      </c>
    </row>
    <row r="136" spans="1:7" ht="12.75" customHeight="1" x14ac:dyDescent="0.2">
      <c r="A136" s="205"/>
      <c r="E136" s="260" t="s">
        <v>98</v>
      </c>
      <c r="F136" s="260" t="s">
        <v>213</v>
      </c>
      <c r="G136" s="260" t="s">
        <v>992</v>
      </c>
    </row>
    <row r="137" spans="1:7" ht="12.75" customHeight="1" x14ac:dyDescent="0.2">
      <c r="A137" s="205"/>
      <c r="E137" s="260" t="s">
        <v>211</v>
      </c>
      <c r="F137" s="260" t="s">
        <v>213</v>
      </c>
      <c r="G137" s="260" t="s">
        <v>1633</v>
      </c>
    </row>
    <row r="138" spans="1:7" ht="12.75" customHeight="1" x14ac:dyDescent="0.2">
      <c r="A138" s="205"/>
      <c r="G138" s="260" t="s">
        <v>992</v>
      </c>
    </row>
    <row r="139" spans="1:7" ht="12.75" customHeight="1" x14ac:dyDescent="0.2">
      <c r="A139" s="205"/>
      <c r="E139" s="260" t="s">
        <v>215</v>
      </c>
      <c r="F139" s="260" t="s">
        <v>213</v>
      </c>
      <c r="G139" s="260" t="s">
        <v>992</v>
      </c>
    </row>
    <row r="140" spans="1:7" ht="12.75" customHeight="1" x14ac:dyDescent="0.2">
      <c r="A140" s="205"/>
      <c r="E140" s="260" t="s">
        <v>1658</v>
      </c>
      <c r="F140" s="260" t="s">
        <v>213</v>
      </c>
      <c r="G140" s="260" t="s">
        <v>1661</v>
      </c>
    </row>
    <row r="141" spans="1:7" ht="12.75" customHeight="1" x14ac:dyDescent="0.2">
      <c r="A141" s="205"/>
      <c r="B141" s="470">
        <v>44749</v>
      </c>
      <c r="C141" s="260" t="s">
        <v>1470</v>
      </c>
      <c r="D141" s="260" t="s">
        <v>2009</v>
      </c>
      <c r="E141" s="260" t="s">
        <v>94</v>
      </c>
      <c r="F141" s="260" t="s">
        <v>213</v>
      </c>
      <c r="G141" s="260" t="s">
        <v>572</v>
      </c>
    </row>
    <row r="142" spans="1:7" ht="12.75" customHeight="1" x14ac:dyDescent="0.2">
      <c r="A142" s="205"/>
      <c r="E142" s="260" t="s">
        <v>98</v>
      </c>
      <c r="F142" s="260" t="s">
        <v>213</v>
      </c>
      <c r="G142" s="260" t="s">
        <v>572</v>
      </c>
    </row>
    <row r="143" spans="1:7" ht="12.75" customHeight="1" x14ac:dyDescent="0.2">
      <c r="A143" s="205"/>
      <c r="E143" s="260" t="s">
        <v>211</v>
      </c>
      <c r="F143" s="260" t="s">
        <v>213</v>
      </c>
      <c r="G143" s="260" t="s">
        <v>572</v>
      </c>
    </row>
    <row r="144" spans="1:7" ht="12.75" customHeight="1" x14ac:dyDescent="0.2">
      <c r="A144" s="205"/>
      <c r="E144" s="260" t="s">
        <v>215</v>
      </c>
      <c r="F144" s="260" t="s">
        <v>213</v>
      </c>
      <c r="G144" s="260" t="s">
        <v>572</v>
      </c>
    </row>
    <row r="145" spans="1:7" ht="12.75" customHeight="1" x14ac:dyDescent="0.2">
      <c r="A145" s="205"/>
      <c r="B145" s="470">
        <v>44812</v>
      </c>
      <c r="C145" s="260" t="s">
        <v>2005</v>
      </c>
      <c r="D145" s="260" t="s">
        <v>2003</v>
      </c>
      <c r="E145" s="260" t="s">
        <v>94</v>
      </c>
      <c r="F145" s="260" t="s">
        <v>224</v>
      </c>
      <c r="G145" s="260" t="s">
        <v>1080</v>
      </c>
    </row>
    <row r="146" spans="1:7" ht="12.75" customHeight="1" x14ac:dyDescent="0.2">
      <c r="A146" s="205"/>
      <c r="G146" s="260" t="s">
        <v>857</v>
      </c>
    </row>
    <row r="147" spans="1:7" ht="12.75" customHeight="1" x14ac:dyDescent="0.2">
      <c r="A147" s="205"/>
      <c r="E147" s="260" t="s">
        <v>98</v>
      </c>
      <c r="F147" s="260" t="s">
        <v>224</v>
      </c>
      <c r="G147" s="260" t="s">
        <v>857</v>
      </c>
    </row>
    <row r="148" spans="1:7" ht="12.75" customHeight="1" x14ac:dyDescent="0.2">
      <c r="A148" s="205"/>
      <c r="E148" s="260" t="s">
        <v>1932</v>
      </c>
      <c r="F148" s="260" t="s">
        <v>224</v>
      </c>
      <c r="G148" s="260" t="s">
        <v>1080</v>
      </c>
    </row>
    <row r="149" spans="1:7" ht="12.75" customHeight="1" x14ac:dyDescent="0.2">
      <c r="A149" s="205"/>
      <c r="C149" s="260" t="s">
        <v>2010</v>
      </c>
      <c r="D149" s="260" t="s">
        <v>2003</v>
      </c>
      <c r="E149" s="260" t="s">
        <v>94</v>
      </c>
      <c r="F149" s="260" t="s">
        <v>649</v>
      </c>
      <c r="G149" s="260" t="s">
        <v>648</v>
      </c>
    </row>
    <row r="150" spans="1:7" ht="12.75" customHeight="1" x14ac:dyDescent="0.2">
      <c r="A150" s="205"/>
      <c r="E150" s="260" t="s">
        <v>98</v>
      </c>
      <c r="F150" s="260" t="s">
        <v>649</v>
      </c>
      <c r="G150" s="260" t="s">
        <v>648</v>
      </c>
    </row>
    <row r="151" spans="1:7" ht="12.75" customHeight="1" x14ac:dyDescent="0.2">
      <c r="A151" s="205"/>
      <c r="B151" s="470">
        <v>44813</v>
      </c>
      <c r="C151" s="260" t="s">
        <v>1470</v>
      </c>
      <c r="D151" s="260" t="s">
        <v>2003</v>
      </c>
      <c r="E151" s="260" t="s">
        <v>94</v>
      </c>
      <c r="F151" s="260" t="s">
        <v>764</v>
      </c>
      <c r="G151" s="260" t="s">
        <v>763</v>
      </c>
    </row>
    <row r="152" spans="1:7" ht="12.75" customHeight="1" x14ac:dyDescent="0.2">
      <c r="A152" s="205"/>
      <c r="E152" s="260" t="s">
        <v>98</v>
      </c>
      <c r="F152" s="260" t="s">
        <v>764</v>
      </c>
      <c r="G152" s="260" t="s">
        <v>763</v>
      </c>
    </row>
    <row r="153" spans="1:7" ht="12.75" customHeight="1" x14ac:dyDescent="0.2">
      <c r="A153" s="205"/>
      <c r="D153" s="260" t="s">
        <v>2009</v>
      </c>
      <c r="E153" s="260" t="s">
        <v>94</v>
      </c>
      <c r="F153" s="260" t="s">
        <v>764</v>
      </c>
      <c r="G153" s="260" t="s">
        <v>763</v>
      </c>
    </row>
    <row r="154" spans="1:7" ht="12.75" customHeight="1" x14ac:dyDescent="0.2">
      <c r="A154" s="205"/>
      <c r="E154" s="260" t="s">
        <v>98</v>
      </c>
      <c r="F154" s="260" t="s">
        <v>764</v>
      </c>
      <c r="G154" s="260" t="s">
        <v>763</v>
      </c>
    </row>
    <row r="155" spans="1:7" ht="12.75" customHeight="1" x14ac:dyDescent="0.2">
      <c r="A155" s="205"/>
      <c r="B155" s="470">
        <v>44820</v>
      </c>
      <c r="C155" s="260" t="s">
        <v>1470</v>
      </c>
      <c r="D155" s="260" t="s">
        <v>2003</v>
      </c>
      <c r="E155" s="260" t="s">
        <v>94</v>
      </c>
      <c r="F155" s="260" t="s">
        <v>213</v>
      </c>
      <c r="G155" s="260" t="s">
        <v>563</v>
      </c>
    </row>
    <row r="156" spans="1:7" ht="12.75" customHeight="1" x14ac:dyDescent="0.2">
      <c r="A156" s="205"/>
      <c r="E156" s="260" t="s">
        <v>98</v>
      </c>
      <c r="F156" s="260" t="s">
        <v>213</v>
      </c>
      <c r="G156" s="260" t="s">
        <v>563</v>
      </c>
    </row>
    <row r="157" spans="1:7" ht="12.75" customHeight="1" x14ac:dyDescent="0.2">
      <c r="A157" s="205"/>
      <c r="E157" s="260" t="s">
        <v>111</v>
      </c>
      <c r="F157" s="260" t="s">
        <v>213</v>
      </c>
      <c r="G157" s="260" t="s">
        <v>564</v>
      </c>
    </row>
    <row r="158" spans="1:7" ht="12.75" customHeight="1" x14ac:dyDescent="0.2">
      <c r="A158" s="205"/>
      <c r="E158" s="260" t="s">
        <v>114</v>
      </c>
      <c r="F158" s="260" t="s">
        <v>213</v>
      </c>
      <c r="G158" s="260" t="s">
        <v>564</v>
      </c>
    </row>
    <row r="159" spans="1:7" ht="12.75" customHeight="1" x14ac:dyDescent="0.2">
      <c r="A159" s="205"/>
      <c r="D159" s="260" t="s">
        <v>2011</v>
      </c>
      <c r="E159" s="260" t="s">
        <v>94</v>
      </c>
      <c r="F159" s="260" t="s">
        <v>213</v>
      </c>
      <c r="G159" s="260" t="s">
        <v>1638</v>
      </c>
    </row>
    <row r="160" spans="1:7" ht="12.75" customHeight="1" x14ac:dyDescent="0.2">
      <c r="A160" s="205"/>
      <c r="E160" s="260" t="s">
        <v>211</v>
      </c>
      <c r="F160" s="260" t="s">
        <v>213</v>
      </c>
      <c r="G160" s="260" t="s">
        <v>1082</v>
      </c>
    </row>
    <row r="161" spans="1:7" ht="12.75" customHeight="1" x14ac:dyDescent="0.2">
      <c r="A161" s="205"/>
      <c r="E161" s="260" t="s">
        <v>215</v>
      </c>
      <c r="F161" s="260" t="s">
        <v>213</v>
      </c>
      <c r="G161" s="260" t="s">
        <v>1082</v>
      </c>
    </row>
    <row r="162" spans="1:7" ht="12.75" customHeight="1" x14ac:dyDescent="0.2">
      <c r="A162" s="205"/>
      <c r="C162" s="260" t="s">
        <v>1472</v>
      </c>
      <c r="D162" s="260" t="s">
        <v>2009</v>
      </c>
      <c r="E162" s="260" t="s">
        <v>211</v>
      </c>
      <c r="F162" s="260" t="s">
        <v>1375</v>
      </c>
      <c r="G162" s="260" t="s">
        <v>642</v>
      </c>
    </row>
    <row r="163" spans="1:7" ht="12.75" customHeight="1" x14ac:dyDescent="0.2">
      <c r="A163" s="205"/>
      <c r="E163" s="260" t="s">
        <v>215</v>
      </c>
      <c r="F163" s="260" t="s">
        <v>1375</v>
      </c>
      <c r="G163" s="260" t="s">
        <v>642</v>
      </c>
    </row>
    <row r="164" spans="1:7" ht="12.75" customHeight="1" x14ac:dyDescent="0.2">
      <c r="A164" s="474" t="s">
        <v>2307</v>
      </c>
      <c r="B164" s="470">
        <v>44739</v>
      </c>
      <c r="C164" s="260" t="s">
        <v>1472</v>
      </c>
      <c r="D164" s="260" t="s">
        <v>2003</v>
      </c>
      <c r="E164" s="260" t="s">
        <v>211</v>
      </c>
      <c r="F164" s="260" t="s">
        <v>1849</v>
      </c>
      <c r="G164" s="260" t="s">
        <v>201</v>
      </c>
    </row>
    <row r="165" spans="1:7" ht="12.75" customHeight="1" x14ac:dyDescent="0.2">
      <c r="A165" s="205"/>
      <c r="B165" s="470">
        <v>44809</v>
      </c>
      <c r="C165" s="260" t="s">
        <v>2101</v>
      </c>
      <c r="D165" s="260" t="s">
        <v>1480</v>
      </c>
      <c r="E165" s="260" t="s">
        <v>1658</v>
      </c>
      <c r="F165" s="260" t="s">
        <v>1849</v>
      </c>
      <c r="G165" s="260" t="s">
        <v>1669</v>
      </c>
    </row>
    <row r="166" spans="1:7" ht="12.75" customHeight="1" x14ac:dyDescent="0.2">
      <c r="A166" s="474" t="s">
        <v>2171</v>
      </c>
      <c r="B166" s="470">
        <v>44739</v>
      </c>
      <c r="C166" s="260" t="s">
        <v>1470</v>
      </c>
      <c r="D166" s="260" t="s">
        <v>2003</v>
      </c>
      <c r="E166" s="260" t="s">
        <v>94</v>
      </c>
      <c r="F166" s="260" t="s">
        <v>1901</v>
      </c>
      <c r="G166" s="260" t="s">
        <v>400</v>
      </c>
    </row>
    <row r="167" spans="1:7" ht="12.75" customHeight="1" x14ac:dyDescent="0.2">
      <c r="A167" s="205"/>
      <c r="E167" s="260" t="s">
        <v>98</v>
      </c>
      <c r="F167" s="260" t="s">
        <v>1901</v>
      </c>
      <c r="G167" s="260" t="s">
        <v>400</v>
      </c>
    </row>
    <row r="168" spans="1:7" ht="12.75" customHeight="1" x14ac:dyDescent="0.2">
      <c r="A168" s="205"/>
      <c r="G168" s="260" t="s">
        <v>1081</v>
      </c>
    </row>
    <row r="169" spans="1:7" ht="12.75" customHeight="1" x14ac:dyDescent="0.2">
      <c r="A169" s="205"/>
      <c r="E169" s="260" t="s">
        <v>211</v>
      </c>
      <c r="F169" s="260" t="s">
        <v>1901</v>
      </c>
      <c r="G169" s="260" t="s">
        <v>400</v>
      </c>
    </row>
    <row r="170" spans="1:7" ht="12.75" customHeight="1" x14ac:dyDescent="0.2">
      <c r="A170" s="205"/>
      <c r="E170" s="260" t="s">
        <v>215</v>
      </c>
      <c r="F170" s="260" t="s">
        <v>1901</v>
      </c>
      <c r="G170" s="260" t="s">
        <v>400</v>
      </c>
    </row>
    <row r="171" spans="1:7" ht="12.75" customHeight="1" x14ac:dyDescent="0.2">
      <c r="A171" s="205"/>
      <c r="B171" s="470">
        <v>44743</v>
      </c>
      <c r="C171" s="260" t="s">
        <v>1472</v>
      </c>
      <c r="D171" s="260" t="s">
        <v>2003</v>
      </c>
      <c r="E171" s="260" t="s">
        <v>94</v>
      </c>
      <c r="F171" s="260" t="s">
        <v>562</v>
      </c>
      <c r="G171" s="260" t="s">
        <v>2085</v>
      </c>
    </row>
    <row r="172" spans="1:7" ht="12.75" customHeight="1" x14ac:dyDescent="0.2">
      <c r="A172" s="205"/>
      <c r="E172" s="260" t="s">
        <v>211</v>
      </c>
      <c r="F172" s="260" t="s">
        <v>562</v>
      </c>
      <c r="G172" s="260" t="s">
        <v>561</v>
      </c>
    </row>
    <row r="173" spans="1:7" ht="12.75" customHeight="1" x14ac:dyDescent="0.2">
      <c r="A173" s="205"/>
      <c r="G173" s="260" t="s">
        <v>2080</v>
      </c>
    </row>
    <row r="174" spans="1:7" ht="12.75" customHeight="1" x14ac:dyDescent="0.2">
      <c r="A174" s="205"/>
      <c r="B174" s="470">
        <v>44750</v>
      </c>
      <c r="C174" s="260" t="s">
        <v>1472</v>
      </c>
      <c r="D174" s="260" t="s">
        <v>2003</v>
      </c>
      <c r="E174" s="260" t="s">
        <v>1658</v>
      </c>
      <c r="F174" s="260" t="s">
        <v>2288</v>
      </c>
      <c r="G174" s="260" t="s">
        <v>1668</v>
      </c>
    </row>
    <row r="175" spans="1:7" ht="12.75" customHeight="1" x14ac:dyDescent="0.2">
      <c r="A175" s="205"/>
      <c r="B175" s="470">
        <v>44813</v>
      </c>
      <c r="C175" s="260" t="s">
        <v>1472</v>
      </c>
      <c r="D175" s="260" t="s">
        <v>2003</v>
      </c>
      <c r="E175" s="260" t="s">
        <v>1658</v>
      </c>
      <c r="F175" s="260" t="s">
        <v>213</v>
      </c>
      <c r="G175" s="260" t="s">
        <v>1667</v>
      </c>
    </row>
    <row r="176" spans="1:7" ht="12.75" customHeight="1" x14ac:dyDescent="0.2">
      <c r="A176" s="474" t="s">
        <v>1551</v>
      </c>
      <c r="B176" s="470">
        <v>44742</v>
      </c>
      <c r="C176" s="260" t="s">
        <v>1470</v>
      </c>
      <c r="D176" s="260" t="s">
        <v>1480</v>
      </c>
      <c r="E176" s="260" t="s">
        <v>94</v>
      </c>
      <c r="F176" s="260" t="s">
        <v>2113</v>
      </c>
      <c r="G176" s="260" t="s">
        <v>2086</v>
      </c>
    </row>
    <row r="177" spans="1:7" ht="12.75" customHeight="1" x14ac:dyDescent="0.2">
      <c r="A177" s="205"/>
      <c r="B177" s="470">
        <v>44746</v>
      </c>
      <c r="C177" s="260" t="s">
        <v>2326</v>
      </c>
      <c r="D177" s="260" t="s">
        <v>2003</v>
      </c>
      <c r="E177" s="260" t="s">
        <v>211</v>
      </c>
      <c r="F177" s="260" t="s">
        <v>377</v>
      </c>
      <c r="G177" s="260" t="s">
        <v>497</v>
      </c>
    </row>
    <row r="178" spans="1:7" ht="12.75" customHeight="1" x14ac:dyDescent="0.2">
      <c r="A178" s="205"/>
      <c r="E178" s="260" t="s">
        <v>215</v>
      </c>
      <c r="F178" s="260" t="s">
        <v>377</v>
      </c>
      <c r="G178" s="260" t="s">
        <v>497</v>
      </c>
    </row>
    <row r="179" spans="1:7" ht="12.75" customHeight="1" x14ac:dyDescent="0.2">
      <c r="A179" s="205"/>
      <c r="B179" s="470">
        <v>44747</v>
      </c>
      <c r="C179" s="260" t="s">
        <v>1470</v>
      </c>
      <c r="D179" s="260" t="s">
        <v>1480</v>
      </c>
      <c r="E179" s="260" t="s">
        <v>94</v>
      </c>
      <c r="F179" s="260" t="s">
        <v>764</v>
      </c>
      <c r="G179" s="260" t="s">
        <v>2193</v>
      </c>
    </row>
    <row r="180" spans="1:7" ht="12.75" customHeight="1" x14ac:dyDescent="0.2">
      <c r="A180" s="205"/>
      <c r="B180" s="470">
        <v>44811</v>
      </c>
      <c r="C180" s="260" t="s">
        <v>1472</v>
      </c>
      <c r="D180" s="260" t="s">
        <v>2003</v>
      </c>
      <c r="E180" s="260" t="s">
        <v>1658</v>
      </c>
      <c r="F180" s="260" t="s">
        <v>562</v>
      </c>
      <c r="G180" s="260" t="s">
        <v>1670</v>
      </c>
    </row>
    <row r="181" spans="1:7" ht="12.75" customHeight="1" x14ac:dyDescent="0.2">
      <c r="A181" s="205"/>
      <c r="B181" s="470">
        <v>44816</v>
      </c>
      <c r="C181" s="260" t="s">
        <v>1472</v>
      </c>
      <c r="D181" s="260" t="s">
        <v>2003</v>
      </c>
      <c r="E181" s="260" t="s">
        <v>211</v>
      </c>
      <c r="F181" s="260" t="s">
        <v>739</v>
      </c>
      <c r="G181" s="260" t="s">
        <v>738</v>
      </c>
    </row>
    <row r="182" spans="1:7" ht="12.75" customHeight="1" x14ac:dyDescent="0.2">
      <c r="A182" s="205"/>
      <c r="B182" s="470">
        <v>44820</v>
      </c>
      <c r="C182" s="260" t="s">
        <v>1472</v>
      </c>
      <c r="D182" s="260" t="s">
        <v>2011</v>
      </c>
      <c r="E182" s="260" t="s">
        <v>111</v>
      </c>
      <c r="F182" s="260" t="s">
        <v>798</v>
      </c>
      <c r="G182" s="260" t="s">
        <v>797</v>
      </c>
    </row>
    <row r="183" spans="1:7" ht="12.75" customHeight="1" x14ac:dyDescent="0.2">
      <c r="A183" s="205"/>
      <c r="E183" s="260" t="s">
        <v>114</v>
      </c>
      <c r="F183" s="260" t="s">
        <v>798</v>
      </c>
      <c r="G183" s="260" t="s">
        <v>797</v>
      </c>
    </row>
    <row r="184" spans="1:7" ht="12.75" customHeight="1" x14ac:dyDescent="0.2">
      <c r="A184" s="474" t="s">
        <v>2173</v>
      </c>
      <c r="B184" s="470">
        <v>44740</v>
      </c>
      <c r="C184" s="260" t="s">
        <v>1472</v>
      </c>
      <c r="D184" s="260" t="s">
        <v>2003</v>
      </c>
      <c r="E184" s="260" t="s">
        <v>94</v>
      </c>
      <c r="F184" s="260" t="s">
        <v>1848</v>
      </c>
      <c r="G184" s="260" t="s">
        <v>299</v>
      </c>
    </row>
    <row r="185" spans="1:7" ht="12.75" customHeight="1" x14ac:dyDescent="0.2">
      <c r="A185" s="205"/>
      <c r="E185" s="260" t="s">
        <v>98</v>
      </c>
      <c r="F185" s="260" t="s">
        <v>1848</v>
      </c>
      <c r="G185" s="260" t="s">
        <v>299</v>
      </c>
    </row>
    <row r="186" spans="1:7" ht="12.75" customHeight="1" x14ac:dyDescent="0.2">
      <c r="A186" s="205"/>
      <c r="E186" s="260" t="s">
        <v>211</v>
      </c>
      <c r="F186" s="260" t="s">
        <v>1848</v>
      </c>
      <c r="G186" s="260" t="s">
        <v>299</v>
      </c>
    </row>
    <row r="187" spans="1:7" ht="12.75" customHeight="1" x14ac:dyDescent="0.2">
      <c r="A187" s="205"/>
      <c r="E187" s="260" t="s">
        <v>215</v>
      </c>
      <c r="F187" s="260" t="s">
        <v>1848</v>
      </c>
      <c r="G187" s="260" t="s">
        <v>299</v>
      </c>
    </row>
    <row r="188" spans="1:7" ht="12.75" customHeight="1" x14ac:dyDescent="0.2">
      <c r="A188" s="205"/>
      <c r="B188" s="470">
        <v>44747</v>
      </c>
      <c r="C188" s="260" t="s">
        <v>1472</v>
      </c>
      <c r="D188" s="260" t="s">
        <v>2003</v>
      </c>
      <c r="E188" s="260" t="s">
        <v>111</v>
      </c>
      <c r="F188" s="260" t="s">
        <v>768</v>
      </c>
      <c r="G188" s="260" t="s">
        <v>881</v>
      </c>
    </row>
    <row r="189" spans="1:7" ht="12.75" customHeight="1" x14ac:dyDescent="0.2">
      <c r="A189" s="205"/>
      <c r="E189" s="260" t="s">
        <v>114</v>
      </c>
      <c r="F189" s="260" t="s">
        <v>768</v>
      </c>
      <c r="G189" s="260" t="s">
        <v>881</v>
      </c>
    </row>
    <row r="190" spans="1:7" ht="12.75" customHeight="1" x14ac:dyDescent="0.2">
      <c r="A190" s="205"/>
      <c r="B190" s="470">
        <v>44750</v>
      </c>
      <c r="C190" s="260" t="s">
        <v>1471</v>
      </c>
      <c r="D190" s="260" t="s">
        <v>1480</v>
      </c>
      <c r="E190" s="260" t="s">
        <v>211</v>
      </c>
      <c r="F190" s="260" t="s">
        <v>478</v>
      </c>
      <c r="G190" s="260" t="s">
        <v>2079</v>
      </c>
    </row>
    <row r="191" spans="1:7" ht="12.75" customHeight="1" x14ac:dyDescent="0.2">
      <c r="A191" s="205"/>
      <c r="E191" s="260" t="s">
        <v>215</v>
      </c>
      <c r="F191" s="260" t="s">
        <v>478</v>
      </c>
      <c r="G191" s="260" t="s">
        <v>2079</v>
      </c>
    </row>
    <row r="192" spans="1:7" ht="12.75" customHeight="1" x14ac:dyDescent="0.2">
      <c r="A192" s="205"/>
      <c r="B192" s="470">
        <v>44812</v>
      </c>
      <c r="C192" s="260" t="s">
        <v>1475</v>
      </c>
      <c r="D192" s="260" t="s">
        <v>2003</v>
      </c>
      <c r="E192" s="260" t="s">
        <v>94</v>
      </c>
      <c r="F192" s="260" t="s">
        <v>1506</v>
      </c>
      <c r="G192" s="260" t="s">
        <v>1372</v>
      </c>
    </row>
    <row r="193" spans="1:7" ht="12.75" customHeight="1" x14ac:dyDescent="0.2">
      <c r="A193" s="205"/>
      <c r="E193" s="260" t="s">
        <v>98</v>
      </c>
      <c r="F193" s="260" t="s">
        <v>1506</v>
      </c>
      <c r="G193" s="260" t="s">
        <v>1372</v>
      </c>
    </row>
    <row r="194" spans="1:7" ht="12.75" customHeight="1" x14ac:dyDescent="0.2">
      <c r="A194" s="205"/>
      <c r="B194" s="470">
        <v>44813</v>
      </c>
      <c r="C194" s="260" t="s">
        <v>1862</v>
      </c>
      <c r="D194" s="260" t="s">
        <v>2003</v>
      </c>
      <c r="E194" s="260" t="s">
        <v>94</v>
      </c>
      <c r="F194" s="260" t="s">
        <v>510</v>
      </c>
      <c r="G194" s="260" t="s">
        <v>882</v>
      </c>
    </row>
    <row r="195" spans="1:7" ht="12.75" customHeight="1" x14ac:dyDescent="0.2">
      <c r="A195" s="205"/>
      <c r="E195" s="260" t="s">
        <v>98</v>
      </c>
      <c r="F195" s="260" t="s">
        <v>510</v>
      </c>
      <c r="G195" s="260" t="s">
        <v>882</v>
      </c>
    </row>
    <row r="196" spans="1:7" ht="12.75" customHeight="1" x14ac:dyDescent="0.2">
      <c r="A196" s="205"/>
      <c r="D196" s="260" t="s">
        <v>2007</v>
      </c>
      <c r="E196" s="260" t="s">
        <v>94</v>
      </c>
      <c r="F196" s="260" t="s">
        <v>510</v>
      </c>
      <c r="G196" s="260" t="s">
        <v>884</v>
      </c>
    </row>
    <row r="197" spans="1:7" ht="12.75" customHeight="1" x14ac:dyDescent="0.2">
      <c r="A197" s="205"/>
      <c r="E197" s="260" t="s">
        <v>98</v>
      </c>
      <c r="F197" s="260" t="s">
        <v>510</v>
      </c>
      <c r="G197" s="260" t="s">
        <v>884</v>
      </c>
    </row>
    <row r="198" spans="1:7" ht="12.75" customHeight="1" x14ac:dyDescent="0.2">
      <c r="A198" s="205"/>
      <c r="E198" s="260" t="s">
        <v>211</v>
      </c>
      <c r="F198" s="260" t="s">
        <v>510</v>
      </c>
      <c r="G198" s="260" t="s">
        <v>882</v>
      </c>
    </row>
    <row r="199" spans="1:7" ht="12.75" customHeight="1" x14ac:dyDescent="0.2">
      <c r="A199" s="205"/>
      <c r="E199" s="260" t="s">
        <v>215</v>
      </c>
      <c r="F199" s="260" t="s">
        <v>510</v>
      </c>
      <c r="G199" s="260" t="s">
        <v>882</v>
      </c>
    </row>
    <row r="200" spans="1:7" ht="12.75" customHeight="1" x14ac:dyDescent="0.2">
      <c r="A200" s="474" t="s">
        <v>1548</v>
      </c>
      <c r="B200" s="470">
        <v>44739</v>
      </c>
      <c r="C200" s="260" t="s">
        <v>2010</v>
      </c>
      <c r="D200" s="260" t="s">
        <v>2003</v>
      </c>
      <c r="E200" s="260" t="s">
        <v>94</v>
      </c>
      <c r="F200" s="260" t="s">
        <v>478</v>
      </c>
      <c r="G200" s="260" t="s">
        <v>1373</v>
      </c>
    </row>
    <row r="201" spans="1:7" ht="12.75" customHeight="1" x14ac:dyDescent="0.2">
      <c r="A201" s="205"/>
      <c r="E201" s="260" t="s">
        <v>98</v>
      </c>
      <c r="F201" s="260" t="s">
        <v>478</v>
      </c>
      <c r="G201" s="260" t="s">
        <v>1373</v>
      </c>
    </row>
    <row r="202" spans="1:7" ht="12.75" customHeight="1" x14ac:dyDescent="0.2">
      <c r="A202" s="205"/>
      <c r="E202" s="260" t="s">
        <v>211</v>
      </c>
      <c r="F202" s="260" t="s">
        <v>478</v>
      </c>
      <c r="G202" s="260" t="s">
        <v>705</v>
      </c>
    </row>
    <row r="203" spans="1:7" ht="12.75" customHeight="1" x14ac:dyDescent="0.2">
      <c r="A203" s="205"/>
      <c r="E203" s="260" t="s">
        <v>215</v>
      </c>
      <c r="F203" s="260" t="s">
        <v>478</v>
      </c>
      <c r="G203" s="260" t="s">
        <v>1497</v>
      </c>
    </row>
    <row r="204" spans="1:7" ht="12.75" customHeight="1" x14ac:dyDescent="0.2">
      <c r="A204" s="205"/>
      <c r="D204" s="260" t="s">
        <v>1480</v>
      </c>
      <c r="E204" s="260" t="s">
        <v>211</v>
      </c>
      <c r="F204" s="260" t="s">
        <v>478</v>
      </c>
      <c r="G204" s="260" t="s">
        <v>1497</v>
      </c>
    </row>
    <row r="205" spans="1:7" ht="12.75" customHeight="1" x14ac:dyDescent="0.2">
      <c r="A205" s="205"/>
      <c r="B205" s="470">
        <v>44740</v>
      </c>
      <c r="C205" s="260" t="s">
        <v>1470</v>
      </c>
      <c r="D205" s="260" t="s">
        <v>2003</v>
      </c>
      <c r="E205" s="260" t="s">
        <v>211</v>
      </c>
      <c r="F205" s="260" t="s">
        <v>304</v>
      </c>
      <c r="G205" s="260" t="s">
        <v>2081</v>
      </c>
    </row>
    <row r="206" spans="1:7" ht="12.75" customHeight="1" x14ac:dyDescent="0.2">
      <c r="A206" s="205"/>
      <c r="D206" s="260" t="s">
        <v>2009</v>
      </c>
      <c r="E206" s="260" t="s">
        <v>211</v>
      </c>
      <c r="F206" s="260" t="s">
        <v>1117</v>
      </c>
      <c r="G206" s="260" t="s">
        <v>932</v>
      </c>
    </row>
    <row r="207" spans="1:7" ht="12.75" customHeight="1" x14ac:dyDescent="0.2">
      <c r="A207" s="205"/>
      <c r="B207" s="470">
        <v>44746</v>
      </c>
      <c r="C207" s="260" t="s">
        <v>1470</v>
      </c>
      <c r="D207" s="260" t="s">
        <v>2003</v>
      </c>
      <c r="E207" s="260" t="s">
        <v>211</v>
      </c>
      <c r="F207" s="260" t="s">
        <v>2127</v>
      </c>
      <c r="G207" s="260" t="s">
        <v>1370</v>
      </c>
    </row>
    <row r="208" spans="1:7" ht="12.75" customHeight="1" x14ac:dyDescent="0.2">
      <c r="A208" s="205"/>
      <c r="D208" s="260" t="s">
        <v>2011</v>
      </c>
      <c r="E208" s="260" t="s">
        <v>94</v>
      </c>
      <c r="F208" s="260" t="s">
        <v>213</v>
      </c>
      <c r="G208" s="260" t="s">
        <v>2347</v>
      </c>
    </row>
    <row r="209" spans="1:7" ht="12.75" customHeight="1" x14ac:dyDescent="0.2">
      <c r="A209" s="205"/>
      <c r="E209" s="260" t="s">
        <v>215</v>
      </c>
      <c r="F209" s="260" t="s">
        <v>2127</v>
      </c>
      <c r="G209" s="260" t="s">
        <v>1370</v>
      </c>
    </row>
    <row r="210" spans="1:7" ht="12.75" customHeight="1" x14ac:dyDescent="0.2">
      <c r="A210" s="205"/>
      <c r="C210" s="260" t="s">
        <v>1472</v>
      </c>
      <c r="D210" s="260" t="s">
        <v>1480</v>
      </c>
      <c r="E210" s="260" t="s">
        <v>94</v>
      </c>
      <c r="F210" s="260" t="s">
        <v>2261</v>
      </c>
      <c r="G210" s="260" t="s">
        <v>1374</v>
      </c>
    </row>
    <row r="211" spans="1:7" ht="12.75" customHeight="1" x14ac:dyDescent="0.2">
      <c r="A211" s="205"/>
      <c r="E211" s="260" t="s">
        <v>98</v>
      </c>
      <c r="F211" s="260" t="s">
        <v>2261</v>
      </c>
      <c r="G211" s="260" t="s">
        <v>1374</v>
      </c>
    </row>
    <row r="212" spans="1:7" ht="12.75" customHeight="1" x14ac:dyDescent="0.2">
      <c r="A212" s="205"/>
      <c r="B212" s="470">
        <v>44747</v>
      </c>
      <c r="C212" s="260" t="s">
        <v>1472</v>
      </c>
      <c r="D212" s="260" t="s">
        <v>1480</v>
      </c>
      <c r="E212" s="260" t="s">
        <v>152</v>
      </c>
      <c r="F212" s="260" t="s">
        <v>188</v>
      </c>
      <c r="G212" s="260" t="s">
        <v>594</v>
      </c>
    </row>
    <row r="213" spans="1:7" ht="12.75" customHeight="1" x14ac:dyDescent="0.2">
      <c r="A213" s="205"/>
      <c r="E213" s="260" t="s">
        <v>151</v>
      </c>
      <c r="F213" s="260" t="s">
        <v>188</v>
      </c>
      <c r="G213" s="260" t="s">
        <v>594</v>
      </c>
    </row>
    <row r="214" spans="1:7" ht="12.75" customHeight="1" x14ac:dyDescent="0.2">
      <c r="A214" s="205"/>
      <c r="E214" s="260" t="s">
        <v>149</v>
      </c>
      <c r="F214" s="260" t="s">
        <v>188</v>
      </c>
      <c r="G214" s="260" t="s">
        <v>594</v>
      </c>
    </row>
    <row r="215" spans="1:7" ht="12.75" customHeight="1" x14ac:dyDescent="0.2">
      <c r="A215" s="205"/>
      <c r="B215" s="470">
        <v>44811</v>
      </c>
      <c r="C215" s="260" t="s">
        <v>1473</v>
      </c>
      <c r="D215" s="260" t="s">
        <v>2003</v>
      </c>
      <c r="E215" s="260" t="s">
        <v>152</v>
      </c>
      <c r="F215" s="260" t="s">
        <v>207</v>
      </c>
      <c r="G215" s="260" t="s">
        <v>403</v>
      </c>
    </row>
    <row r="216" spans="1:7" ht="12.75" customHeight="1" x14ac:dyDescent="0.2">
      <c r="A216" s="205"/>
      <c r="E216" s="260" t="s">
        <v>151</v>
      </c>
      <c r="F216" s="260" t="s">
        <v>207</v>
      </c>
      <c r="G216" s="260" t="s">
        <v>403</v>
      </c>
    </row>
    <row r="217" spans="1:7" ht="12.75" customHeight="1" x14ac:dyDescent="0.2">
      <c r="A217" s="205"/>
      <c r="G217" s="260" t="s">
        <v>427</v>
      </c>
    </row>
    <row r="218" spans="1:7" ht="12.75" customHeight="1" x14ac:dyDescent="0.2">
      <c r="A218" s="205"/>
      <c r="E218" s="260" t="s">
        <v>149</v>
      </c>
      <c r="F218" s="260" t="s">
        <v>207</v>
      </c>
      <c r="G218" s="260" t="s">
        <v>403</v>
      </c>
    </row>
    <row r="219" spans="1:7" ht="12.75" customHeight="1" x14ac:dyDescent="0.2">
      <c r="A219" s="205"/>
      <c r="G219" s="260" t="s">
        <v>427</v>
      </c>
    </row>
    <row r="220" spans="1:7" ht="12.75" customHeight="1" x14ac:dyDescent="0.2">
      <c r="A220" s="205"/>
      <c r="B220" s="470">
        <v>44817</v>
      </c>
      <c r="C220" s="260" t="s">
        <v>1470</v>
      </c>
      <c r="D220" s="260" t="s">
        <v>1480</v>
      </c>
      <c r="E220" s="260" t="s">
        <v>152</v>
      </c>
      <c r="F220" s="260" t="s">
        <v>162</v>
      </c>
      <c r="G220" s="260" t="s">
        <v>627</v>
      </c>
    </row>
    <row r="221" spans="1:7" ht="12.75" customHeight="1" x14ac:dyDescent="0.2">
      <c r="A221" s="205"/>
      <c r="E221" s="260" t="s">
        <v>151</v>
      </c>
      <c r="F221" s="260" t="s">
        <v>162</v>
      </c>
      <c r="G221" s="260" t="s">
        <v>627</v>
      </c>
    </row>
    <row r="222" spans="1:7" ht="12.75" customHeight="1" x14ac:dyDescent="0.2">
      <c r="A222" s="205"/>
      <c r="E222" s="260" t="s">
        <v>149</v>
      </c>
      <c r="F222" s="260" t="s">
        <v>162</v>
      </c>
      <c r="G222" s="260" t="s">
        <v>627</v>
      </c>
    </row>
    <row r="223" spans="1:7" ht="12.75" customHeight="1" x14ac:dyDescent="0.2">
      <c r="A223" s="205"/>
      <c r="C223" s="260" t="s">
        <v>1472</v>
      </c>
      <c r="D223" s="260" t="s">
        <v>2003</v>
      </c>
      <c r="E223" s="260" t="s">
        <v>60</v>
      </c>
      <c r="F223" s="260" t="s">
        <v>213</v>
      </c>
      <c r="G223" s="260" t="s">
        <v>736</v>
      </c>
    </row>
    <row r="224" spans="1:7" ht="12.75" customHeight="1" x14ac:dyDescent="0.2">
      <c r="A224" s="205"/>
      <c r="F224" s="260" t="s">
        <v>2141</v>
      </c>
      <c r="G224" s="260" t="s">
        <v>1981</v>
      </c>
    </row>
    <row r="225" spans="1:7" ht="12.75" customHeight="1" x14ac:dyDescent="0.2">
      <c r="A225" s="474" t="s">
        <v>1432</v>
      </c>
      <c r="B225" s="260" t="s">
        <v>1042</v>
      </c>
      <c r="C225" s="260" t="s">
        <v>1042</v>
      </c>
      <c r="D225" s="260" t="s">
        <v>1042</v>
      </c>
      <c r="E225" s="260" t="s">
        <v>263</v>
      </c>
      <c r="F225" s="260" t="s">
        <v>265</v>
      </c>
      <c r="G225" s="260" t="s">
        <v>264</v>
      </c>
    </row>
    <row r="226" spans="1:7" ht="12.75" customHeight="1" x14ac:dyDescent="0.2">
      <c r="A226" s="474" t="s">
        <v>1203</v>
      </c>
      <c r="B226" s="260" t="s">
        <v>1042</v>
      </c>
      <c r="C226" s="260" t="s">
        <v>1042</v>
      </c>
      <c r="D226" s="260" t="s">
        <v>1042</v>
      </c>
      <c r="E226" s="260" t="s">
        <v>34</v>
      </c>
      <c r="F226" s="260" t="s">
        <v>356</v>
      </c>
      <c r="G226" s="260" t="s">
        <v>2227</v>
      </c>
    </row>
    <row r="227" spans="1:7" ht="12.75" customHeight="1" x14ac:dyDescent="0.2">
      <c r="A227" s="205"/>
      <c r="E227" s="260" t="s">
        <v>37</v>
      </c>
      <c r="F227" s="260" t="s">
        <v>348</v>
      </c>
      <c r="G227" s="260" t="s">
        <v>2227</v>
      </c>
    </row>
    <row r="228" spans="1:7" ht="12.75" customHeight="1" x14ac:dyDescent="0.2">
      <c r="A228" s="474" t="s">
        <v>2047</v>
      </c>
      <c r="B228" s="260" t="s">
        <v>1042</v>
      </c>
      <c r="C228" s="260" t="s">
        <v>1042</v>
      </c>
      <c r="D228" s="260" t="s">
        <v>1042</v>
      </c>
      <c r="E228" s="260" t="s">
        <v>34</v>
      </c>
      <c r="F228" s="260" t="s">
        <v>2046</v>
      </c>
      <c r="G228" s="260" t="s">
        <v>2228</v>
      </c>
    </row>
    <row r="229" spans="1:7" ht="12.75" customHeight="1" x14ac:dyDescent="0.2">
      <c r="A229" s="205"/>
      <c r="E229" s="260" t="s">
        <v>81</v>
      </c>
      <c r="F229" s="260" t="s">
        <v>2072</v>
      </c>
      <c r="G229" s="260" t="s">
        <v>2228</v>
      </c>
    </row>
    <row r="230" spans="1:7" ht="12.75" customHeight="1" x14ac:dyDescent="0.2">
      <c r="A230" s="205"/>
      <c r="E230" s="260" t="s">
        <v>37</v>
      </c>
      <c r="F230" s="260" t="s">
        <v>2046</v>
      </c>
      <c r="G230" s="260" t="s">
        <v>2228</v>
      </c>
    </row>
    <row r="231" spans="1:7" ht="12.75" customHeight="1" x14ac:dyDescent="0.2">
      <c r="A231" s="205"/>
      <c r="E231" s="260" t="s">
        <v>42</v>
      </c>
      <c r="F231" s="260" t="s">
        <v>2076</v>
      </c>
      <c r="G231" s="260" t="s">
        <v>2228</v>
      </c>
    </row>
    <row r="232" spans="1:7" ht="12.75" customHeight="1" x14ac:dyDescent="0.2">
      <c r="A232" s="474" t="s">
        <v>2367</v>
      </c>
      <c r="B232" s="470">
        <v>44748</v>
      </c>
      <c r="C232" s="260" t="s">
        <v>1475</v>
      </c>
      <c r="D232" s="260" t="s">
        <v>2229</v>
      </c>
      <c r="E232" s="260" t="s">
        <v>1413</v>
      </c>
      <c r="F232" s="260" t="s">
        <v>1128</v>
      </c>
      <c r="G232" s="260" t="s">
        <v>1022</v>
      </c>
    </row>
    <row r="233" spans="1:7" ht="12.75" customHeight="1" x14ac:dyDescent="0.2">
      <c r="A233" s="474" t="s">
        <v>2176</v>
      </c>
      <c r="B233" s="470">
        <v>44742</v>
      </c>
      <c r="C233" s="260" t="s">
        <v>1481</v>
      </c>
      <c r="D233" s="260" t="s">
        <v>2003</v>
      </c>
      <c r="E233" s="260" t="s">
        <v>109</v>
      </c>
      <c r="F233" s="260" t="s">
        <v>481</v>
      </c>
      <c r="G233" s="260" t="s">
        <v>482</v>
      </c>
    </row>
    <row r="234" spans="1:7" ht="12.75" customHeight="1" x14ac:dyDescent="0.2">
      <c r="A234" s="205"/>
      <c r="E234" s="260" t="s">
        <v>1413</v>
      </c>
      <c r="F234" s="260" t="s">
        <v>481</v>
      </c>
      <c r="G234" s="260" t="s">
        <v>482</v>
      </c>
    </row>
    <row r="235" spans="1:7" ht="12.75" customHeight="1" x14ac:dyDescent="0.2">
      <c r="A235" s="205"/>
      <c r="E235" s="260" t="s">
        <v>55</v>
      </c>
      <c r="F235" s="260" t="s">
        <v>481</v>
      </c>
      <c r="G235" s="260" t="s">
        <v>482</v>
      </c>
    </row>
    <row r="236" spans="1:7" ht="12.75" customHeight="1" x14ac:dyDescent="0.2">
      <c r="A236" s="205"/>
      <c r="E236" s="260" t="s">
        <v>62</v>
      </c>
      <c r="F236" s="260" t="s">
        <v>481</v>
      </c>
      <c r="G236" s="260" t="s">
        <v>482</v>
      </c>
    </row>
    <row r="237" spans="1:7" ht="12.75" customHeight="1" x14ac:dyDescent="0.2">
      <c r="A237" s="205"/>
      <c r="E237" s="260" t="s">
        <v>101</v>
      </c>
      <c r="F237" s="260" t="s">
        <v>481</v>
      </c>
      <c r="G237" s="260" t="s">
        <v>482</v>
      </c>
    </row>
    <row r="238" spans="1:7" ht="12.75" customHeight="1" x14ac:dyDescent="0.2">
      <c r="A238" s="205"/>
      <c r="E238" s="260" t="s">
        <v>126</v>
      </c>
      <c r="F238" s="260" t="s">
        <v>481</v>
      </c>
      <c r="G238" s="260" t="s">
        <v>482</v>
      </c>
    </row>
    <row r="239" spans="1:7" ht="12.75" customHeight="1" x14ac:dyDescent="0.2">
      <c r="A239" s="205"/>
      <c r="B239" s="470">
        <v>44748</v>
      </c>
      <c r="C239" s="260" t="s">
        <v>1862</v>
      </c>
      <c r="D239" s="260" t="s">
        <v>2006</v>
      </c>
      <c r="E239" s="260" t="s">
        <v>109</v>
      </c>
      <c r="F239" s="260" t="s">
        <v>2315</v>
      </c>
      <c r="G239" s="260" t="s">
        <v>946</v>
      </c>
    </row>
    <row r="240" spans="1:7" ht="12.75" customHeight="1" x14ac:dyDescent="0.2">
      <c r="A240" s="205"/>
      <c r="E240" s="260" t="s">
        <v>55</v>
      </c>
      <c r="F240" s="260" t="s">
        <v>2315</v>
      </c>
      <c r="G240" s="260" t="s">
        <v>946</v>
      </c>
    </row>
    <row r="241" spans="1:7" ht="12.75" customHeight="1" x14ac:dyDescent="0.2">
      <c r="A241" s="205"/>
      <c r="E241" s="260" t="s">
        <v>62</v>
      </c>
      <c r="F241" s="260" t="s">
        <v>2315</v>
      </c>
      <c r="G241" s="260" t="s">
        <v>946</v>
      </c>
    </row>
    <row r="242" spans="1:7" ht="12.75" customHeight="1" x14ac:dyDescent="0.2">
      <c r="A242" s="205"/>
      <c r="E242" s="260" t="s">
        <v>101</v>
      </c>
      <c r="F242" s="260" t="s">
        <v>2315</v>
      </c>
      <c r="G242" s="260" t="s">
        <v>946</v>
      </c>
    </row>
    <row r="243" spans="1:7" ht="12.75" customHeight="1" x14ac:dyDescent="0.2">
      <c r="A243" s="205"/>
      <c r="E243" s="260" t="s">
        <v>126</v>
      </c>
      <c r="F243" s="260" t="s">
        <v>2315</v>
      </c>
      <c r="G243" s="260" t="s">
        <v>946</v>
      </c>
    </row>
    <row r="244" spans="1:7" ht="12.75" customHeight="1" x14ac:dyDescent="0.2">
      <c r="A244" s="474" t="s">
        <v>2174</v>
      </c>
      <c r="B244" s="470">
        <v>44740</v>
      </c>
      <c r="C244" s="260" t="s">
        <v>1470</v>
      </c>
      <c r="D244" s="260" t="s">
        <v>2003</v>
      </c>
      <c r="E244" s="260" t="s">
        <v>109</v>
      </c>
      <c r="F244" s="260" t="s">
        <v>268</v>
      </c>
      <c r="G244" s="260" t="s">
        <v>266</v>
      </c>
    </row>
    <row r="245" spans="1:7" ht="12.75" customHeight="1" x14ac:dyDescent="0.2">
      <c r="A245" s="205"/>
      <c r="E245" s="260" t="s">
        <v>1413</v>
      </c>
      <c r="F245" s="260" t="s">
        <v>268</v>
      </c>
      <c r="G245" s="260" t="s">
        <v>266</v>
      </c>
    </row>
    <row r="246" spans="1:7" ht="12.75" customHeight="1" x14ac:dyDescent="0.2">
      <c r="A246" s="205"/>
      <c r="E246" s="260" t="s">
        <v>55</v>
      </c>
      <c r="F246" s="260" t="s">
        <v>268</v>
      </c>
      <c r="G246" s="260" t="s">
        <v>266</v>
      </c>
    </row>
    <row r="247" spans="1:7" ht="12.75" customHeight="1" x14ac:dyDescent="0.2">
      <c r="A247" s="205"/>
      <c r="E247" s="260" t="s">
        <v>62</v>
      </c>
      <c r="F247" s="260" t="s">
        <v>268</v>
      </c>
      <c r="G247" s="260" t="s">
        <v>266</v>
      </c>
    </row>
    <row r="248" spans="1:7" ht="12.75" customHeight="1" x14ac:dyDescent="0.2">
      <c r="A248" s="205"/>
      <c r="E248" s="260" t="s">
        <v>101</v>
      </c>
      <c r="F248" s="260" t="s">
        <v>268</v>
      </c>
      <c r="G248" s="260" t="s">
        <v>266</v>
      </c>
    </row>
    <row r="249" spans="1:7" ht="12.75" customHeight="1" x14ac:dyDescent="0.2">
      <c r="A249" s="205"/>
      <c r="E249" s="260" t="s">
        <v>126</v>
      </c>
      <c r="F249" s="260" t="s">
        <v>268</v>
      </c>
      <c r="G249" s="260" t="s">
        <v>266</v>
      </c>
    </row>
    <row r="250" spans="1:7" ht="12.75" customHeight="1" x14ac:dyDescent="0.2">
      <c r="A250" s="205"/>
      <c r="B250" s="470">
        <v>44747</v>
      </c>
      <c r="C250" s="260" t="s">
        <v>1471</v>
      </c>
      <c r="D250" s="260" t="s">
        <v>1480</v>
      </c>
      <c r="E250" s="260" t="s">
        <v>109</v>
      </c>
      <c r="F250" s="260" t="s">
        <v>789</v>
      </c>
      <c r="G250" s="260" t="s">
        <v>1592</v>
      </c>
    </row>
    <row r="251" spans="1:7" ht="12.75" customHeight="1" x14ac:dyDescent="0.2">
      <c r="A251" s="205"/>
      <c r="G251" s="260" t="s">
        <v>1495</v>
      </c>
    </row>
    <row r="252" spans="1:7" ht="12.75" customHeight="1" x14ac:dyDescent="0.2">
      <c r="A252" s="205"/>
      <c r="E252" s="260" t="s">
        <v>1413</v>
      </c>
      <c r="F252" s="260" t="s">
        <v>789</v>
      </c>
      <c r="G252" s="260" t="s">
        <v>1592</v>
      </c>
    </row>
    <row r="253" spans="1:7" ht="12.75" customHeight="1" x14ac:dyDescent="0.2">
      <c r="A253" s="205"/>
      <c r="G253" s="260" t="s">
        <v>1495</v>
      </c>
    </row>
    <row r="254" spans="1:7" ht="12.75" customHeight="1" x14ac:dyDescent="0.2">
      <c r="A254" s="205"/>
      <c r="B254" s="470">
        <v>44754</v>
      </c>
      <c r="C254" s="260" t="s">
        <v>2101</v>
      </c>
      <c r="D254" s="260" t="s">
        <v>2003</v>
      </c>
      <c r="E254" s="260" t="s">
        <v>109</v>
      </c>
      <c r="F254" s="260" t="s">
        <v>268</v>
      </c>
      <c r="G254" s="260" t="s">
        <v>894</v>
      </c>
    </row>
    <row r="255" spans="1:7" ht="12.75" customHeight="1" x14ac:dyDescent="0.2">
      <c r="A255" s="205"/>
      <c r="E255" s="260" t="s">
        <v>1413</v>
      </c>
      <c r="F255" s="260" t="s">
        <v>268</v>
      </c>
      <c r="G255" s="260" t="s">
        <v>894</v>
      </c>
    </row>
    <row r="256" spans="1:7" ht="12.75" customHeight="1" x14ac:dyDescent="0.2">
      <c r="A256" s="205"/>
      <c r="E256" s="260" t="s">
        <v>55</v>
      </c>
      <c r="F256" s="260" t="s">
        <v>268</v>
      </c>
      <c r="G256" s="260" t="s">
        <v>894</v>
      </c>
    </row>
    <row r="257" spans="1:7" ht="12.75" customHeight="1" x14ac:dyDescent="0.2">
      <c r="A257" s="205"/>
      <c r="E257" s="260" t="s">
        <v>62</v>
      </c>
      <c r="F257" s="260" t="s">
        <v>268</v>
      </c>
      <c r="G257" s="260" t="s">
        <v>894</v>
      </c>
    </row>
    <row r="258" spans="1:7" ht="12.75" customHeight="1" x14ac:dyDescent="0.2">
      <c r="A258" s="205"/>
      <c r="E258" s="260" t="s">
        <v>101</v>
      </c>
      <c r="F258" s="260" t="s">
        <v>268</v>
      </c>
      <c r="G258" s="260" t="s">
        <v>894</v>
      </c>
    </row>
    <row r="259" spans="1:7" ht="12.75" customHeight="1" x14ac:dyDescent="0.2">
      <c r="A259" s="205"/>
      <c r="E259" s="260" t="s">
        <v>126</v>
      </c>
      <c r="F259" s="260" t="s">
        <v>268</v>
      </c>
      <c r="G259" s="260" t="s">
        <v>894</v>
      </c>
    </row>
    <row r="260" spans="1:7" ht="12.75" customHeight="1" x14ac:dyDescent="0.2">
      <c r="A260" s="205"/>
      <c r="D260" s="260" t="s">
        <v>2006</v>
      </c>
      <c r="E260" s="260" t="s">
        <v>60</v>
      </c>
      <c r="F260" s="260" t="s">
        <v>1135</v>
      </c>
      <c r="G260" s="260" t="s">
        <v>946</v>
      </c>
    </row>
    <row r="261" spans="1:7" ht="12.75" customHeight="1" x14ac:dyDescent="0.2">
      <c r="A261" s="205"/>
      <c r="D261" s="260" t="s">
        <v>1480</v>
      </c>
      <c r="E261" s="260" t="s">
        <v>109</v>
      </c>
      <c r="F261" s="260" t="s">
        <v>268</v>
      </c>
      <c r="G261" s="260" t="s">
        <v>1598</v>
      </c>
    </row>
    <row r="262" spans="1:7" ht="12.75" customHeight="1" x14ac:dyDescent="0.2">
      <c r="A262" s="205"/>
      <c r="E262" s="260" t="s">
        <v>1413</v>
      </c>
      <c r="F262" s="260" t="s">
        <v>268</v>
      </c>
      <c r="G262" s="260" t="s">
        <v>1598</v>
      </c>
    </row>
    <row r="263" spans="1:7" ht="12.75" customHeight="1" x14ac:dyDescent="0.2">
      <c r="A263" s="205"/>
      <c r="E263" s="260" t="s">
        <v>55</v>
      </c>
      <c r="F263" s="260" t="s">
        <v>268</v>
      </c>
      <c r="G263" s="260" t="s">
        <v>1598</v>
      </c>
    </row>
    <row r="264" spans="1:7" ht="12.75" customHeight="1" x14ac:dyDescent="0.2">
      <c r="A264" s="205"/>
      <c r="E264" s="260" t="s">
        <v>62</v>
      </c>
      <c r="F264" s="260" t="s">
        <v>268</v>
      </c>
      <c r="G264" s="260" t="s">
        <v>1598</v>
      </c>
    </row>
    <row r="265" spans="1:7" ht="12.75" customHeight="1" x14ac:dyDescent="0.2">
      <c r="A265" s="205"/>
      <c r="E265" s="260" t="s">
        <v>101</v>
      </c>
      <c r="F265" s="260" t="s">
        <v>268</v>
      </c>
      <c r="G265" s="260" t="s">
        <v>1598</v>
      </c>
    </row>
    <row r="266" spans="1:7" ht="12.75" customHeight="1" x14ac:dyDescent="0.2">
      <c r="A266" s="474" t="s">
        <v>2372</v>
      </c>
      <c r="B266" s="470">
        <v>44741</v>
      </c>
      <c r="C266" s="260" t="s">
        <v>1473</v>
      </c>
      <c r="D266" s="260" t="s">
        <v>1480</v>
      </c>
      <c r="E266" s="260" t="s">
        <v>109</v>
      </c>
      <c r="F266" s="260" t="s">
        <v>302</v>
      </c>
      <c r="G266" s="260" t="s">
        <v>503</v>
      </c>
    </row>
    <row r="267" spans="1:7" ht="12.75" customHeight="1" x14ac:dyDescent="0.2">
      <c r="A267" s="205"/>
      <c r="E267" s="260" t="s">
        <v>1413</v>
      </c>
      <c r="F267" s="260" t="s">
        <v>302</v>
      </c>
      <c r="G267" s="260" t="s">
        <v>503</v>
      </c>
    </row>
    <row r="268" spans="1:7" ht="12.75" customHeight="1" x14ac:dyDescent="0.2">
      <c r="A268" s="474" t="s">
        <v>2385</v>
      </c>
      <c r="B268" s="470">
        <v>44747</v>
      </c>
      <c r="C268" s="260" t="s">
        <v>1471</v>
      </c>
      <c r="D268" s="260" t="s">
        <v>1480</v>
      </c>
      <c r="E268" s="260" t="s">
        <v>55</v>
      </c>
      <c r="F268" s="260" t="s">
        <v>463</v>
      </c>
      <c r="G268" s="260" t="s">
        <v>882</v>
      </c>
    </row>
    <row r="269" spans="1:7" ht="12.75" customHeight="1" x14ac:dyDescent="0.2">
      <c r="A269" s="474" t="s">
        <v>2189</v>
      </c>
      <c r="B269" s="470">
        <v>44739</v>
      </c>
      <c r="C269" s="260" t="s">
        <v>1472</v>
      </c>
      <c r="D269" s="260" t="s">
        <v>2003</v>
      </c>
      <c r="E269" s="260" t="s">
        <v>263</v>
      </c>
      <c r="F269" s="260" t="s">
        <v>1707</v>
      </c>
      <c r="G269" s="260" t="s">
        <v>523</v>
      </c>
    </row>
    <row r="270" spans="1:7" ht="12.75" customHeight="1" x14ac:dyDescent="0.2">
      <c r="A270" s="205"/>
      <c r="B270" s="470">
        <v>44743</v>
      </c>
      <c r="C270" s="260" t="s">
        <v>2124</v>
      </c>
      <c r="D270" s="260" t="s">
        <v>1480</v>
      </c>
      <c r="E270" s="260" t="s">
        <v>109</v>
      </c>
      <c r="F270" s="260" t="s">
        <v>569</v>
      </c>
      <c r="G270" s="260" t="s">
        <v>1569</v>
      </c>
    </row>
    <row r="271" spans="1:7" ht="12.75" customHeight="1" x14ac:dyDescent="0.2">
      <c r="A271" s="205"/>
      <c r="G271" s="260" t="s">
        <v>573</v>
      </c>
    </row>
    <row r="272" spans="1:7" ht="12.75" customHeight="1" x14ac:dyDescent="0.2">
      <c r="A272" s="205"/>
      <c r="E272" s="260" t="s">
        <v>1413</v>
      </c>
      <c r="F272" s="260" t="s">
        <v>569</v>
      </c>
      <c r="G272" s="260" t="s">
        <v>1569</v>
      </c>
    </row>
    <row r="273" spans="1:7" ht="12.75" customHeight="1" x14ac:dyDescent="0.2">
      <c r="A273" s="205"/>
      <c r="G273" s="260" t="s">
        <v>573</v>
      </c>
    </row>
    <row r="274" spans="1:7" ht="12.75" customHeight="1" x14ac:dyDescent="0.2">
      <c r="A274" s="205"/>
      <c r="E274" s="260" t="s">
        <v>55</v>
      </c>
      <c r="F274" s="260" t="s">
        <v>569</v>
      </c>
      <c r="G274" s="260" t="s">
        <v>1569</v>
      </c>
    </row>
    <row r="275" spans="1:7" ht="12.75" customHeight="1" x14ac:dyDescent="0.2">
      <c r="A275" s="205"/>
      <c r="G275" s="260" t="s">
        <v>573</v>
      </c>
    </row>
    <row r="276" spans="1:7" ht="12.75" customHeight="1" x14ac:dyDescent="0.2">
      <c r="A276" s="205"/>
      <c r="E276" s="260" t="s">
        <v>62</v>
      </c>
      <c r="F276" s="260" t="s">
        <v>569</v>
      </c>
      <c r="G276" s="260" t="s">
        <v>1569</v>
      </c>
    </row>
    <row r="277" spans="1:7" ht="12.75" customHeight="1" x14ac:dyDescent="0.2">
      <c r="A277" s="205"/>
      <c r="G277" s="260" t="s">
        <v>573</v>
      </c>
    </row>
    <row r="278" spans="1:7" ht="12.75" customHeight="1" x14ac:dyDescent="0.2">
      <c r="A278" s="205"/>
      <c r="E278" s="260" t="s">
        <v>101</v>
      </c>
      <c r="F278" s="260" t="s">
        <v>569</v>
      </c>
      <c r="G278" s="260" t="s">
        <v>1569</v>
      </c>
    </row>
    <row r="279" spans="1:7" ht="12.75" customHeight="1" x14ac:dyDescent="0.2">
      <c r="A279" s="205"/>
      <c r="G279" s="260" t="s">
        <v>573</v>
      </c>
    </row>
    <row r="280" spans="1:7" ht="12.75" customHeight="1" x14ac:dyDescent="0.2">
      <c r="A280" s="205"/>
      <c r="E280" s="260" t="s">
        <v>126</v>
      </c>
      <c r="F280" s="260" t="s">
        <v>569</v>
      </c>
      <c r="G280" s="260" t="s">
        <v>1569</v>
      </c>
    </row>
    <row r="281" spans="1:7" ht="12.75" customHeight="1" x14ac:dyDescent="0.2">
      <c r="A281" s="205"/>
      <c r="G281" s="260" t="s">
        <v>573</v>
      </c>
    </row>
    <row r="282" spans="1:7" ht="12.75" customHeight="1" x14ac:dyDescent="0.2">
      <c r="A282" s="205"/>
      <c r="B282" s="470">
        <v>44748</v>
      </c>
      <c r="C282" s="260" t="s">
        <v>1475</v>
      </c>
      <c r="D282" s="260" t="s">
        <v>2003</v>
      </c>
      <c r="E282" s="260" t="s">
        <v>263</v>
      </c>
      <c r="F282" s="260" t="s">
        <v>334</v>
      </c>
      <c r="G282" s="260" t="s">
        <v>508</v>
      </c>
    </row>
    <row r="283" spans="1:7" ht="12.75" customHeight="1" x14ac:dyDescent="0.2">
      <c r="A283" s="205"/>
      <c r="C283" s="260" t="s">
        <v>2010</v>
      </c>
      <c r="D283" s="260" t="s">
        <v>2229</v>
      </c>
      <c r="E283" s="260" t="s">
        <v>55</v>
      </c>
      <c r="F283" s="260" t="s">
        <v>251</v>
      </c>
      <c r="G283" s="260" t="s">
        <v>443</v>
      </c>
    </row>
    <row r="284" spans="1:7" ht="12.75" customHeight="1" x14ac:dyDescent="0.2">
      <c r="A284" s="205"/>
      <c r="E284" s="260" t="s">
        <v>62</v>
      </c>
      <c r="F284" s="260" t="s">
        <v>251</v>
      </c>
      <c r="G284" s="260" t="s">
        <v>443</v>
      </c>
    </row>
    <row r="285" spans="1:7" ht="12.75" customHeight="1" x14ac:dyDescent="0.2">
      <c r="A285" s="205"/>
      <c r="E285" s="260" t="s">
        <v>101</v>
      </c>
      <c r="F285" s="260" t="s">
        <v>251</v>
      </c>
      <c r="G285" s="260" t="s">
        <v>443</v>
      </c>
    </row>
    <row r="286" spans="1:7" ht="12.75" customHeight="1" x14ac:dyDescent="0.2">
      <c r="A286" s="205"/>
      <c r="E286" s="260" t="s">
        <v>126</v>
      </c>
      <c r="F286" s="260" t="s">
        <v>251</v>
      </c>
      <c r="G286" s="260" t="s">
        <v>443</v>
      </c>
    </row>
    <row r="287" spans="1:7" ht="12.75" customHeight="1" x14ac:dyDescent="0.2">
      <c r="A287" s="205"/>
      <c r="B287" s="470">
        <v>44750</v>
      </c>
      <c r="C287" s="260" t="s">
        <v>2010</v>
      </c>
      <c r="D287" s="260" t="s">
        <v>2003</v>
      </c>
      <c r="E287" s="260" t="s">
        <v>60</v>
      </c>
      <c r="F287" s="260" t="s">
        <v>655</v>
      </c>
      <c r="G287" s="260" t="s">
        <v>701</v>
      </c>
    </row>
    <row r="288" spans="1:7" ht="12.75" customHeight="1" x14ac:dyDescent="0.2">
      <c r="A288" s="205"/>
      <c r="B288" s="470">
        <v>44755</v>
      </c>
      <c r="C288" s="260" t="s">
        <v>1472</v>
      </c>
      <c r="D288" s="260" t="s">
        <v>2003</v>
      </c>
      <c r="E288" s="260" t="s">
        <v>60</v>
      </c>
      <c r="F288" s="260" t="s">
        <v>805</v>
      </c>
      <c r="G288" s="260" t="s">
        <v>807</v>
      </c>
    </row>
    <row r="289" spans="1:7" ht="12.75" customHeight="1" x14ac:dyDescent="0.2">
      <c r="A289" s="474" t="s">
        <v>2185</v>
      </c>
      <c r="B289" s="470">
        <v>44740</v>
      </c>
      <c r="C289" s="260" t="s">
        <v>1475</v>
      </c>
      <c r="D289" s="260" t="s">
        <v>2011</v>
      </c>
      <c r="E289" s="260" t="s">
        <v>1413</v>
      </c>
      <c r="F289" s="260" t="s">
        <v>996</v>
      </c>
      <c r="G289" s="260" t="s">
        <v>1002</v>
      </c>
    </row>
    <row r="290" spans="1:7" ht="12.75" customHeight="1" x14ac:dyDescent="0.2">
      <c r="A290" s="205"/>
      <c r="B290" s="470">
        <v>44743</v>
      </c>
      <c r="C290" s="260" t="s">
        <v>1472</v>
      </c>
      <c r="D290" s="260" t="s">
        <v>2003</v>
      </c>
      <c r="E290" s="260" t="s">
        <v>2018</v>
      </c>
      <c r="F290" s="260" t="s">
        <v>1434</v>
      </c>
      <c r="G290" s="260" t="s">
        <v>2020</v>
      </c>
    </row>
    <row r="291" spans="1:7" ht="12.75" customHeight="1" x14ac:dyDescent="0.2">
      <c r="A291" s="205"/>
      <c r="E291" s="260" t="s">
        <v>20</v>
      </c>
      <c r="F291" s="260" t="s">
        <v>1434</v>
      </c>
      <c r="G291" s="260" t="s">
        <v>2020</v>
      </c>
    </row>
    <row r="292" spans="1:7" ht="12.75" customHeight="1" x14ac:dyDescent="0.2">
      <c r="A292" s="205"/>
      <c r="D292" s="260" t="s">
        <v>2009</v>
      </c>
      <c r="E292" s="260" t="s">
        <v>23</v>
      </c>
      <c r="F292" s="260" t="s">
        <v>1434</v>
      </c>
      <c r="G292" s="260" t="s">
        <v>904</v>
      </c>
    </row>
    <row r="293" spans="1:7" ht="12.75" customHeight="1" x14ac:dyDescent="0.2">
      <c r="A293" s="205"/>
      <c r="E293" s="260" t="s">
        <v>20</v>
      </c>
      <c r="F293" s="260" t="s">
        <v>1434</v>
      </c>
      <c r="G293" s="260" t="s">
        <v>904</v>
      </c>
    </row>
    <row r="294" spans="1:7" ht="12.75" customHeight="1" x14ac:dyDescent="0.2">
      <c r="A294" s="205"/>
      <c r="E294" s="260" t="s">
        <v>229</v>
      </c>
      <c r="F294" s="260" t="s">
        <v>888</v>
      </c>
      <c r="G294" s="260" t="s">
        <v>887</v>
      </c>
    </row>
    <row r="295" spans="1:7" ht="12.75" customHeight="1" x14ac:dyDescent="0.2">
      <c r="A295" s="205"/>
      <c r="B295" s="470">
        <v>44749</v>
      </c>
      <c r="C295" s="260" t="s">
        <v>1471</v>
      </c>
      <c r="D295" s="260" t="s">
        <v>1480</v>
      </c>
      <c r="E295" s="260" t="s">
        <v>109</v>
      </c>
      <c r="F295" s="260" t="s">
        <v>2161</v>
      </c>
      <c r="G295" s="260" t="s">
        <v>248</v>
      </c>
    </row>
    <row r="296" spans="1:7" ht="12.75" customHeight="1" x14ac:dyDescent="0.2">
      <c r="A296" s="205"/>
      <c r="E296" s="260" t="s">
        <v>1413</v>
      </c>
      <c r="F296" s="260" t="s">
        <v>2161</v>
      </c>
      <c r="G296" s="260" t="s">
        <v>248</v>
      </c>
    </row>
    <row r="297" spans="1:7" ht="12.75" customHeight="1" x14ac:dyDescent="0.2">
      <c r="A297" s="205"/>
      <c r="E297" s="260" t="s">
        <v>55</v>
      </c>
      <c r="F297" s="260" t="s">
        <v>2161</v>
      </c>
      <c r="G297" s="260" t="s">
        <v>248</v>
      </c>
    </row>
    <row r="298" spans="1:7" ht="12.75" customHeight="1" x14ac:dyDescent="0.2">
      <c r="A298" s="205"/>
      <c r="E298" s="260" t="s">
        <v>62</v>
      </c>
      <c r="F298" s="260" t="s">
        <v>2161</v>
      </c>
      <c r="G298" s="260" t="s">
        <v>248</v>
      </c>
    </row>
    <row r="299" spans="1:7" ht="12.75" customHeight="1" x14ac:dyDescent="0.2">
      <c r="A299" s="205"/>
      <c r="E299" s="260" t="s">
        <v>101</v>
      </c>
      <c r="F299" s="260" t="s">
        <v>2161</v>
      </c>
      <c r="G299" s="260" t="s">
        <v>248</v>
      </c>
    </row>
    <row r="300" spans="1:7" ht="12.75" customHeight="1" x14ac:dyDescent="0.2">
      <c r="A300" s="205"/>
      <c r="E300" s="260" t="s">
        <v>126</v>
      </c>
      <c r="F300" s="260" t="s">
        <v>2161</v>
      </c>
      <c r="G300" s="260" t="s">
        <v>248</v>
      </c>
    </row>
    <row r="301" spans="1:7" ht="12.75" customHeight="1" x14ac:dyDescent="0.2">
      <c r="A301" s="205"/>
      <c r="B301" s="470">
        <v>44753</v>
      </c>
      <c r="C301" s="260" t="s">
        <v>1472</v>
      </c>
      <c r="D301" s="260" t="s">
        <v>2009</v>
      </c>
      <c r="E301" s="260" t="s">
        <v>55</v>
      </c>
      <c r="F301" s="260" t="s">
        <v>217</v>
      </c>
      <c r="G301" s="260" t="s">
        <v>965</v>
      </c>
    </row>
    <row r="302" spans="1:7" ht="12.75" customHeight="1" x14ac:dyDescent="0.2">
      <c r="A302" s="205"/>
      <c r="E302" s="260" t="s">
        <v>62</v>
      </c>
      <c r="F302" s="260" t="s">
        <v>217</v>
      </c>
      <c r="G302" s="260" t="s">
        <v>965</v>
      </c>
    </row>
    <row r="303" spans="1:7" ht="12.75" customHeight="1" x14ac:dyDescent="0.2">
      <c r="A303" s="205"/>
      <c r="E303" s="260" t="s">
        <v>101</v>
      </c>
      <c r="F303" s="260" t="s">
        <v>217</v>
      </c>
      <c r="G303" s="260" t="s">
        <v>965</v>
      </c>
    </row>
    <row r="304" spans="1:7" ht="12.75" customHeight="1" x14ac:dyDescent="0.2">
      <c r="A304" s="205"/>
      <c r="E304" s="260" t="s">
        <v>126</v>
      </c>
      <c r="F304" s="260" t="s">
        <v>217</v>
      </c>
      <c r="G304" s="260" t="s">
        <v>965</v>
      </c>
    </row>
    <row r="305" spans="1:7" ht="12.75" customHeight="1" x14ac:dyDescent="0.2">
      <c r="A305" s="205"/>
      <c r="D305" s="260" t="s">
        <v>1480</v>
      </c>
      <c r="E305" s="260" t="s">
        <v>55</v>
      </c>
      <c r="F305" s="260" t="s">
        <v>217</v>
      </c>
      <c r="G305" s="260" t="s">
        <v>1351</v>
      </c>
    </row>
    <row r="306" spans="1:7" ht="12.75" customHeight="1" x14ac:dyDescent="0.2">
      <c r="A306" s="205"/>
      <c r="E306" s="260" t="s">
        <v>62</v>
      </c>
      <c r="F306" s="260" t="s">
        <v>217</v>
      </c>
      <c r="G306" s="260" t="s">
        <v>1351</v>
      </c>
    </row>
    <row r="307" spans="1:7" ht="12.75" customHeight="1" x14ac:dyDescent="0.2">
      <c r="A307" s="205"/>
      <c r="E307" s="260" t="s">
        <v>101</v>
      </c>
      <c r="F307" s="260" t="s">
        <v>217</v>
      </c>
      <c r="G307" s="260" t="s">
        <v>1351</v>
      </c>
    </row>
    <row r="308" spans="1:7" ht="12.75" customHeight="1" x14ac:dyDescent="0.2">
      <c r="A308" s="205"/>
      <c r="E308" s="260" t="s">
        <v>126</v>
      </c>
      <c r="F308" s="260" t="s">
        <v>217</v>
      </c>
      <c r="G308" s="260" t="s">
        <v>1351</v>
      </c>
    </row>
    <row r="309" spans="1:7" ht="12.75" customHeight="1" x14ac:dyDescent="0.2">
      <c r="A309" s="474" t="s">
        <v>2375</v>
      </c>
      <c r="B309" s="470">
        <v>44748</v>
      </c>
      <c r="C309" s="260" t="s">
        <v>1470</v>
      </c>
      <c r="D309" s="260" t="s">
        <v>2003</v>
      </c>
      <c r="E309" s="260" t="s">
        <v>23</v>
      </c>
      <c r="F309" s="260" t="s">
        <v>1699</v>
      </c>
      <c r="G309" s="260" t="s">
        <v>247</v>
      </c>
    </row>
    <row r="310" spans="1:7" ht="12.75" customHeight="1" x14ac:dyDescent="0.2">
      <c r="A310" s="205"/>
      <c r="D310" s="260" t="s">
        <v>2009</v>
      </c>
      <c r="E310" s="260" t="s">
        <v>23</v>
      </c>
      <c r="F310" s="260" t="s">
        <v>1433</v>
      </c>
      <c r="G310" s="260" t="s">
        <v>230</v>
      </c>
    </row>
    <row r="311" spans="1:7" ht="12.75" customHeight="1" x14ac:dyDescent="0.2">
      <c r="A311" s="205"/>
      <c r="E311" s="260" t="s">
        <v>20</v>
      </c>
      <c r="F311" s="260" t="s">
        <v>1433</v>
      </c>
      <c r="G311" s="260" t="s">
        <v>247</v>
      </c>
    </row>
    <row r="312" spans="1:7" ht="12.75" customHeight="1" x14ac:dyDescent="0.2">
      <c r="A312" s="205"/>
      <c r="E312" s="260" t="s">
        <v>229</v>
      </c>
      <c r="F312" s="260" t="s">
        <v>26</v>
      </c>
      <c r="G312" s="260" t="s">
        <v>230</v>
      </c>
    </row>
    <row r="313" spans="1:7" ht="12.75" customHeight="1" x14ac:dyDescent="0.2">
      <c r="A313" s="474" t="s">
        <v>2207</v>
      </c>
      <c r="B313" s="470">
        <v>44756</v>
      </c>
      <c r="C313" s="260" t="s">
        <v>1472</v>
      </c>
      <c r="D313" s="260" t="s">
        <v>2230</v>
      </c>
      <c r="E313" s="260" t="s">
        <v>109</v>
      </c>
      <c r="F313" s="260" t="s">
        <v>221</v>
      </c>
      <c r="G313" s="260" t="s">
        <v>220</v>
      </c>
    </row>
    <row r="314" spans="1:7" ht="12.75" customHeight="1" x14ac:dyDescent="0.2">
      <c r="A314" s="205"/>
      <c r="G314" s="260" t="s">
        <v>1571</v>
      </c>
    </row>
    <row r="315" spans="1:7" ht="12.75" customHeight="1" x14ac:dyDescent="0.2">
      <c r="A315" s="205"/>
      <c r="E315" s="260" t="s">
        <v>1413</v>
      </c>
      <c r="F315" s="260" t="s">
        <v>221</v>
      </c>
      <c r="G315" s="260" t="s">
        <v>220</v>
      </c>
    </row>
    <row r="316" spans="1:7" ht="12.75" customHeight="1" x14ac:dyDescent="0.2">
      <c r="A316" s="205"/>
      <c r="G316" s="260" t="s">
        <v>1571</v>
      </c>
    </row>
    <row r="317" spans="1:7" ht="12.75" customHeight="1" x14ac:dyDescent="0.2">
      <c r="A317" s="474" t="s">
        <v>2172</v>
      </c>
      <c r="B317" s="470">
        <v>44739</v>
      </c>
      <c r="C317" s="260" t="s">
        <v>1475</v>
      </c>
      <c r="D317" s="260" t="s">
        <v>2003</v>
      </c>
      <c r="E317" s="260" t="s">
        <v>71</v>
      </c>
      <c r="F317" s="260" t="s">
        <v>367</v>
      </c>
      <c r="G317" s="260" t="s">
        <v>680</v>
      </c>
    </row>
    <row r="318" spans="1:7" ht="12.75" customHeight="1" x14ac:dyDescent="0.2">
      <c r="A318" s="205"/>
      <c r="E318" s="260" t="s">
        <v>1100</v>
      </c>
      <c r="F318" s="260" t="s">
        <v>367</v>
      </c>
      <c r="G318" s="260" t="s">
        <v>680</v>
      </c>
    </row>
    <row r="319" spans="1:7" ht="12.75" customHeight="1" x14ac:dyDescent="0.2">
      <c r="A319" s="474" t="s">
        <v>2200</v>
      </c>
      <c r="B319" s="470">
        <v>44746</v>
      </c>
      <c r="C319" s="260" t="s">
        <v>2005</v>
      </c>
      <c r="D319" s="260" t="s">
        <v>2003</v>
      </c>
      <c r="E319" s="260" t="s">
        <v>1413</v>
      </c>
      <c r="F319" s="260" t="s">
        <v>998</v>
      </c>
      <c r="G319" s="260" t="s">
        <v>997</v>
      </c>
    </row>
    <row r="320" spans="1:7" ht="12.75" customHeight="1" x14ac:dyDescent="0.2">
      <c r="A320" s="205"/>
      <c r="G320" s="260" t="s">
        <v>999</v>
      </c>
    </row>
    <row r="321" spans="1:7" ht="12.75" customHeight="1" x14ac:dyDescent="0.2">
      <c r="A321" s="205"/>
      <c r="B321" s="470">
        <v>44750</v>
      </c>
      <c r="C321" s="260" t="s">
        <v>1862</v>
      </c>
      <c r="D321" s="260" t="s">
        <v>1480</v>
      </c>
      <c r="E321" s="260" t="s">
        <v>109</v>
      </c>
      <c r="F321" s="260" t="s">
        <v>826</v>
      </c>
      <c r="G321" s="260" t="s">
        <v>825</v>
      </c>
    </row>
    <row r="322" spans="1:7" ht="12.75" customHeight="1" x14ac:dyDescent="0.2">
      <c r="A322" s="205"/>
      <c r="E322" s="260" t="s">
        <v>1413</v>
      </c>
      <c r="F322" s="260" t="s">
        <v>826</v>
      </c>
      <c r="G322" s="260" t="s">
        <v>825</v>
      </c>
    </row>
    <row r="323" spans="1:7" ht="12.75" customHeight="1" x14ac:dyDescent="0.2">
      <c r="A323" s="205"/>
      <c r="E323" s="260" t="s">
        <v>55</v>
      </c>
      <c r="F323" s="260" t="s">
        <v>826</v>
      </c>
      <c r="G323" s="260" t="s">
        <v>825</v>
      </c>
    </row>
    <row r="324" spans="1:7" ht="12.75" customHeight="1" x14ac:dyDescent="0.2">
      <c r="A324" s="205"/>
      <c r="E324" s="260" t="s">
        <v>62</v>
      </c>
      <c r="F324" s="260" t="s">
        <v>826</v>
      </c>
      <c r="G324" s="260" t="s">
        <v>825</v>
      </c>
    </row>
    <row r="325" spans="1:7" ht="12.75" customHeight="1" x14ac:dyDescent="0.2">
      <c r="A325" s="205"/>
      <c r="E325" s="260" t="s">
        <v>101</v>
      </c>
      <c r="F325" s="260" t="s">
        <v>826</v>
      </c>
      <c r="G325" s="260" t="s">
        <v>825</v>
      </c>
    </row>
    <row r="326" spans="1:7" ht="12.75" customHeight="1" x14ac:dyDescent="0.2">
      <c r="A326" s="205"/>
      <c r="E326" s="260" t="s">
        <v>126</v>
      </c>
      <c r="F326" s="260" t="s">
        <v>826</v>
      </c>
      <c r="G326" s="260" t="s">
        <v>825</v>
      </c>
    </row>
    <row r="327" spans="1:7" ht="12.75" customHeight="1" x14ac:dyDescent="0.2">
      <c r="A327" s="474" t="s">
        <v>2394</v>
      </c>
      <c r="B327" s="470">
        <v>44755</v>
      </c>
      <c r="C327" s="260" t="s">
        <v>2328</v>
      </c>
      <c r="D327" s="260" t="s">
        <v>1042</v>
      </c>
      <c r="E327" s="260" t="s">
        <v>109</v>
      </c>
      <c r="F327" s="260" t="s">
        <v>379</v>
      </c>
      <c r="G327" s="260" t="s">
        <v>378</v>
      </c>
    </row>
    <row r="328" spans="1:7" ht="12.75" customHeight="1" x14ac:dyDescent="0.2">
      <c r="A328" s="205"/>
      <c r="E328" s="260" t="s">
        <v>1413</v>
      </c>
      <c r="F328" s="260" t="s">
        <v>379</v>
      </c>
      <c r="G328" s="260" t="s">
        <v>378</v>
      </c>
    </row>
    <row r="329" spans="1:7" ht="12.75" customHeight="1" x14ac:dyDescent="0.2">
      <c r="A329" s="474" t="s">
        <v>2187</v>
      </c>
      <c r="B329" s="470">
        <v>44739</v>
      </c>
      <c r="C329" s="260" t="s">
        <v>2124</v>
      </c>
      <c r="D329" s="260" t="s">
        <v>2003</v>
      </c>
      <c r="E329" s="260" t="s">
        <v>60</v>
      </c>
      <c r="F329" s="260" t="s">
        <v>528</v>
      </c>
      <c r="G329" s="260" t="s">
        <v>684</v>
      </c>
    </row>
    <row r="330" spans="1:7" ht="12.75" customHeight="1" x14ac:dyDescent="0.2">
      <c r="A330" s="205"/>
      <c r="B330" s="470">
        <v>44749</v>
      </c>
      <c r="C330" s="260" t="s">
        <v>1862</v>
      </c>
      <c r="D330" s="260" t="s">
        <v>2003</v>
      </c>
      <c r="E330" s="260" t="s">
        <v>60</v>
      </c>
      <c r="F330" s="260" t="s">
        <v>334</v>
      </c>
      <c r="G330" s="260" t="s">
        <v>337</v>
      </c>
    </row>
    <row r="331" spans="1:7" ht="12.75" customHeight="1" x14ac:dyDescent="0.2">
      <c r="A331" s="205"/>
      <c r="E331" s="260" t="s">
        <v>55</v>
      </c>
      <c r="F331" s="260" t="s">
        <v>334</v>
      </c>
      <c r="G331" s="260" t="s">
        <v>335</v>
      </c>
    </row>
    <row r="332" spans="1:7" ht="12.75" customHeight="1" x14ac:dyDescent="0.2">
      <c r="A332" s="205"/>
      <c r="D332" s="260" t="s">
        <v>1480</v>
      </c>
      <c r="E332" s="260" t="s">
        <v>109</v>
      </c>
      <c r="F332" s="260" t="s">
        <v>334</v>
      </c>
      <c r="G332" s="260" t="s">
        <v>1614</v>
      </c>
    </row>
    <row r="333" spans="1:7" ht="12.75" customHeight="1" x14ac:dyDescent="0.2">
      <c r="A333" s="205"/>
      <c r="G333" s="260" t="s">
        <v>335</v>
      </c>
    </row>
    <row r="334" spans="1:7" ht="12.75" customHeight="1" x14ac:dyDescent="0.2">
      <c r="A334" s="205"/>
      <c r="E334" s="260" t="s">
        <v>1413</v>
      </c>
      <c r="F334" s="260" t="s">
        <v>334</v>
      </c>
      <c r="G334" s="260" t="s">
        <v>333</v>
      </c>
    </row>
    <row r="335" spans="1:7" ht="12.75" customHeight="1" x14ac:dyDescent="0.2">
      <c r="A335" s="205"/>
      <c r="E335" s="260" t="s">
        <v>55</v>
      </c>
      <c r="F335" s="260" t="s">
        <v>334</v>
      </c>
      <c r="G335" s="260" t="s">
        <v>1614</v>
      </c>
    </row>
    <row r="336" spans="1:7" ht="12.75" customHeight="1" x14ac:dyDescent="0.2">
      <c r="A336" s="205"/>
      <c r="E336" s="260" t="s">
        <v>62</v>
      </c>
      <c r="F336" s="260" t="s">
        <v>334</v>
      </c>
      <c r="G336" s="260" t="s">
        <v>1614</v>
      </c>
    </row>
    <row r="337" spans="1:7" ht="12.75" customHeight="1" x14ac:dyDescent="0.2">
      <c r="A337" s="205"/>
      <c r="G337" s="260" t="s">
        <v>335</v>
      </c>
    </row>
    <row r="338" spans="1:7" ht="12.75" customHeight="1" x14ac:dyDescent="0.2">
      <c r="A338" s="205"/>
      <c r="E338" s="260" t="s">
        <v>101</v>
      </c>
      <c r="F338" s="260" t="s">
        <v>334</v>
      </c>
      <c r="G338" s="260" t="s">
        <v>1614</v>
      </c>
    </row>
    <row r="339" spans="1:7" ht="12.75" customHeight="1" x14ac:dyDescent="0.2">
      <c r="A339" s="205"/>
      <c r="G339" s="260" t="s">
        <v>335</v>
      </c>
    </row>
    <row r="340" spans="1:7" ht="12.75" customHeight="1" x14ac:dyDescent="0.2">
      <c r="A340" s="205"/>
      <c r="E340" s="260" t="s">
        <v>126</v>
      </c>
      <c r="F340" s="260" t="s">
        <v>334</v>
      </c>
      <c r="G340" s="260" t="s">
        <v>1614</v>
      </c>
    </row>
    <row r="341" spans="1:7" ht="12.75" customHeight="1" x14ac:dyDescent="0.2">
      <c r="A341" s="205"/>
      <c r="G341" s="260" t="s">
        <v>335</v>
      </c>
    </row>
    <row r="342" spans="1:7" ht="12.75" customHeight="1" x14ac:dyDescent="0.2">
      <c r="A342" s="205"/>
      <c r="B342" s="470">
        <v>44755</v>
      </c>
      <c r="C342" s="260" t="s">
        <v>2124</v>
      </c>
      <c r="D342" s="260" t="s">
        <v>1480</v>
      </c>
      <c r="E342" s="260" t="s">
        <v>109</v>
      </c>
      <c r="F342" s="260" t="s">
        <v>249</v>
      </c>
      <c r="G342" s="260" t="s">
        <v>548</v>
      </c>
    </row>
    <row r="343" spans="1:7" ht="12.75" customHeight="1" x14ac:dyDescent="0.2">
      <c r="A343" s="205"/>
      <c r="E343" s="260" t="s">
        <v>1413</v>
      </c>
      <c r="F343" s="260" t="s">
        <v>249</v>
      </c>
      <c r="G343" s="260" t="s">
        <v>548</v>
      </c>
    </row>
    <row r="344" spans="1:7" ht="12.75" customHeight="1" x14ac:dyDescent="0.2">
      <c r="A344" s="205"/>
      <c r="E344" s="260" t="s">
        <v>55</v>
      </c>
      <c r="F344" s="260" t="s">
        <v>249</v>
      </c>
      <c r="G344" s="260" t="s">
        <v>548</v>
      </c>
    </row>
    <row r="345" spans="1:7" ht="12.75" customHeight="1" x14ac:dyDescent="0.2">
      <c r="A345" s="205"/>
      <c r="E345" s="260" t="s">
        <v>62</v>
      </c>
      <c r="F345" s="260" t="s">
        <v>249</v>
      </c>
      <c r="G345" s="260" t="s">
        <v>548</v>
      </c>
    </row>
    <row r="346" spans="1:7" ht="12.75" customHeight="1" x14ac:dyDescent="0.2">
      <c r="A346" s="205"/>
      <c r="E346" s="260" t="s">
        <v>101</v>
      </c>
      <c r="F346" s="260" t="s">
        <v>249</v>
      </c>
      <c r="G346" s="260" t="s">
        <v>548</v>
      </c>
    </row>
    <row r="347" spans="1:7" ht="12.75" customHeight="1" x14ac:dyDescent="0.2">
      <c r="A347" s="205"/>
      <c r="E347" s="260" t="s">
        <v>126</v>
      </c>
      <c r="F347" s="260" t="s">
        <v>249</v>
      </c>
      <c r="G347" s="260" t="s">
        <v>548</v>
      </c>
    </row>
    <row r="348" spans="1:7" ht="12.75" customHeight="1" x14ac:dyDescent="0.2">
      <c r="A348" s="474" t="s">
        <v>2195</v>
      </c>
      <c r="B348" s="470">
        <v>44746</v>
      </c>
      <c r="C348" s="260" t="s">
        <v>1475</v>
      </c>
      <c r="D348" s="260" t="s">
        <v>2008</v>
      </c>
      <c r="E348" s="260" t="s">
        <v>23</v>
      </c>
      <c r="F348" s="260" t="s">
        <v>1703</v>
      </c>
      <c r="G348" s="260" t="s">
        <v>21</v>
      </c>
    </row>
    <row r="349" spans="1:7" ht="12.75" customHeight="1" x14ac:dyDescent="0.2">
      <c r="A349" s="205"/>
      <c r="E349" s="260" t="s">
        <v>20</v>
      </c>
      <c r="F349" s="260" t="s">
        <v>1703</v>
      </c>
      <c r="G349" s="260" t="s">
        <v>21</v>
      </c>
    </row>
    <row r="350" spans="1:7" ht="12.75" customHeight="1" x14ac:dyDescent="0.2">
      <c r="A350" s="205"/>
      <c r="B350" s="470">
        <v>44747</v>
      </c>
      <c r="C350" s="260" t="s">
        <v>1475</v>
      </c>
      <c r="D350" s="260" t="s">
        <v>1480</v>
      </c>
      <c r="E350" s="260" t="s">
        <v>60</v>
      </c>
      <c r="F350" s="260" t="s">
        <v>789</v>
      </c>
      <c r="G350" s="260" t="s">
        <v>1524</v>
      </c>
    </row>
    <row r="351" spans="1:7" ht="12.75" customHeight="1" x14ac:dyDescent="0.2">
      <c r="A351" s="474" t="s">
        <v>2190</v>
      </c>
      <c r="B351" s="470">
        <v>44753</v>
      </c>
      <c r="C351" s="260" t="s">
        <v>1470</v>
      </c>
      <c r="D351" s="260" t="s">
        <v>2003</v>
      </c>
      <c r="E351" s="260" t="s">
        <v>109</v>
      </c>
      <c r="F351" s="260" t="s">
        <v>387</v>
      </c>
      <c r="G351" s="260" t="s">
        <v>386</v>
      </c>
    </row>
    <row r="352" spans="1:7" ht="12.75" customHeight="1" x14ac:dyDescent="0.2">
      <c r="A352" s="205"/>
      <c r="E352" s="260" t="s">
        <v>1413</v>
      </c>
      <c r="F352" s="260" t="s">
        <v>387</v>
      </c>
      <c r="G352" s="260" t="s">
        <v>386</v>
      </c>
    </row>
    <row r="353" spans="1:7" ht="12.75" customHeight="1" x14ac:dyDescent="0.2">
      <c r="A353" s="205"/>
      <c r="E353" s="260" t="s">
        <v>55</v>
      </c>
      <c r="F353" s="260" t="s">
        <v>387</v>
      </c>
      <c r="G353" s="260" t="s">
        <v>386</v>
      </c>
    </row>
    <row r="354" spans="1:7" ht="12.75" customHeight="1" x14ac:dyDescent="0.2">
      <c r="A354" s="205"/>
      <c r="E354" s="260" t="s">
        <v>62</v>
      </c>
      <c r="F354" s="260" t="s">
        <v>387</v>
      </c>
      <c r="G354" s="260" t="s">
        <v>386</v>
      </c>
    </row>
    <row r="355" spans="1:7" ht="12.75" customHeight="1" x14ac:dyDescent="0.2">
      <c r="A355" s="205"/>
      <c r="E355" s="260" t="s">
        <v>101</v>
      </c>
      <c r="F355" s="260" t="s">
        <v>387</v>
      </c>
      <c r="G355" s="260" t="s">
        <v>386</v>
      </c>
    </row>
    <row r="356" spans="1:7" ht="12.75" customHeight="1" x14ac:dyDescent="0.2">
      <c r="A356" s="205"/>
      <c r="E356" s="260" t="s">
        <v>126</v>
      </c>
      <c r="F356" s="260" t="s">
        <v>387</v>
      </c>
      <c r="G356" s="260" t="s">
        <v>386</v>
      </c>
    </row>
    <row r="357" spans="1:7" ht="12.75" customHeight="1" x14ac:dyDescent="0.2">
      <c r="A357" s="474" t="s">
        <v>2204</v>
      </c>
      <c r="B357" s="470">
        <v>44748</v>
      </c>
      <c r="C357" s="260" t="s">
        <v>1471</v>
      </c>
      <c r="D357" s="260" t="s">
        <v>2011</v>
      </c>
      <c r="E357" s="260" t="s">
        <v>109</v>
      </c>
      <c r="F357" s="260" t="s">
        <v>284</v>
      </c>
      <c r="G357" s="260" t="s">
        <v>945</v>
      </c>
    </row>
    <row r="358" spans="1:7" ht="12.75" customHeight="1" x14ac:dyDescent="0.2">
      <c r="A358" s="205"/>
      <c r="E358" s="260" t="s">
        <v>1413</v>
      </c>
      <c r="F358" s="260" t="s">
        <v>284</v>
      </c>
      <c r="G358" s="260" t="s">
        <v>945</v>
      </c>
    </row>
    <row r="359" spans="1:7" ht="12.75" customHeight="1" x14ac:dyDescent="0.2">
      <c r="A359" s="205"/>
      <c r="E359" s="260" t="s">
        <v>55</v>
      </c>
      <c r="F359" s="260" t="s">
        <v>284</v>
      </c>
      <c r="G359" s="260" t="s">
        <v>945</v>
      </c>
    </row>
    <row r="360" spans="1:7" ht="12.75" customHeight="1" x14ac:dyDescent="0.2">
      <c r="A360" s="205"/>
      <c r="E360" s="260" t="s">
        <v>62</v>
      </c>
      <c r="F360" s="260" t="s">
        <v>284</v>
      </c>
      <c r="G360" s="260" t="s">
        <v>945</v>
      </c>
    </row>
    <row r="361" spans="1:7" ht="12.75" customHeight="1" x14ac:dyDescent="0.2">
      <c r="A361" s="205"/>
      <c r="E361" s="260" t="s">
        <v>101</v>
      </c>
      <c r="F361" s="260" t="s">
        <v>284</v>
      </c>
      <c r="G361" s="260" t="s">
        <v>945</v>
      </c>
    </row>
    <row r="362" spans="1:7" ht="12.75" customHeight="1" x14ac:dyDescent="0.2">
      <c r="A362" s="205"/>
      <c r="E362" s="260" t="s">
        <v>126</v>
      </c>
      <c r="F362" s="260" t="s">
        <v>284</v>
      </c>
      <c r="G362" s="260" t="s">
        <v>945</v>
      </c>
    </row>
    <row r="363" spans="1:7" ht="12.75" customHeight="1" x14ac:dyDescent="0.2">
      <c r="A363" s="205"/>
      <c r="B363" s="470">
        <v>44755</v>
      </c>
      <c r="C363" s="260" t="s">
        <v>1475</v>
      </c>
      <c r="D363" s="260" t="s">
        <v>1480</v>
      </c>
      <c r="E363" s="260" t="s">
        <v>55</v>
      </c>
      <c r="F363" s="260" t="s">
        <v>774</v>
      </c>
      <c r="G363" s="260" t="s">
        <v>773</v>
      </c>
    </row>
    <row r="364" spans="1:7" ht="12.75" customHeight="1" x14ac:dyDescent="0.2">
      <c r="A364" s="205"/>
      <c r="E364" s="260" t="s">
        <v>62</v>
      </c>
      <c r="F364" s="260" t="s">
        <v>774</v>
      </c>
      <c r="G364" s="260" t="s">
        <v>773</v>
      </c>
    </row>
    <row r="365" spans="1:7" ht="12.75" customHeight="1" x14ac:dyDescent="0.2">
      <c r="A365" s="205"/>
      <c r="E365" s="260" t="s">
        <v>101</v>
      </c>
      <c r="F365" s="260" t="s">
        <v>774</v>
      </c>
      <c r="G365" s="260" t="s">
        <v>773</v>
      </c>
    </row>
    <row r="366" spans="1:7" ht="12.75" customHeight="1" x14ac:dyDescent="0.2">
      <c r="A366" s="205"/>
      <c r="E366" s="260" t="s">
        <v>126</v>
      </c>
      <c r="F366" s="260" t="s">
        <v>774</v>
      </c>
      <c r="G366" s="260" t="s">
        <v>773</v>
      </c>
    </row>
    <row r="367" spans="1:7" ht="12.75" customHeight="1" x14ac:dyDescent="0.2">
      <c r="A367" s="205"/>
      <c r="B367" s="470">
        <v>44756</v>
      </c>
      <c r="C367" s="260" t="s">
        <v>2005</v>
      </c>
      <c r="D367" s="260" t="s">
        <v>2003</v>
      </c>
      <c r="E367" s="260" t="s">
        <v>55</v>
      </c>
      <c r="F367" s="260" t="s">
        <v>839</v>
      </c>
      <c r="G367" s="260" t="s">
        <v>838</v>
      </c>
    </row>
    <row r="368" spans="1:7" ht="12.75" customHeight="1" x14ac:dyDescent="0.2">
      <c r="A368" s="205"/>
      <c r="D368" s="260" t="s">
        <v>1480</v>
      </c>
      <c r="E368" s="260" t="s">
        <v>55</v>
      </c>
      <c r="F368" s="260" t="s">
        <v>839</v>
      </c>
      <c r="G368" s="260" t="s">
        <v>1835</v>
      </c>
    </row>
    <row r="369" spans="1:7" ht="12.75" customHeight="1" x14ac:dyDescent="0.2">
      <c r="A369" s="474" t="s">
        <v>2336</v>
      </c>
      <c r="B369" s="470">
        <v>44741</v>
      </c>
      <c r="C369" s="260" t="s">
        <v>1472</v>
      </c>
      <c r="D369" s="260" t="s">
        <v>2003</v>
      </c>
      <c r="E369" s="260" t="s">
        <v>2018</v>
      </c>
      <c r="F369" s="260" t="s">
        <v>2090</v>
      </c>
      <c r="G369" s="260" t="s">
        <v>2019</v>
      </c>
    </row>
    <row r="370" spans="1:7" ht="12.75" customHeight="1" x14ac:dyDescent="0.2">
      <c r="A370" s="205"/>
      <c r="E370" s="260" t="s">
        <v>20</v>
      </c>
      <c r="F370" s="260" t="s">
        <v>2090</v>
      </c>
      <c r="G370" s="260" t="s">
        <v>2019</v>
      </c>
    </row>
    <row r="371" spans="1:7" ht="12.75" customHeight="1" x14ac:dyDescent="0.2">
      <c r="A371" s="474" t="s">
        <v>2186</v>
      </c>
      <c r="B371" s="470">
        <v>44746</v>
      </c>
      <c r="C371" s="260" t="s">
        <v>2101</v>
      </c>
      <c r="D371" s="260" t="s">
        <v>1480</v>
      </c>
      <c r="E371" s="260" t="s">
        <v>60</v>
      </c>
      <c r="F371" s="260" t="s">
        <v>1141</v>
      </c>
      <c r="G371" s="260" t="s">
        <v>1567</v>
      </c>
    </row>
    <row r="372" spans="1:7" ht="12.75" customHeight="1" x14ac:dyDescent="0.2">
      <c r="A372" s="205"/>
      <c r="B372" s="470">
        <v>44753</v>
      </c>
      <c r="C372" s="260" t="s">
        <v>1475</v>
      </c>
      <c r="D372" s="260" t="s">
        <v>2003</v>
      </c>
      <c r="E372" s="260" t="s">
        <v>23</v>
      </c>
      <c r="F372" s="260" t="s">
        <v>2334</v>
      </c>
      <c r="G372" s="260" t="s">
        <v>2333</v>
      </c>
    </row>
    <row r="373" spans="1:7" ht="12.75" customHeight="1" x14ac:dyDescent="0.2">
      <c r="A373" s="205"/>
      <c r="E373" s="260" t="s">
        <v>20</v>
      </c>
      <c r="F373" s="260" t="s">
        <v>2334</v>
      </c>
      <c r="G373" s="260" t="s">
        <v>2333</v>
      </c>
    </row>
    <row r="374" spans="1:7" ht="12.75" customHeight="1" x14ac:dyDescent="0.2">
      <c r="A374" s="474" t="s">
        <v>2337</v>
      </c>
      <c r="B374" s="470">
        <v>44741</v>
      </c>
      <c r="C374" s="260" t="s">
        <v>1472</v>
      </c>
      <c r="D374" s="260" t="s">
        <v>2008</v>
      </c>
      <c r="E374" s="260" t="s">
        <v>23</v>
      </c>
      <c r="F374" s="260" t="s">
        <v>1702</v>
      </c>
      <c r="G374" s="260" t="s">
        <v>905</v>
      </c>
    </row>
    <row r="375" spans="1:7" ht="12.75" customHeight="1" x14ac:dyDescent="0.2">
      <c r="A375" s="205"/>
      <c r="E375" s="260" t="s">
        <v>20</v>
      </c>
      <c r="F375" s="260" t="s">
        <v>1704</v>
      </c>
      <c r="G375" s="260" t="s">
        <v>905</v>
      </c>
    </row>
    <row r="376" spans="1:7" ht="12.75" customHeight="1" x14ac:dyDescent="0.2">
      <c r="A376" s="474" t="s">
        <v>2205</v>
      </c>
      <c r="B376" s="470">
        <v>44740</v>
      </c>
      <c r="C376" s="260" t="s">
        <v>1472</v>
      </c>
      <c r="D376" s="260" t="s">
        <v>1480</v>
      </c>
      <c r="E376" s="260" t="s">
        <v>109</v>
      </c>
      <c r="F376" s="260" t="s">
        <v>139</v>
      </c>
      <c r="G376" s="260" t="s">
        <v>582</v>
      </c>
    </row>
    <row r="377" spans="1:7" ht="12.75" customHeight="1" x14ac:dyDescent="0.2">
      <c r="A377" s="205"/>
      <c r="E377" s="260" t="s">
        <v>1413</v>
      </c>
      <c r="F377" s="260" t="s">
        <v>139</v>
      </c>
      <c r="G377" s="260" t="s">
        <v>582</v>
      </c>
    </row>
    <row r="378" spans="1:7" ht="12.75" customHeight="1" x14ac:dyDescent="0.2">
      <c r="A378" s="205"/>
      <c r="E378" s="260" t="s">
        <v>55</v>
      </c>
      <c r="F378" s="260" t="s">
        <v>139</v>
      </c>
      <c r="G378" s="260" t="s">
        <v>582</v>
      </c>
    </row>
    <row r="379" spans="1:7" ht="12.75" customHeight="1" x14ac:dyDescent="0.2">
      <c r="A379" s="205"/>
      <c r="E379" s="260" t="s">
        <v>62</v>
      </c>
      <c r="F379" s="260" t="s">
        <v>139</v>
      </c>
      <c r="G379" s="260" t="s">
        <v>582</v>
      </c>
    </row>
    <row r="380" spans="1:7" ht="12.75" customHeight="1" x14ac:dyDescent="0.2">
      <c r="A380" s="205"/>
      <c r="E380" s="260" t="s">
        <v>101</v>
      </c>
      <c r="F380" s="260" t="s">
        <v>139</v>
      </c>
      <c r="G380" s="260" t="s">
        <v>582</v>
      </c>
    </row>
    <row r="381" spans="1:7" ht="12.75" customHeight="1" x14ac:dyDescent="0.2">
      <c r="A381" s="205"/>
      <c r="E381" s="260" t="s">
        <v>126</v>
      </c>
      <c r="F381" s="260" t="s">
        <v>139</v>
      </c>
      <c r="G381" s="260" t="s">
        <v>582</v>
      </c>
    </row>
    <row r="382" spans="1:7" ht="12.75" customHeight="1" x14ac:dyDescent="0.2">
      <c r="A382" s="474" t="s">
        <v>2177</v>
      </c>
      <c r="B382" s="470">
        <v>44742</v>
      </c>
      <c r="C382" s="260" t="s">
        <v>1470</v>
      </c>
      <c r="D382" s="260" t="s">
        <v>2003</v>
      </c>
      <c r="E382" s="260" t="s">
        <v>109</v>
      </c>
      <c r="F382" s="260" t="s">
        <v>251</v>
      </c>
      <c r="G382" s="260" t="s">
        <v>536</v>
      </c>
    </row>
    <row r="383" spans="1:7" ht="12.75" customHeight="1" x14ac:dyDescent="0.2">
      <c r="A383" s="205"/>
      <c r="E383" s="260" t="s">
        <v>1413</v>
      </c>
      <c r="F383" s="260" t="s">
        <v>251</v>
      </c>
      <c r="G383" s="260" t="s">
        <v>536</v>
      </c>
    </row>
    <row r="384" spans="1:7" ht="12.75" customHeight="1" x14ac:dyDescent="0.2">
      <c r="A384" s="205"/>
      <c r="D384" s="260" t="s">
        <v>1480</v>
      </c>
      <c r="E384" s="260" t="s">
        <v>109</v>
      </c>
      <c r="F384" s="260" t="s">
        <v>251</v>
      </c>
      <c r="G384" s="260" t="s">
        <v>536</v>
      </c>
    </row>
    <row r="385" spans="1:7" ht="12.75" customHeight="1" x14ac:dyDescent="0.2">
      <c r="A385" s="205"/>
      <c r="E385" s="260" t="s">
        <v>1413</v>
      </c>
      <c r="F385" s="260" t="s">
        <v>251</v>
      </c>
      <c r="G385" s="260" t="s">
        <v>536</v>
      </c>
    </row>
    <row r="386" spans="1:7" ht="12.75" customHeight="1" x14ac:dyDescent="0.2">
      <c r="A386" s="205"/>
      <c r="B386" s="470">
        <v>44743</v>
      </c>
      <c r="C386" s="260" t="s">
        <v>2124</v>
      </c>
      <c r="D386" s="260" t="s">
        <v>2003</v>
      </c>
      <c r="E386" s="260" t="s">
        <v>109</v>
      </c>
      <c r="F386" s="260" t="s">
        <v>888</v>
      </c>
      <c r="G386" s="260" t="s">
        <v>1018</v>
      </c>
    </row>
    <row r="387" spans="1:7" ht="12.75" customHeight="1" x14ac:dyDescent="0.2">
      <c r="A387" s="205"/>
      <c r="E387" s="260" t="s">
        <v>1413</v>
      </c>
      <c r="F387" s="260" t="s">
        <v>888</v>
      </c>
      <c r="G387" s="260" t="s">
        <v>1018</v>
      </c>
    </row>
    <row r="388" spans="1:7" ht="12.75" customHeight="1" x14ac:dyDescent="0.2">
      <c r="A388" s="205"/>
      <c r="C388" s="260" t="s">
        <v>2101</v>
      </c>
      <c r="D388" s="260" t="s">
        <v>2003</v>
      </c>
      <c r="E388" s="260" t="s">
        <v>55</v>
      </c>
      <c r="F388" s="260" t="s">
        <v>30</v>
      </c>
      <c r="G388" s="260" t="s">
        <v>803</v>
      </c>
    </row>
    <row r="389" spans="1:7" ht="12.75" customHeight="1" x14ac:dyDescent="0.2">
      <c r="A389" s="205"/>
      <c r="D389" s="260" t="s">
        <v>1480</v>
      </c>
      <c r="E389" s="260" t="s">
        <v>109</v>
      </c>
      <c r="F389" s="260" t="s">
        <v>30</v>
      </c>
      <c r="G389" s="260" t="s">
        <v>803</v>
      </c>
    </row>
    <row r="390" spans="1:7" ht="12.75" customHeight="1" x14ac:dyDescent="0.2">
      <c r="A390" s="205"/>
      <c r="E390" s="260" t="s">
        <v>1413</v>
      </c>
      <c r="F390" s="260" t="s">
        <v>30</v>
      </c>
      <c r="G390" s="260" t="s">
        <v>803</v>
      </c>
    </row>
    <row r="391" spans="1:7" ht="12.75" customHeight="1" x14ac:dyDescent="0.2">
      <c r="A391" s="205"/>
      <c r="E391" s="260" t="s">
        <v>62</v>
      </c>
      <c r="F391" s="260" t="s">
        <v>30</v>
      </c>
      <c r="G391" s="260" t="s">
        <v>803</v>
      </c>
    </row>
    <row r="392" spans="1:7" ht="12.75" customHeight="1" x14ac:dyDescent="0.2">
      <c r="A392" s="205"/>
      <c r="E392" s="260" t="s">
        <v>101</v>
      </c>
      <c r="F392" s="260" t="s">
        <v>30</v>
      </c>
      <c r="G392" s="260" t="s">
        <v>803</v>
      </c>
    </row>
    <row r="393" spans="1:7" ht="12.75" customHeight="1" x14ac:dyDescent="0.2">
      <c r="A393" s="205"/>
      <c r="E393" s="260" t="s">
        <v>126</v>
      </c>
      <c r="F393" s="260" t="s">
        <v>30</v>
      </c>
      <c r="G393" s="260" t="s">
        <v>803</v>
      </c>
    </row>
    <row r="394" spans="1:7" ht="12.75" customHeight="1" x14ac:dyDescent="0.2">
      <c r="A394" s="205"/>
      <c r="B394" s="470">
        <v>44746</v>
      </c>
      <c r="C394" s="260" t="s">
        <v>2124</v>
      </c>
      <c r="D394" s="260" t="s">
        <v>2003</v>
      </c>
      <c r="E394" s="260" t="s">
        <v>55</v>
      </c>
      <c r="F394" s="260" t="s">
        <v>26</v>
      </c>
      <c r="G394" s="260" t="s">
        <v>802</v>
      </c>
    </row>
    <row r="395" spans="1:7" ht="12.75" customHeight="1" x14ac:dyDescent="0.2">
      <c r="A395" s="205"/>
      <c r="D395" s="260" t="s">
        <v>1480</v>
      </c>
      <c r="E395" s="260" t="s">
        <v>109</v>
      </c>
      <c r="F395" s="260" t="s">
        <v>26</v>
      </c>
      <c r="G395" s="260" t="s">
        <v>802</v>
      </c>
    </row>
    <row r="396" spans="1:7" ht="12.75" customHeight="1" x14ac:dyDescent="0.2">
      <c r="A396" s="205"/>
      <c r="E396" s="260" t="s">
        <v>1413</v>
      </c>
      <c r="F396" s="260" t="s">
        <v>26</v>
      </c>
      <c r="G396" s="260" t="s">
        <v>802</v>
      </c>
    </row>
    <row r="397" spans="1:7" ht="12.75" customHeight="1" x14ac:dyDescent="0.2">
      <c r="A397" s="205"/>
      <c r="E397" s="260" t="s">
        <v>62</v>
      </c>
      <c r="F397" s="260" t="s">
        <v>26</v>
      </c>
      <c r="G397" s="260" t="s">
        <v>802</v>
      </c>
    </row>
    <row r="398" spans="1:7" ht="12.75" customHeight="1" x14ac:dyDescent="0.2">
      <c r="A398" s="205"/>
      <c r="E398" s="260" t="s">
        <v>101</v>
      </c>
      <c r="F398" s="260" t="s">
        <v>26</v>
      </c>
      <c r="G398" s="260" t="s">
        <v>802</v>
      </c>
    </row>
    <row r="399" spans="1:7" ht="12.75" customHeight="1" x14ac:dyDescent="0.2">
      <c r="A399" s="205"/>
      <c r="E399" s="260" t="s">
        <v>126</v>
      </c>
      <c r="F399" s="260" t="s">
        <v>26</v>
      </c>
      <c r="G399" s="260" t="s">
        <v>802</v>
      </c>
    </row>
    <row r="400" spans="1:7" ht="12.75" customHeight="1" x14ac:dyDescent="0.2">
      <c r="A400" s="205"/>
      <c r="B400" s="470">
        <v>44750</v>
      </c>
      <c r="C400" s="260" t="s">
        <v>1470</v>
      </c>
      <c r="D400" s="260" t="s">
        <v>2003</v>
      </c>
      <c r="E400" s="260" t="s">
        <v>2018</v>
      </c>
      <c r="F400" s="260" t="s">
        <v>888</v>
      </c>
      <c r="G400" s="260" t="s">
        <v>2022</v>
      </c>
    </row>
    <row r="401" spans="1:7" ht="12.75" customHeight="1" x14ac:dyDescent="0.2">
      <c r="A401" s="205"/>
      <c r="E401" s="260" t="s">
        <v>20</v>
      </c>
      <c r="F401" s="260" t="s">
        <v>888</v>
      </c>
      <c r="G401" s="260" t="s">
        <v>2022</v>
      </c>
    </row>
    <row r="402" spans="1:7" ht="12.75" customHeight="1" x14ac:dyDescent="0.2">
      <c r="A402" s="205"/>
      <c r="B402" s="470">
        <v>44753</v>
      </c>
      <c r="C402" s="260" t="s">
        <v>1475</v>
      </c>
      <c r="D402" s="260" t="s">
        <v>2011</v>
      </c>
      <c r="E402" s="260" t="s">
        <v>20</v>
      </c>
      <c r="F402" s="260" t="s">
        <v>2151</v>
      </c>
      <c r="G402" s="260" t="s">
        <v>2097</v>
      </c>
    </row>
    <row r="403" spans="1:7" ht="12.75" customHeight="1" x14ac:dyDescent="0.2">
      <c r="A403" s="205"/>
      <c r="B403" s="470">
        <v>44755</v>
      </c>
      <c r="C403" s="260" t="s">
        <v>1862</v>
      </c>
      <c r="D403" s="260" t="s">
        <v>1480</v>
      </c>
      <c r="E403" s="260" t="s">
        <v>109</v>
      </c>
      <c r="F403" s="260" t="s">
        <v>886</v>
      </c>
      <c r="G403" s="260" t="s">
        <v>944</v>
      </c>
    </row>
    <row r="404" spans="1:7" ht="12.75" customHeight="1" x14ac:dyDescent="0.2">
      <c r="A404" s="205"/>
      <c r="E404" s="260" t="s">
        <v>1413</v>
      </c>
      <c r="F404" s="260" t="s">
        <v>886</v>
      </c>
      <c r="G404" s="260" t="s">
        <v>944</v>
      </c>
    </row>
    <row r="405" spans="1:7" ht="12.75" customHeight="1" x14ac:dyDescent="0.2">
      <c r="A405" s="205"/>
      <c r="E405" s="260" t="s">
        <v>55</v>
      </c>
      <c r="F405" s="260" t="s">
        <v>886</v>
      </c>
      <c r="G405" s="260" t="s">
        <v>944</v>
      </c>
    </row>
    <row r="406" spans="1:7" ht="12.75" customHeight="1" x14ac:dyDescent="0.2">
      <c r="A406" s="205"/>
      <c r="E406" s="260" t="s">
        <v>62</v>
      </c>
      <c r="F406" s="260" t="s">
        <v>886</v>
      </c>
      <c r="G406" s="260" t="s">
        <v>944</v>
      </c>
    </row>
    <row r="407" spans="1:7" ht="12.75" customHeight="1" x14ac:dyDescent="0.2">
      <c r="A407" s="205"/>
      <c r="E407" s="260" t="s">
        <v>101</v>
      </c>
      <c r="F407" s="260" t="s">
        <v>886</v>
      </c>
      <c r="G407" s="260" t="s">
        <v>944</v>
      </c>
    </row>
    <row r="408" spans="1:7" ht="12.75" customHeight="1" x14ac:dyDescent="0.2">
      <c r="A408" s="205"/>
      <c r="E408" s="260" t="s">
        <v>126</v>
      </c>
      <c r="F408" s="260" t="s">
        <v>886</v>
      </c>
      <c r="G408" s="260" t="s">
        <v>944</v>
      </c>
    </row>
    <row r="409" spans="1:7" ht="12.75" customHeight="1" x14ac:dyDescent="0.2">
      <c r="A409" s="205"/>
      <c r="B409" s="470">
        <v>44758</v>
      </c>
      <c r="C409" s="260" t="s">
        <v>1471</v>
      </c>
      <c r="D409" s="260" t="s">
        <v>2008</v>
      </c>
      <c r="E409" s="260" t="s">
        <v>23</v>
      </c>
      <c r="F409" s="260" t="s">
        <v>1698</v>
      </c>
      <c r="G409" s="260" t="s">
        <v>1603</v>
      </c>
    </row>
    <row r="410" spans="1:7" ht="12.75" customHeight="1" x14ac:dyDescent="0.2">
      <c r="A410" s="205"/>
      <c r="F410" s="260" t="s">
        <v>1701</v>
      </c>
      <c r="G410" s="260" t="s">
        <v>25</v>
      </c>
    </row>
    <row r="411" spans="1:7" ht="12.75" customHeight="1" x14ac:dyDescent="0.2">
      <c r="A411" s="205"/>
      <c r="E411" s="260" t="s">
        <v>20</v>
      </c>
      <c r="F411" s="260" t="s">
        <v>1701</v>
      </c>
      <c r="G411" s="260" t="s">
        <v>25</v>
      </c>
    </row>
    <row r="412" spans="1:7" ht="12.75" customHeight="1" x14ac:dyDescent="0.2">
      <c r="A412" s="474" t="s">
        <v>2206</v>
      </c>
      <c r="B412" s="470">
        <v>44739</v>
      </c>
      <c r="C412" s="260" t="s">
        <v>1475</v>
      </c>
      <c r="D412" s="260" t="s">
        <v>2008</v>
      </c>
      <c r="E412" s="260" t="s">
        <v>23</v>
      </c>
      <c r="F412" s="260" t="s">
        <v>1438</v>
      </c>
      <c r="G412" s="260" t="s">
        <v>1021</v>
      </c>
    </row>
    <row r="413" spans="1:7" ht="12.75" customHeight="1" x14ac:dyDescent="0.2">
      <c r="A413" s="205"/>
      <c r="E413" s="260" t="s">
        <v>20</v>
      </c>
      <c r="F413" s="260" t="s">
        <v>805</v>
      </c>
      <c r="G413" s="260" t="s">
        <v>1019</v>
      </c>
    </row>
    <row r="414" spans="1:7" ht="12.75" customHeight="1" x14ac:dyDescent="0.2">
      <c r="A414" s="205"/>
      <c r="E414" s="260" t="s">
        <v>229</v>
      </c>
      <c r="F414" s="260" t="s">
        <v>1438</v>
      </c>
      <c r="G414" s="260" t="s">
        <v>1021</v>
      </c>
    </row>
    <row r="415" spans="1:7" ht="12.75" customHeight="1" x14ac:dyDescent="0.2">
      <c r="A415" s="474" t="s">
        <v>2198</v>
      </c>
      <c r="B415" s="470">
        <v>44737</v>
      </c>
      <c r="C415" s="260" t="s">
        <v>1470</v>
      </c>
      <c r="D415" s="260" t="s">
        <v>2003</v>
      </c>
      <c r="E415" s="260" t="s">
        <v>263</v>
      </c>
      <c r="F415" s="260" t="s">
        <v>251</v>
      </c>
      <c r="G415" s="260" t="s">
        <v>524</v>
      </c>
    </row>
    <row r="416" spans="1:7" ht="12.75" customHeight="1" x14ac:dyDescent="0.2">
      <c r="A416" s="205"/>
      <c r="B416" s="470">
        <v>44743</v>
      </c>
      <c r="C416" s="260" t="s">
        <v>1470</v>
      </c>
      <c r="D416" s="260" t="s">
        <v>2003</v>
      </c>
      <c r="E416" s="260" t="s">
        <v>263</v>
      </c>
      <c r="F416" s="260" t="s">
        <v>526</v>
      </c>
      <c r="G416" s="260" t="s">
        <v>525</v>
      </c>
    </row>
    <row r="417" spans="1:7" ht="12.75" customHeight="1" x14ac:dyDescent="0.2">
      <c r="A417" s="205"/>
      <c r="B417" s="470">
        <v>44750</v>
      </c>
      <c r="C417" s="260" t="s">
        <v>1473</v>
      </c>
      <c r="D417" s="260" t="s">
        <v>1480</v>
      </c>
      <c r="E417" s="260" t="s">
        <v>109</v>
      </c>
      <c r="F417" s="260" t="s">
        <v>528</v>
      </c>
      <c r="G417" s="260" t="s">
        <v>584</v>
      </c>
    </row>
    <row r="418" spans="1:7" ht="12.75" customHeight="1" x14ac:dyDescent="0.2">
      <c r="A418" s="205"/>
      <c r="E418" s="260" t="s">
        <v>1413</v>
      </c>
      <c r="F418" s="260" t="s">
        <v>528</v>
      </c>
      <c r="G418" s="260" t="s">
        <v>584</v>
      </c>
    </row>
    <row r="419" spans="1:7" ht="12.75" customHeight="1" x14ac:dyDescent="0.2">
      <c r="A419" s="474" t="s">
        <v>1538</v>
      </c>
      <c r="B419" s="470">
        <v>44740</v>
      </c>
      <c r="C419" s="260" t="s">
        <v>1471</v>
      </c>
      <c r="D419" s="260" t="s">
        <v>2003</v>
      </c>
      <c r="E419" s="260" t="s">
        <v>34</v>
      </c>
      <c r="F419" s="260" t="s">
        <v>607</v>
      </c>
      <c r="G419" s="260" t="s">
        <v>611</v>
      </c>
    </row>
    <row r="420" spans="1:7" ht="12.75" customHeight="1" x14ac:dyDescent="0.2">
      <c r="A420" s="205"/>
      <c r="E420" s="260" t="s">
        <v>81</v>
      </c>
      <c r="F420" s="260" t="s">
        <v>607</v>
      </c>
      <c r="G420" s="260" t="s">
        <v>611</v>
      </c>
    </row>
    <row r="421" spans="1:7" ht="12.75" customHeight="1" x14ac:dyDescent="0.2">
      <c r="A421" s="205"/>
      <c r="E421" s="260" t="s">
        <v>42</v>
      </c>
      <c r="F421" s="260" t="s">
        <v>607</v>
      </c>
      <c r="G421" s="260" t="s">
        <v>611</v>
      </c>
    </row>
    <row r="422" spans="1:7" ht="12.75" customHeight="1" x14ac:dyDescent="0.2">
      <c r="A422" s="205"/>
      <c r="C422" s="260" t="s">
        <v>1473</v>
      </c>
      <c r="D422" s="260" t="s">
        <v>2011</v>
      </c>
      <c r="E422" s="260" t="s">
        <v>152</v>
      </c>
      <c r="F422" s="260" t="s">
        <v>304</v>
      </c>
      <c r="G422" s="260" t="s">
        <v>511</v>
      </c>
    </row>
    <row r="423" spans="1:7" ht="12.75" customHeight="1" x14ac:dyDescent="0.2">
      <c r="A423" s="205"/>
      <c r="E423" s="260" t="s">
        <v>151</v>
      </c>
      <c r="F423" s="260" t="s">
        <v>304</v>
      </c>
      <c r="G423" s="260" t="s">
        <v>511</v>
      </c>
    </row>
    <row r="424" spans="1:7" ht="12.75" customHeight="1" x14ac:dyDescent="0.2">
      <c r="A424" s="205"/>
      <c r="E424" s="260" t="s">
        <v>149</v>
      </c>
      <c r="F424" s="260" t="s">
        <v>304</v>
      </c>
      <c r="G424" s="260" t="s">
        <v>511</v>
      </c>
    </row>
    <row r="425" spans="1:7" ht="12.75" customHeight="1" x14ac:dyDescent="0.2">
      <c r="A425" s="205"/>
      <c r="E425" s="260" t="s">
        <v>146</v>
      </c>
      <c r="F425" s="260" t="s">
        <v>304</v>
      </c>
      <c r="G425" s="260" t="s">
        <v>511</v>
      </c>
    </row>
    <row r="426" spans="1:7" ht="12.75" customHeight="1" x14ac:dyDescent="0.2">
      <c r="A426" s="205"/>
      <c r="E426" s="260" t="s">
        <v>126</v>
      </c>
      <c r="F426" s="260" t="s">
        <v>304</v>
      </c>
      <c r="G426" s="260" t="s">
        <v>511</v>
      </c>
    </row>
    <row r="427" spans="1:7" ht="12.75" customHeight="1" x14ac:dyDescent="0.2">
      <c r="A427" s="205"/>
      <c r="B427" s="470">
        <v>44742</v>
      </c>
      <c r="C427" s="260" t="s">
        <v>1481</v>
      </c>
      <c r="D427" s="260" t="s">
        <v>1480</v>
      </c>
      <c r="E427" s="260" t="s">
        <v>152</v>
      </c>
      <c r="F427" s="260" t="s">
        <v>1525</v>
      </c>
      <c r="G427" s="260" t="s">
        <v>942</v>
      </c>
    </row>
    <row r="428" spans="1:7" ht="12.75" customHeight="1" x14ac:dyDescent="0.2">
      <c r="A428" s="205"/>
      <c r="G428" s="260" t="s">
        <v>943</v>
      </c>
    </row>
    <row r="429" spans="1:7" ht="12.75" customHeight="1" x14ac:dyDescent="0.2">
      <c r="A429" s="205"/>
      <c r="E429" s="260" t="s">
        <v>151</v>
      </c>
      <c r="F429" s="260" t="s">
        <v>1525</v>
      </c>
      <c r="G429" s="260" t="s">
        <v>942</v>
      </c>
    </row>
    <row r="430" spans="1:7" ht="12.75" customHeight="1" x14ac:dyDescent="0.2">
      <c r="A430" s="205"/>
      <c r="G430" s="260" t="s">
        <v>943</v>
      </c>
    </row>
    <row r="431" spans="1:7" ht="12.75" customHeight="1" x14ac:dyDescent="0.2">
      <c r="A431" s="205"/>
      <c r="E431" s="260" t="s">
        <v>149</v>
      </c>
      <c r="F431" s="260" t="s">
        <v>1525</v>
      </c>
      <c r="G431" s="260" t="s">
        <v>942</v>
      </c>
    </row>
    <row r="432" spans="1:7" ht="12.75" customHeight="1" x14ac:dyDescent="0.2">
      <c r="A432" s="205"/>
      <c r="G432" s="260" t="s">
        <v>943</v>
      </c>
    </row>
    <row r="433" spans="1:7" ht="12.75" customHeight="1" x14ac:dyDescent="0.2">
      <c r="A433" s="205"/>
      <c r="E433" s="260" t="s">
        <v>34</v>
      </c>
      <c r="F433" s="260" t="s">
        <v>1525</v>
      </c>
      <c r="G433" s="260" t="s">
        <v>942</v>
      </c>
    </row>
    <row r="434" spans="1:7" ht="12.75" customHeight="1" x14ac:dyDescent="0.2">
      <c r="A434" s="205"/>
      <c r="E434" s="260" t="s">
        <v>81</v>
      </c>
      <c r="F434" s="260" t="s">
        <v>1525</v>
      </c>
      <c r="G434" s="260" t="s">
        <v>942</v>
      </c>
    </row>
    <row r="435" spans="1:7" ht="12.75" customHeight="1" x14ac:dyDescent="0.2">
      <c r="A435" s="205"/>
      <c r="E435" s="260" t="s">
        <v>60</v>
      </c>
      <c r="F435" s="260" t="s">
        <v>1525</v>
      </c>
      <c r="G435" s="260" t="s">
        <v>941</v>
      </c>
    </row>
    <row r="436" spans="1:7" ht="12.75" customHeight="1" x14ac:dyDescent="0.2">
      <c r="A436" s="205"/>
      <c r="E436" s="260" t="s">
        <v>146</v>
      </c>
      <c r="F436" s="260" t="s">
        <v>1525</v>
      </c>
      <c r="G436" s="260" t="s">
        <v>942</v>
      </c>
    </row>
    <row r="437" spans="1:7" ht="12.75" customHeight="1" x14ac:dyDescent="0.2">
      <c r="A437" s="205"/>
      <c r="E437" s="260" t="s">
        <v>126</v>
      </c>
      <c r="F437" s="260" t="s">
        <v>1525</v>
      </c>
      <c r="G437" s="260" t="s">
        <v>942</v>
      </c>
    </row>
    <row r="438" spans="1:7" ht="12.75" customHeight="1" x14ac:dyDescent="0.2">
      <c r="A438" s="205"/>
      <c r="G438" s="260" t="s">
        <v>943</v>
      </c>
    </row>
    <row r="439" spans="1:7" ht="12.75" customHeight="1" x14ac:dyDescent="0.2">
      <c r="A439" s="205"/>
      <c r="B439" s="470">
        <v>44743</v>
      </c>
      <c r="C439" s="260" t="s">
        <v>1953</v>
      </c>
      <c r="D439" s="260" t="s">
        <v>2011</v>
      </c>
      <c r="E439" s="260" t="s">
        <v>94</v>
      </c>
      <c r="F439" s="260" t="s">
        <v>226</v>
      </c>
      <c r="G439" s="260" t="s">
        <v>350</v>
      </c>
    </row>
    <row r="440" spans="1:7" ht="12.75" customHeight="1" x14ac:dyDescent="0.2">
      <c r="A440" s="205"/>
      <c r="G440" s="260" t="s">
        <v>380</v>
      </c>
    </row>
    <row r="441" spans="1:7" ht="12.75" customHeight="1" x14ac:dyDescent="0.2">
      <c r="A441" s="205"/>
      <c r="E441" s="260" t="s">
        <v>98</v>
      </c>
      <c r="F441" s="260" t="s">
        <v>226</v>
      </c>
      <c r="G441" s="260" t="s">
        <v>350</v>
      </c>
    </row>
    <row r="442" spans="1:7" ht="12.75" customHeight="1" x14ac:dyDescent="0.2">
      <c r="A442" s="205"/>
      <c r="G442" s="260" t="s">
        <v>380</v>
      </c>
    </row>
    <row r="443" spans="1:7" ht="12.75" customHeight="1" x14ac:dyDescent="0.2">
      <c r="A443" s="205"/>
      <c r="E443" s="260" t="s">
        <v>211</v>
      </c>
      <c r="F443" s="260" t="s">
        <v>226</v>
      </c>
      <c r="G443" s="260" t="s">
        <v>350</v>
      </c>
    </row>
    <row r="444" spans="1:7" ht="12.75" customHeight="1" x14ac:dyDescent="0.2">
      <c r="A444" s="205"/>
      <c r="G444" s="260" t="s">
        <v>380</v>
      </c>
    </row>
    <row r="445" spans="1:7" ht="12.75" customHeight="1" x14ac:dyDescent="0.2">
      <c r="A445" s="205"/>
      <c r="E445" s="260" t="s">
        <v>215</v>
      </c>
      <c r="F445" s="260" t="s">
        <v>226</v>
      </c>
      <c r="G445" s="260" t="s">
        <v>380</v>
      </c>
    </row>
    <row r="446" spans="1:7" ht="12.75" customHeight="1" x14ac:dyDescent="0.2">
      <c r="A446" s="205"/>
      <c r="C446" s="260" t="s">
        <v>1473</v>
      </c>
      <c r="D446" s="260" t="s">
        <v>2003</v>
      </c>
      <c r="E446" s="260" t="s">
        <v>152</v>
      </c>
      <c r="F446" s="260" t="s">
        <v>598</v>
      </c>
      <c r="G446" s="260" t="s">
        <v>605</v>
      </c>
    </row>
    <row r="447" spans="1:7" ht="12.75" customHeight="1" x14ac:dyDescent="0.2">
      <c r="A447" s="205"/>
      <c r="E447" s="260" t="s">
        <v>151</v>
      </c>
      <c r="F447" s="260" t="s">
        <v>598</v>
      </c>
      <c r="G447" s="260" t="s">
        <v>605</v>
      </c>
    </row>
    <row r="448" spans="1:7" ht="12.75" customHeight="1" x14ac:dyDescent="0.2">
      <c r="A448" s="205"/>
      <c r="E448" s="260" t="s">
        <v>149</v>
      </c>
      <c r="F448" s="260" t="s">
        <v>598</v>
      </c>
      <c r="G448" s="260" t="s">
        <v>605</v>
      </c>
    </row>
    <row r="449" spans="1:7" ht="12.75" customHeight="1" x14ac:dyDescent="0.2">
      <c r="A449" s="205"/>
      <c r="E449" s="260" t="s">
        <v>146</v>
      </c>
      <c r="F449" s="260" t="s">
        <v>598</v>
      </c>
      <c r="G449" s="260" t="s">
        <v>605</v>
      </c>
    </row>
    <row r="450" spans="1:7" ht="12.75" customHeight="1" x14ac:dyDescent="0.2">
      <c r="A450" s="205"/>
      <c r="E450" s="260" t="s">
        <v>126</v>
      </c>
      <c r="F450" s="260" t="s">
        <v>598</v>
      </c>
      <c r="G450" s="260" t="s">
        <v>605</v>
      </c>
    </row>
    <row r="451" spans="1:7" ht="12.75" customHeight="1" x14ac:dyDescent="0.2">
      <c r="A451" s="205"/>
      <c r="B451" s="470">
        <v>44746</v>
      </c>
      <c r="C451" s="260" t="s">
        <v>2005</v>
      </c>
      <c r="D451" s="260" t="s">
        <v>1480</v>
      </c>
      <c r="E451" s="260" t="s">
        <v>152</v>
      </c>
      <c r="F451" s="260" t="s">
        <v>204</v>
      </c>
      <c r="G451" s="260" t="s">
        <v>972</v>
      </c>
    </row>
    <row r="452" spans="1:7" ht="12.75" customHeight="1" x14ac:dyDescent="0.2">
      <c r="A452" s="205"/>
      <c r="E452" s="260" t="s">
        <v>151</v>
      </c>
      <c r="F452" s="260" t="s">
        <v>204</v>
      </c>
      <c r="G452" s="260" t="s">
        <v>972</v>
      </c>
    </row>
    <row r="453" spans="1:7" ht="12.75" customHeight="1" x14ac:dyDescent="0.2">
      <c r="A453" s="205"/>
      <c r="E453" s="260" t="s">
        <v>149</v>
      </c>
      <c r="F453" s="260" t="s">
        <v>204</v>
      </c>
      <c r="G453" s="260" t="s">
        <v>972</v>
      </c>
    </row>
    <row r="454" spans="1:7" ht="12.75" customHeight="1" x14ac:dyDescent="0.2">
      <c r="A454" s="205"/>
      <c r="E454" s="260" t="s">
        <v>60</v>
      </c>
      <c r="F454" s="260" t="s">
        <v>204</v>
      </c>
      <c r="G454" s="260" t="s">
        <v>1980</v>
      </c>
    </row>
    <row r="455" spans="1:7" ht="12.75" customHeight="1" x14ac:dyDescent="0.2">
      <c r="A455" s="205"/>
      <c r="E455" s="260" t="s">
        <v>146</v>
      </c>
      <c r="F455" s="260" t="s">
        <v>204</v>
      </c>
      <c r="G455" s="260" t="s">
        <v>972</v>
      </c>
    </row>
    <row r="456" spans="1:7" ht="12.75" customHeight="1" x14ac:dyDescent="0.2">
      <c r="A456" s="205"/>
      <c r="C456" s="260" t="s">
        <v>2124</v>
      </c>
      <c r="D456" s="260" t="s">
        <v>2003</v>
      </c>
      <c r="E456" s="260" t="s">
        <v>34</v>
      </c>
      <c r="F456" s="260" t="s">
        <v>877</v>
      </c>
      <c r="G456" s="260" t="s">
        <v>879</v>
      </c>
    </row>
    <row r="457" spans="1:7" ht="12.75" customHeight="1" x14ac:dyDescent="0.2">
      <c r="A457" s="205"/>
      <c r="E457" s="260" t="s">
        <v>81</v>
      </c>
      <c r="F457" s="260" t="s">
        <v>877</v>
      </c>
      <c r="G457" s="260" t="s">
        <v>879</v>
      </c>
    </row>
    <row r="458" spans="1:7" ht="12.75" customHeight="1" x14ac:dyDescent="0.2">
      <c r="A458" s="205"/>
      <c r="E458" s="260" t="s">
        <v>37</v>
      </c>
      <c r="F458" s="260" t="s">
        <v>286</v>
      </c>
      <c r="G458" s="260" t="s">
        <v>878</v>
      </c>
    </row>
    <row r="459" spans="1:7" ht="12.75" customHeight="1" x14ac:dyDescent="0.2">
      <c r="A459" s="205"/>
      <c r="E459" s="260" t="s">
        <v>42</v>
      </c>
      <c r="F459" s="260" t="s">
        <v>286</v>
      </c>
      <c r="G459" s="260" t="s">
        <v>878</v>
      </c>
    </row>
    <row r="460" spans="1:7" ht="12.75" customHeight="1" x14ac:dyDescent="0.2">
      <c r="A460" s="205"/>
      <c r="E460" s="260" t="s">
        <v>101</v>
      </c>
      <c r="F460" s="260" t="s">
        <v>286</v>
      </c>
      <c r="G460" s="260" t="s">
        <v>876</v>
      </c>
    </row>
    <row r="461" spans="1:7" ht="12.75" customHeight="1" x14ac:dyDescent="0.2">
      <c r="A461" s="205"/>
      <c r="C461" s="260" t="s">
        <v>2010</v>
      </c>
      <c r="D461" s="260" t="s">
        <v>2009</v>
      </c>
      <c r="E461" s="260" t="s">
        <v>152</v>
      </c>
      <c r="F461" s="260" t="s">
        <v>2382</v>
      </c>
      <c r="G461" s="260" t="s">
        <v>969</v>
      </c>
    </row>
    <row r="462" spans="1:7" ht="12.75" customHeight="1" x14ac:dyDescent="0.2">
      <c r="A462" s="205"/>
      <c r="E462" s="260" t="s">
        <v>151</v>
      </c>
      <c r="F462" s="260" t="s">
        <v>2382</v>
      </c>
      <c r="G462" s="260" t="s">
        <v>969</v>
      </c>
    </row>
    <row r="463" spans="1:7" ht="12.75" customHeight="1" x14ac:dyDescent="0.2">
      <c r="A463" s="205"/>
      <c r="E463" s="260" t="s">
        <v>149</v>
      </c>
      <c r="F463" s="260" t="s">
        <v>2382</v>
      </c>
      <c r="G463" s="260" t="s">
        <v>969</v>
      </c>
    </row>
    <row r="464" spans="1:7" ht="12.75" customHeight="1" x14ac:dyDescent="0.2">
      <c r="A464" s="205"/>
      <c r="D464" s="260" t="s">
        <v>2011</v>
      </c>
      <c r="E464" s="260" t="s">
        <v>60</v>
      </c>
      <c r="F464" s="260" t="s">
        <v>115</v>
      </c>
      <c r="G464" s="260" t="s">
        <v>840</v>
      </c>
    </row>
    <row r="465" spans="1:7" ht="12.75" customHeight="1" x14ac:dyDescent="0.2">
      <c r="A465" s="205"/>
      <c r="D465" s="260" t="s">
        <v>1480</v>
      </c>
      <c r="E465" s="260" t="s">
        <v>152</v>
      </c>
      <c r="F465" s="260" t="s">
        <v>971</v>
      </c>
      <c r="G465" s="260" t="s">
        <v>970</v>
      </c>
    </row>
    <row r="466" spans="1:7" ht="12.75" customHeight="1" x14ac:dyDescent="0.2">
      <c r="A466" s="205"/>
      <c r="E466" s="260" t="s">
        <v>151</v>
      </c>
      <c r="F466" s="260" t="s">
        <v>971</v>
      </c>
      <c r="G466" s="260" t="s">
        <v>970</v>
      </c>
    </row>
    <row r="467" spans="1:7" ht="12.75" customHeight="1" x14ac:dyDescent="0.2">
      <c r="A467" s="205"/>
      <c r="E467" s="260" t="s">
        <v>149</v>
      </c>
      <c r="F467" s="260" t="s">
        <v>971</v>
      </c>
      <c r="G467" s="260" t="s">
        <v>970</v>
      </c>
    </row>
    <row r="468" spans="1:7" ht="12.75" customHeight="1" x14ac:dyDescent="0.2">
      <c r="A468" s="205"/>
      <c r="E468" s="260" t="s">
        <v>60</v>
      </c>
      <c r="F468" s="260" t="s">
        <v>971</v>
      </c>
      <c r="G468" s="260" t="s">
        <v>970</v>
      </c>
    </row>
    <row r="469" spans="1:7" ht="12.75" customHeight="1" x14ac:dyDescent="0.2">
      <c r="A469" s="205"/>
      <c r="G469" s="260" t="s">
        <v>976</v>
      </c>
    </row>
    <row r="470" spans="1:7" ht="12.75" customHeight="1" x14ac:dyDescent="0.2">
      <c r="A470" s="205"/>
      <c r="E470" s="260" t="s">
        <v>146</v>
      </c>
      <c r="F470" s="260" t="s">
        <v>971</v>
      </c>
      <c r="G470" s="260" t="s">
        <v>970</v>
      </c>
    </row>
    <row r="471" spans="1:7" ht="12.75" customHeight="1" x14ac:dyDescent="0.2">
      <c r="A471" s="205"/>
      <c r="B471" s="470">
        <v>44747</v>
      </c>
      <c r="C471" s="260" t="s">
        <v>1953</v>
      </c>
      <c r="D471" s="260" t="s">
        <v>1480</v>
      </c>
      <c r="E471" s="260" t="s">
        <v>152</v>
      </c>
      <c r="F471" s="260" t="s">
        <v>148</v>
      </c>
      <c r="G471" s="260" t="s">
        <v>728</v>
      </c>
    </row>
    <row r="472" spans="1:7" ht="12.75" customHeight="1" x14ac:dyDescent="0.2">
      <c r="A472" s="205"/>
      <c r="G472" s="260" t="s">
        <v>1866</v>
      </c>
    </row>
    <row r="473" spans="1:7" ht="12.75" customHeight="1" x14ac:dyDescent="0.2">
      <c r="A473" s="205"/>
      <c r="E473" s="260" t="s">
        <v>151</v>
      </c>
      <c r="F473" s="260" t="s">
        <v>148</v>
      </c>
      <c r="G473" s="260" t="s">
        <v>728</v>
      </c>
    </row>
    <row r="474" spans="1:7" ht="12.75" customHeight="1" x14ac:dyDescent="0.2">
      <c r="A474" s="205"/>
      <c r="G474" s="260" t="s">
        <v>1866</v>
      </c>
    </row>
    <row r="475" spans="1:7" ht="12.75" customHeight="1" x14ac:dyDescent="0.2">
      <c r="A475" s="205"/>
      <c r="E475" s="260" t="s">
        <v>149</v>
      </c>
      <c r="F475" s="260" t="s">
        <v>148</v>
      </c>
      <c r="G475" s="260" t="s">
        <v>728</v>
      </c>
    </row>
    <row r="476" spans="1:7" ht="12.75" customHeight="1" x14ac:dyDescent="0.2">
      <c r="A476" s="205"/>
      <c r="G476" s="260" t="s">
        <v>1866</v>
      </c>
    </row>
    <row r="477" spans="1:7" ht="12.75" customHeight="1" x14ac:dyDescent="0.2">
      <c r="A477" s="205"/>
      <c r="E477" s="260" t="s">
        <v>60</v>
      </c>
      <c r="F477" s="260" t="s">
        <v>148</v>
      </c>
      <c r="G477" s="260" t="s">
        <v>728</v>
      </c>
    </row>
    <row r="478" spans="1:7" ht="12.75" customHeight="1" x14ac:dyDescent="0.2">
      <c r="A478" s="205"/>
      <c r="G478" s="260" t="s">
        <v>1866</v>
      </c>
    </row>
    <row r="479" spans="1:7" ht="12.75" customHeight="1" x14ac:dyDescent="0.2">
      <c r="A479" s="205"/>
      <c r="E479" s="260" t="s">
        <v>146</v>
      </c>
      <c r="F479" s="260" t="s">
        <v>148</v>
      </c>
      <c r="G479" s="260" t="s">
        <v>1866</v>
      </c>
    </row>
    <row r="480" spans="1:7" ht="12.75" customHeight="1" x14ac:dyDescent="0.2">
      <c r="A480" s="205"/>
      <c r="C480" s="260" t="s">
        <v>1472</v>
      </c>
      <c r="D480" s="260" t="s">
        <v>2003</v>
      </c>
      <c r="E480" s="260" t="s">
        <v>152</v>
      </c>
      <c r="F480" s="260" t="s">
        <v>162</v>
      </c>
      <c r="G480" s="260" t="s">
        <v>165</v>
      </c>
    </row>
    <row r="481" spans="1:7" ht="12.75" customHeight="1" x14ac:dyDescent="0.2">
      <c r="A481" s="205"/>
      <c r="E481" s="260" t="s">
        <v>151</v>
      </c>
      <c r="F481" s="260" t="s">
        <v>162</v>
      </c>
      <c r="G481" s="260" t="s">
        <v>165</v>
      </c>
    </row>
    <row r="482" spans="1:7" ht="12.75" customHeight="1" x14ac:dyDescent="0.2">
      <c r="A482" s="205"/>
      <c r="E482" s="260" t="s">
        <v>1947</v>
      </c>
      <c r="F482" s="260" t="s">
        <v>162</v>
      </c>
      <c r="G482" s="260" t="s">
        <v>165</v>
      </c>
    </row>
    <row r="483" spans="1:7" ht="12.75" customHeight="1" x14ac:dyDescent="0.2">
      <c r="A483" s="205"/>
      <c r="E483" s="260" t="s">
        <v>126</v>
      </c>
      <c r="F483" s="260" t="s">
        <v>162</v>
      </c>
      <c r="G483" s="260" t="s">
        <v>164</v>
      </c>
    </row>
    <row r="484" spans="1:7" ht="12.75" customHeight="1" x14ac:dyDescent="0.2">
      <c r="A484" s="205"/>
      <c r="B484" s="470">
        <v>44748</v>
      </c>
      <c r="C484" s="260" t="s">
        <v>1471</v>
      </c>
      <c r="D484" s="260" t="s">
        <v>2003</v>
      </c>
      <c r="E484" s="260" t="s">
        <v>34</v>
      </c>
      <c r="F484" s="260" t="s">
        <v>35</v>
      </c>
      <c r="G484" s="260" t="s">
        <v>389</v>
      </c>
    </row>
    <row r="485" spans="1:7" ht="12.75" customHeight="1" x14ac:dyDescent="0.2">
      <c r="A485" s="205"/>
      <c r="E485" s="260" t="s">
        <v>81</v>
      </c>
      <c r="F485" s="260" t="s">
        <v>35</v>
      </c>
      <c r="G485" s="260" t="s">
        <v>389</v>
      </c>
    </row>
    <row r="486" spans="1:7" ht="12.75" customHeight="1" x14ac:dyDescent="0.2">
      <c r="A486" s="205"/>
      <c r="E486" s="260" t="s">
        <v>37</v>
      </c>
      <c r="F486" s="260" t="s">
        <v>35</v>
      </c>
      <c r="G486" s="260" t="s">
        <v>389</v>
      </c>
    </row>
    <row r="487" spans="1:7" ht="12.75" customHeight="1" x14ac:dyDescent="0.2">
      <c r="A487" s="205"/>
      <c r="E487" s="260" t="s">
        <v>42</v>
      </c>
      <c r="F487" s="260" t="s">
        <v>35</v>
      </c>
      <c r="G487" s="260" t="s">
        <v>389</v>
      </c>
    </row>
    <row r="488" spans="1:7" ht="12.75" customHeight="1" x14ac:dyDescent="0.2">
      <c r="A488" s="205"/>
      <c r="C488" s="260" t="s">
        <v>2010</v>
      </c>
      <c r="D488" s="260" t="s">
        <v>2006</v>
      </c>
      <c r="E488" s="260" t="s">
        <v>109</v>
      </c>
      <c r="F488" s="260" t="s">
        <v>1173</v>
      </c>
      <c r="G488" s="260" t="s">
        <v>1083</v>
      </c>
    </row>
    <row r="489" spans="1:7" ht="12.75" customHeight="1" x14ac:dyDescent="0.2">
      <c r="A489" s="205"/>
      <c r="F489" s="260" t="s">
        <v>1174</v>
      </c>
      <c r="G489" s="260" t="s">
        <v>1083</v>
      </c>
    </row>
    <row r="490" spans="1:7" ht="12.75" customHeight="1" x14ac:dyDescent="0.2">
      <c r="A490" s="205"/>
      <c r="F490" s="260" t="s">
        <v>1171</v>
      </c>
      <c r="G490" s="260" t="s">
        <v>1083</v>
      </c>
    </row>
    <row r="491" spans="1:7" ht="12.75" customHeight="1" x14ac:dyDescent="0.2">
      <c r="A491" s="205"/>
      <c r="F491" s="260" t="s">
        <v>1172</v>
      </c>
      <c r="G491" s="260" t="s">
        <v>1083</v>
      </c>
    </row>
    <row r="492" spans="1:7" ht="12.75" customHeight="1" x14ac:dyDescent="0.2">
      <c r="A492" s="205"/>
      <c r="E492" s="260" t="s">
        <v>1413</v>
      </c>
      <c r="F492" s="260" t="s">
        <v>1173</v>
      </c>
      <c r="G492" s="260" t="s">
        <v>1083</v>
      </c>
    </row>
    <row r="493" spans="1:7" ht="12.75" customHeight="1" x14ac:dyDescent="0.2">
      <c r="A493" s="205"/>
      <c r="F493" s="260" t="s">
        <v>1174</v>
      </c>
      <c r="G493" s="260" t="s">
        <v>1083</v>
      </c>
    </row>
    <row r="494" spans="1:7" ht="12.75" customHeight="1" x14ac:dyDescent="0.2">
      <c r="A494" s="205"/>
      <c r="F494" s="260" t="s">
        <v>1171</v>
      </c>
      <c r="G494" s="260" t="s">
        <v>1083</v>
      </c>
    </row>
    <row r="495" spans="1:7" ht="12.75" customHeight="1" x14ac:dyDescent="0.2">
      <c r="A495" s="205"/>
      <c r="F495" s="260" t="s">
        <v>1172</v>
      </c>
      <c r="G495" s="260" t="s">
        <v>1083</v>
      </c>
    </row>
    <row r="496" spans="1:7" ht="12.75" customHeight="1" x14ac:dyDescent="0.2">
      <c r="A496" s="205"/>
      <c r="B496" s="470">
        <v>44749</v>
      </c>
      <c r="C496" s="260" t="s">
        <v>1862</v>
      </c>
      <c r="D496" s="260" t="s">
        <v>2003</v>
      </c>
      <c r="E496" s="260" t="s">
        <v>34</v>
      </c>
      <c r="F496" s="260" t="s">
        <v>132</v>
      </c>
      <c r="G496" s="260" t="s">
        <v>814</v>
      </c>
    </row>
    <row r="497" spans="1:7" ht="12.75" customHeight="1" x14ac:dyDescent="0.2">
      <c r="A497" s="205"/>
      <c r="E497" s="260" t="s">
        <v>81</v>
      </c>
      <c r="F497" s="260" t="s">
        <v>132</v>
      </c>
      <c r="G497" s="260" t="s">
        <v>814</v>
      </c>
    </row>
    <row r="498" spans="1:7" ht="12.75" customHeight="1" x14ac:dyDescent="0.2">
      <c r="A498" s="205"/>
      <c r="E498" s="260" t="s">
        <v>146</v>
      </c>
      <c r="F498" s="260" t="s">
        <v>890</v>
      </c>
      <c r="G498" s="260" t="s">
        <v>812</v>
      </c>
    </row>
    <row r="499" spans="1:7" ht="12.75" customHeight="1" x14ac:dyDescent="0.2">
      <c r="A499" s="205"/>
      <c r="D499" s="260" t="s">
        <v>2009</v>
      </c>
      <c r="E499" s="260" t="s">
        <v>81</v>
      </c>
      <c r="F499" s="260" t="s">
        <v>890</v>
      </c>
      <c r="G499" s="260" t="s">
        <v>889</v>
      </c>
    </row>
    <row r="500" spans="1:7" ht="12.75" customHeight="1" x14ac:dyDescent="0.2">
      <c r="A500" s="205"/>
      <c r="C500" s="260" t="s">
        <v>2210</v>
      </c>
      <c r="D500" s="260" t="s">
        <v>1480</v>
      </c>
      <c r="E500" s="260" t="s">
        <v>152</v>
      </c>
      <c r="F500" s="260" t="s">
        <v>188</v>
      </c>
      <c r="G500" s="260" t="s">
        <v>589</v>
      </c>
    </row>
    <row r="501" spans="1:7" ht="12.75" customHeight="1" x14ac:dyDescent="0.2">
      <c r="A501" s="205"/>
      <c r="E501" s="260" t="s">
        <v>151</v>
      </c>
      <c r="F501" s="260" t="s">
        <v>188</v>
      </c>
      <c r="G501" s="260" t="s">
        <v>589</v>
      </c>
    </row>
    <row r="502" spans="1:7" ht="12.75" customHeight="1" x14ac:dyDescent="0.2">
      <c r="A502" s="205"/>
      <c r="E502" s="260" t="s">
        <v>149</v>
      </c>
      <c r="F502" s="260" t="s">
        <v>188</v>
      </c>
      <c r="G502" s="260" t="s">
        <v>589</v>
      </c>
    </row>
    <row r="503" spans="1:7" ht="12.75" customHeight="1" x14ac:dyDescent="0.2">
      <c r="A503" s="205"/>
      <c r="E503" s="260" t="s">
        <v>126</v>
      </c>
      <c r="F503" s="260" t="s">
        <v>188</v>
      </c>
      <c r="G503" s="260" t="s">
        <v>589</v>
      </c>
    </row>
    <row r="504" spans="1:7" ht="12.75" customHeight="1" x14ac:dyDescent="0.2">
      <c r="A504" s="205"/>
      <c r="F504" s="260" t="s">
        <v>590</v>
      </c>
      <c r="G504" s="260" t="s">
        <v>589</v>
      </c>
    </row>
    <row r="505" spans="1:7" ht="12.75" customHeight="1" x14ac:dyDescent="0.2">
      <c r="A505" s="205"/>
      <c r="C505" s="260" t="s">
        <v>1473</v>
      </c>
      <c r="D505" s="260" t="s">
        <v>1480</v>
      </c>
      <c r="E505" s="260" t="s">
        <v>109</v>
      </c>
      <c r="F505" s="260" t="s">
        <v>581</v>
      </c>
      <c r="G505" s="260" t="s">
        <v>446</v>
      </c>
    </row>
    <row r="506" spans="1:7" ht="12.75" customHeight="1" x14ac:dyDescent="0.2">
      <c r="A506" s="205"/>
      <c r="F506" s="260" t="s">
        <v>2157</v>
      </c>
      <c r="G506" s="260" t="s">
        <v>446</v>
      </c>
    </row>
    <row r="507" spans="1:7" ht="12.75" customHeight="1" x14ac:dyDescent="0.2">
      <c r="A507" s="205"/>
      <c r="F507" s="260" t="s">
        <v>826</v>
      </c>
      <c r="G507" s="260" t="s">
        <v>446</v>
      </c>
    </row>
    <row r="508" spans="1:7" ht="12.75" customHeight="1" x14ac:dyDescent="0.2">
      <c r="A508" s="205"/>
      <c r="E508" s="260" t="s">
        <v>1413</v>
      </c>
      <c r="F508" s="260" t="s">
        <v>2157</v>
      </c>
      <c r="G508" s="260" t="s">
        <v>446</v>
      </c>
    </row>
    <row r="509" spans="1:7" ht="12.75" customHeight="1" x14ac:dyDescent="0.2">
      <c r="A509" s="205"/>
      <c r="F509" s="260" t="s">
        <v>826</v>
      </c>
      <c r="G509" s="260" t="s">
        <v>446</v>
      </c>
    </row>
    <row r="510" spans="1:7" ht="12.75" customHeight="1" x14ac:dyDescent="0.2">
      <c r="A510" s="205"/>
      <c r="E510" s="260" t="s">
        <v>55</v>
      </c>
      <c r="F510" s="260" t="s">
        <v>581</v>
      </c>
      <c r="G510" s="260" t="s">
        <v>446</v>
      </c>
    </row>
    <row r="511" spans="1:7" ht="12.75" customHeight="1" x14ac:dyDescent="0.2">
      <c r="A511" s="205"/>
      <c r="F511" s="260" t="s">
        <v>2157</v>
      </c>
      <c r="G511" s="260" t="s">
        <v>446</v>
      </c>
    </row>
    <row r="512" spans="1:7" ht="12.75" customHeight="1" x14ac:dyDescent="0.2">
      <c r="A512" s="205"/>
      <c r="F512" s="260" t="s">
        <v>826</v>
      </c>
      <c r="G512" s="260" t="s">
        <v>446</v>
      </c>
    </row>
    <row r="513" spans="1:7" ht="12.75" customHeight="1" x14ac:dyDescent="0.2">
      <c r="A513" s="205"/>
      <c r="E513" s="260" t="s">
        <v>62</v>
      </c>
      <c r="F513" s="260" t="s">
        <v>581</v>
      </c>
      <c r="G513" s="260" t="s">
        <v>446</v>
      </c>
    </row>
    <row r="514" spans="1:7" ht="12.75" customHeight="1" x14ac:dyDescent="0.2">
      <c r="A514" s="205"/>
      <c r="F514" s="260" t="s">
        <v>2157</v>
      </c>
      <c r="G514" s="260" t="s">
        <v>446</v>
      </c>
    </row>
    <row r="515" spans="1:7" ht="12.75" customHeight="1" x14ac:dyDescent="0.2">
      <c r="A515" s="205"/>
      <c r="F515" s="260" t="s">
        <v>826</v>
      </c>
      <c r="G515" s="260" t="s">
        <v>446</v>
      </c>
    </row>
    <row r="516" spans="1:7" ht="12.75" customHeight="1" x14ac:dyDescent="0.2">
      <c r="A516" s="205"/>
      <c r="E516" s="260" t="s">
        <v>101</v>
      </c>
      <c r="F516" s="260" t="s">
        <v>581</v>
      </c>
      <c r="G516" s="260" t="s">
        <v>446</v>
      </c>
    </row>
    <row r="517" spans="1:7" ht="12.75" customHeight="1" x14ac:dyDescent="0.2">
      <c r="A517" s="205"/>
      <c r="F517" s="260" t="s">
        <v>2157</v>
      </c>
      <c r="G517" s="260" t="s">
        <v>446</v>
      </c>
    </row>
    <row r="518" spans="1:7" ht="12.75" customHeight="1" x14ac:dyDescent="0.2">
      <c r="A518" s="205"/>
      <c r="F518" s="260" t="s">
        <v>826</v>
      </c>
      <c r="G518" s="260" t="s">
        <v>446</v>
      </c>
    </row>
    <row r="519" spans="1:7" ht="12.75" customHeight="1" x14ac:dyDescent="0.2">
      <c r="A519" s="205"/>
      <c r="E519" s="260" t="s">
        <v>126</v>
      </c>
      <c r="F519" s="260" t="s">
        <v>581</v>
      </c>
      <c r="G519" s="260" t="s">
        <v>446</v>
      </c>
    </row>
    <row r="520" spans="1:7" ht="12.75" customHeight="1" x14ac:dyDescent="0.2">
      <c r="A520" s="205"/>
      <c r="F520" s="260" t="s">
        <v>2157</v>
      </c>
      <c r="G520" s="260" t="s">
        <v>446</v>
      </c>
    </row>
    <row r="521" spans="1:7" ht="12.75" customHeight="1" x14ac:dyDescent="0.2">
      <c r="A521" s="205"/>
      <c r="F521" s="260" t="s">
        <v>826</v>
      </c>
      <c r="G521" s="260" t="s">
        <v>446</v>
      </c>
    </row>
    <row r="522" spans="1:7" ht="12.75" customHeight="1" x14ac:dyDescent="0.2">
      <c r="A522" s="205"/>
      <c r="B522" s="470">
        <v>44750</v>
      </c>
      <c r="C522" s="260" t="s">
        <v>2010</v>
      </c>
      <c r="D522" s="260" t="s">
        <v>2007</v>
      </c>
      <c r="E522" s="260" t="s">
        <v>152</v>
      </c>
      <c r="F522" s="260" t="s">
        <v>169</v>
      </c>
      <c r="G522" s="260" t="s">
        <v>185</v>
      </c>
    </row>
    <row r="523" spans="1:7" ht="12.75" customHeight="1" x14ac:dyDescent="0.2">
      <c r="A523" s="205"/>
      <c r="E523" s="260" t="s">
        <v>151</v>
      </c>
      <c r="F523" s="260" t="s">
        <v>169</v>
      </c>
      <c r="G523" s="260" t="s">
        <v>185</v>
      </c>
    </row>
    <row r="524" spans="1:7" ht="12.75" customHeight="1" x14ac:dyDescent="0.2">
      <c r="A524" s="205"/>
      <c r="E524" s="260" t="s">
        <v>149</v>
      </c>
      <c r="F524" s="260" t="s">
        <v>169</v>
      </c>
      <c r="G524" s="260" t="s">
        <v>185</v>
      </c>
    </row>
    <row r="525" spans="1:7" ht="12.75" customHeight="1" x14ac:dyDescent="0.2">
      <c r="A525" s="205"/>
      <c r="E525" s="260" t="s">
        <v>126</v>
      </c>
      <c r="F525" s="260" t="s">
        <v>169</v>
      </c>
      <c r="G525" s="260" t="s">
        <v>185</v>
      </c>
    </row>
    <row r="526" spans="1:7" ht="12.75" customHeight="1" x14ac:dyDescent="0.2">
      <c r="A526" s="205"/>
      <c r="D526" s="260" t="s">
        <v>2008</v>
      </c>
      <c r="E526" s="260" t="s">
        <v>152</v>
      </c>
      <c r="F526" s="260" t="s">
        <v>169</v>
      </c>
      <c r="G526" s="260" t="s">
        <v>186</v>
      </c>
    </row>
    <row r="527" spans="1:7" ht="12.75" customHeight="1" x14ac:dyDescent="0.2">
      <c r="A527" s="205"/>
      <c r="E527" s="260" t="s">
        <v>151</v>
      </c>
      <c r="F527" s="260" t="s">
        <v>169</v>
      </c>
      <c r="G527" s="260" t="s">
        <v>186</v>
      </c>
    </row>
    <row r="528" spans="1:7" ht="12.75" customHeight="1" x14ac:dyDescent="0.2">
      <c r="A528" s="205"/>
      <c r="E528" s="260" t="s">
        <v>149</v>
      </c>
      <c r="F528" s="260" t="s">
        <v>169</v>
      </c>
      <c r="G528" s="260" t="s">
        <v>186</v>
      </c>
    </row>
    <row r="529" spans="1:7" ht="12.75" customHeight="1" x14ac:dyDescent="0.2">
      <c r="A529" s="205"/>
      <c r="B529" s="470">
        <v>44753</v>
      </c>
      <c r="C529" s="260" t="s">
        <v>1471</v>
      </c>
      <c r="D529" s="260" t="s">
        <v>1480</v>
      </c>
      <c r="E529" s="260" t="s">
        <v>109</v>
      </c>
      <c r="F529" s="260" t="s">
        <v>334</v>
      </c>
      <c r="G529" s="260" t="s">
        <v>966</v>
      </c>
    </row>
    <row r="530" spans="1:7" ht="12.75" customHeight="1" x14ac:dyDescent="0.2">
      <c r="A530" s="205"/>
      <c r="F530" s="260" t="s">
        <v>217</v>
      </c>
      <c r="G530" s="260" t="s">
        <v>966</v>
      </c>
    </row>
    <row r="531" spans="1:7" ht="12.75" customHeight="1" x14ac:dyDescent="0.2">
      <c r="A531" s="205"/>
      <c r="F531" s="260" t="s">
        <v>231</v>
      </c>
      <c r="G531" s="260" t="s">
        <v>966</v>
      </c>
    </row>
    <row r="532" spans="1:7" ht="12.75" customHeight="1" x14ac:dyDescent="0.2">
      <c r="A532" s="205"/>
      <c r="E532" s="260" t="s">
        <v>1413</v>
      </c>
      <c r="F532" s="260" t="s">
        <v>334</v>
      </c>
      <c r="G532" s="260" t="s">
        <v>966</v>
      </c>
    </row>
    <row r="533" spans="1:7" ht="12.75" customHeight="1" x14ac:dyDescent="0.2">
      <c r="A533" s="205"/>
      <c r="F533" s="260" t="s">
        <v>217</v>
      </c>
      <c r="G533" s="260" t="s">
        <v>966</v>
      </c>
    </row>
    <row r="534" spans="1:7" ht="12.75" customHeight="1" x14ac:dyDescent="0.2">
      <c r="A534" s="205"/>
      <c r="F534" s="260" t="s">
        <v>231</v>
      </c>
      <c r="G534" s="260" t="s">
        <v>966</v>
      </c>
    </row>
    <row r="535" spans="1:7" ht="12.75" customHeight="1" x14ac:dyDescent="0.2">
      <c r="A535" s="205"/>
      <c r="E535" s="260" t="s">
        <v>55</v>
      </c>
      <c r="F535" s="260" t="s">
        <v>217</v>
      </c>
      <c r="G535" s="260" t="s">
        <v>1354</v>
      </c>
    </row>
    <row r="536" spans="1:7" ht="12.75" customHeight="1" x14ac:dyDescent="0.2">
      <c r="A536" s="205"/>
      <c r="E536" s="260" t="s">
        <v>62</v>
      </c>
      <c r="F536" s="260" t="s">
        <v>217</v>
      </c>
      <c r="G536" s="260" t="s">
        <v>1354</v>
      </c>
    </row>
    <row r="537" spans="1:7" ht="12.75" customHeight="1" x14ac:dyDescent="0.2">
      <c r="A537" s="205"/>
      <c r="E537" s="260" t="s">
        <v>101</v>
      </c>
      <c r="F537" s="260" t="s">
        <v>217</v>
      </c>
      <c r="G537" s="260" t="s">
        <v>1354</v>
      </c>
    </row>
    <row r="538" spans="1:7" ht="12.75" customHeight="1" x14ac:dyDescent="0.2">
      <c r="A538" s="205"/>
      <c r="E538" s="260" t="s">
        <v>126</v>
      </c>
      <c r="F538" s="260" t="s">
        <v>217</v>
      </c>
      <c r="G538" s="260" t="s">
        <v>1354</v>
      </c>
    </row>
    <row r="539" spans="1:7" ht="12.75" customHeight="1" x14ac:dyDescent="0.2">
      <c r="A539" s="205"/>
      <c r="C539" s="260" t="s">
        <v>1472</v>
      </c>
      <c r="D539" s="260" t="s">
        <v>2006</v>
      </c>
      <c r="E539" s="260" t="s">
        <v>109</v>
      </c>
      <c r="F539" s="260" t="s">
        <v>334</v>
      </c>
      <c r="G539" s="260" t="s">
        <v>967</v>
      </c>
    </row>
    <row r="540" spans="1:7" ht="12.75" customHeight="1" x14ac:dyDescent="0.2">
      <c r="A540" s="205"/>
      <c r="F540" s="260" t="s">
        <v>1130</v>
      </c>
      <c r="G540" s="260" t="s">
        <v>967</v>
      </c>
    </row>
    <row r="541" spans="1:7" ht="12.75" customHeight="1" x14ac:dyDescent="0.2">
      <c r="A541" s="205"/>
      <c r="F541" s="260" t="s">
        <v>217</v>
      </c>
      <c r="G541" s="260" t="s">
        <v>967</v>
      </c>
    </row>
    <row r="542" spans="1:7" ht="12.75" customHeight="1" x14ac:dyDescent="0.2">
      <c r="A542" s="205"/>
      <c r="F542" s="260" t="s">
        <v>231</v>
      </c>
      <c r="G542" s="260" t="s">
        <v>967</v>
      </c>
    </row>
    <row r="543" spans="1:7" ht="12.75" customHeight="1" x14ac:dyDescent="0.2">
      <c r="A543" s="205"/>
      <c r="E543" s="260" t="s">
        <v>1413</v>
      </c>
      <c r="F543" s="260" t="s">
        <v>334</v>
      </c>
      <c r="G543" s="260" t="s">
        <v>967</v>
      </c>
    </row>
    <row r="544" spans="1:7" ht="12.75" customHeight="1" x14ac:dyDescent="0.2">
      <c r="A544" s="205"/>
      <c r="F544" s="260" t="s">
        <v>1130</v>
      </c>
      <c r="G544" s="260" t="s">
        <v>967</v>
      </c>
    </row>
    <row r="545" spans="1:7" ht="12.75" customHeight="1" x14ac:dyDescent="0.2">
      <c r="A545" s="205"/>
      <c r="F545" s="260" t="s">
        <v>217</v>
      </c>
      <c r="G545" s="260" t="s">
        <v>967</v>
      </c>
    </row>
    <row r="546" spans="1:7" ht="12.75" customHeight="1" x14ac:dyDescent="0.2">
      <c r="A546" s="205"/>
      <c r="F546" s="260" t="s">
        <v>231</v>
      </c>
      <c r="G546" s="260" t="s">
        <v>967</v>
      </c>
    </row>
    <row r="547" spans="1:7" ht="12.75" customHeight="1" x14ac:dyDescent="0.2">
      <c r="A547" s="205"/>
      <c r="B547" s="470">
        <v>44755</v>
      </c>
      <c r="C547" s="260" t="s">
        <v>1481</v>
      </c>
      <c r="D547" s="260" t="s">
        <v>2003</v>
      </c>
      <c r="E547" s="260" t="s">
        <v>109</v>
      </c>
      <c r="F547" s="260" t="s">
        <v>411</v>
      </c>
      <c r="G547" s="260" t="s">
        <v>1019</v>
      </c>
    </row>
    <row r="548" spans="1:7" ht="12.75" customHeight="1" x14ac:dyDescent="0.2">
      <c r="A548" s="205"/>
      <c r="F548" s="260" t="s">
        <v>805</v>
      </c>
      <c r="G548" s="260" t="s">
        <v>1019</v>
      </c>
    </row>
    <row r="549" spans="1:7" ht="12.75" customHeight="1" x14ac:dyDescent="0.2">
      <c r="A549" s="205"/>
      <c r="E549" s="260" t="s">
        <v>1413</v>
      </c>
      <c r="F549" s="260" t="s">
        <v>411</v>
      </c>
      <c r="G549" s="260" t="s">
        <v>1019</v>
      </c>
    </row>
    <row r="550" spans="1:7" ht="12.75" customHeight="1" x14ac:dyDescent="0.2">
      <c r="A550" s="205"/>
      <c r="F550" s="260" t="s">
        <v>805</v>
      </c>
      <c r="G550" s="260" t="s">
        <v>1019</v>
      </c>
    </row>
    <row r="551" spans="1:7" ht="12.75" customHeight="1" x14ac:dyDescent="0.2">
      <c r="A551" s="205"/>
      <c r="D551" s="260" t="s">
        <v>1480</v>
      </c>
      <c r="E551" s="260" t="s">
        <v>55</v>
      </c>
      <c r="F551" s="260" t="s">
        <v>411</v>
      </c>
      <c r="G551" s="260" t="s">
        <v>1019</v>
      </c>
    </row>
    <row r="552" spans="1:7" ht="12.75" customHeight="1" x14ac:dyDescent="0.2">
      <c r="A552" s="205"/>
      <c r="E552" s="260" t="s">
        <v>62</v>
      </c>
      <c r="F552" s="260" t="s">
        <v>411</v>
      </c>
      <c r="G552" s="260" t="s">
        <v>1019</v>
      </c>
    </row>
    <row r="553" spans="1:7" ht="12.75" customHeight="1" x14ac:dyDescent="0.2">
      <c r="A553" s="205"/>
      <c r="E553" s="260" t="s">
        <v>101</v>
      </c>
      <c r="F553" s="260" t="s">
        <v>411</v>
      </c>
      <c r="G553" s="260" t="s">
        <v>1019</v>
      </c>
    </row>
    <row r="554" spans="1:7" ht="12.75" customHeight="1" x14ac:dyDescent="0.2">
      <c r="A554" s="205"/>
      <c r="E554" s="260" t="s">
        <v>126</v>
      </c>
      <c r="F554" s="260" t="s">
        <v>411</v>
      </c>
      <c r="G554" s="260" t="s">
        <v>1019</v>
      </c>
    </row>
    <row r="555" spans="1:7" ht="12.75" customHeight="1" x14ac:dyDescent="0.2">
      <c r="A555" s="205"/>
      <c r="B555" s="470">
        <v>44809</v>
      </c>
      <c r="C555" s="260" t="s">
        <v>1471</v>
      </c>
      <c r="D555" s="260" t="s">
        <v>2003</v>
      </c>
      <c r="E555" s="260" t="s">
        <v>34</v>
      </c>
      <c r="F555" s="260" t="s">
        <v>86</v>
      </c>
      <c r="G555" s="260" t="s">
        <v>1267</v>
      </c>
    </row>
    <row r="556" spans="1:7" ht="12.75" customHeight="1" x14ac:dyDescent="0.2">
      <c r="A556" s="205"/>
      <c r="E556" s="260" t="s">
        <v>81</v>
      </c>
      <c r="F556" s="260" t="s">
        <v>86</v>
      </c>
      <c r="G556" s="260" t="s">
        <v>1267</v>
      </c>
    </row>
    <row r="557" spans="1:7" ht="12.75" customHeight="1" x14ac:dyDescent="0.2">
      <c r="A557" s="205"/>
      <c r="C557" s="260" t="s">
        <v>1473</v>
      </c>
      <c r="D557" s="260" t="s">
        <v>2003</v>
      </c>
      <c r="E557" s="260" t="s">
        <v>34</v>
      </c>
      <c r="F557" s="260" t="s">
        <v>244</v>
      </c>
      <c r="G557" s="260" t="s">
        <v>2004</v>
      </c>
    </row>
    <row r="558" spans="1:7" ht="12.75" customHeight="1" x14ac:dyDescent="0.2">
      <c r="A558" s="205"/>
      <c r="E558" s="260" t="s">
        <v>81</v>
      </c>
      <c r="F558" s="260" t="s">
        <v>244</v>
      </c>
      <c r="G558" s="260" t="s">
        <v>2004</v>
      </c>
    </row>
    <row r="559" spans="1:7" ht="12.75" customHeight="1" x14ac:dyDescent="0.2">
      <c r="A559" s="205"/>
      <c r="E559" s="260" t="s">
        <v>37</v>
      </c>
      <c r="F559" s="260" t="s">
        <v>244</v>
      </c>
      <c r="G559" s="260" t="s">
        <v>2004</v>
      </c>
    </row>
    <row r="560" spans="1:7" ht="12.75" customHeight="1" x14ac:dyDescent="0.2">
      <c r="A560" s="205"/>
      <c r="E560" s="260" t="s">
        <v>42</v>
      </c>
      <c r="F560" s="260" t="s">
        <v>244</v>
      </c>
      <c r="G560" s="260" t="s">
        <v>2004</v>
      </c>
    </row>
    <row r="561" spans="1:7" ht="12.75" customHeight="1" x14ac:dyDescent="0.2">
      <c r="A561" s="205"/>
      <c r="E561" s="260" t="s">
        <v>101</v>
      </c>
      <c r="F561" s="260" t="s">
        <v>244</v>
      </c>
      <c r="G561" s="260" t="s">
        <v>2004</v>
      </c>
    </row>
    <row r="562" spans="1:7" ht="12.75" customHeight="1" x14ac:dyDescent="0.2">
      <c r="A562" s="205"/>
      <c r="B562" s="470">
        <v>44810</v>
      </c>
      <c r="C562" s="260" t="s">
        <v>1472</v>
      </c>
      <c r="D562" s="260" t="s">
        <v>2003</v>
      </c>
      <c r="E562" s="260" t="s">
        <v>117</v>
      </c>
      <c r="F562" s="260" t="s">
        <v>345</v>
      </c>
      <c r="G562" s="260" t="s">
        <v>929</v>
      </c>
    </row>
    <row r="563" spans="1:7" ht="12.75" customHeight="1" x14ac:dyDescent="0.2">
      <c r="A563" s="205"/>
      <c r="E563" s="260" t="s">
        <v>34</v>
      </c>
      <c r="F563" s="260" t="s">
        <v>345</v>
      </c>
      <c r="G563" s="260" t="s">
        <v>1094</v>
      </c>
    </row>
    <row r="564" spans="1:7" ht="12.75" customHeight="1" x14ac:dyDescent="0.2">
      <c r="A564" s="205"/>
      <c r="E564" s="260" t="s">
        <v>81</v>
      </c>
      <c r="F564" s="260" t="s">
        <v>345</v>
      </c>
      <c r="G564" s="260" t="s">
        <v>930</v>
      </c>
    </row>
    <row r="565" spans="1:7" ht="12.75" customHeight="1" x14ac:dyDescent="0.2">
      <c r="A565" s="205"/>
      <c r="G565" s="260" t="s">
        <v>1094</v>
      </c>
    </row>
    <row r="566" spans="1:7" ht="12.75" customHeight="1" x14ac:dyDescent="0.2">
      <c r="A566" s="205"/>
      <c r="E566" s="260" t="s">
        <v>42</v>
      </c>
      <c r="F566" s="260" t="s">
        <v>345</v>
      </c>
      <c r="G566" s="260" t="s">
        <v>928</v>
      </c>
    </row>
    <row r="567" spans="1:7" ht="12.75" customHeight="1" x14ac:dyDescent="0.2">
      <c r="A567" s="205"/>
      <c r="F567" s="260" t="s">
        <v>35</v>
      </c>
      <c r="G567" s="260" t="s">
        <v>928</v>
      </c>
    </row>
    <row r="568" spans="1:7" ht="12.75" customHeight="1" x14ac:dyDescent="0.2">
      <c r="A568" s="205"/>
      <c r="E568" s="260" t="s">
        <v>146</v>
      </c>
      <c r="F568" s="260" t="s">
        <v>345</v>
      </c>
      <c r="G568" s="260" t="s">
        <v>929</v>
      </c>
    </row>
    <row r="569" spans="1:7" ht="12.75" customHeight="1" x14ac:dyDescent="0.2">
      <c r="A569" s="205"/>
      <c r="B569" s="470">
        <v>44818</v>
      </c>
      <c r="C569" s="260" t="s">
        <v>1472</v>
      </c>
      <c r="D569" s="260" t="s">
        <v>2003</v>
      </c>
      <c r="E569" s="260" t="s">
        <v>34</v>
      </c>
      <c r="F569" s="260" t="s">
        <v>63</v>
      </c>
      <c r="G569" s="260" t="s">
        <v>52</v>
      </c>
    </row>
    <row r="570" spans="1:7" ht="12.75" customHeight="1" x14ac:dyDescent="0.2">
      <c r="A570" s="205"/>
      <c r="E570" s="260" t="s">
        <v>81</v>
      </c>
      <c r="F570" s="260" t="s">
        <v>63</v>
      </c>
      <c r="G570" s="260" t="s">
        <v>52</v>
      </c>
    </row>
    <row r="571" spans="1:7" ht="12.75" customHeight="1" x14ac:dyDescent="0.2">
      <c r="A571" s="205"/>
      <c r="E571" s="260" t="s">
        <v>37</v>
      </c>
      <c r="F571" s="260" t="s">
        <v>40</v>
      </c>
      <c r="G571" s="260" t="s">
        <v>52</v>
      </c>
    </row>
    <row r="572" spans="1:7" ht="12.75" customHeight="1" x14ac:dyDescent="0.2">
      <c r="A572" s="205"/>
      <c r="E572" s="260" t="s">
        <v>42</v>
      </c>
      <c r="F572" s="260" t="s">
        <v>40</v>
      </c>
      <c r="G572" s="260" t="s">
        <v>52</v>
      </c>
    </row>
    <row r="573" spans="1:7" ht="12.75" customHeight="1" x14ac:dyDescent="0.2">
      <c r="A573" s="205"/>
      <c r="D573" s="260" t="s">
        <v>2011</v>
      </c>
      <c r="E573" s="260" t="s">
        <v>101</v>
      </c>
      <c r="F573" s="260" t="s">
        <v>63</v>
      </c>
      <c r="G573" s="260" t="s">
        <v>52</v>
      </c>
    </row>
    <row r="574" spans="1:7" ht="12.75" customHeight="1" x14ac:dyDescent="0.2">
      <c r="A574" s="205"/>
      <c r="G574" s="260" t="s">
        <v>331</v>
      </c>
    </row>
    <row r="575" spans="1:7" ht="12.75" customHeight="1" x14ac:dyDescent="0.2">
      <c r="A575" s="205"/>
      <c r="B575" s="470">
        <v>44819</v>
      </c>
      <c r="C575" s="260" t="s">
        <v>1471</v>
      </c>
      <c r="D575" s="260" t="s">
        <v>2008</v>
      </c>
      <c r="E575" s="260" t="s">
        <v>34</v>
      </c>
      <c r="F575" s="260" t="s">
        <v>587</v>
      </c>
      <c r="G575" s="260" t="s">
        <v>1261</v>
      </c>
    </row>
    <row r="576" spans="1:7" ht="12.75" customHeight="1" x14ac:dyDescent="0.2">
      <c r="A576" s="205"/>
      <c r="E576" s="260" t="s">
        <v>81</v>
      </c>
      <c r="F576" s="260" t="s">
        <v>587</v>
      </c>
      <c r="G576" s="260" t="s">
        <v>586</v>
      </c>
    </row>
    <row r="577" spans="1:7" ht="12.75" customHeight="1" x14ac:dyDescent="0.2">
      <c r="A577" s="205"/>
      <c r="G577" s="260" t="s">
        <v>1261</v>
      </c>
    </row>
    <row r="578" spans="1:7" ht="12.75" customHeight="1" x14ac:dyDescent="0.2">
      <c r="A578" s="205"/>
      <c r="E578" s="260" t="s">
        <v>101</v>
      </c>
      <c r="F578" s="260" t="s">
        <v>369</v>
      </c>
      <c r="G578" s="260" t="s">
        <v>586</v>
      </c>
    </row>
    <row r="579" spans="1:7" ht="12.75" customHeight="1" x14ac:dyDescent="0.2">
      <c r="A579" s="205"/>
      <c r="F579" s="260" t="s">
        <v>587</v>
      </c>
      <c r="G579" s="260" t="s">
        <v>1261</v>
      </c>
    </row>
    <row r="580" spans="1:7" ht="12.75" customHeight="1" x14ac:dyDescent="0.2">
      <c r="A580" s="205"/>
      <c r="C580" s="260" t="s">
        <v>1472</v>
      </c>
      <c r="D580" s="260" t="s">
        <v>1480</v>
      </c>
      <c r="E580" s="260" t="s">
        <v>152</v>
      </c>
      <c r="F580" s="260" t="s">
        <v>171</v>
      </c>
      <c r="G580" s="260" t="s">
        <v>918</v>
      </c>
    </row>
    <row r="581" spans="1:7" ht="12.75" customHeight="1" x14ac:dyDescent="0.2">
      <c r="A581" s="205"/>
      <c r="E581" s="260" t="s">
        <v>151</v>
      </c>
      <c r="F581" s="260" t="s">
        <v>171</v>
      </c>
      <c r="G581" s="260" t="s">
        <v>918</v>
      </c>
    </row>
    <row r="582" spans="1:7" ht="12.75" customHeight="1" x14ac:dyDescent="0.2">
      <c r="A582" s="205"/>
      <c r="E582" s="260" t="s">
        <v>149</v>
      </c>
      <c r="F582" s="260" t="s">
        <v>171</v>
      </c>
      <c r="G582" s="260" t="s">
        <v>918</v>
      </c>
    </row>
    <row r="583" spans="1:7" ht="12.75" customHeight="1" x14ac:dyDescent="0.2">
      <c r="A583" s="205"/>
      <c r="E583" s="260" t="s">
        <v>146</v>
      </c>
      <c r="F583" s="260" t="s">
        <v>171</v>
      </c>
      <c r="G583" s="260" t="s">
        <v>918</v>
      </c>
    </row>
    <row r="584" spans="1:7" ht="12.75" customHeight="1" x14ac:dyDescent="0.2">
      <c r="A584" s="205"/>
      <c r="B584" s="470">
        <v>44820</v>
      </c>
      <c r="C584" s="260" t="s">
        <v>1862</v>
      </c>
      <c r="D584" s="260" t="s">
        <v>1480</v>
      </c>
      <c r="E584" s="260" t="s">
        <v>152</v>
      </c>
      <c r="F584" s="260" t="s">
        <v>207</v>
      </c>
      <c r="G584" s="260" t="s">
        <v>206</v>
      </c>
    </row>
    <row r="585" spans="1:7" ht="12.75" customHeight="1" x14ac:dyDescent="0.2">
      <c r="A585" s="205"/>
      <c r="E585" s="260" t="s">
        <v>151</v>
      </c>
      <c r="F585" s="260" t="s">
        <v>207</v>
      </c>
      <c r="G585" s="260" t="s">
        <v>206</v>
      </c>
    </row>
    <row r="586" spans="1:7" ht="12.75" customHeight="1" x14ac:dyDescent="0.2">
      <c r="A586" s="205"/>
      <c r="E586" s="260" t="s">
        <v>149</v>
      </c>
      <c r="F586" s="260" t="s">
        <v>207</v>
      </c>
      <c r="G586" s="260" t="s">
        <v>206</v>
      </c>
    </row>
    <row r="587" spans="1:7" ht="12.75" customHeight="1" x14ac:dyDescent="0.2">
      <c r="A587" s="205"/>
      <c r="E587" s="260" t="s">
        <v>146</v>
      </c>
      <c r="F587" s="260" t="s">
        <v>207</v>
      </c>
      <c r="G587" s="260" t="s">
        <v>1151</v>
      </c>
    </row>
    <row r="588" spans="1:7" ht="12.75" customHeight="1" x14ac:dyDescent="0.2">
      <c r="A588" s="205"/>
      <c r="C588" s="260" t="s">
        <v>1473</v>
      </c>
      <c r="D588" s="260" t="s">
        <v>2012</v>
      </c>
      <c r="E588" s="260" t="s">
        <v>152</v>
      </c>
      <c r="F588" s="260" t="s">
        <v>153</v>
      </c>
      <c r="G588" s="260" t="s">
        <v>871</v>
      </c>
    </row>
    <row r="589" spans="1:7" ht="12.75" customHeight="1" x14ac:dyDescent="0.2">
      <c r="A589" s="205"/>
      <c r="E589" s="260" t="s">
        <v>151</v>
      </c>
      <c r="F589" s="260" t="s">
        <v>153</v>
      </c>
      <c r="G589" s="260" t="s">
        <v>871</v>
      </c>
    </row>
    <row r="590" spans="1:7" ht="12.75" customHeight="1" x14ac:dyDescent="0.2">
      <c r="A590" s="205"/>
      <c r="E590" s="260" t="s">
        <v>149</v>
      </c>
      <c r="F590" s="260" t="s">
        <v>153</v>
      </c>
      <c r="G590" s="260" t="s">
        <v>871</v>
      </c>
    </row>
    <row r="591" spans="1:7" ht="12.75" customHeight="1" x14ac:dyDescent="0.2">
      <c r="A591" s="205"/>
      <c r="E591" s="260" t="s">
        <v>126</v>
      </c>
      <c r="F591" s="260" t="s">
        <v>153</v>
      </c>
      <c r="G591" s="260" t="s">
        <v>871</v>
      </c>
    </row>
    <row r="592" spans="1:7" ht="12.75" customHeight="1" x14ac:dyDescent="0.2">
      <c r="A592" s="474" t="s">
        <v>1990</v>
      </c>
      <c r="B592" s="470">
        <v>44739</v>
      </c>
      <c r="C592" s="260" t="s">
        <v>1471</v>
      </c>
      <c r="D592" s="260" t="s">
        <v>2006</v>
      </c>
      <c r="E592" s="260" t="s">
        <v>55</v>
      </c>
      <c r="F592" s="260" t="s">
        <v>1108</v>
      </c>
      <c r="G592" s="260" t="s">
        <v>1350</v>
      </c>
    </row>
    <row r="593" spans="1:7" ht="12.75" customHeight="1" x14ac:dyDescent="0.2">
      <c r="A593" s="205"/>
      <c r="G593" s="260" t="s">
        <v>949</v>
      </c>
    </row>
    <row r="594" spans="1:7" ht="12.75" customHeight="1" x14ac:dyDescent="0.2">
      <c r="A594" s="205"/>
      <c r="F594" s="260" t="s">
        <v>1106</v>
      </c>
      <c r="G594" s="260" t="s">
        <v>1350</v>
      </c>
    </row>
    <row r="595" spans="1:7" ht="12.75" customHeight="1" x14ac:dyDescent="0.2">
      <c r="A595" s="205"/>
      <c r="G595" s="260" t="s">
        <v>949</v>
      </c>
    </row>
    <row r="596" spans="1:7" ht="12.75" customHeight="1" x14ac:dyDescent="0.2">
      <c r="A596" s="205"/>
      <c r="E596" s="260" t="s">
        <v>62</v>
      </c>
      <c r="F596" s="260" t="s">
        <v>1108</v>
      </c>
      <c r="G596" s="260" t="s">
        <v>1350</v>
      </c>
    </row>
    <row r="597" spans="1:7" ht="12.75" customHeight="1" x14ac:dyDescent="0.2">
      <c r="A597" s="205"/>
      <c r="G597" s="260" t="s">
        <v>949</v>
      </c>
    </row>
    <row r="598" spans="1:7" ht="12.75" customHeight="1" x14ac:dyDescent="0.2">
      <c r="A598" s="205"/>
      <c r="F598" s="260" t="s">
        <v>1106</v>
      </c>
      <c r="G598" s="260" t="s">
        <v>1350</v>
      </c>
    </row>
    <row r="599" spans="1:7" ht="12.75" customHeight="1" x14ac:dyDescent="0.2">
      <c r="A599" s="205"/>
      <c r="G599" s="260" t="s">
        <v>949</v>
      </c>
    </row>
    <row r="600" spans="1:7" ht="12.75" customHeight="1" x14ac:dyDescent="0.2">
      <c r="A600" s="205"/>
      <c r="E600" s="260" t="s">
        <v>101</v>
      </c>
      <c r="F600" s="260" t="s">
        <v>1108</v>
      </c>
      <c r="G600" s="260" t="s">
        <v>1350</v>
      </c>
    </row>
    <row r="601" spans="1:7" ht="12.75" customHeight="1" x14ac:dyDescent="0.2">
      <c r="A601" s="205"/>
      <c r="G601" s="260" t="s">
        <v>949</v>
      </c>
    </row>
    <row r="602" spans="1:7" ht="12.75" customHeight="1" x14ac:dyDescent="0.2">
      <c r="A602" s="205"/>
      <c r="F602" s="260" t="s">
        <v>1106</v>
      </c>
      <c r="G602" s="260" t="s">
        <v>1350</v>
      </c>
    </row>
    <row r="603" spans="1:7" ht="12.75" customHeight="1" x14ac:dyDescent="0.2">
      <c r="A603" s="205"/>
      <c r="G603" s="260" t="s">
        <v>949</v>
      </c>
    </row>
    <row r="604" spans="1:7" ht="12.75" customHeight="1" x14ac:dyDescent="0.2">
      <c r="A604" s="205"/>
      <c r="E604" s="260" t="s">
        <v>126</v>
      </c>
      <c r="F604" s="260" t="s">
        <v>1108</v>
      </c>
      <c r="G604" s="260" t="s">
        <v>1350</v>
      </c>
    </row>
    <row r="605" spans="1:7" ht="12.75" customHeight="1" x14ac:dyDescent="0.2">
      <c r="A605" s="205"/>
      <c r="G605" s="260" t="s">
        <v>949</v>
      </c>
    </row>
    <row r="606" spans="1:7" ht="12.75" customHeight="1" x14ac:dyDescent="0.2">
      <c r="A606" s="205"/>
      <c r="F606" s="260" t="s">
        <v>1106</v>
      </c>
      <c r="G606" s="260" t="s">
        <v>1350</v>
      </c>
    </row>
    <row r="607" spans="1:7" ht="12.75" customHeight="1" x14ac:dyDescent="0.2">
      <c r="A607" s="205"/>
      <c r="G607" s="260" t="s">
        <v>949</v>
      </c>
    </row>
    <row r="608" spans="1:7" ht="12.75" customHeight="1" x14ac:dyDescent="0.2">
      <c r="A608" s="205"/>
      <c r="D608" s="260" t="s">
        <v>1480</v>
      </c>
      <c r="E608" s="260" t="s">
        <v>109</v>
      </c>
      <c r="F608" s="260" t="s">
        <v>1493</v>
      </c>
      <c r="G608" s="260" t="s">
        <v>253</v>
      </c>
    </row>
    <row r="609" spans="1:7" ht="12.75" customHeight="1" x14ac:dyDescent="0.2">
      <c r="A609" s="205"/>
      <c r="E609" s="260" t="s">
        <v>1413</v>
      </c>
      <c r="F609" s="260" t="s">
        <v>1493</v>
      </c>
      <c r="G609" s="260" t="s">
        <v>253</v>
      </c>
    </row>
    <row r="610" spans="1:7" ht="12.75" customHeight="1" x14ac:dyDescent="0.2">
      <c r="A610" s="205"/>
      <c r="B610" s="470">
        <v>44748</v>
      </c>
      <c r="C610" s="260" t="s">
        <v>2210</v>
      </c>
      <c r="D610" s="260" t="s">
        <v>1480</v>
      </c>
      <c r="E610" s="260" t="s">
        <v>109</v>
      </c>
      <c r="F610" s="260" t="s">
        <v>1884</v>
      </c>
      <c r="G610" s="260" t="s">
        <v>433</v>
      </c>
    </row>
    <row r="611" spans="1:7" ht="12.75" customHeight="1" x14ac:dyDescent="0.2">
      <c r="A611" s="205"/>
      <c r="E611" s="260" t="s">
        <v>1413</v>
      </c>
      <c r="F611" s="260" t="s">
        <v>1884</v>
      </c>
      <c r="G611" s="260" t="s">
        <v>433</v>
      </c>
    </row>
    <row r="612" spans="1:7" ht="12.75" customHeight="1" x14ac:dyDescent="0.2">
      <c r="A612" s="205"/>
      <c r="B612" s="470">
        <v>44750</v>
      </c>
      <c r="C612" s="260" t="s">
        <v>2232</v>
      </c>
      <c r="D612" s="260" t="s">
        <v>2006</v>
      </c>
      <c r="E612" s="260" t="s">
        <v>109</v>
      </c>
      <c r="F612" s="260" t="s">
        <v>888</v>
      </c>
      <c r="G612" s="260" t="s">
        <v>537</v>
      </c>
    </row>
    <row r="613" spans="1:7" ht="12.75" customHeight="1" x14ac:dyDescent="0.2">
      <c r="A613" s="205"/>
      <c r="F613" s="260" t="s">
        <v>29</v>
      </c>
      <c r="G613" s="260" t="s">
        <v>537</v>
      </c>
    </row>
    <row r="614" spans="1:7" ht="12.75" customHeight="1" x14ac:dyDescent="0.2">
      <c r="A614" s="205"/>
      <c r="E614" s="260" t="s">
        <v>1413</v>
      </c>
      <c r="F614" s="260" t="s">
        <v>888</v>
      </c>
      <c r="G614" s="260" t="s">
        <v>537</v>
      </c>
    </row>
    <row r="615" spans="1:7" ht="12.75" customHeight="1" x14ac:dyDescent="0.2">
      <c r="A615" s="205"/>
      <c r="F615" s="260" t="s">
        <v>29</v>
      </c>
      <c r="G615" s="260" t="s">
        <v>537</v>
      </c>
    </row>
    <row r="616" spans="1:7" ht="12.75" customHeight="1" x14ac:dyDescent="0.2">
      <c r="A616" s="205"/>
      <c r="B616" s="470">
        <v>44757</v>
      </c>
      <c r="C616" s="260" t="s">
        <v>1475</v>
      </c>
      <c r="D616" s="260" t="s">
        <v>1480</v>
      </c>
      <c r="E616" s="260" t="s">
        <v>109</v>
      </c>
      <c r="F616" s="260" t="s">
        <v>532</v>
      </c>
      <c r="G616" s="260" t="s">
        <v>533</v>
      </c>
    </row>
    <row r="617" spans="1:7" ht="12.75" customHeight="1" x14ac:dyDescent="0.2">
      <c r="A617" s="205"/>
      <c r="E617" s="260" t="s">
        <v>1413</v>
      </c>
      <c r="F617" s="260" t="s">
        <v>532</v>
      </c>
      <c r="G617" s="260" t="s">
        <v>533</v>
      </c>
    </row>
    <row r="618" spans="1:7" ht="12.75" customHeight="1" x14ac:dyDescent="0.2">
      <c r="A618" s="205"/>
      <c r="E618" s="260" t="s">
        <v>60</v>
      </c>
      <c r="F618" s="260" t="s">
        <v>532</v>
      </c>
      <c r="G618" s="260" t="s">
        <v>533</v>
      </c>
    </row>
    <row r="619" spans="1:7" ht="12.75" customHeight="1" x14ac:dyDescent="0.2">
      <c r="A619" s="205"/>
      <c r="E619" s="260" t="s">
        <v>55</v>
      </c>
      <c r="F619" s="260" t="s">
        <v>741</v>
      </c>
      <c r="G619" s="260" t="s">
        <v>533</v>
      </c>
    </row>
    <row r="620" spans="1:7" ht="12.75" customHeight="1" x14ac:dyDescent="0.2">
      <c r="A620" s="205"/>
      <c r="E620" s="260" t="s">
        <v>62</v>
      </c>
      <c r="F620" s="260" t="s">
        <v>741</v>
      </c>
      <c r="G620" s="260" t="s">
        <v>533</v>
      </c>
    </row>
    <row r="621" spans="1:7" ht="12.75" customHeight="1" x14ac:dyDescent="0.2">
      <c r="A621" s="205"/>
      <c r="E621" s="260" t="s">
        <v>101</v>
      </c>
      <c r="F621" s="260" t="s">
        <v>741</v>
      </c>
      <c r="G621" s="260" t="s">
        <v>533</v>
      </c>
    </row>
    <row r="622" spans="1:7" ht="12.75" customHeight="1" x14ac:dyDescent="0.2">
      <c r="A622" s="205"/>
      <c r="E622" s="260" t="s">
        <v>126</v>
      </c>
      <c r="F622" s="260" t="s">
        <v>741</v>
      </c>
      <c r="G622" s="260" t="s">
        <v>533</v>
      </c>
    </row>
    <row r="623" spans="1:7" ht="12.75" customHeight="1" x14ac:dyDescent="0.2">
      <c r="A623" s="474" t="s">
        <v>2181</v>
      </c>
      <c r="B623" s="470">
        <v>44743</v>
      </c>
      <c r="C623" s="260" t="s">
        <v>1471</v>
      </c>
      <c r="D623" s="260" t="s">
        <v>1480</v>
      </c>
      <c r="E623" s="260" t="s">
        <v>34</v>
      </c>
      <c r="F623" s="260" t="s">
        <v>374</v>
      </c>
      <c r="G623" s="260" t="s">
        <v>2233</v>
      </c>
    </row>
    <row r="624" spans="1:7" ht="12.75" customHeight="1" x14ac:dyDescent="0.2">
      <c r="A624" s="474" t="s">
        <v>2380</v>
      </c>
      <c r="B624" s="470">
        <v>44811</v>
      </c>
      <c r="C624" s="260" t="s">
        <v>1472</v>
      </c>
      <c r="D624" s="260" t="s">
        <v>2003</v>
      </c>
      <c r="E624" s="260" t="s">
        <v>34</v>
      </c>
      <c r="F624" s="260" t="s">
        <v>374</v>
      </c>
      <c r="G624" s="260" t="s">
        <v>988</v>
      </c>
    </row>
    <row r="625" spans="1:7" ht="12.75" customHeight="1" x14ac:dyDescent="0.2">
      <c r="A625" s="205"/>
      <c r="E625" s="260" t="s">
        <v>81</v>
      </c>
      <c r="F625" s="260" t="s">
        <v>374</v>
      </c>
      <c r="G625" s="260" t="s">
        <v>988</v>
      </c>
    </row>
    <row r="626" spans="1:7" ht="12.75" customHeight="1" x14ac:dyDescent="0.2">
      <c r="A626" s="205"/>
      <c r="E626" s="260" t="s">
        <v>101</v>
      </c>
      <c r="F626" s="260" t="s">
        <v>374</v>
      </c>
      <c r="G626" s="260" t="s">
        <v>988</v>
      </c>
    </row>
    <row r="627" spans="1:7" ht="12.75" customHeight="1" x14ac:dyDescent="0.2">
      <c r="A627" s="205"/>
      <c r="D627" s="260" t="s">
        <v>1480</v>
      </c>
      <c r="E627" s="260" t="s">
        <v>60</v>
      </c>
      <c r="F627" s="260" t="s">
        <v>374</v>
      </c>
      <c r="G627" s="260" t="s">
        <v>985</v>
      </c>
    </row>
    <row r="628" spans="1:7" ht="12.75" customHeight="1" x14ac:dyDescent="0.2">
      <c r="A628" s="474" t="s">
        <v>2374</v>
      </c>
      <c r="B628" s="470">
        <v>44747</v>
      </c>
      <c r="C628" s="260" t="s">
        <v>2232</v>
      </c>
      <c r="D628" s="260" t="s">
        <v>1480</v>
      </c>
      <c r="E628" s="260" t="s">
        <v>109</v>
      </c>
      <c r="F628" s="260" t="s">
        <v>1811</v>
      </c>
      <c r="G628" s="260" t="s">
        <v>1026</v>
      </c>
    </row>
    <row r="629" spans="1:7" ht="12.75" customHeight="1" x14ac:dyDescent="0.2">
      <c r="A629" s="205"/>
      <c r="E629" s="260" t="s">
        <v>1413</v>
      </c>
      <c r="F629" s="260" t="s">
        <v>1811</v>
      </c>
      <c r="G629" s="260" t="s">
        <v>1026</v>
      </c>
    </row>
    <row r="630" spans="1:7" ht="12.75" customHeight="1" x14ac:dyDescent="0.2">
      <c r="A630" s="474" t="s">
        <v>2287</v>
      </c>
      <c r="B630" s="470">
        <v>44739</v>
      </c>
      <c r="C630" s="260" t="s">
        <v>2231</v>
      </c>
      <c r="D630" s="260" t="s">
        <v>1480</v>
      </c>
      <c r="E630" s="260" t="s">
        <v>109</v>
      </c>
      <c r="F630" s="260" t="s">
        <v>2159</v>
      </c>
      <c r="G630" s="260" t="s">
        <v>1014</v>
      </c>
    </row>
    <row r="631" spans="1:7" ht="12.75" customHeight="1" x14ac:dyDescent="0.2">
      <c r="A631" s="205"/>
      <c r="E631" s="260" t="s">
        <v>1413</v>
      </c>
      <c r="F631" s="260" t="s">
        <v>2159</v>
      </c>
      <c r="G631" s="260" t="s">
        <v>1014</v>
      </c>
    </row>
    <row r="632" spans="1:7" ht="12.75" customHeight="1" x14ac:dyDescent="0.2">
      <c r="A632" s="474" t="s">
        <v>1996</v>
      </c>
      <c r="B632" s="470">
        <v>44739</v>
      </c>
      <c r="C632" s="260" t="s">
        <v>1472</v>
      </c>
      <c r="D632" s="260" t="s">
        <v>2003</v>
      </c>
      <c r="E632" s="260" t="s">
        <v>57</v>
      </c>
      <c r="F632" s="260" t="s">
        <v>2362</v>
      </c>
      <c r="G632" s="260" t="s">
        <v>761</v>
      </c>
    </row>
    <row r="633" spans="1:7" ht="12.75" customHeight="1" x14ac:dyDescent="0.2">
      <c r="A633" s="205"/>
      <c r="E633" s="260" t="s">
        <v>1963</v>
      </c>
      <c r="F633" s="260" t="s">
        <v>2362</v>
      </c>
      <c r="G633" s="260" t="s">
        <v>761</v>
      </c>
    </row>
    <row r="634" spans="1:7" ht="12.75" customHeight="1" x14ac:dyDescent="0.2">
      <c r="A634" s="205"/>
      <c r="E634" s="260" t="s">
        <v>55</v>
      </c>
      <c r="F634" s="260" t="s">
        <v>2362</v>
      </c>
      <c r="G634" s="260" t="s">
        <v>761</v>
      </c>
    </row>
    <row r="635" spans="1:7" ht="12.75" customHeight="1" x14ac:dyDescent="0.2">
      <c r="A635" s="474" t="s">
        <v>1991</v>
      </c>
      <c r="B635" s="470">
        <v>44739</v>
      </c>
      <c r="C635" s="260" t="s">
        <v>1471</v>
      </c>
      <c r="D635" s="260" t="s">
        <v>2003</v>
      </c>
      <c r="E635" s="260" t="s">
        <v>152</v>
      </c>
      <c r="F635" s="260" t="s">
        <v>202</v>
      </c>
      <c r="G635" s="260" t="s">
        <v>201</v>
      </c>
    </row>
    <row r="636" spans="1:7" ht="12.75" customHeight="1" x14ac:dyDescent="0.2">
      <c r="A636" s="205"/>
      <c r="E636" s="260" t="s">
        <v>151</v>
      </c>
      <c r="F636" s="260" t="s">
        <v>202</v>
      </c>
      <c r="G636" s="260" t="s">
        <v>201</v>
      </c>
    </row>
    <row r="637" spans="1:7" ht="12.75" customHeight="1" x14ac:dyDescent="0.2">
      <c r="A637" s="205"/>
      <c r="E637" s="260" t="s">
        <v>149</v>
      </c>
      <c r="F637" s="260" t="s">
        <v>202</v>
      </c>
      <c r="G637" s="260" t="s">
        <v>201</v>
      </c>
    </row>
    <row r="638" spans="1:7" ht="12.75" customHeight="1" x14ac:dyDescent="0.2">
      <c r="A638" s="205"/>
      <c r="B638" s="470">
        <v>44740</v>
      </c>
      <c r="C638" s="260" t="s">
        <v>1472</v>
      </c>
      <c r="D638" s="260" t="s">
        <v>2003</v>
      </c>
      <c r="E638" s="260" t="s">
        <v>52</v>
      </c>
      <c r="F638" s="260" t="s">
        <v>258</v>
      </c>
      <c r="G638" s="260" t="s">
        <v>488</v>
      </c>
    </row>
    <row r="639" spans="1:7" ht="12.75" customHeight="1" x14ac:dyDescent="0.2">
      <c r="A639" s="205"/>
      <c r="E639" s="260" t="s">
        <v>62</v>
      </c>
      <c r="F639" s="260" t="s">
        <v>258</v>
      </c>
      <c r="G639" s="260" t="s">
        <v>488</v>
      </c>
    </row>
    <row r="640" spans="1:7" ht="12.75" customHeight="1" x14ac:dyDescent="0.2">
      <c r="A640" s="205"/>
      <c r="B640" s="470">
        <v>44741</v>
      </c>
      <c r="C640" s="260" t="s">
        <v>1472</v>
      </c>
      <c r="D640" s="260" t="s">
        <v>2003</v>
      </c>
      <c r="E640" s="260" t="s">
        <v>57</v>
      </c>
      <c r="F640" s="260" t="s">
        <v>82</v>
      </c>
      <c r="G640" s="260" t="s">
        <v>912</v>
      </c>
    </row>
    <row r="641" spans="1:7" ht="12.75" customHeight="1" x14ac:dyDescent="0.2">
      <c r="A641" s="205"/>
      <c r="E641" s="260" t="s">
        <v>37</v>
      </c>
      <c r="F641" s="260" t="s">
        <v>82</v>
      </c>
      <c r="G641" s="260" t="s">
        <v>912</v>
      </c>
    </row>
    <row r="642" spans="1:7" ht="12.75" customHeight="1" x14ac:dyDescent="0.2">
      <c r="A642" s="205"/>
      <c r="B642" s="470">
        <v>44743</v>
      </c>
      <c r="C642" s="260" t="s">
        <v>1473</v>
      </c>
      <c r="D642" s="260" t="s">
        <v>1480</v>
      </c>
      <c r="E642" s="260" t="s">
        <v>52</v>
      </c>
      <c r="F642" s="260" t="s">
        <v>309</v>
      </c>
      <c r="G642" s="260" t="s">
        <v>1286</v>
      </c>
    </row>
    <row r="643" spans="1:7" ht="12.75" customHeight="1" x14ac:dyDescent="0.2">
      <c r="A643" s="205"/>
      <c r="E643" s="260" t="s">
        <v>34</v>
      </c>
      <c r="F643" s="260" t="s">
        <v>309</v>
      </c>
      <c r="G643" s="260" t="s">
        <v>1286</v>
      </c>
    </row>
    <row r="644" spans="1:7" ht="12.75" customHeight="1" x14ac:dyDescent="0.2">
      <c r="A644" s="205"/>
      <c r="E644" s="260" t="s">
        <v>81</v>
      </c>
      <c r="F644" s="260" t="s">
        <v>309</v>
      </c>
      <c r="G644" s="260" t="s">
        <v>1286</v>
      </c>
    </row>
    <row r="645" spans="1:7" ht="12.75" customHeight="1" x14ac:dyDescent="0.2">
      <c r="A645" s="205"/>
      <c r="E645" s="260" t="s">
        <v>37</v>
      </c>
      <c r="F645" s="260" t="s">
        <v>309</v>
      </c>
      <c r="G645" s="260" t="s">
        <v>1286</v>
      </c>
    </row>
    <row r="646" spans="1:7" ht="12.75" customHeight="1" x14ac:dyDescent="0.2">
      <c r="A646" s="205"/>
      <c r="E646" s="260" t="s">
        <v>42</v>
      </c>
      <c r="F646" s="260" t="s">
        <v>309</v>
      </c>
      <c r="G646" s="260" t="s">
        <v>1286</v>
      </c>
    </row>
    <row r="647" spans="1:7" ht="12.75" customHeight="1" x14ac:dyDescent="0.2">
      <c r="A647" s="205"/>
      <c r="E647" s="260" t="s">
        <v>62</v>
      </c>
      <c r="F647" s="260" t="s">
        <v>309</v>
      </c>
      <c r="G647" s="260" t="s">
        <v>1286</v>
      </c>
    </row>
    <row r="648" spans="1:7" ht="12.75" customHeight="1" x14ac:dyDescent="0.2">
      <c r="A648" s="205"/>
      <c r="E648" s="260" t="s">
        <v>101</v>
      </c>
      <c r="F648" s="260" t="s">
        <v>309</v>
      </c>
      <c r="G648" s="260" t="s">
        <v>1286</v>
      </c>
    </row>
    <row r="649" spans="1:7" ht="12.75" customHeight="1" x14ac:dyDescent="0.2">
      <c r="A649" s="205"/>
      <c r="B649" s="470">
        <v>44746</v>
      </c>
      <c r="C649" s="260" t="s">
        <v>1472</v>
      </c>
      <c r="D649" s="260" t="s">
        <v>1480</v>
      </c>
      <c r="E649" s="260" t="s">
        <v>37</v>
      </c>
      <c r="F649" s="260" t="s">
        <v>82</v>
      </c>
      <c r="G649" s="260" t="s">
        <v>628</v>
      </c>
    </row>
    <row r="650" spans="1:7" ht="12.75" customHeight="1" x14ac:dyDescent="0.2">
      <c r="A650" s="205"/>
      <c r="E650" s="260" t="s">
        <v>42</v>
      </c>
      <c r="F650" s="260" t="s">
        <v>82</v>
      </c>
      <c r="G650" s="260" t="s">
        <v>628</v>
      </c>
    </row>
    <row r="651" spans="1:7" ht="12.75" customHeight="1" x14ac:dyDescent="0.2">
      <c r="A651" s="205"/>
      <c r="B651" s="470">
        <v>44748</v>
      </c>
      <c r="C651" s="260" t="s">
        <v>1862</v>
      </c>
      <c r="D651" s="260" t="s">
        <v>1480</v>
      </c>
      <c r="E651" s="260" t="s">
        <v>109</v>
      </c>
      <c r="F651" s="260" t="s">
        <v>2148</v>
      </c>
      <c r="G651" s="260" t="s">
        <v>1786</v>
      </c>
    </row>
    <row r="652" spans="1:7" ht="12.75" customHeight="1" x14ac:dyDescent="0.2">
      <c r="A652" s="205"/>
      <c r="E652" s="260" t="s">
        <v>55</v>
      </c>
      <c r="F652" s="260" t="s">
        <v>2147</v>
      </c>
      <c r="G652" s="260" t="s">
        <v>2058</v>
      </c>
    </row>
    <row r="653" spans="1:7" ht="12.75" customHeight="1" x14ac:dyDescent="0.2">
      <c r="A653" s="205"/>
      <c r="E653" s="260" t="s">
        <v>62</v>
      </c>
      <c r="F653" s="260" t="s">
        <v>2147</v>
      </c>
      <c r="G653" s="260" t="s">
        <v>2058</v>
      </c>
    </row>
    <row r="654" spans="1:7" ht="12.75" customHeight="1" x14ac:dyDescent="0.2">
      <c r="A654" s="205"/>
      <c r="E654" s="260" t="s">
        <v>101</v>
      </c>
      <c r="F654" s="260" t="s">
        <v>2148</v>
      </c>
      <c r="G654" s="260" t="s">
        <v>1786</v>
      </c>
    </row>
    <row r="655" spans="1:7" ht="12.75" customHeight="1" x14ac:dyDescent="0.2">
      <c r="A655" s="205"/>
      <c r="E655" s="260" t="s">
        <v>126</v>
      </c>
      <c r="F655" s="260" t="s">
        <v>2148</v>
      </c>
      <c r="G655" s="260" t="s">
        <v>1786</v>
      </c>
    </row>
    <row r="656" spans="1:7" ht="12.75" customHeight="1" x14ac:dyDescent="0.2">
      <c r="A656" s="205"/>
      <c r="B656" s="470">
        <v>44809</v>
      </c>
      <c r="C656" s="260" t="s">
        <v>1475</v>
      </c>
      <c r="D656" s="260" t="s">
        <v>2003</v>
      </c>
      <c r="E656" s="260" t="s">
        <v>57</v>
      </c>
      <c r="F656" s="260" t="s">
        <v>307</v>
      </c>
      <c r="G656" s="260" t="s">
        <v>760</v>
      </c>
    </row>
    <row r="657" spans="1:7" ht="12.75" customHeight="1" x14ac:dyDescent="0.2">
      <c r="A657" s="205"/>
      <c r="E657" s="260" t="s">
        <v>1963</v>
      </c>
      <c r="F657" s="260" t="s">
        <v>307</v>
      </c>
      <c r="G657" s="260" t="s">
        <v>760</v>
      </c>
    </row>
    <row r="658" spans="1:7" ht="12.75" customHeight="1" x14ac:dyDescent="0.2">
      <c r="A658" s="205"/>
      <c r="E658" s="260" t="s">
        <v>55</v>
      </c>
      <c r="F658" s="260" t="s">
        <v>307</v>
      </c>
      <c r="G658" s="260" t="s">
        <v>760</v>
      </c>
    </row>
    <row r="659" spans="1:7" ht="12.75" customHeight="1" x14ac:dyDescent="0.2">
      <c r="A659" s="205"/>
      <c r="C659" s="260" t="s">
        <v>2124</v>
      </c>
      <c r="D659" s="260" t="s">
        <v>1480</v>
      </c>
      <c r="E659" s="260" t="s">
        <v>57</v>
      </c>
      <c r="F659" s="260" t="s">
        <v>82</v>
      </c>
      <c r="G659" s="260" t="s">
        <v>303</v>
      </c>
    </row>
    <row r="660" spans="1:7" ht="12.75" customHeight="1" x14ac:dyDescent="0.2">
      <c r="A660" s="205"/>
      <c r="E660" s="260" t="s">
        <v>1963</v>
      </c>
      <c r="F660" s="260" t="s">
        <v>82</v>
      </c>
      <c r="G660" s="260" t="s">
        <v>303</v>
      </c>
    </row>
    <row r="661" spans="1:7" ht="12.75" customHeight="1" x14ac:dyDescent="0.2">
      <c r="A661" s="205"/>
      <c r="E661" s="260" t="s">
        <v>55</v>
      </c>
      <c r="F661" s="260" t="s">
        <v>82</v>
      </c>
      <c r="G661" s="260" t="s">
        <v>303</v>
      </c>
    </row>
    <row r="662" spans="1:7" ht="12.75" customHeight="1" x14ac:dyDescent="0.2">
      <c r="A662" s="474" t="s">
        <v>2192</v>
      </c>
      <c r="B662" s="470">
        <v>44743</v>
      </c>
      <c r="C662" s="260" t="s">
        <v>1472</v>
      </c>
      <c r="D662" s="260" t="s">
        <v>2011</v>
      </c>
      <c r="E662" s="260" t="s">
        <v>34</v>
      </c>
      <c r="F662" s="260" t="s">
        <v>76</v>
      </c>
      <c r="G662" s="260" t="s">
        <v>57</v>
      </c>
    </row>
    <row r="663" spans="1:7" ht="12.75" customHeight="1" x14ac:dyDescent="0.2">
      <c r="A663" s="205"/>
      <c r="E663" s="260" t="s">
        <v>81</v>
      </c>
      <c r="F663" s="260" t="s">
        <v>76</v>
      </c>
      <c r="G663" s="260" t="s">
        <v>57</v>
      </c>
    </row>
    <row r="664" spans="1:7" ht="12.75" customHeight="1" x14ac:dyDescent="0.2">
      <c r="A664" s="205"/>
      <c r="E664" s="260" t="s">
        <v>42</v>
      </c>
      <c r="F664" s="260" t="s">
        <v>76</v>
      </c>
      <c r="G664" s="260" t="s">
        <v>485</v>
      </c>
    </row>
    <row r="665" spans="1:7" ht="12.75" customHeight="1" x14ac:dyDescent="0.2">
      <c r="A665" s="205"/>
      <c r="E665" s="260" t="s">
        <v>101</v>
      </c>
      <c r="F665" s="260" t="s">
        <v>76</v>
      </c>
      <c r="G665" s="260" t="s">
        <v>57</v>
      </c>
    </row>
    <row r="666" spans="1:7" ht="12.75" customHeight="1" x14ac:dyDescent="0.2">
      <c r="A666" s="205"/>
      <c r="B666" s="470">
        <v>44747</v>
      </c>
      <c r="C666" s="260" t="s">
        <v>1470</v>
      </c>
      <c r="D666" s="260" t="s">
        <v>2011</v>
      </c>
      <c r="E666" s="260" t="s">
        <v>34</v>
      </c>
      <c r="F666" s="260" t="s">
        <v>76</v>
      </c>
      <c r="G666" s="260" t="s">
        <v>2234</v>
      </c>
    </row>
    <row r="667" spans="1:7" ht="12.75" customHeight="1" x14ac:dyDescent="0.2">
      <c r="A667" s="205"/>
      <c r="C667" s="260" t="s">
        <v>1472</v>
      </c>
      <c r="D667" s="260" t="s">
        <v>2003</v>
      </c>
      <c r="E667" s="260" t="s">
        <v>34</v>
      </c>
      <c r="F667" s="260" t="s">
        <v>374</v>
      </c>
      <c r="G667" s="260" t="s">
        <v>986</v>
      </c>
    </row>
    <row r="668" spans="1:7" ht="12.75" customHeight="1" x14ac:dyDescent="0.2">
      <c r="A668" s="205"/>
      <c r="E668" s="260" t="s">
        <v>81</v>
      </c>
      <c r="F668" s="260" t="s">
        <v>374</v>
      </c>
      <c r="G668" s="260" t="s">
        <v>986</v>
      </c>
    </row>
    <row r="669" spans="1:7" ht="12.75" customHeight="1" x14ac:dyDescent="0.2">
      <c r="A669" s="205"/>
      <c r="E669" s="260" t="s">
        <v>60</v>
      </c>
      <c r="F669" s="260" t="s">
        <v>374</v>
      </c>
      <c r="G669" s="260" t="s">
        <v>2201</v>
      </c>
    </row>
    <row r="670" spans="1:7" ht="12.75" customHeight="1" x14ac:dyDescent="0.2">
      <c r="A670" s="205"/>
      <c r="G670" s="260" t="s">
        <v>984</v>
      </c>
    </row>
    <row r="671" spans="1:7" ht="12.75" customHeight="1" x14ac:dyDescent="0.2">
      <c r="A671" s="205"/>
      <c r="E671" s="260" t="s">
        <v>101</v>
      </c>
      <c r="F671" s="260" t="s">
        <v>374</v>
      </c>
      <c r="G671" s="260" t="s">
        <v>986</v>
      </c>
    </row>
    <row r="672" spans="1:7" ht="12.75" customHeight="1" x14ac:dyDescent="0.2">
      <c r="A672" s="205"/>
      <c r="B672" s="470">
        <v>44820</v>
      </c>
      <c r="C672" s="260" t="s">
        <v>1472</v>
      </c>
      <c r="D672" s="260" t="s">
        <v>2003</v>
      </c>
      <c r="E672" s="260" t="s">
        <v>34</v>
      </c>
      <c r="F672" s="260" t="s">
        <v>238</v>
      </c>
      <c r="G672" s="260" t="s">
        <v>2235</v>
      </c>
    </row>
    <row r="673" spans="1:7" ht="12.75" customHeight="1" x14ac:dyDescent="0.2">
      <c r="A673" s="474" t="s">
        <v>1541</v>
      </c>
      <c r="B673" s="470">
        <v>44741</v>
      </c>
      <c r="C673" s="260" t="s">
        <v>2005</v>
      </c>
      <c r="D673" s="260" t="s">
        <v>2011</v>
      </c>
      <c r="E673" s="260" t="s">
        <v>34</v>
      </c>
      <c r="F673" s="260" t="s">
        <v>76</v>
      </c>
      <c r="G673" s="260" t="s">
        <v>1271</v>
      </c>
    </row>
    <row r="674" spans="1:7" ht="12.75" customHeight="1" x14ac:dyDescent="0.2">
      <c r="A674" s="205"/>
      <c r="E674" s="260" t="s">
        <v>81</v>
      </c>
      <c r="F674" s="260" t="s">
        <v>76</v>
      </c>
      <c r="G674" s="260" t="s">
        <v>1271</v>
      </c>
    </row>
    <row r="675" spans="1:7" ht="12.75" customHeight="1" x14ac:dyDescent="0.2">
      <c r="A675" s="205"/>
      <c r="E675" s="260" t="s">
        <v>42</v>
      </c>
      <c r="F675" s="260" t="s">
        <v>76</v>
      </c>
      <c r="G675" s="260" t="s">
        <v>1891</v>
      </c>
    </row>
    <row r="676" spans="1:7" ht="12.75" customHeight="1" x14ac:dyDescent="0.2">
      <c r="A676" s="205"/>
      <c r="B676" s="470">
        <v>44743</v>
      </c>
      <c r="C676" s="260" t="s">
        <v>2211</v>
      </c>
      <c r="D676" s="260" t="s">
        <v>2003</v>
      </c>
      <c r="E676" s="260" t="s">
        <v>34</v>
      </c>
      <c r="F676" s="260" t="s">
        <v>191</v>
      </c>
      <c r="G676" s="260" t="s">
        <v>580</v>
      </c>
    </row>
    <row r="677" spans="1:7" ht="12.75" customHeight="1" x14ac:dyDescent="0.2">
      <c r="A677" s="205"/>
      <c r="E677" s="260" t="s">
        <v>81</v>
      </c>
      <c r="F677" s="260" t="s">
        <v>191</v>
      </c>
      <c r="G677" s="260" t="s">
        <v>580</v>
      </c>
    </row>
    <row r="678" spans="1:7" ht="12.75" customHeight="1" x14ac:dyDescent="0.2">
      <c r="A678" s="205"/>
      <c r="E678" s="260" t="s">
        <v>37</v>
      </c>
      <c r="F678" s="260" t="s">
        <v>191</v>
      </c>
      <c r="G678" s="260" t="s">
        <v>580</v>
      </c>
    </row>
    <row r="679" spans="1:7" ht="12.75" customHeight="1" x14ac:dyDescent="0.2">
      <c r="A679" s="205"/>
      <c r="E679" s="260" t="s">
        <v>42</v>
      </c>
      <c r="F679" s="260" t="s">
        <v>191</v>
      </c>
      <c r="G679" s="260" t="s">
        <v>580</v>
      </c>
    </row>
    <row r="680" spans="1:7" ht="12.75" customHeight="1" x14ac:dyDescent="0.2">
      <c r="A680" s="205"/>
      <c r="B680" s="470">
        <v>44750</v>
      </c>
      <c r="C680" s="260" t="s">
        <v>2005</v>
      </c>
      <c r="D680" s="260" t="s">
        <v>2003</v>
      </c>
      <c r="E680" s="260" t="s">
        <v>37</v>
      </c>
      <c r="F680" s="260" t="s">
        <v>238</v>
      </c>
      <c r="G680" s="260" t="s">
        <v>237</v>
      </c>
    </row>
    <row r="681" spans="1:7" ht="12.75" customHeight="1" x14ac:dyDescent="0.2">
      <c r="A681" s="205"/>
      <c r="D681" s="260" t="s">
        <v>2007</v>
      </c>
      <c r="E681" s="260" t="s">
        <v>34</v>
      </c>
      <c r="F681" s="260" t="s">
        <v>2029</v>
      </c>
      <c r="G681" s="260" t="s">
        <v>2028</v>
      </c>
    </row>
    <row r="682" spans="1:7" ht="12.75" customHeight="1" x14ac:dyDescent="0.2">
      <c r="A682" s="205"/>
      <c r="E682" s="260" t="s">
        <v>81</v>
      </c>
      <c r="F682" s="260" t="s">
        <v>243</v>
      </c>
      <c r="G682" s="260" t="s">
        <v>2028</v>
      </c>
    </row>
    <row r="683" spans="1:7" ht="12.75" customHeight="1" x14ac:dyDescent="0.2">
      <c r="A683" s="205"/>
      <c r="E683" s="260" t="s">
        <v>37</v>
      </c>
      <c r="F683" s="260" t="s">
        <v>243</v>
      </c>
      <c r="G683" s="260" t="s">
        <v>2028</v>
      </c>
    </row>
    <row r="684" spans="1:7" ht="12.75" customHeight="1" x14ac:dyDescent="0.2">
      <c r="A684" s="205"/>
      <c r="E684" s="260" t="s">
        <v>42</v>
      </c>
      <c r="F684" s="260" t="s">
        <v>2029</v>
      </c>
      <c r="G684" s="260" t="s">
        <v>2028</v>
      </c>
    </row>
    <row r="685" spans="1:7" ht="12.75" customHeight="1" x14ac:dyDescent="0.2">
      <c r="A685" s="205"/>
      <c r="D685" s="260" t="s">
        <v>2008</v>
      </c>
      <c r="E685" s="260" t="s">
        <v>34</v>
      </c>
      <c r="F685" s="260" t="s">
        <v>1875</v>
      </c>
      <c r="G685" s="260" t="s">
        <v>241</v>
      </c>
    </row>
    <row r="686" spans="1:7" ht="12.75" customHeight="1" x14ac:dyDescent="0.2">
      <c r="A686" s="205"/>
      <c r="E686" s="260" t="s">
        <v>81</v>
      </c>
      <c r="F686" s="260" t="s">
        <v>1875</v>
      </c>
      <c r="G686" s="260" t="s">
        <v>241</v>
      </c>
    </row>
    <row r="687" spans="1:7" ht="12.75" customHeight="1" x14ac:dyDescent="0.2">
      <c r="A687" s="205"/>
      <c r="E687" s="260" t="s">
        <v>37</v>
      </c>
      <c r="F687" s="260" t="s">
        <v>1875</v>
      </c>
      <c r="G687" s="260" t="s">
        <v>241</v>
      </c>
    </row>
    <row r="688" spans="1:7" ht="12.75" customHeight="1" x14ac:dyDescent="0.2">
      <c r="A688" s="205"/>
      <c r="E688" s="260" t="s">
        <v>42</v>
      </c>
      <c r="F688" s="260" t="s">
        <v>1875</v>
      </c>
      <c r="G688" s="260" t="s">
        <v>241</v>
      </c>
    </row>
    <row r="689" spans="1:7" ht="12.75" customHeight="1" x14ac:dyDescent="0.2">
      <c r="A689" s="474" t="s">
        <v>2182</v>
      </c>
      <c r="B689" s="470">
        <v>44743</v>
      </c>
      <c r="C689" s="260" t="s">
        <v>2005</v>
      </c>
      <c r="D689" s="260" t="s">
        <v>2011</v>
      </c>
      <c r="E689" s="260" t="s">
        <v>37</v>
      </c>
      <c r="F689" s="260" t="s">
        <v>76</v>
      </c>
      <c r="G689" s="260" t="s">
        <v>488</v>
      </c>
    </row>
    <row r="690" spans="1:7" ht="12.75" customHeight="1" x14ac:dyDescent="0.2">
      <c r="A690" s="205"/>
      <c r="B690" s="470">
        <v>44816</v>
      </c>
      <c r="C690" s="260" t="s">
        <v>2124</v>
      </c>
      <c r="D690" s="260" t="s">
        <v>2003</v>
      </c>
      <c r="E690" s="260" t="s">
        <v>34</v>
      </c>
      <c r="F690" s="260" t="s">
        <v>243</v>
      </c>
      <c r="G690" s="260" t="s">
        <v>240</v>
      </c>
    </row>
    <row r="691" spans="1:7" ht="12.75" customHeight="1" x14ac:dyDescent="0.2">
      <c r="A691" s="474" t="s">
        <v>1951</v>
      </c>
      <c r="B691" s="470">
        <v>44742</v>
      </c>
      <c r="C691" s="260" t="s">
        <v>1472</v>
      </c>
      <c r="D691" s="260" t="s">
        <v>1480</v>
      </c>
      <c r="E691" s="260" t="s">
        <v>34</v>
      </c>
      <c r="F691" s="260" t="s">
        <v>369</v>
      </c>
      <c r="G691" s="260" t="s">
        <v>233</v>
      </c>
    </row>
    <row r="692" spans="1:7" ht="12.75" customHeight="1" x14ac:dyDescent="0.2">
      <c r="A692" s="205"/>
      <c r="E692" s="260" t="s">
        <v>81</v>
      </c>
      <c r="F692" s="260" t="s">
        <v>369</v>
      </c>
      <c r="G692" s="260" t="s">
        <v>233</v>
      </c>
    </row>
    <row r="693" spans="1:7" ht="12.75" customHeight="1" x14ac:dyDescent="0.2">
      <c r="A693" s="205"/>
      <c r="E693" s="260" t="s">
        <v>37</v>
      </c>
      <c r="F693" s="260" t="s">
        <v>369</v>
      </c>
      <c r="G693" s="260" t="s">
        <v>233</v>
      </c>
    </row>
    <row r="694" spans="1:7" ht="12.75" customHeight="1" x14ac:dyDescent="0.2">
      <c r="A694" s="205"/>
      <c r="E694" s="260" t="s">
        <v>42</v>
      </c>
      <c r="F694" s="260" t="s">
        <v>369</v>
      </c>
      <c r="G694" s="260" t="s">
        <v>233</v>
      </c>
    </row>
    <row r="695" spans="1:7" ht="12.75" customHeight="1" x14ac:dyDescent="0.2">
      <c r="A695" s="205"/>
      <c r="B695" s="470">
        <v>44747</v>
      </c>
      <c r="C695" s="260" t="s">
        <v>1472</v>
      </c>
      <c r="D695" s="260" t="s">
        <v>1480</v>
      </c>
      <c r="E695" s="260" t="s">
        <v>34</v>
      </c>
      <c r="F695" s="260" t="s">
        <v>374</v>
      </c>
      <c r="G695" s="260" t="s">
        <v>696</v>
      </c>
    </row>
    <row r="696" spans="1:7" ht="12.75" customHeight="1" x14ac:dyDescent="0.2">
      <c r="A696" s="205"/>
      <c r="E696" s="260" t="s">
        <v>81</v>
      </c>
      <c r="F696" s="260" t="s">
        <v>374</v>
      </c>
      <c r="G696" s="260" t="s">
        <v>696</v>
      </c>
    </row>
    <row r="697" spans="1:7" ht="12.75" customHeight="1" x14ac:dyDescent="0.2">
      <c r="A697" s="205"/>
      <c r="E697" s="260" t="s">
        <v>37</v>
      </c>
      <c r="F697" s="260" t="s">
        <v>374</v>
      </c>
      <c r="G697" s="260" t="s">
        <v>696</v>
      </c>
    </row>
    <row r="698" spans="1:7" ht="12.75" customHeight="1" x14ac:dyDescent="0.2">
      <c r="A698" s="205"/>
      <c r="E698" s="260" t="s">
        <v>42</v>
      </c>
      <c r="F698" s="260" t="s">
        <v>374</v>
      </c>
      <c r="G698" s="260" t="s">
        <v>696</v>
      </c>
    </row>
    <row r="699" spans="1:7" ht="12.75" customHeight="1" x14ac:dyDescent="0.2">
      <c r="A699" s="205"/>
      <c r="B699" s="470">
        <v>44818</v>
      </c>
      <c r="C699" s="260" t="s">
        <v>1472</v>
      </c>
      <c r="D699" s="260" t="s">
        <v>2003</v>
      </c>
      <c r="E699" s="260" t="s">
        <v>37</v>
      </c>
      <c r="F699" s="260" t="s">
        <v>132</v>
      </c>
      <c r="G699" s="260" t="s">
        <v>629</v>
      </c>
    </row>
    <row r="700" spans="1:7" ht="12.75" customHeight="1" x14ac:dyDescent="0.2">
      <c r="A700" s="474" t="s">
        <v>1546</v>
      </c>
      <c r="B700" s="470">
        <v>44739</v>
      </c>
      <c r="C700" s="260" t="s">
        <v>2005</v>
      </c>
      <c r="D700" s="260" t="s">
        <v>2003</v>
      </c>
      <c r="E700" s="260" t="s">
        <v>37</v>
      </c>
      <c r="F700" s="260" t="s">
        <v>452</v>
      </c>
      <c r="G700" s="260" t="s">
        <v>631</v>
      </c>
    </row>
    <row r="701" spans="1:7" ht="12.75" customHeight="1" x14ac:dyDescent="0.2">
      <c r="A701" s="205"/>
      <c r="E701" s="260" t="s">
        <v>42</v>
      </c>
      <c r="F701" s="260" t="s">
        <v>452</v>
      </c>
      <c r="G701" s="260" t="s">
        <v>631</v>
      </c>
    </row>
    <row r="702" spans="1:7" ht="12.75" customHeight="1" x14ac:dyDescent="0.2">
      <c r="A702" s="205"/>
      <c r="B702" s="470">
        <v>44742</v>
      </c>
      <c r="C702" s="260" t="s">
        <v>2124</v>
      </c>
      <c r="D702" s="260" t="s">
        <v>1480</v>
      </c>
      <c r="E702" s="260" t="s">
        <v>34</v>
      </c>
      <c r="F702" s="260" t="s">
        <v>368</v>
      </c>
      <c r="G702" s="260" t="s">
        <v>923</v>
      </c>
    </row>
    <row r="703" spans="1:7" ht="12.75" customHeight="1" x14ac:dyDescent="0.2">
      <c r="A703" s="205"/>
      <c r="E703" s="260" t="s">
        <v>37</v>
      </c>
      <c r="F703" s="260" t="s">
        <v>368</v>
      </c>
      <c r="G703" s="260" t="s">
        <v>923</v>
      </c>
    </row>
    <row r="704" spans="1:7" ht="12.75" customHeight="1" x14ac:dyDescent="0.2">
      <c r="A704" s="205"/>
      <c r="B704" s="470">
        <v>44809</v>
      </c>
      <c r="C704" s="260" t="s">
        <v>1475</v>
      </c>
      <c r="D704" s="260" t="s">
        <v>2003</v>
      </c>
      <c r="E704" s="260" t="s">
        <v>34</v>
      </c>
      <c r="F704" s="260" t="s">
        <v>1869</v>
      </c>
      <c r="G704" s="260" t="s">
        <v>1682</v>
      </c>
    </row>
    <row r="705" spans="1:7" ht="12.75" customHeight="1" x14ac:dyDescent="0.2">
      <c r="A705" s="205"/>
      <c r="E705" s="260" t="s">
        <v>81</v>
      </c>
      <c r="F705" s="260" t="s">
        <v>1869</v>
      </c>
      <c r="G705" s="260" t="s">
        <v>1682</v>
      </c>
    </row>
    <row r="706" spans="1:7" ht="12.75" customHeight="1" x14ac:dyDescent="0.2">
      <c r="A706" s="205"/>
      <c r="E706" s="260" t="s">
        <v>37</v>
      </c>
      <c r="F706" s="260" t="s">
        <v>1869</v>
      </c>
      <c r="G706" s="260" t="s">
        <v>1682</v>
      </c>
    </row>
    <row r="707" spans="1:7" ht="12.75" customHeight="1" x14ac:dyDescent="0.2">
      <c r="A707" s="205"/>
      <c r="E707" s="260" t="s">
        <v>42</v>
      </c>
      <c r="F707" s="260" t="s">
        <v>1869</v>
      </c>
      <c r="G707" s="260" t="s">
        <v>1682</v>
      </c>
    </row>
    <row r="708" spans="1:7" ht="12.75" customHeight="1" x14ac:dyDescent="0.2">
      <c r="A708" s="205"/>
      <c r="B708" s="470">
        <v>44813</v>
      </c>
      <c r="C708" s="260" t="s">
        <v>1471</v>
      </c>
      <c r="D708" s="260" t="s">
        <v>1480</v>
      </c>
      <c r="E708" s="260" t="s">
        <v>52</v>
      </c>
      <c r="F708" s="260" t="s">
        <v>1894</v>
      </c>
      <c r="G708" s="260" t="s">
        <v>626</v>
      </c>
    </row>
    <row r="709" spans="1:7" ht="12.75" customHeight="1" x14ac:dyDescent="0.2">
      <c r="A709" s="205"/>
      <c r="B709" s="470">
        <v>44819</v>
      </c>
      <c r="C709" s="260" t="s">
        <v>1472</v>
      </c>
      <c r="D709" s="260" t="s">
        <v>1480</v>
      </c>
      <c r="E709" s="260" t="s">
        <v>37</v>
      </c>
      <c r="F709" s="260" t="s">
        <v>816</v>
      </c>
      <c r="G709" s="260" t="s">
        <v>2236</v>
      </c>
    </row>
    <row r="710" spans="1:7" ht="12.75" customHeight="1" x14ac:dyDescent="0.2">
      <c r="A710" s="474" t="s">
        <v>2208</v>
      </c>
      <c r="B710" s="470">
        <v>44749</v>
      </c>
      <c r="C710" s="260" t="s">
        <v>1472</v>
      </c>
      <c r="D710" s="260" t="s">
        <v>2003</v>
      </c>
      <c r="E710" s="260" t="s">
        <v>34</v>
      </c>
      <c r="F710" s="260" t="s">
        <v>356</v>
      </c>
      <c r="G710" s="260" t="s">
        <v>357</v>
      </c>
    </row>
    <row r="711" spans="1:7" ht="12.75" customHeight="1" x14ac:dyDescent="0.2">
      <c r="A711" s="205"/>
      <c r="E711" s="260" t="s">
        <v>37</v>
      </c>
      <c r="F711" s="260" t="s">
        <v>356</v>
      </c>
      <c r="G711" s="260" t="s">
        <v>357</v>
      </c>
    </row>
    <row r="712" spans="1:7" ht="12.75" customHeight="1" x14ac:dyDescent="0.2">
      <c r="A712" s="205"/>
      <c r="B712" s="470">
        <v>44811</v>
      </c>
      <c r="C712" s="260" t="s">
        <v>1473</v>
      </c>
      <c r="D712" s="260" t="s">
        <v>2237</v>
      </c>
      <c r="E712" s="260" t="s">
        <v>34</v>
      </c>
      <c r="F712" s="260" t="s">
        <v>370</v>
      </c>
      <c r="G712" s="260" t="s">
        <v>752</v>
      </c>
    </row>
    <row r="713" spans="1:7" ht="12.75" customHeight="1" x14ac:dyDescent="0.2">
      <c r="A713" s="205"/>
      <c r="F713" s="260" t="s">
        <v>86</v>
      </c>
      <c r="G713" s="260" t="s">
        <v>752</v>
      </c>
    </row>
    <row r="714" spans="1:7" ht="12.75" customHeight="1" x14ac:dyDescent="0.2">
      <c r="A714" s="205"/>
      <c r="E714" s="260" t="s">
        <v>81</v>
      </c>
      <c r="F714" s="260" t="s">
        <v>370</v>
      </c>
      <c r="G714" s="260" t="s">
        <v>752</v>
      </c>
    </row>
    <row r="715" spans="1:7" ht="12.75" customHeight="1" x14ac:dyDescent="0.2">
      <c r="A715" s="205"/>
      <c r="F715" s="260" t="s">
        <v>86</v>
      </c>
      <c r="G715" s="260" t="s">
        <v>752</v>
      </c>
    </row>
    <row r="716" spans="1:7" ht="12.75" customHeight="1" x14ac:dyDescent="0.2">
      <c r="A716" s="205"/>
      <c r="D716" s="260" t="s">
        <v>2011</v>
      </c>
      <c r="E716" s="260" t="s">
        <v>34</v>
      </c>
      <c r="F716" s="260" t="s">
        <v>370</v>
      </c>
      <c r="G716" s="260" t="s">
        <v>755</v>
      </c>
    </row>
    <row r="717" spans="1:7" ht="12.75" customHeight="1" x14ac:dyDescent="0.2">
      <c r="A717" s="205"/>
      <c r="E717" s="260" t="s">
        <v>81</v>
      </c>
      <c r="F717" s="260" t="s">
        <v>370</v>
      </c>
      <c r="G717" s="260" t="s">
        <v>755</v>
      </c>
    </row>
    <row r="718" spans="1:7" ht="12.75" customHeight="1" x14ac:dyDescent="0.2">
      <c r="A718" s="205"/>
      <c r="E718" s="260" t="s">
        <v>101</v>
      </c>
      <c r="F718" s="260" t="s">
        <v>370</v>
      </c>
      <c r="G718" s="260" t="s">
        <v>755</v>
      </c>
    </row>
    <row r="719" spans="1:7" ht="12.75" customHeight="1" x14ac:dyDescent="0.2">
      <c r="A719" s="205"/>
      <c r="D719" s="260" t="s">
        <v>1480</v>
      </c>
      <c r="E719" s="260" t="s">
        <v>101</v>
      </c>
      <c r="F719" s="260" t="s">
        <v>370</v>
      </c>
      <c r="G719" s="260" t="s">
        <v>755</v>
      </c>
    </row>
    <row r="720" spans="1:7" ht="12.75" customHeight="1" x14ac:dyDescent="0.2">
      <c r="A720" s="474" t="s">
        <v>1956</v>
      </c>
      <c r="B720" s="470">
        <v>44820</v>
      </c>
      <c r="C720" s="260" t="s">
        <v>1472</v>
      </c>
      <c r="D720" s="260" t="s">
        <v>2003</v>
      </c>
      <c r="E720" s="260" t="s">
        <v>34</v>
      </c>
      <c r="F720" s="260" t="s">
        <v>877</v>
      </c>
      <c r="G720" s="260" t="s">
        <v>585</v>
      </c>
    </row>
    <row r="721" spans="1:7" ht="12.75" customHeight="1" x14ac:dyDescent="0.2">
      <c r="A721" s="205"/>
      <c r="E721" s="260" t="s">
        <v>81</v>
      </c>
      <c r="F721" s="260" t="s">
        <v>877</v>
      </c>
      <c r="G721" s="260" t="s">
        <v>585</v>
      </c>
    </row>
    <row r="722" spans="1:7" ht="12.75" customHeight="1" x14ac:dyDescent="0.2">
      <c r="A722" s="205"/>
      <c r="E722" s="260" t="s">
        <v>37</v>
      </c>
      <c r="F722" s="260" t="s">
        <v>877</v>
      </c>
      <c r="G722" s="260" t="s">
        <v>585</v>
      </c>
    </row>
    <row r="723" spans="1:7" ht="12.75" customHeight="1" x14ac:dyDescent="0.2">
      <c r="A723" s="205"/>
      <c r="E723" s="260" t="s">
        <v>42</v>
      </c>
      <c r="F723" s="260" t="s">
        <v>877</v>
      </c>
      <c r="G723" s="260" t="s">
        <v>585</v>
      </c>
    </row>
    <row r="724" spans="1:7" ht="12.75" customHeight="1" x14ac:dyDescent="0.2">
      <c r="A724" s="474" t="s">
        <v>2180</v>
      </c>
      <c r="B724" s="470">
        <v>44739</v>
      </c>
      <c r="C724" s="260" t="s">
        <v>1472</v>
      </c>
      <c r="D724" s="260" t="s">
        <v>1480</v>
      </c>
      <c r="E724" s="260" t="s">
        <v>34</v>
      </c>
      <c r="F724" s="260" t="s">
        <v>368</v>
      </c>
      <c r="G724" s="260" t="s">
        <v>2038</v>
      </c>
    </row>
    <row r="725" spans="1:7" ht="12.75" customHeight="1" x14ac:dyDescent="0.2">
      <c r="A725" s="205"/>
      <c r="E725" s="260" t="s">
        <v>81</v>
      </c>
      <c r="F725" s="260" t="s">
        <v>368</v>
      </c>
      <c r="G725" s="260" t="s">
        <v>2038</v>
      </c>
    </row>
    <row r="726" spans="1:7" ht="12.75" customHeight="1" x14ac:dyDescent="0.2">
      <c r="A726" s="205"/>
      <c r="E726" s="260" t="s">
        <v>101</v>
      </c>
      <c r="F726" s="260" t="s">
        <v>368</v>
      </c>
      <c r="G726" s="260" t="s">
        <v>2038</v>
      </c>
    </row>
    <row r="727" spans="1:7" ht="12.75" customHeight="1" x14ac:dyDescent="0.2">
      <c r="A727" s="205"/>
      <c r="B727" s="470">
        <v>44743</v>
      </c>
      <c r="C727" s="260" t="s">
        <v>2211</v>
      </c>
      <c r="D727" s="260" t="s">
        <v>2003</v>
      </c>
      <c r="E727" s="260" t="s">
        <v>60</v>
      </c>
      <c r="F727" s="260" t="s">
        <v>1097</v>
      </c>
      <c r="G727" s="260" t="s">
        <v>685</v>
      </c>
    </row>
    <row r="728" spans="1:7" ht="12.75" customHeight="1" x14ac:dyDescent="0.2">
      <c r="A728" s="205"/>
      <c r="B728" s="470">
        <v>44813</v>
      </c>
      <c r="C728" s="260" t="s">
        <v>1471</v>
      </c>
      <c r="D728" s="260" t="s">
        <v>2003</v>
      </c>
      <c r="E728" s="260" t="s">
        <v>37</v>
      </c>
      <c r="F728" s="260" t="s">
        <v>1894</v>
      </c>
      <c r="G728" s="260" t="s">
        <v>626</v>
      </c>
    </row>
    <row r="729" spans="1:7" ht="12.75" customHeight="1" x14ac:dyDescent="0.2">
      <c r="A729" s="474" t="s">
        <v>2170</v>
      </c>
      <c r="B729" s="470">
        <v>44746</v>
      </c>
      <c r="C729" s="260" t="s">
        <v>1473</v>
      </c>
      <c r="D729" s="260" t="s">
        <v>2003</v>
      </c>
      <c r="E729" s="260" t="s">
        <v>34</v>
      </c>
      <c r="F729" s="260" t="s">
        <v>286</v>
      </c>
      <c r="G729" s="260" t="s">
        <v>2240</v>
      </c>
    </row>
    <row r="730" spans="1:7" ht="12.75" customHeight="1" x14ac:dyDescent="0.2">
      <c r="A730" s="474" t="s">
        <v>1536</v>
      </c>
      <c r="B730" s="470">
        <v>44742</v>
      </c>
      <c r="C730" s="260" t="s">
        <v>2005</v>
      </c>
      <c r="D730" s="260" t="s">
        <v>2003</v>
      </c>
      <c r="E730" s="260" t="s">
        <v>34</v>
      </c>
      <c r="F730" s="260" t="s">
        <v>1904</v>
      </c>
      <c r="G730" s="260" t="s">
        <v>899</v>
      </c>
    </row>
    <row r="731" spans="1:7" ht="12.75" customHeight="1" x14ac:dyDescent="0.2">
      <c r="A731" s="205"/>
      <c r="F731" s="260" t="s">
        <v>286</v>
      </c>
      <c r="G731" s="260" t="s">
        <v>899</v>
      </c>
    </row>
    <row r="732" spans="1:7" ht="12.75" customHeight="1" x14ac:dyDescent="0.2">
      <c r="A732" s="205"/>
      <c r="E732" s="260" t="s">
        <v>81</v>
      </c>
      <c r="F732" s="260" t="s">
        <v>1904</v>
      </c>
      <c r="G732" s="260" t="s">
        <v>899</v>
      </c>
    </row>
    <row r="733" spans="1:7" ht="12.75" customHeight="1" x14ac:dyDescent="0.2">
      <c r="A733" s="205"/>
      <c r="F733" s="260" t="s">
        <v>286</v>
      </c>
      <c r="G733" s="260" t="s">
        <v>899</v>
      </c>
    </row>
    <row r="734" spans="1:7" ht="12.75" customHeight="1" x14ac:dyDescent="0.2">
      <c r="A734" s="205"/>
      <c r="E734" s="260" t="s">
        <v>37</v>
      </c>
      <c r="F734" s="260" t="s">
        <v>1904</v>
      </c>
      <c r="G734" s="260" t="s">
        <v>899</v>
      </c>
    </row>
    <row r="735" spans="1:7" ht="12.75" customHeight="1" x14ac:dyDescent="0.2">
      <c r="A735" s="205"/>
      <c r="F735" s="260" t="s">
        <v>286</v>
      </c>
      <c r="G735" s="260" t="s">
        <v>899</v>
      </c>
    </row>
    <row r="736" spans="1:7" ht="12.75" customHeight="1" x14ac:dyDescent="0.2">
      <c r="A736" s="205"/>
      <c r="E736" s="260" t="s">
        <v>42</v>
      </c>
      <c r="F736" s="260" t="s">
        <v>1904</v>
      </c>
      <c r="G736" s="260" t="s">
        <v>899</v>
      </c>
    </row>
    <row r="737" spans="1:7" ht="12.75" customHeight="1" x14ac:dyDescent="0.2">
      <c r="A737" s="205"/>
      <c r="F737" s="260" t="s">
        <v>286</v>
      </c>
      <c r="G737" s="260" t="s">
        <v>899</v>
      </c>
    </row>
    <row r="738" spans="1:7" ht="12.75" customHeight="1" x14ac:dyDescent="0.2">
      <c r="A738" s="205"/>
      <c r="B738" s="470">
        <v>44809</v>
      </c>
      <c r="C738" s="260" t="s">
        <v>1471</v>
      </c>
      <c r="D738" s="260" t="s">
        <v>2003</v>
      </c>
      <c r="E738" s="260" t="s">
        <v>34</v>
      </c>
      <c r="F738" s="260" t="s">
        <v>286</v>
      </c>
      <c r="G738" s="260" t="s">
        <v>2238</v>
      </c>
    </row>
    <row r="739" spans="1:7" ht="12.75" customHeight="1" x14ac:dyDescent="0.2">
      <c r="A739" s="205"/>
      <c r="E739" s="260" t="s">
        <v>37</v>
      </c>
      <c r="F739" s="260" t="s">
        <v>286</v>
      </c>
      <c r="G739" s="260" t="s">
        <v>2238</v>
      </c>
    </row>
    <row r="740" spans="1:7" ht="12.75" customHeight="1" x14ac:dyDescent="0.2">
      <c r="A740" s="205"/>
      <c r="B740" s="470">
        <v>44811</v>
      </c>
      <c r="C740" s="260" t="s">
        <v>1472</v>
      </c>
      <c r="D740" s="260" t="s">
        <v>2003</v>
      </c>
      <c r="E740" s="260" t="s">
        <v>34</v>
      </c>
      <c r="F740" s="260" t="s">
        <v>1511</v>
      </c>
      <c r="G740" s="260" t="s">
        <v>2239</v>
      </c>
    </row>
    <row r="741" spans="1:7" ht="12.75" customHeight="1" x14ac:dyDescent="0.2">
      <c r="A741" s="205"/>
      <c r="E741" s="260" t="s">
        <v>37</v>
      </c>
      <c r="F741" s="260" t="s">
        <v>1511</v>
      </c>
      <c r="G741" s="260" t="s">
        <v>2239</v>
      </c>
    </row>
    <row r="742" spans="1:7" ht="12.75" customHeight="1" x14ac:dyDescent="0.2">
      <c r="A742" s="205"/>
      <c r="B742" s="470">
        <v>44816</v>
      </c>
      <c r="C742" s="260" t="s">
        <v>2101</v>
      </c>
      <c r="D742" s="260" t="s">
        <v>2003</v>
      </c>
      <c r="E742" s="260" t="s">
        <v>34</v>
      </c>
      <c r="F742" s="260" t="s">
        <v>286</v>
      </c>
      <c r="G742" s="260" t="s">
        <v>1680</v>
      </c>
    </row>
    <row r="743" spans="1:7" ht="12.75" customHeight="1" x14ac:dyDescent="0.2">
      <c r="A743" s="205"/>
      <c r="E743" s="260" t="s">
        <v>81</v>
      </c>
      <c r="F743" s="260" t="s">
        <v>286</v>
      </c>
      <c r="G743" s="260" t="s">
        <v>1680</v>
      </c>
    </row>
    <row r="744" spans="1:7" ht="12.75" customHeight="1" x14ac:dyDescent="0.2">
      <c r="A744" s="205"/>
      <c r="E744" s="260" t="s">
        <v>37</v>
      </c>
      <c r="F744" s="260" t="s">
        <v>286</v>
      </c>
      <c r="G744" s="260" t="s">
        <v>1680</v>
      </c>
    </row>
    <row r="745" spans="1:7" ht="12.75" customHeight="1" x14ac:dyDescent="0.2">
      <c r="A745" s="205"/>
      <c r="E745" s="260" t="s">
        <v>42</v>
      </c>
      <c r="F745" s="260" t="s">
        <v>286</v>
      </c>
      <c r="G745" s="260" t="s">
        <v>1680</v>
      </c>
    </row>
    <row r="746" spans="1:7" ht="12.75" customHeight="1" x14ac:dyDescent="0.2">
      <c r="A746" s="205"/>
      <c r="B746" s="470">
        <v>44818</v>
      </c>
      <c r="C746" s="260" t="s">
        <v>1471</v>
      </c>
      <c r="D746" s="260" t="s">
        <v>2003</v>
      </c>
      <c r="E746" s="260" t="s">
        <v>37</v>
      </c>
      <c r="F746" s="260" t="s">
        <v>132</v>
      </c>
      <c r="G746" s="260" t="s">
        <v>842</v>
      </c>
    </row>
    <row r="747" spans="1:7" ht="12.75" customHeight="1" x14ac:dyDescent="0.2">
      <c r="A747" s="205"/>
      <c r="E747" s="260" t="s">
        <v>42</v>
      </c>
      <c r="F747" s="260" t="s">
        <v>132</v>
      </c>
      <c r="G747" s="260" t="s">
        <v>842</v>
      </c>
    </row>
    <row r="748" spans="1:7" ht="12.75" customHeight="1" x14ac:dyDescent="0.2">
      <c r="A748" s="474" t="s">
        <v>1535</v>
      </c>
      <c r="B748" s="470">
        <v>44739</v>
      </c>
      <c r="C748" s="260" t="s">
        <v>1470</v>
      </c>
      <c r="D748" s="260" t="s">
        <v>2003</v>
      </c>
      <c r="E748" s="260" t="s">
        <v>52</v>
      </c>
      <c r="F748" s="260" t="s">
        <v>660</v>
      </c>
      <c r="G748" s="260" t="s">
        <v>785</v>
      </c>
    </row>
    <row r="749" spans="1:7" ht="12.75" customHeight="1" x14ac:dyDescent="0.2">
      <c r="A749" s="205"/>
      <c r="E749" s="260" t="s">
        <v>68</v>
      </c>
      <c r="F749" s="260" t="s">
        <v>660</v>
      </c>
      <c r="G749" s="260" t="s">
        <v>785</v>
      </c>
    </row>
    <row r="750" spans="1:7" ht="12.75" customHeight="1" x14ac:dyDescent="0.2">
      <c r="A750" s="205"/>
      <c r="E750" s="260" t="s">
        <v>66</v>
      </c>
      <c r="F750" s="260" t="s">
        <v>660</v>
      </c>
      <c r="G750" s="260" t="s">
        <v>785</v>
      </c>
    </row>
    <row r="751" spans="1:7" ht="12.75" customHeight="1" x14ac:dyDescent="0.2">
      <c r="A751" s="205"/>
      <c r="E751" s="260" t="s">
        <v>62</v>
      </c>
      <c r="F751" s="260" t="s">
        <v>660</v>
      </c>
      <c r="G751" s="260" t="s">
        <v>785</v>
      </c>
    </row>
    <row r="752" spans="1:7" ht="12.75" customHeight="1" x14ac:dyDescent="0.2">
      <c r="A752" s="205"/>
      <c r="B752" s="470">
        <v>44741</v>
      </c>
      <c r="C752" s="260" t="s">
        <v>1470</v>
      </c>
      <c r="D752" s="260" t="s">
        <v>2003</v>
      </c>
      <c r="E752" s="260" t="s">
        <v>34</v>
      </c>
      <c r="F752" s="260" t="s">
        <v>86</v>
      </c>
      <c r="G752" s="260" t="s">
        <v>1683</v>
      </c>
    </row>
    <row r="753" spans="1:7" ht="12.75" customHeight="1" x14ac:dyDescent="0.2">
      <c r="A753" s="205"/>
      <c r="E753" s="260" t="s">
        <v>81</v>
      </c>
      <c r="F753" s="260" t="s">
        <v>86</v>
      </c>
      <c r="G753" s="260" t="s">
        <v>1683</v>
      </c>
    </row>
    <row r="754" spans="1:7" ht="12.75" customHeight="1" x14ac:dyDescent="0.2">
      <c r="A754" s="205"/>
      <c r="E754" s="260" t="s">
        <v>37</v>
      </c>
      <c r="F754" s="260" t="s">
        <v>86</v>
      </c>
      <c r="G754" s="260" t="s">
        <v>1683</v>
      </c>
    </row>
    <row r="755" spans="1:7" ht="12.75" customHeight="1" x14ac:dyDescent="0.2">
      <c r="A755" s="205"/>
      <c r="E755" s="260" t="s">
        <v>42</v>
      </c>
      <c r="F755" s="260" t="s">
        <v>86</v>
      </c>
      <c r="G755" s="260" t="s">
        <v>1683</v>
      </c>
    </row>
    <row r="756" spans="1:7" ht="12.75" customHeight="1" x14ac:dyDescent="0.2">
      <c r="A756" s="205"/>
      <c r="B756" s="470">
        <v>44743</v>
      </c>
      <c r="C756" s="260" t="s">
        <v>1473</v>
      </c>
      <c r="D756" s="260" t="s">
        <v>1480</v>
      </c>
      <c r="E756" s="260" t="s">
        <v>37</v>
      </c>
      <c r="F756" s="260" t="s">
        <v>372</v>
      </c>
      <c r="G756" s="260" t="s">
        <v>1295</v>
      </c>
    </row>
    <row r="757" spans="1:7" ht="12.75" customHeight="1" x14ac:dyDescent="0.2">
      <c r="A757" s="205"/>
      <c r="E757" s="260" t="s">
        <v>42</v>
      </c>
      <c r="F757" s="260" t="s">
        <v>372</v>
      </c>
      <c r="G757" s="260" t="s">
        <v>1295</v>
      </c>
    </row>
    <row r="758" spans="1:7" ht="12.75" customHeight="1" x14ac:dyDescent="0.2">
      <c r="A758" s="205"/>
      <c r="B758" s="470">
        <v>44746</v>
      </c>
      <c r="C758" s="260" t="s">
        <v>1473</v>
      </c>
      <c r="D758" s="260" t="s">
        <v>2003</v>
      </c>
      <c r="E758" s="260" t="s">
        <v>60</v>
      </c>
      <c r="F758" s="260" t="s">
        <v>371</v>
      </c>
      <c r="G758" s="260" t="s">
        <v>541</v>
      </c>
    </row>
    <row r="759" spans="1:7" ht="12.75" customHeight="1" x14ac:dyDescent="0.2">
      <c r="A759" s="205"/>
      <c r="B759" s="470">
        <v>44810</v>
      </c>
      <c r="C759" s="260" t="s">
        <v>1472</v>
      </c>
      <c r="D759" s="260" t="s">
        <v>1480</v>
      </c>
      <c r="E759" s="260" t="s">
        <v>34</v>
      </c>
      <c r="F759" s="260" t="s">
        <v>372</v>
      </c>
      <c r="G759" s="260" t="s">
        <v>567</v>
      </c>
    </row>
    <row r="760" spans="1:7" ht="12.75" customHeight="1" x14ac:dyDescent="0.2">
      <c r="A760" s="205"/>
      <c r="E760" s="260" t="s">
        <v>37</v>
      </c>
      <c r="F760" s="260" t="s">
        <v>372</v>
      </c>
      <c r="G760" s="260" t="s">
        <v>567</v>
      </c>
    </row>
    <row r="761" spans="1:7" ht="12.75" customHeight="1" x14ac:dyDescent="0.2">
      <c r="A761" s="474" t="s">
        <v>2408</v>
      </c>
      <c r="B761" s="470">
        <v>44813</v>
      </c>
      <c r="C761" s="260" t="s">
        <v>1471</v>
      </c>
      <c r="D761" s="260" t="s">
        <v>2003</v>
      </c>
      <c r="E761" s="260" t="s">
        <v>34</v>
      </c>
      <c r="F761" s="260" t="s">
        <v>607</v>
      </c>
      <c r="G761" s="260" t="s">
        <v>626</v>
      </c>
    </row>
    <row r="762" spans="1:7" ht="12.75" customHeight="1" x14ac:dyDescent="0.2">
      <c r="A762" s="474" t="s">
        <v>1955</v>
      </c>
      <c r="B762" s="470">
        <v>44811</v>
      </c>
      <c r="C762" s="260" t="s">
        <v>2124</v>
      </c>
      <c r="D762" s="260" t="s">
        <v>2003</v>
      </c>
      <c r="E762" s="260" t="s">
        <v>34</v>
      </c>
      <c r="F762" s="260" t="s">
        <v>2031</v>
      </c>
      <c r="G762" s="260" t="s">
        <v>1486</v>
      </c>
    </row>
    <row r="763" spans="1:7" ht="12.75" customHeight="1" x14ac:dyDescent="0.2">
      <c r="A763" s="205"/>
      <c r="E763" s="260" t="s">
        <v>81</v>
      </c>
      <c r="F763" s="260" t="s">
        <v>2031</v>
      </c>
      <c r="G763" s="260" t="s">
        <v>1486</v>
      </c>
    </row>
    <row r="764" spans="1:7" ht="12.75" customHeight="1" x14ac:dyDescent="0.2">
      <c r="A764" s="205"/>
      <c r="E764" s="260" t="s">
        <v>101</v>
      </c>
      <c r="F764" s="260" t="s">
        <v>2031</v>
      </c>
      <c r="G764" s="260" t="s">
        <v>751</v>
      </c>
    </row>
    <row r="765" spans="1:7" ht="12.75" customHeight="1" x14ac:dyDescent="0.2">
      <c r="A765" s="205"/>
      <c r="B765" s="470">
        <v>44818</v>
      </c>
      <c r="C765" s="260" t="s">
        <v>1471</v>
      </c>
      <c r="D765" s="260" t="s">
        <v>1480</v>
      </c>
      <c r="E765" s="260" t="s">
        <v>37</v>
      </c>
      <c r="F765" s="260" t="s">
        <v>363</v>
      </c>
      <c r="G765" s="260" t="s">
        <v>1284</v>
      </c>
    </row>
    <row r="766" spans="1:7" ht="12.75" customHeight="1" x14ac:dyDescent="0.2">
      <c r="A766" s="205"/>
      <c r="E766" s="260" t="s">
        <v>42</v>
      </c>
      <c r="F766" s="260" t="s">
        <v>363</v>
      </c>
      <c r="G766" s="260" t="s">
        <v>1284</v>
      </c>
    </row>
    <row r="767" spans="1:7" ht="12.75" customHeight="1" x14ac:dyDescent="0.2">
      <c r="A767" s="474" t="s">
        <v>1545</v>
      </c>
      <c r="B767" s="470">
        <v>44740</v>
      </c>
      <c r="C767" s="260" t="s">
        <v>2005</v>
      </c>
      <c r="D767" s="260" t="s">
        <v>2008</v>
      </c>
      <c r="E767" s="260" t="s">
        <v>34</v>
      </c>
      <c r="F767" s="260" t="s">
        <v>368</v>
      </c>
      <c r="G767" s="260" t="s">
        <v>743</v>
      </c>
    </row>
    <row r="768" spans="1:7" ht="12.75" customHeight="1" x14ac:dyDescent="0.2">
      <c r="A768" s="205"/>
      <c r="G768" s="260" t="s">
        <v>2032</v>
      </c>
    </row>
    <row r="769" spans="1:7" ht="12.75" customHeight="1" x14ac:dyDescent="0.2">
      <c r="A769" s="205"/>
      <c r="E769" s="260" t="s">
        <v>81</v>
      </c>
      <c r="F769" s="260" t="s">
        <v>368</v>
      </c>
      <c r="G769" s="260" t="s">
        <v>743</v>
      </c>
    </row>
    <row r="770" spans="1:7" ht="12.75" customHeight="1" x14ac:dyDescent="0.2">
      <c r="A770" s="205"/>
      <c r="G770" s="260" t="s">
        <v>2032</v>
      </c>
    </row>
    <row r="771" spans="1:7" ht="12.75" customHeight="1" x14ac:dyDescent="0.2">
      <c r="A771" s="205"/>
      <c r="E771" s="260" t="s">
        <v>37</v>
      </c>
      <c r="F771" s="260" t="s">
        <v>368</v>
      </c>
      <c r="G771" s="260" t="s">
        <v>743</v>
      </c>
    </row>
    <row r="772" spans="1:7" ht="12.75" customHeight="1" x14ac:dyDescent="0.2">
      <c r="A772" s="205"/>
      <c r="E772" s="260" t="s">
        <v>42</v>
      </c>
      <c r="F772" s="260" t="s">
        <v>368</v>
      </c>
      <c r="G772" s="260" t="s">
        <v>743</v>
      </c>
    </row>
    <row r="773" spans="1:7" ht="12.75" customHeight="1" x14ac:dyDescent="0.2">
      <c r="A773" s="205"/>
      <c r="E773" s="260" t="s">
        <v>101</v>
      </c>
      <c r="F773" s="260" t="s">
        <v>368</v>
      </c>
      <c r="G773" s="260" t="s">
        <v>2032</v>
      </c>
    </row>
    <row r="774" spans="1:7" ht="12.75" customHeight="1" x14ac:dyDescent="0.2">
      <c r="A774" s="205"/>
      <c r="B774" s="470">
        <v>44742</v>
      </c>
      <c r="C774" s="260" t="s">
        <v>1470</v>
      </c>
      <c r="D774" s="260" t="s">
        <v>2003</v>
      </c>
      <c r="E774" s="260" t="s">
        <v>37</v>
      </c>
      <c r="F774" s="260" t="s">
        <v>134</v>
      </c>
      <c r="G774" s="260" t="s">
        <v>130</v>
      </c>
    </row>
    <row r="775" spans="1:7" ht="12.75" customHeight="1" x14ac:dyDescent="0.2">
      <c r="A775" s="205"/>
      <c r="F775" s="260" t="s">
        <v>132</v>
      </c>
      <c r="G775" s="260" t="s">
        <v>130</v>
      </c>
    </row>
    <row r="776" spans="1:7" ht="12.75" customHeight="1" x14ac:dyDescent="0.2">
      <c r="A776" s="205"/>
      <c r="G776" s="260" t="s">
        <v>131</v>
      </c>
    </row>
    <row r="777" spans="1:7" ht="12.75" customHeight="1" x14ac:dyDescent="0.2">
      <c r="A777" s="205"/>
      <c r="E777" s="260" t="s">
        <v>42</v>
      </c>
      <c r="F777" s="260" t="s">
        <v>134</v>
      </c>
      <c r="G777" s="260" t="s">
        <v>130</v>
      </c>
    </row>
    <row r="778" spans="1:7" ht="12.75" customHeight="1" x14ac:dyDescent="0.2">
      <c r="A778" s="205"/>
      <c r="F778" s="260" t="s">
        <v>132</v>
      </c>
      <c r="G778" s="260" t="s">
        <v>130</v>
      </c>
    </row>
    <row r="779" spans="1:7" ht="12.75" customHeight="1" x14ac:dyDescent="0.2">
      <c r="A779" s="205"/>
      <c r="G779" s="260" t="s">
        <v>131</v>
      </c>
    </row>
    <row r="780" spans="1:7" ht="12.75" customHeight="1" x14ac:dyDescent="0.2">
      <c r="A780" s="205"/>
      <c r="B780" s="470">
        <v>44809</v>
      </c>
      <c r="C780" s="260" t="s">
        <v>1471</v>
      </c>
      <c r="D780" s="260" t="s">
        <v>2012</v>
      </c>
      <c r="E780" s="260" t="s">
        <v>81</v>
      </c>
      <c r="F780" s="260" t="s">
        <v>370</v>
      </c>
      <c r="G780" s="260" t="s">
        <v>790</v>
      </c>
    </row>
    <row r="781" spans="1:7" ht="12.75" customHeight="1" x14ac:dyDescent="0.2">
      <c r="A781" s="205"/>
      <c r="E781" s="260" t="s">
        <v>101</v>
      </c>
      <c r="F781" s="260" t="s">
        <v>370</v>
      </c>
      <c r="G781" s="260" t="s">
        <v>790</v>
      </c>
    </row>
    <row r="782" spans="1:7" ht="12.75" customHeight="1" x14ac:dyDescent="0.2">
      <c r="A782" s="474" t="s">
        <v>1994</v>
      </c>
      <c r="B782" s="470">
        <v>44746</v>
      </c>
      <c r="C782" s="260" t="s">
        <v>1473</v>
      </c>
      <c r="D782" s="260" t="s">
        <v>2003</v>
      </c>
      <c r="E782" s="260" t="s">
        <v>34</v>
      </c>
      <c r="F782" s="260" t="s">
        <v>363</v>
      </c>
      <c r="G782" s="260" t="s">
        <v>542</v>
      </c>
    </row>
    <row r="783" spans="1:7" ht="12.75" customHeight="1" x14ac:dyDescent="0.2">
      <c r="A783" s="205"/>
      <c r="E783" s="260" t="s">
        <v>81</v>
      </c>
      <c r="F783" s="260" t="s">
        <v>363</v>
      </c>
      <c r="G783" s="260" t="s">
        <v>542</v>
      </c>
    </row>
    <row r="784" spans="1:7" ht="12.75" customHeight="1" x14ac:dyDescent="0.2">
      <c r="A784" s="205"/>
      <c r="D784" s="260" t="s">
        <v>2009</v>
      </c>
      <c r="E784" s="260" t="s">
        <v>34</v>
      </c>
      <c r="F784" s="260" t="s">
        <v>363</v>
      </c>
      <c r="G784" s="260" t="s">
        <v>542</v>
      </c>
    </row>
    <row r="785" spans="1:7" ht="12.75" customHeight="1" x14ac:dyDescent="0.2">
      <c r="A785" s="205"/>
      <c r="E785" s="260" t="s">
        <v>81</v>
      </c>
      <c r="F785" s="260" t="s">
        <v>363</v>
      </c>
      <c r="G785" s="260" t="s">
        <v>542</v>
      </c>
    </row>
    <row r="786" spans="1:7" ht="12.75" customHeight="1" x14ac:dyDescent="0.2">
      <c r="A786" s="205"/>
      <c r="E786" s="260" t="s">
        <v>37</v>
      </c>
      <c r="F786" s="260" t="s">
        <v>363</v>
      </c>
      <c r="G786" s="260" t="s">
        <v>542</v>
      </c>
    </row>
    <row r="787" spans="1:7" ht="12.75" customHeight="1" x14ac:dyDescent="0.2">
      <c r="A787" s="205"/>
      <c r="E787" s="260" t="s">
        <v>42</v>
      </c>
      <c r="F787" s="260" t="s">
        <v>363</v>
      </c>
      <c r="G787" s="260" t="s">
        <v>542</v>
      </c>
    </row>
    <row r="788" spans="1:7" ht="12.75" customHeight="1" x14ac:dyDescent="0.2">
      <c r="A788" s="474" t="s">
        <v>1532</v>
      </c>
      <c r="B788" s="470">
        <v>44743</v>
      </c>
      <c r="C788" s="260" t="s">
        <v>2124</v>
      </c>
      <c r="D788" s="260" t="s">
        <v>2003</v>
      </c>
      <c r="E788" s="260" t="s">
        <v>34</v>
      </c>
      <c r="F788" s="260" t="s">
        <v>35</v>
      </c>
      <c r="G788" s="260" t="s">
        <v>342</v>
      </c>
    </row>
    <row r="789" spans="1:7" ht="12.75" customHeight="1" x14ac:dyDescent="0.2">
      <c r="A789" s="205"/>
      <c r="G789" s="260" t="s">
        <v>343</v>
      </c>
    </row>
    <row r="790" spans="1:7" ht="12.75" customHeight="1" x14ac:dyDescent="0.2">
      <c r="A790" s="205"/>
      <c r="E790" s="260" t="s">
        <v>81</v>
      </c>
      <c r="F790" s="260" t="s">
        <v>35</v>
      </c>
      <c r="G790" s="260" t="s">
        <v>342</v>
      </c>
    </row>
    <row r="791" spans="1:7" ht="12.75" customHeight="1" x14ac:dyDescent="0.2">
      <c r="A791" s="205"/>
      <c r="G791" s="260" t="s">
        <v>343</v>
      </c>
    </row>
    <row r="792" spans="1:7" ht="12.75" customHeight="1" x14ac:dyDescent="0.2">
      <c r="A792" s="205"/>
      <c r="E792" s="260" t="s">
        <v>37</v>
      </c>
      <c r="F792" s="260" t="s">
        <v>35</v>
      </c>
      <c r="G792" s="260" t="s">
        <v>342</v>
      </c>
    </row>
    <row r="793" spans="1:7" ht="12.75" customHeight="1" x14ac:dyDescent="0.2">
      <c r="A793" s="205"/>
      <c r="G793" s="260" t="s">
        <v>343</v>
      </c>
    </row>
    <row r="794" spans="1:7" ht="12.75" customHeight="1" x14ac:dyDescent="0.2">
      <c r="A794" s="205"/>
      <c r="E794" s="260" t="s">
        <v>42</v>
      </c>
      <c r="F794" s="260" t="s">
        <v>35</v>
      </c>
      <c r="G794" s="260" t="s">
        <v>342</v>
      </c>
    </row>
    <row r="795" spans="1:7" ht="12.75" customHeight="1" x14ac:dyDescent="0.2">
      <c r="A795" s="205"/>
      <c r="G795" s="260" t="s">
        <v>343</v>
      </c>
    </row>
    <row r="796" spans="1:7" ht="12.75" customHeight="1" x14ac:dyDescent="0.2">
      <c r="A796" s="205"/>
      <c r="B796" s="470">
        <v>44750</v>
      </c>
      <c r="C796" s="260" t="s">
        <v>1472</v>
      </c>
      <c r="D796" s="260" t="s">
        <v>2003</v>
      </c>
      <c r="E796" s="260" t="s">
        <v>34</v>
      </c>
      <c r="F796" s="260" t="s">
        <v>58</v>
      </c>
      <c r="G796" s="260" t="s">
        <v>84</v>
      </c>
    </row>
    <row r="797" spans="1:7" ht="12.75" customHeight="1" x14ac:dyDescent="0.2">
      <c r="A797" s="205"/>
      <c r="E797" s="260" t="s">
        <v>81</v>
      </c>
      <c r="F797" s="260" t="s">
        <v>58</v>
      </c>
      <c r="G797" s="260" t="s">
        <v>84</v>
      </c>
    </row>
    <row r="798" spans="1:7" ht="12.75" customHeight="1" x14ac:dyDescent="0.2">
      <c r="A798" s="205"/>
      <c r="F798" s="260" t="s">
        <v>86</v>
      </c>
      <c r="G798" s="260" t="s">
        <v>84</v>
      </c>
    </row>
    <row r="799" spans="1:7" ht="12.75" customHeight="1" x14ac:dyDescent="0.2">
      <c r="A799" s="205"/>
      <c r="E799" s="260" t="s">
        <v>37</v>
      </c>
      <c r="F799" s="260" t="s">
        <v>58</v>
      </c>
      <c r="G799" s="260" t="s">
        <v>84</v>
      </c>
    </row>
    <row r="800" spans="1:7" ht="12.75" customHeight="1" x14ac:dyDescent="0.2">
      <c r="A800" s="205"/>
      <c r="F800" s="260" t="s">
        <v>86</v>
      </c>
      <c r="G800" s="260" t="s">
        <v>84</v>
      </c>
    </row>
    <row r="801" spans="1:7" ht="12.75" customHeight="1" x14ac:dyDescent="0.2">
      <c r="A801" s="205"/>
      <c r="E801" s="260" t="s">
        <v>42</v>
      </c>
      <c r="F801" s="260" t="s">
        <v>58</v>
      </c>
      <c r="G801" s="260" t="s">
        <v>84</v>
      </c>
    </row>
    <row r="802" spans="1:7" ht="12.75" customHeight="1" x14ac:dyDescent="0.2">
      <c r="A802" s="205"/>
      <c r="F802" s="260" t="s">
        <v>86</v>
      </c>
      <c r="G802" s="260" t="s">
        <v>84</v>
      </c>
    </row>
    <row r="803" spans="1:7" ht="12.75" customHeight="1" x14ac:dyDescent="0.2">
      <c r="A803" s="205"/>
      <c r="B803" s="470">
        <v>44812</v>
      </c>
      <c r="C803" s="260" t="s">
        <v>1470</v>
      </c>
      <c r="D803" s="260" t="s">
        <v>2003</v>
      </c>
      <c r="E803" s="260" t="s">
        <v>34</v>
      </c>
      <c r="F803" s="260" t="s">
        <v>370</v>
      </c>
      <c r="G803" s="260" t="s">
        <v>384</v>
      </c>
    </row>
    <row r="804" spans="1:7" ht="12.75" customHeight="1" x14ac:dyDescent="0.2">
      <c r="A804" s="205"/>
      <c r="E804" s="260" t="s">
        <v>81</v>
      </c>
      <c r="F804" s="260" t="s">
        <v>370</v>
      </c>
      <c r="G804" s="260" t="s">
        <v>384</v>
      </c>
    </row>
    <row r="805" spans="1:7" ht="12.75" customHeight="1" x14ac:dyDescent="0.2">
      <c r="A805" s="205"/>
      <c r="E805" s="260" t="s">
        <v>101</v>
      </c>
      <c r="F805" s="260" t="s">
        <v>370</v>
      </c>
      <c r="G805" s="260" t="s">
        <v>384</v>
      </c>
    </row>
    <row r="806" spans="1:7" ht="12.75" customHeight="1" x14ac:dyDescent="0.2">
      <c r="A806" s="205"/>
      <c r="B806" s="470">
        <v>44813</v>
      </c>
      <c r="C806" s="260" t="s">
        <v>1481</v>
      </c>
      <c r="D806" s="260" t="s">
        <v>2237</v>
      </c>
      <c r="E806" s="260" t="s">
        <v>149</v>
      </c>
      <c r="F806" s="260" t="s">
        <v>372</v>
      </c>
      <c r="G806" s="260" t="s">
        <v>833</v>
      </c>
    </row>
    <row r="807" spans="1:7" ht="12.75" customHeight="1" x14ac:dyDescent="0.2">
      <c r="A807" s="205"/>
      <c r="E807" s="260" t="s">
        <v>34</v>
      </c>
      <c r="F807" s="260" t="s">
        <v>370</v>
      </c>
      <c r="G807" s="260" t="s">
        <v>639</v>
      </c>
    </row>
    <row r="808" spans="1:7" ht="12.75" customHeight="1" x14ac:dyDescent="0.2">
      <c r="A808" s="205"/>
      <c r="F808" s="260" t="s">
        <v>372</v>
      </c>
      <c r="G808" s="260" t="s">
        <v>639</v>
      </c>
    </row>
    <row r="809" spans="1:7" ht="12.75" customHeight="1" x14ac:dyDescent="0.2">
      <c r="A809" s="205"/>
      <c r="E809" s="260" t="s">
        <v>81</v>
      </c>
      <c r="F809" s="260" t="s">
        <v>370</v>
      </c>
      <c r="G809" s="260" t="s">
        <v>643</v>
      </c>
    </row>
    <row r="810" spans="1:7" ht="12.75" customHeight="1" x14ac:dyDescent="0.2">
      <c r="A810" s="205"/>
      <c r="F810" s="260" t="s">
        <v>372</v>
      </c>
      <c r="G810" s="260" t="s">
        <v>643</v>
      </c>
    </row>
    <row r="811" spans="1:7" ht="12.75" customHeight="1" x14ac:dyDescent="0.2">
      <c r="A811" s="205"/>
      <c r="E811" s="260" t="s">
        <v>37</v>
      </c>
      <c r="F811" s="260" t="s">
        <v>370</v>
      </c>
      <c r="G811" s="260" t="s">
        <v>643</v>
      </c>
    </row>
    <row r="812" spans="1:7" ht="12.75" customHeight="1" x14ac:dyDescent="0.2">
      <c r="A812" s="205"/>
      <c r="F812" s="260" t="s">
        <v>372</v>
      </c>
      <c r="G812" s="260" t="s">
        <v>643</v>
      </c>
    </row>
    <row r="813" spans="1:7" ht="12.75" customHeight="1" x14ac:dyDescent="0.2">
      <c r="A813" s="205"/>
      <c r="E813" s="260" t="s">
        <v>42</v>
      </c>
      <c r="F813" s="260" t="s">
        <v>370</v>
      </c>
      <c r="G813" s="260" t="s">
        <v>643</v>
      </c>
    </row>
    <row r="814" spans="1:7" ht="12.75" customHeight="1" x14ac:dyDescent="0.2">
      <c r="A814" s="205"/>
      <c r="F814" s="260" t="s">
        <v>372</v>
      </c>
      <c r="G814" s="260" t="s">
        <v>643</v>
      </c>
    </row>
    <row r="815" spans="1:7" ht="12.75" customHeight="1" x14ac:dyDescent="0.2">
      <c r="A815" s="205"/>
      <c r="D815" s="260" t="s">
        <v>1480</v>
      </c>
      <c r="E815" s="260" t="s">
        <v>152</v>
      </c>
      <c r="F815" s="260" t="s">
        <v>372</v>
      </c>
      <c r="G815" s="260" t="s">
        <v>833</v>
      </c>
    </row>
    <row r="816" spans="1:7" ht="12.75" customHeight="1" x14ac:dyDescent="0.2">
      <c r="A816" s="205"/>
      <c r="E816" s="260" t="s">
        <v>151</v>
      </c>
      <c r="F816" s="260" t="s">
        <v>372</v>
      </c>
      <c r="G816" s="260" t="s">
        <v>833</v>
      </c>
    </row>
    <row r="817" spans="1:7" ht="12.75" customHeight="1" x14ac:dyDescent="0.2">
      <c r="A817" s="205"/>
      <c r="E817" s="260" t="s">
        <v>34</v>
      </c>
      <c r="F817" s="260" t="s">
        <v>372</v>
      </c>
      <c r="G817" s="260" t="s">
        <v>833</v>
      </c>
    </row>
    <row r="818" spans="1:7" ht="12.75" customHeight="1" x14ac:dyDescent="0.2">
      <c r="A818" s="205"/>
      <c r="E818" s="260" t="s">
        <v>81</v>
      </c>
      <c r="F818" s="260" t="s">
        <v>372</v>
      </c>
      <c r="G818" s="260" t="s">
        <v>833</v>
      </c>
    </row>
    <row r="819" spans="1:7" ht="12.75" customHeight="1" x14ac:dyDescent="0.2">
      <c r="A819" s="205"/>
      <c r="B819" s="470">
        <v>44820</v>
      </c>
      <c r="C819" s="260" t="s">
        <v>1470</v>
      </c>
      <c r="D819" s="260" t="s">
        <v>2003</v>
      </c>
      <c r="E819" s="260" t="s">
        <v>71</v>
      </c>
      <c r="F819" s="260" t="s">
        <v>1337</v>
      </c>
      <c r="G819" s="260" t="s">
        <v>1338</v>
      </c>
    </row>
    <row r="820" spans="1:7" ht="12.75" customHeight="1" x14ac:dyDescent="0.2">
      <c r="A820" s="205"/>
      <c r="E820" s="260" t="s">
        <v>1100</v>
      </c>
      <c r="F820" s="260" t="s">
        <v>1337</v>
      </c>
      <c r="G820" s="260" t="s">
        <v>1338</v>
      </c>
    </row>
    <row r="821" spans="1:7" ht="12.75" customHeight="1" x14ac:dyDescent="0.2">
      <c r="A821" s="474" t="s">
        <v>1886</v>
      </c>
      <c r="B821" s="470">
        <v>44739</v>
      </c>
      <c r="C821" s="260" t="s">
        <v>1470</v>
      </c>
      <c r="D821" s="260" t="s">
        <v>2011</v>
      </c>
      <c r="E821" s="260" t="s">
        <v>34</v>
      </c>
      <c r="F821" s="260" t="s">
        <v>76</v>
      </c>
      <c r="G821" s="260" t="s">
        <v>99</v>
      </c>
    </row>
    <row r="822" spans="1:7" ht="12.75" customHeight="1" x14ac:dyDescent="0.2">
      <c r="A822" s="205"/>
      <c r="E822" s="260" t="s">
        <v>81</v>
      </c>
      <c r="F822" s="260" t="s">
        <v>76</v>
      </c>
      <c r="G822" s="260" t="s">
        <v>99</v>
      </c>
    </row>
    <row r="823" spans="1:7" ht="12.75" customHeight="1" x14ac:dyDescent="0.2">
      <c r="A823" s="205"/>
      <c r="E823" s="260" t="s">
        <v>37</v>
      </c>
      <c r="F823" s="260" t="s">
        <v>76</v>
      </c>
      <c r="G823" s="260" t="s">
        <v>99</v>
      </c>
    </row>
    <row r="824" spans="1:7" ht="12.75" customHeight="1" x14ac:dyDescent="0.2">
      <c r="A824" s="205"/>
      <c r="E824" s="260" t="s">
        <v>42</v>
      </c>
      <c r="F824" s="260" t="s">
        <v>76</v>
      </c>
      <c r="G824" s="260" t="s">
        <v>99</v>
      </c>
    </row>
    <row r="825" spans="1:7" ht="12.75" customHeight="1" x14ac:dyDescent="0.2">
      <c r="A825" s="205"/>
      <c r="E825" s="260" t="s">
        <v>101</v>
      </c>
      <c r="F825" s="260" t="s">
        <v>76</v>
      </c>
      <c r="G825" s="260" t="s">
        <v>99</v>
      </c>
    </row>
    <row r="826" spans="1:7" ht="12.75" customHeight="1" x14ac:dyDescent="0.2">
      <c r="A826" s="474" t="s">
        <v>1549</v>
      </c>
      <c r="B826" s="470">
        <v>44739</v>
      </c>
      <c r="C826" s="260" t="s">
        <v>1472</v>
      </c>
      <c r="D826" s="260" t="s">
        <v>2003</v>
      </c>
      <c r="E826" s="260" t="s">
        <v>52</v>
      </c>
      <c r="F826" s="260" t="s">
        <v>634</v>
      </c>
      <c r="G826" s="260" t="s">
        <v>479</v>
      </c>
    </row>
    <row r="827" spans="1:7" ht="12.75" customHeight="1" x14ac:dyDescent="0.2">
      <c r="A827" s="205"/>
      <c r="E827" s="260" t="s">
        <v>68</v>
      </c>
      <c r="F827" s="260" t="s">
        <v>634</v>
      </c>
      <c r="G827" s="260" t="s">
        <v>479</v>
      </c>
    </row>
    <row r="828" spans="1:7" ht="12.75" customHeight="1" x14ac:dyDescent="0.2">
      <c r="A828" s="205"/>
      <c r="E828" s="260" t="s">
        <v>66</v>
      </c>
      <c r="F828" s="260" t="s">
        <v>634</v>
      </c>
      <c r="G828" s="260" t="s">
        <v>479</v>
      </c>
    </row>
    <row r="829" spans="1:7" ht="12.75" customHeight="1" x14ac:dyDescent="0.2">
      <c r="A829" s="205"/>
      <c r="D829" s="260" t="s">
        <v>1480</v>
      </c>
      <c r="E829" s="260" t="s">
        <v>52</v>
      </c>
      <c r="F829" s="260" t="s">
        <v>634</v>
      </c>
      <c r="G829" s="260" t="s">
        <v>479</v>
      </c>
    </row>
    <row r="830" spans="1:7" ht="12.75" customHeight="1" x14ac:dyDescent="0.2">
      <c r="A830" s="205"/>
      <c r="E830" s="260" t="s">
        <v>66</v>
      </c>
      <c r="F830" s="260" t="s">
        <v>634</v>
      </c>
      <c r="G830" s="260" t="s">
        <v>479</v>
      </c>
    </row>
    <row r="831" spans="1:7" ht="12.75" customHeight="1" x14ac:dyDescent="0.2">
      <c r="A831" s="205"/>
      <c r="B831" s="470">
        <v>44818</v>
      </c>
      <c r="C831" s="260" t="s">
        <v>1471</v>
      </c>
      <c r="D831" s="260" t="s">
        <v>2003</v>
      </c>
      <c r="E831" s="260" t="s">
        <v>57</v>
      </c>
      <c r="F831" s="260" t="s">
        <v>438</v>
      </c>
      <c r="G831" s="260" t="s">
        <v>1088</v>
      </c>
    </row>
    <row r="832" spans="1:7" ht="12.75" customHeight="1" x14ac:dyDescent="0.2">
      <c r="A832" s="205"/>
      <c r="E832" s="260" t="s">
        <v>55</v>
      </c>
      <c r="F832" s="260" t="s">
        <v>438</v>
      </c>
      <c r="G832" s="260" t="s">
        <v>859</v>
      </c>
    </row>
    <row r="833" spans="1:7" ht="12.75" customHeight="1" x14ac:dyDescent="0.2">
      <c r="A833" s="205"/>
      <c r="E833" s="260" t="s">
        <v>62</v>
      </c>
      <c r="F833" s="260" t="s">
        <v>438</v>
      </c>
      <c r="G833" s="260" t="s">
        <v>1088</v>
      </c>
    </row>
    <row r="834" spans="1:7" ht="12.75" customHeight="1" x14ac:dyDescent="0.2">
      <c r="A834" s="474" t="s">
        <v>2184</v>
      </c>
      <c r="B834" s="470">
        <v>44741</v>
      </c>
      <c r="C834" s="260" t="s">
        <v>2005</v>
      </c>
      <c r="D834" s="260" t="s">
        <v>2011</v>
      </c>
      <c r="E834" s="260" t="s">
        <v>55</v>
      </c>
      <c r="F834" s="260" t="s">
        <v>995</v>
      </c>
      <c r="G834" s="260" t="s">
        <v>920</v>
      </c>
    </row>
    <row r="835" spans="1:7" ht="12.75" customHeight="1" x14ac:dyDescent="0.2">
      <c r="A835" s="205"/>
      <c r="E835" s="260" t="s">
        <v>62</v>
      </c>
      <c r="F835" s="260" t="s">
        <v>995</v>
      </c>
      <c r="G835" s="260" t="s">
        <v>920</v>
      </c>
    </row>
    <row r="836" spans="1:7" ht="12.75" customHeight="1" x14ac:dyDescent="0.2">
      <c r="A836" s="205"/>
      <c r="B836" s="470">
        <v>44742</v>
      </c>
      <c r="C836" s="260" t="s">
        <v>2005</v>
      </c>
      <c r="D836" s="260" t="s">
        <v>1480</v>
      </c>
      <c r="E836" s="260" t="s">
        <v>52</v>
      </c>
      <c r="F836" s="260" t="s">
        <v>634</v>
      </c>
      <c r="G836" s="260" t="s">
        <v>900</v>
      </c>
    </row>
    <row r="837" spans="1:7" ht="12.75" customHeight="1" x14ac:dyDescent="0.2">
      <c r="A837" s="205"/>
      <c r="E837" s="260" t="s">
        <v>66</v>
      </c>
      <c r="F837" s="260" t="s">
        <v>634</v>
      </c>
      <c r="G837" s="260" t="s">
        <v>900</v>
      </c>
    </row>
    <row r="838" spans="1:7" ht="12.75" customHeight="1" x14ac:dyDescent="0.2">
      <c r="A838" s="205"/>
      <c r="B838" s="470">
        <v>44748</v>
      </c>
      <c r="C838" s="260" t="s">
        <v>1472</v>
      </c>
      <c r="D838" s="260" t="s">
        <v>2003</v>
      </c>
      <c r="E838" s="260" t="s">
        <v>52</v>
      </c>
      <c r="F838" s="260" t="s">
        <v>143</v>
      </c>
      <c r="G838" s="260" t="s">
        <v>310</v>
      </c>
    </row>
    <row r="839" spans="1:7" ht="12.75" customHeight="1" x14ac:dyDescent="0.2">
      <c r="A839" s="205"/>
      <c r="F839" s="260" t="s">
        <v>1324</v>
      </c>
      <c r="G839" s="260" t="s">
        <v>142</v>
      </c>
    </row>
    <row r="840" spans="1:7" ht="12.75" customHeight="1" x14ac:dyDescent="0.2">
      <c r="A840" s="205"/>
      <c r="E840" s="260" t="s">
        <v>68</v>
      </c>
      <c r="F840" s="260" t="s">
        <v>1324</v>
      </c>
      <c r="G840" s="260" t="s">
        <v>142</v>
      </c>
    </row>
    <row r="841" spans="1:7" ht="12.75" customHeight="1" x14ac:dyDescent="0.2">
      <c r="A841" s="205"/>
      <c r="E841" s="260" t="s">
        <v>60</v>
      </c>
      <c r="F841" s="260" t="s">
        <v>1324</v>
      </c>
      <c r="G841" s="260" t="s">
        <v>142</v>
      </c>
    </row>
    <row r="842" spans="1:7" ht="12.75" customHeight="1" x14ac:dyDescent="0.2">
      <c r="A842" s="205"/>
      <c r="E842" s="260" t="s">
        <v>66</v>
      </c>
      <c r="F842" s="260" t="s">
        <v>1324</v>
      </c>
      <c r="G842" s="260" t="s">
        <v>142</v>
      </c>
    </row>
    <row r="843" spans="1:7" ht="12.75" customHeight="1" x14ac:dyDescent="0.2">
      <c r="A843" s="205"/>
      <c r="D843" s="260" t="s">
        <v>2011</v>
      </c>
      <c r="E843" s="260" t="s">
        <v>34</v>
      </c>
      <c r="F843" s="260" t="s">
        <v>1324</v>
      </c>
      <c r="G843" s="260" t="s">
        <v>142</v>
      </c>
    </row>
    <row r="844" spans="1:7" ht="12.75" customHeight="1" x14ac:dyDescent="0.2">
      <c r="A844" s="205"/>
      <c r="E844" s="260" t="s">
        <v>81</v>
      </c>
      <c r="F844" s="260" t="s">
        <v>1324</v>
      </c>
      <c r="G844" s="260" t="s">
        <v>142</v>
      </c>
    </row>
    <row r="845" spans="1:7" ht="12.75" customHeight="1" x14ac:dyDescent="0.2">
      <c r="A845" s="205"/>
      <c r="E845" s="260" t="s">
        <v>37</v>
      </c>
      <c r="F845" s="260" t="s">
        <v>1324</v>
      </c>
      <c r="G845" s="260" t="s">
        <v>142</v>
      </c>
    </row>
    <row r="846" spans="1:7" ht="12.75" customHeight="1" x14ac:dyDescent="0.2">
      <c r="A846" s="205"/>
      <c r="E846" s="260" t="s">
        <v>42</v>
      </c>
      <c r="F846" s="260" t="s">
        <v>1324</v>
      </c>
      <c r="G846" s="260" t="s">
        <v>142</v>
      </c>
    </row>
    <row r="847" spans="1:7" ht="12.75" customHeight="1" x14ac:dyDescent="0.2">
      <c r="A847" s="205"/>
      <c r="E847" s="260" t="s">
        <v>66</v>
      </c>
      <c r="F847" s="260" t="s">
        <v>1324</v>
      </c>
      <c r="G847" s="260" t="s">
        <v>142</v>
      </c>
    </row>
    <row r="848" spans="1:7" ht="12.75" customHeight="1" x14ac:dyDescent="0.2">
      <c r="A848" s="205"/>
      <c r="E848" s="260" t="s">
        <v>62</v>
      </c>
      <c r="F848" s="260" t="s">
        <v>1324</v>
      </c>
      <c r="G848" s="260" t="s">
        <v>142</v>
      </c>
    </row>
    <row r="849" spans="1:7" ht="12.75" customHeight="1" x14ac:dyDescent="0.2">
      <c r="A849" s="474" t="s">
        <v>2286</v>
      </c>
      <c r="B849" s="470">
        <v>44742</v>
      </c>
      <c r="C849" s="260" t="s">
        <v>2101</v>
      </c>
      <c r="D849" s="260" t="s">
        <v>2003</v>
      </c>
      <c r="E849" s="260" t="s">
        <v>52</v>
      </c>
      <c r="F849" s="260" t="s">
        <v>258</v>
      </c>
      <c r="G849" s="260" t="s">
        <v>485</v>
      </c>
    </row>
    <row r="850" spans="1:7" ht="12.75" customHeight="1" x14ac:dyDescent="0.2">
      <c r="A850" s="205"/>
      <c r="E850" s="260" t="s">
        <v>62</v>
      </c>
      <c r="F850" s="260" t="s">
        <v>258</v>
      </c>
      <c r="G850" s="260" t="s">
        <v>485</v>
      </c>
    </row>
    <row r="851" spans="1:7" ht="12.75" customHeight="1" x14ac:dyDescent="0.2">
      <c r="A851" s="205"/>
      <c r="B851" s="470">
        <v>44743</v>
      </c>
      <c r="C851" s="260" t="s">
        <v>1481</v>
      </c>
      <c r="D851" s="260" t="s">
        <v>2011</v>
      </c>
      <c r="E851" s="260" t="s">
        <v>52</v>
      </c>
      <c r="F851" s="260" t="s">
        <v>309</v>
      </c>
      <c r="G851" s="260" t="s">
        <v>456</v>
      </c>
    </row>
    <row r="852" spans="1:7" ht="12.75" customHeight="1" x14ac:dyDescent="0.2">
      <c r="A852" s="205"/>
      <c r="E852" s="260" t="s">
        <v>37</v>
      </c>
      <c r="F852" s="260" t="s">
        <v>309</v>
      </c>
      <c r="G852" s="260" t="s">
        <v>456</v>
      </c>
    </row>
    <row r="853" spans="1:7" ht="12.75" customHeight="1" x14ac:dyDescent="0.2">
      <c r="A853" s="474" t="s">
        <v>1558</v>
      </c>
      <c r="B853" s="470">
        <v>44741</v>
      </c>
      <c r="C853" s="260" t="s">
        <v>1470</v>
      </c>
      <c r="D853" s="260" t="s">
        <v>2011</v>
      </c>
      <c r="E853" s="260" t="s">
        <v>55</v>
      </c>
      <c r="F853" s="260" t="s">
        <v>995</v>
      </c>
      <c r="G853" s="260" t="s">
        <v>922</v>
      </c>
    </row>
    <row r="854" spans="1:7" ht="12.75" customHeight="1" x14ac:dyDescent="0.2">
      <c r="A854" s="205"/>
      <c r="E854" s="260" t="s">
        <v>62</v>
      </c>
      <c r="F854" s="260" t="s">
        <v>995</v>
      </c>
      <c r="G854" s="260" t="s">
        <v>922</v>
      </c>
    </row>
    <row r="855" spans="1:7" ht="12.75" customHeight="1" x14ac:dyDescent="0.2">
      <c r="A855" s="205"/>
      <c r="B855" s="470">
        <v>44819</v>
      </c>
      <c r="C855" s="260" t="s">
        <v>1473</v>
      </c>
      <c r="D855" s="260" t="s">
        <v>1480</v>
      </c>
      <c r="E855" s="260" t="s">
        <v>52</v>
      </c>
      <c r="F855" s="260" t="s">
        <v>634</v>
      </c>
      <c r="G855" s="260" t="s">
        <v>902</v>
      </c>
    </row>
    <row r="856" spans="1:7" ht="12.75" customHeight="1" x14ac:dyDescent="0.2">
      <c r="A856" s="474" t="s">
        <v>2199</v>
      </c>
      <c r="B856" s="470">
        <v>44750</v>
      </c>
      <c r="C856" s="260" t="s">
        <v>1862</v>
      </c>
      <c r="D856" s="260" t="s">
        <v>2003</v>
      </c>
      <c r="E856" s="260" t="s">
        <v>57</v>
      </c>
      <c r="F856" s="260" t="s">
        <v>438</v>
      </c>
      <c r="G856" s="260" t="s">
        <v>851</v>
      </c>
    </row>
    <row r="857" spans="1:7" ht="12.75" customHeight="1" x14ac:dyDescent="0.2">
      <c r="A857" s="205"/>
      <c r="E857" s="260" t="s">
        <v>1963</v>
      </c>
      <c r="F857" s="260" t="s">
        <v>438</v>
      </c>
      <c r="G857" s="260" t="s">
        <v>851</v>
      </c>
    </row>
    <row r="858" spans="1:7" ht="12.75" customHeight="1" x14ac:dyDescent="0.2">
      <c r="A858" s="205"/>
      <c r="E858" s="260" t="s">
        <v>55</v>
      </c>
      <c r="F858" s="260" t="s">
        <v>438</v>
      </c>
      <c r="G858" s="260" t="s">
        <v>628</v>
      </c>
    </row>
    <row r="859" spans="1:7" ht="12.75" customHeight="1" x14ac:dyDescent="0.2">
      <c r="A859" s="474" t="s">
        <v>2403</v>
      </c>
      <c r="B859" s="470">
        <v>44812</v>
      </c>
      <c r="C859" s="260" t="s">
        <v>1953</v>
      </c>
      <c r="D859" s="260" t="s">
        <v>2003</v>
      </c>
      <c r="E859" s="260" t="s">
        <v>60</v>
      </c>
      <c r="F859" s="260" t="s">
        <v>307</v>
      </c>
      <c r="G859" s="260" t="s">
        <v>727</v>
      </c>
    </row>
    <row r="860" spans="1:7" ht="12.75" customHeight="1" x14ac:dyDescent="0.2">
      <c r="A860" s="474" t="s">
        <v>1533</v>
      </c>
      <c r="B860" s="470">
        <v>44742</v>
      </c>
      <c r="C860" s="260" t="s">
        <v>2202</v>
      </c>
      <c r="D860" s="260" t="s">
        <v>2003</v>
      </c>
      <c r="E860" s="260" t="s">
        <v>52</v>
      </c>
      <c r="F860" s="260" t="s">
        <v>660</v>
      </c>
      <c r="G860" s="260" t="s">
        <v>836</v>
      </c>
    </row>
    <row r="861" spans="1:7" ht="12.75" customHeight="1" x14ac:dyDescent="0.2">
      <c r="A861" s="205"/>
      <c r="B861" s="470">
        <v>44747</v>
      </c>
      <c r="C861" s="260" t="s">
        <v>1472</v>
      </c>
      <c r="D861" s="260" t="s">
        <v>2003</v>
      </c>
      <c r="E861" s="260" t="s">
        <v>52</v>
      </c>
      <c r="F861" s="260" t="s">
        <v>276</v>
      </c>
      <c r="G861" s="260" t="s">
        <v>308</v>
      </c>
    </row>
    <row r="862" spans="1:7" ht="12.75" customHeight="1" x14ac:dyDescent="0.2">
      <c r="A862" s="205"/>
      <c r="D862" s="260" t="s">
        <v>2011</v>
      </c>
      <c r="E862" s="260" t="s">
        <v>37</v>
      </c>
      <c r="F862" s="260" t="s">
        <v>276</v>
      </c>
      <c r="G862" s="260" t="s">
        <v>1219</v>
      </c>
    </row>
    <row r="863" spans="1:7" ht="12.75" customHeight="1" x14ac:dyDescent="0.2">
      <c r="A863" s="205"/>
      <c r="B863" s="470">
        <v>44748</v>
      </c>
      <c r="C863" s="260" t="s">
        <v>1472</v>
      </c>
      <c r="D863" s="260" t="s">
        <v>2003</v>
      </c>
      <c r="E863" s="260" t="s">
        <v>57</v>
      </c>
      <c r="F863" s="260" t="s">
        <v>193</v>
      </c>
      <c r="G863" s="260" t="s">
        <v>980</v>
      </c>
    </row>
    <row r="864" spans="1:7" ht="12.75" customHeight="1" x14ac:dyDescent="0.2">
      <c r="A864" s="205"/>
      <c r="B864" s="470">
        <v>44749</v>
      </c>
      <c r="C864" s="260" t="s">
        <v>1472</v>
      </c>
      <c r="D864" s="260" t="s">
        <v>2003</v>
      </c>
      <c r="E864" s="260" t="s">
        <v>57</v>
      </c>
      <c r="F864" s="260" t="s">
        <v>776</v>
      </c>
      <c r="G864" s="260" t="s">
        <v>773</v>
      </c>
    </row>
    <row r="865" spans="1:7" ht="12.75" customHeight="1" x14ac:dyDescent="0.2">
      <c r="A865" s="205"/>
      <c r="B865" s="470">
        <v>44811</v>
      </c>
      <c r="C865" s="260" t="s">
        <v>1472</v>
      </c>
      <c r="D865" s="260" t="s">
        <v>2003</v>
      </c>
      <c r="E865" s="260" t="s">
        <v>62</v>
      </c>
      <c r="F865" s="260" t="s">
        <v>272</v>
      </c>
      <c r="G865" s="260" t="s">
        <v>605</v>
      </c>
    </row>
    <row r="866" spans="1:7" ht="12.75" customHeight="1" x14ac:dyDescent="0.2">
      <c r="A866" s="205"/>
      <c r="B866" s="470">
        <v>44816</v>
      </c>
      <c r="C866" s="260" t="s">
        <v>1472</v>
      </c>
      <c r="D866" s="260" t="s">
        <v>2003</v>
      </c>
      <c r="E866" s="260" t="s">
        <v>57</v>
      </c>
      <c r="F866" s="260" t="s">
        <v>330</v>
      </c>
      <c r="G866" s="260" t="s">
        <v>1962</v>
      </c>
    </row>
    <row r="867" spans="1:7" ht="12.75" customHeight="1" x14ac:dyDescent="0.2">
      <c r="A867" s="205"/>
      <c r="E867" s="260" t="s">
        <v>1963</v>
      </c>
      <c r="F867" s="260" t="s">
        <v>330</v>
      </c>
      <c r="G867" s="260" t="s">
        <v>1962</v>
      </c>
    </row>
    <row r="868" spans="1:7" ht="12.75" customHeight="1" x14ac:dyDescent="0.2">
      <c r="A868" s="205"/>
      <c r="E868" s="260" t="s">
        <v>60</v>
      </c>
      <c r="F868" s="260" t="s">
        <v>330</v>
      </c>
      <c r="G868" s="260" t="s">
        <v>329</v>
      </c>
    </row>
    <row r="869" spans="1:7" ht="12.75" customHeight="1" x14ac:dyDescent="0.2">
      <c r="A869" s="205"/>
      <c r="B869" s="470">
        <v>44817</v>
      </c>
      <c r="C869" s="260" t="s">
        <v>1470</v>
      </c>
      <c r="D869" s="260" t="s">
        <v>2003</v>
      </c>
      <c r="E869" s="260" t="s">
        <v>57</v>
      </c>
      <c r="F869" s="260" t="s">
        <v>995</v>
      </c>
      <c r="G869" s="260" t="s">
        <v>351</v>
      </c>
    </row>
    <row r="870" spans="1:7" ht="12.75" customHeight="1" x14ac:dyDescent="0.2">
      <c r="A870" s="205"/>
      <c r="B870" s="470">
        <v>44818</v>
      </c>
      <c r="C870" s="260" t="s">
        <v>1472</v>
      </c>
      <c r="D870" s="260" t="s">
        <v>2003</v>
      </c>
      <c r="E870" s="260" t="s">
        <v>57</v>
      </c>
      <c r="F870" s="260" t="s">
        <v>58</v>
      </c>
      <c r="G870" s="260" t="s">
        <v>1145</v>
      </c>
    </row>
    <row r="871" spans="1:7" ht="12.75" customHeight="1" x14ac:dyDescent="0.2">
      <c r="A871" s="474" t="s">
        <v>1537</v>
      </c>
      <c r="B871" s="470">
        <v>44743</v>
      </c>
      <c r="C871" s="260" t="s">
        <v>1475</v>
      </c>
      <c r="D871" s="260" t="s">
        <v>2003</v>
      </c>
      <c r="E871" s="260" t="s">
        <v>60</v>
      </c>
      <c r="F871" s="260" t="s">
        <v>35</v>
      </c>
      <c r="G871" s="260" t="s">
        <v>338</v>
      </c>
    </row>
    <row r="872" spans="1:7" ht="12.75" customHeight="1" x14ac:dyDescent="0.2">
      <c r="A872" s="205"/>
      <c r="B872" s="470">
        <v>44750</v>
      </c>
      <c r="C872" s="260" t="s">
        <v>2211</v>
      </c>
      <c r="D872" s="260" t="s">
        <v>1480</v>
      </c>
      <c r="E872" s="260" t="s">
        <v>37</v>
      </c>
      <c r="F872" s="260" t="s">
        <v>438</v>
      </c>
      <c r="G872" s="260" t="s">
        <v>485</v>
      </c>
    </row>
    <row r="873" spans="1:7" ht="12.75" customHeight="1" x14ac:dyDescent="0.2">
      <c r="A873" s="205"/>
      <c r="E873" s="260" t="s">
        <v>60</v>
      </c>
      <c r="F873" s="260" t="s">
        <v>438</v>
      </c>
      <c r="G873" s="260" t="s">
        <v>435</v>
      </c>
    </row>
    <row r="874" spans="1:7" ht="12.75" customHeight="1" x14ac:dyDescent="0.2">
      <c r="A874" s="205"/>
      <c r="B874" s="470">
        <v>44811</v>
      </c>
      <c r="C874" s="260" t="s">
        <v>1472</v>
      </c>
      <c r="D874" s="260" t="s">
        <v>2003</v>
      </c>
      <c r="E874" s="260" t="s">
        <v>52</v>
      </c>
      <c r="F874" s="260" t="s">
        <v>272</v>
      </c>
      <c r="G874" s="260" t="s">
        <v>605</v>
      </c>
    </row>
    <row r="875" spans="1:7" ht="12.75" customHeight="1" x14ac:dyDescent="0.2">
      <c r="A875" s="205"/>
      <c r="B875" s="470">
        <v>44812</v>
      </c>
      <c r="C875" s="260" t="s">
        <v>1470</v>
      </c>
      <c r="D875" s="260" t="s">
        <v>2003</v>
      </c>
      <c r="E875" s="260" t="s">
        <v>52</v>
      </c>
      <c r="F875" s="260" t="s">
        <v>272</v>
      </c>
      <c r="G875" s="260" t="s">
        <v>654</v>
      </c>
    </row>
    <row r="876" spans="1:7" ht="12.75" customHeight="1" x14ac:dyDescent="0.2">
      <c r="A876" s="205"/>
      <c r="E876" s="260" t="s">
        <v>62</v>
      </c>
      <c r="F876" s="260" t="s">
        <v>272</v>
      </c>
      <c r="G876" s="260" t="s">
        <v>654</v>
      </c>
    </row>
    <row r="877" spans="1:7" ht="12.75" customHeight="1" x14ac:dyDescent="0.2">
      <c r="A877" s="205"/>
      <c r="D877" s="260" t="s">
        <v>2009</v>
      </c>
      <c r="E877" s="260" t="s">
        <v>66</v>
      </c>
      <c r="F877" s="260" t="s">
        <v>272</v>
      </c>
      <c r="G877" s="260" t="s">
        <v>653</v>
      </c>
    </row>
    <row r="878" spans="1:7" ht="12.75" customHeight="1" x14ac:dyDescent="0.2">
      <c r="A878" s="205"/>
      <c r="F878" s="260" t="s">
        <v>311</v>
      </c>
      <c r="G878" s="260" t="s">
        <v>653</v>
      </c>
    </row>
    <row r="879" spans="1:7" ht="12.75" customHeight="1" x14ac:dyDescent="0.2">
      <c r="A879" s="205"/>
      <c r="E879" s="260" t="s">
        <v>62</v>
      </c>
      <c r="F879" s="260" t="s">
        <v>272</v>
      </c>
      <c r="G879" s="260" t="s">
        <v>653</v>
      </c>
    </row>
    <row r="880" spans="1:7" ht="12.75" customHeight="1" x14ac:dyDescent="0.2">
      <c r="A880" s="205"/>
      <c r="F880" s="260" t="s">
        <v>311</v>
      </c>
      <c r="G880" s="260" t="s">
        <v>653</v>
      </c>
    </row>
    <row r="881" spans="1:7" ht="12.75" customHeight="1" x14ac:dyDescent="0.2">
      <c r="A881" s="205"/>
      <c r="B881" s="470">
        <v>44813</v>
      </c>
      <c r="C881" s="260" t="s">
        <v>1472</v>
      </c>
      <c r="D881" s="260" t="s">
        <v>2003</v>
      </c>
      <c r="E881" s="260" t="s">
        <v>57</v>
      </c>
      <c r="F881" s="260" t="s">
        <v>1894</v>
      </c>
      <c r="G881" s="260" t="s">
        <v>601</v>
      </c>
    </row>
    <row r="882" spans="1:7" ht="12.75" customHeight="1" x14ac:dyDescent="0.2">
      <c r="A882" s="205"/>
      <c r="E882" s="260" t="s">
        <v>1963</v>
      </c>
      <c r="F882" s="260" t="s">
        <v>1894</v>
      </c>
      <c r="G882" s="260" t="s">
        <v>601</v>
      </c>
    </row>
    <row r="883" spans="1:7" ht="12.75" customHeight="1" x14ac:dyDescent="0.2">
      <c r="A883" s="205"/>
      <c r="E883" s="260" t="s">
        <v>55</v>
      </c>
      <c r="F883" s="260" t="s">
        <v>1894</v>
      </c>
      <c r="G883" s="260" t="s">
        <v>601</v>
      </c>
    </row>
    <row r="884" spans="1:7" ht="12.75" customHeight="1" x14ac:dyDescent="0.2">
      <c r="A884" s="205"/>
      <c r="B884" s="470">
        <v>44818</v>
      </c>
      <c r="C884" s="260" t="s">
        <v>2101</v>
      </c>
      <c r="D884" s="260" t="s">
        <v>2003</v>
      </c>
      <c r="E884" s="260" t="s">
        <v>57</v>
      </c>
      <c r="F884" s="260" t="s">
        <v>193</v>
      </c>
      <c r="G884" s="260" t="s">
        <v>968</v>
      </c>
    </row>
    <row r="885" spans="1:7" ht="12.75" customHeight="1" x14ac:dyDescent="0.2">
      <c r="A885" s="474" t="s">
        <v>2377</v>
      </c>
      <c r="B885" s="470">
        <v>44809</v>
      </c>
      <c r="C885" s="260" t="s">
        <v>1473</v>
      </c>
      <c r="D885" s="260" t="s">
        <v>1480</v>
      </c>
      <c r="E885" s="260" t="s">
        <v>52</v>
      </c>
      <c r="F885" s="260" t="s">
        <v>272</v>
      </c>
      <c r="G885" s="260" t="s">
        <v>2241</v>
      </c>
    </row>
    <row r="886" spans="1:7" ht="12.75" customHeight="1" x14ac:dyDescent="0.2">
      <c r="A886" s="205"/>
      <c r="E886" s="260" t="s">
        <v>66</v>
      </c>
      <c r="F886" s="260" t="s">
        <v>272</v>
      </c>
      <c r="G886" s="260" t="s">
        <v>2241</v>
      </c>
    </row>
    <row r="887" spans="1:7" ht="12.75" customHeight="1" x14ac:dyDescent="0.2">
      <c r="A887" s="474" t="s">
        <v>2197</v>
      </c>
      <c r="B887" s="470">
        <v>44748</v>
      </c>
      <c r="C887" s="260" t="s">
        <v>1475</v>
      </c>
      <c r="D887" s="260" t="s">
        <v>1480</v>
      </c>
      <c r="E887" s="260" t="s">
        <v>57</v>
      </c>
      <c r="F887" s="260" t="s">
        <v>1894</v>
      </c>
      <c r="G887" s="260" t="s">
        <v>535</v>
      </c>
    </row>
    <row r="888" spans="1:7" ht="12.75" customHeight="1" x14ac:dyDescent="0.2">
      <c r="A888" s="205"/>
      <c r="E888" s="260" t="s">
        <v>55</v>
      </c>
      <c r="F888" s="260" t="s">
        <v>1894</v>
      </c>
      <c r="G888" s="260" t="s">
        <v>535</v>
      </c>
    </row>
    <row r="889" spans="1:7" ht="12.75" customHeight="1" x14ac:dyDescent="0.2">
      <c r="A889" s="474" t="s">
        <v>1534</v>
      </c>
      <c r="B889" s="470">
        <v>44741</v>
      </c>
      <c r="C889" s="260" t="s">
        <v>1472</v>
      </c>
      <c r="D889" s="260" t="s">
        <v>2003</v>
      </c>
      <c r="E889" s="260" t="s">
        <v>57</v>
      </c>
      <c r="F889" s="260" t="s">
        <v>2163</v>
      </c>
      <c r="G889" s="260" t="s">
        <v>444</v>
      </c>
    </row>
    <row r="890" spans="1:7" ht="12.75" customHeight="1" x14ac:dyDescent="0.2">
      <c r="A890" s="205"/>
      <c r="E890" s="260" t="s">
        <v>60</v>
      </c>
      <c r="F890" s="260" t="s">
        <v>2163</v>
      </c>
      <c r="G890" s="260" t="s">
        <v>328</v>
      </c>
    </row>
    <row r="891" spans="1:7" ht="12.75" customHeight="1" x14ac:dyDescent="0.2">
      <c r="A891" s="205"/>
      <c r="B891" s="470">
        <v>44742</v>
      </c>
      <c r="C891" s="260" t="s">
        <v>2005</v>
      </c>
      <c r="D891" s="260" t="s">
        <v>2003</v>
      </c>
      <c r="E891" s="260" t="s">
        <v>57</v>
      </c>
      <c r="F891" s="260" t="s">
        <v>134</v>
      </c>
      <c r="G891" s="260" t="s">
        <v>657</v>
      </c>
    </row>
    <row r="892" spans="1:7" ht="12.75" customHeight="1" x14ac:dyDescent="0.2">
      <c r="A892" s="205"/>
      <c r="E892" s="260" t="s">
        <v>66</v>
      </c>
      <c r="F892" s="260" t="s">
        <v>134</v>
      </c>
      <c r="G892" s="260" t="s">
        <v>657</v>
      </c>
    </row>
    <row r="893" spans="1:7" ht="12.75" customHeight="1" x14ac:dyDescent="0.2">
      <c r="A893" s="205"/>
      <c r="E893" s="260" t="s">
        <v>62</v>
      </c>
      <c r="F893" s="260" t="s">
        <v>134</v>
      </c>
      <c r="G893" s="260" t="s">
        <v>657</v>
      </c>
    </row>
    <row r="894" spans="1:7" ht="12.75" customHeight="1" x14ac:dyDescent="0.2">
      <c r="A894" s="205"/>
      <c r="B894" s="470">
        <v>44743</v>
      </c>
      <c r="C894" s="260" t="s">
        <v>2005</v>
      </c>
      <c r="D894" s="260" t="s">
        <v>1480</v>
      </c>
      <c r="E894" s="260" t="s">
        <v>52</v>
      </c>
      <c r="F894" s="260" t="s">
        <v>2117</v>
      </c>
      <c r="G894" s="260" t="s">
        <v>2140</v>
      </c>
    </row>
    <row r="895" spans="1:7" ht="12.75" customHeight="1" x14ac:dyDescent="0.2">
      <c r="A895" s="205"/>
      <c r="B895" s="470">
        <v>44746</v>
      </c>
      <c r="C895" s="260" t="s">
        <v>1472</v>
      </c>
      <c r="D895" s="260" t="s">
        <v>1480</v>
      </c>
      <c r="E895" s="260" t="s">
        <v>52</v>
      </c>
      <c r="F895" s="260" t="s">
        <v>40</v>
      </c>
      <c r="G895" s="260" t="s">
        <v>50</v>
      </c>
    </row>
    <row r="896" spans="1:7" ht="12.75" customHeight="1" x14ac:dyDescent="0.2">
      <c r="A896" s="205"/>
      <c r="E896" s="260" t="s">
        <v>37</v>
      </c>
      <c r="F896" s="260" t="s">
        <v>40</v>
      </c>
      <c r="G896" s="260" t="s">
        <v>50</v>
      </c>
    </row>
    <row r="897" spans="1:7" ht="12.75" customHeight="1" x14ac:dyDescent="0.2">
      <c r="A897" s="205"/>
      <c r="B897" s="470">
        <v>44747</v>
      </c>
      <c r="C897" s="260" t="s">
        <v>1471</v>
      </c>
      <c r="D897" s="260" t="s">
        <v>2009</v>
      </c>
      <c r="E897" s="260" t="s">
        <v>34</v>
      </c>
      <c r="F897" s="260" t="s">
        <v>49</v>
      </c>
      <c r="G897" s="260" t="s">
        <v>287</v>
      </c>
    </row>
    <row r="898" spans="1:7" ht="12.75" customHeight="1" x14ac:dyDescent="0.2">
      <c r="A898" s="205"/>
      <c r="F898" s="260" t="s">
        <v>1508</v>
      </c>
      <c r="G898" s="260" t="s">
        <v>287</v>
      </c>
    </row>
    <row r="899" spans="1:7" ht="12.75" customHeight="1" x14ac:dyDescent="0.2">
      <c r="A899" s="205"/>
      <c r="E899" s="260" t="s">
        <v>81</v>
      </c>
      <c r="F899" s="260" t="s">
        <v>49</v>
      </c>
      <c r="G899" s="260" t="s">
        <v>287</v>
      </c>
    </row>
    <row r="900" spans="1:7" ht="12.75" customHeight="1" x14ac:dyDescent="0.2">
      <c r="A900" s="205"/>
      <c r="F900" s="260" t="s">
        <v>1508</v>
      </c>
      <c r="G900" s="260" t="s">
        <v>287</v>
      </c>
    </row>
    <row r="901" spans="1:7" ht="12.75" customHeight="1" x14ac:dyDescent="0.2">
      <c r="A901" s="205"/>
      <c r="E901" s="260" t="s">
        <v>37</v>
      </c>
      <c r="F901" s="260" t="s">
        <v>49</v>
      </c>
      <c r="G901" s="260" t="s">
        <v>287</v>
      </c>
    </row>
    <row r="902" spans="1:7" ht="12.75" customHeight="1" x14ac:dyDescent="0.2">
      <c r="A902" s="205"/>
      <c r="F902" s="260" t="s">
        <v>1508</v>
      </c>
      <c r="G902" s="260" t="s">
        <v>287</v>
      </c>
    </row>
    <row r="903" spans="1:7" ht="12.75" customHeight="1" x14ac:dyDescent="0.2">
      <c r="A903" s="205"/>
      <c r="G903" s="260" t="s">
        <v>2049</v>
      </c>
    </row>
    <row r="904" spans="1:7" ht="12.75" customHeight="1" x14ac:dyDescent="0.2">
      <c r="A904" s="205"/>
      <c r="E904" s="260" t="s">
        <v>42</v>
      </c>
      <c r="F904" s="260" t="s">
        <v>49</v>
      </c>
      <c r="G904" s="260" t="s">
        <v>287</v>
      </c>
    </row>
    <row r="905" spans="1:7" ht="12.75" customHeight="1" x14ac:dyDescent="0.2">
      <c r="A905" s="205"/>
      <c r="F905" s="260" t="s">
        <v>1508</v>
      </c>
      <c r="G905" s="260" t="s">
        <v>287</v>
      </c>
    </row>
    <row r="906" spans="1:7" ht="12.75" customHeight="1" x14ac:dyDescent="0.2">
      <c r="A906" s="205"/>
      <c r="G906" s="260" t="s">
        <v>2049</v>
      </c>
    </row>
    <row r="907" spans="1:7" ht="12.75" customHeight="1" x14ac:dyDescent="0.2">
      <c r="A907" s="205"/>
      <c r="B907" s="470">
        <v>44749</v>
      </c>
      <c r="C907" s="260" t="s">
        <v>2211</v>
      </c>
      <c r="D907" s="260" t="s">
        <v>1480</v>
      </c>
      <c r="E907" s="260" t="s">
        <v>52</v>
      </c>
      <c r="F907" s="260" t="s">
        <v>49</v>
      </c>
      <c r="G907" s="260" t="s">
        <v>289</v>
      </c>
    </row>
    <row r="908" spans="1:7" ht="12.75" customHeight="1" x14ac:dyDescent="0.2">
      <c r="A908" s="205"/>
      <c r="E908" s="260" t="s">
        <v>68</v>
      </c>
      <c r="F908" s="260" t="s">
        <v>49</v>
      </c>
      <c r="G908" s="260" t="s">
        <v>289</v>
      </c>
    </row>
    <row r="909" spans="1:7" ht="12.75" customHeight="1" x14ac:dyDescent="0.2">
      <c r="A909" s="205"/>
      <c r="E909" s="260" t="s">
        <v>37</v>
      </c>
      <c r="F909" s="260" t="s">
        <v>49</v>
      </c>
      <c r="G909" s="260" t="s">
        <v>289</v>
      </c>
    </row>
    <row r="910" spans="1:7" ht="12.75" customHeight="1" x14ac:dyDescent="0.2">
      <c r="A910" s="205"/>
      <c r="E910" s="260" t="s">
        <v>42</v>
      </c>
      <c r="F910" s="260" t="s">
        <v>49</v>
      </c>
      <c r="G910" s="260" t="s">
        <v>289</v>
      </c>
    </row>
    <row r="911" spans="1:7" ht="12.75" customHeight="1" x14ac:dyDescent="0.2">
      <c r="A911" s="205"/>
      <c r="E911" s="260" t="s">
        <v>66</v>
      </c>
      <c r="F911" s="260" t="s">
        <v>49</v>
      </c>
      <c r="G911" s="260" t="s">
        <v>289</v>
      </c>
    </row>
    <row r="912" spans="1:7" ht="12.75" customHeight="1" x14ac:dyDescent="0.2">
      <c r="A912" s="205"/>
      <c r="E912" s="260" t="s">
        <v>62</v>
      </c>
      <c r="F912" s="260" t="s">
        <v>49</v>
      </c>
      <c r="G912" s="260" t="s">
        <v>289</v>
      </c>
    </row>
    <row r="913" spans="1:7" ht="12.75" customHeight="1" x14ac:dyDescent="0.2">
      <c r="A913" s="205"/>
      <c r="B913" s="470">
        <v>44750</v>
      </c>
      <c r="C913" s="260" t="s">
        <v>1472</v>
      </c>
      <c r="D913" s="260" t="s">
        <v>1480</v>
      </c>
      <c r="E913" s="260" t="s">
        <v>57</v>
      </c>
      <c r="F913" s="260" t="s">
        <v>438</v>
      </c>
      <c r="G913" s="260" t="s">
        <v>756</v>
      </c>
    </row>
    <row r="914" spans="1:7" ht="12.75" customHeight="1" x14ac:dyDescent="0.2">
      <c r="A914" s="205"/>
      <c r="B914" s="470">
        <v>44810</v>
      </c>
      <c r="C914" s="260" t="s">
        <v>2005</v>
      </c>
      <c r="D914" s="260" t="s">
        <v>2003</v>
      </c>
      <c r="E914" s="260" t="s">
        <v>57</v>
      </c>
      <c r="F914" s="260" t="s">
        <v>58</v>
      </c>
      <c r="G914" s="260" t="s">
        <v>757</v>
      </c>
    </row>
    <row r="915" spans="1:7" ht="12.75" customHeight="1" x14ac:dyDescent="0.2">
      <c r="A915" s="205"/>
      <c r="E915" s="260" t="s">
        <v>37</v>
      </c>
      <c r="F915" s="260" t="s">
        <v>58</v>
      </c>
      <c r="G915" s="260" t="s">
        <v>757</v>
      </c>
    </row>
    <row r="916" spans="1:7" ht="12.75" customHeight="1" x14ac:dyDescent="0.2">
      <c r="A916" s="205"/>
      <c r="E916" s="260" t="s">
        <v>55</v>
      </c>
      <c r="F916" s="260" t="s">
        <v>58</v>
      </c>
      <c r="G916" s="260" t="s">
        <v>757</v>
      </c>
    </row>
    <row r="917" spans="1:7" ht="12.75" customHeight="1" x14ac:dyDescent="0.2">
      <c r="A917" s="205"/>
      <c r="B917" s="470">
        <v>44811</v>
      </c>
      <c r="C917" s="260" t="s">
        <v>1470</v>
      </c>
      <c r="D917" s="260" t="s">
        <v>2003</v>
      </c>
      <c r="E917" s="260" t="s">
        <v>60</v>
      </c>
      <c r="F917" s="260" t="s">
        <v>311</v>
      </c>
      <c r="G917" s="260" t="s">
        <v>39</v>
      </c>
    </row>
    <row r="918" spans="1:7" ht="12.75" customHeight="1" x14ac:dyDescent="0.2">
      <c r="A918" s="205"/>
      <c r="B918" s="470">
        <v>44813</v>
      </c>
      <c r="C918" s="260" t="s">
        <v>1472</v>
      </c>
      <c r="D918" s="260" t="s">
        <v>2003</v>
      </c>
      <c r="E918" s="260" t="s">
        <v>60</v>
      </c>
      <c r="F918" s="260" t="s">
        <v>373</v>
      </c>
      <c r="G918" s="260" t="s">
        <v>586</v>
      </c>
    </row>
    <row r="919" spans="1:7" ht="12.75" customHeight="1" x14ac:dyDescent="0.2">
      <c r="A919" s="205"/>
      <c r="B919" s="470">
        <v>44818</v>
      </c>
      <c r="C919" s="260" t="s">
        <v>1470</v>
      </c>
      <c r="D919" s="260" t="s">
        <v>2009</v>
      </c>
      <c r="E919" s="260" t="s">
        <v>42</v>
      </c>
      <c r="F919" s="260" t="s">
        <v>40</v>
      </c>
      <c r="G919" s="260" t="s">
        <v>650</v>
      </c>
    </row>
    <row r="920" spans="1:7" ht="12.75" customHeight="1" x14ac:dyDescent="0.2">
      <c r="A920" s="205"/>
      <c r="F920" s="260" t="s">
        <v>1899</v>
      </c>
      <c r="G920" s="260" t="s">
        <v>650</v>
      </c>
    </row>
    <row r="921" spans="1:7" ht="12.75" customHeight="1" x14ac:dyDescent="0.2">
      <c r="A921" s="205"/>
      <c r="B921" s="470">
        <v>44819</v>
      </c>
      <c r="C921" s="260" t="s">
        <v>1471</v>
      </c>
      <c r="D921" s="260" t="s">
        <v>2003</v>
      </c>
      <c r="E921" s="260" t="s">
        <v>52</v>
      </c>
      <c r="F921" s="260" t="s">
        <v>63</v>
      </c>
      <c r="G921" s="260" t="s">
        <v>926</v>
      </c>
    </row>
    <row r="922" spans="1:7" ht="12.75" customHeight="1" x14ac:dyDescent="0.2">
      <c r="A922" s="205"/>
      <c r="B922" s="470">
        <v>44820</v>
      </c>
      <c r="C922" s="260" t="s">
        <v>1472</v>
      </c>
      <c r="D922" s="260" t="s">
        <v>2003</v>
      </c>
      <c r="E922" s="260" t="s">
        <v>37</v>
      </c>
      <c r="F922" s="260" t="s">
        <v>143</v>
      </c>
      <c r="G922" s="260" t="s">
        <v>1092</v>
      </c>
    </row>
    <row r="923" spans="1:7" ht="12.75" customHeight="1" x14ac:dyDescent="0.2">
      <c r="A923" s="205"/>
      <c r="E923" s="260" t="s">
        <v>42</v>
      </c>
      <c r="F923" s="260" t="s">
        <v>143</v>
      </c>
      <c r="G923" s="260" t="s">
        <v>1092</v>
      </c>
    </row>
    <row r="924" spans="1:7" ht="12.75" customHeight="1" x14ac:dyDescent="0.2">
      <c r="A924" s="474" t="s">
        <v>1553</v>
      </c>
      <c r="B924" s="470">
        <v>44739</v>
      </c>
      <c r="C924" s="260" t="s">
        <v>1471</v>
      </c>
      <c r="D924" s="260" t="s">
        <v>2003</v>
      </c>
      <c r="E924" s="260" t="s">
        <v>57</v>
      </c>
      <c r="F924" s="260" t="s">
        <v>135</v>
      </c>
      <c r="G924" s="260" t="s">
        <v>927</v>
      </c>
    </row>
    <row r="925" spans="1:7" ht="12.75" customHeight="1" x14ac:dyDescent="0.2">
      <c r="A925" s="205"/>
      <c r="F925" s="260" t="s">
        <v>1959</v>
      </c>
      <c r="G925" s="260" t="s">
        <v>927</v>
      </c>
    </row>
    <row r="926" spans="1:7" ht="12.75" customHeight="1" x14ac:dyDescent="0.2">
      <c r="A926" s="205"/>
      <c r="B926" s="470">
        <v>44740</v>
      </c>
      <c r="C926" s="260" t="s">
        <v>2124</v>
      </c>
      <c r="D926" s="260" t="s">
        <v>1480</v>
      </c>
      <c r="E926" s="260" t="s">
        <v>52</v>
      </c>
      <c r="F926" s="260" t="s">
        <v>63</v>
      </c>
      <c r="G926" s="260" t="s">
        <v>319</v>
      </c>
    </row>
    <row r="927" spans="1:7" ht="12.75" customHeight="1" x14ac:dyDescent="0.2">
      <c r="A927" s="205"/>
      <c r="E927" s="260" t="s">
        <v>68</v>
      </c>
      <c r="F927" s="260" t="s">
        <v>63</v>
      </c>
      <c r="G927" s="260" t="s">
        <v>319</v>
      </c>
    </row>
    <row r="928" spans="1:7" ht="12.75" customHeight="1" x14ac:dyDescent="0.2">
      <c r="A928" s="205"/>
      <c r="E928" s="260" t="s">
        <v>66</v>
      </c>
      <c r="F928" s="260" t="s">
        <v>63</v>
      </c>
      <c r="G928" s="260" t="s">
        <v>319</v>
      </c>
    </row>
    <row r="929" spans="1:7" ht="12.75" customHeight="1" x14ac:dyDescent="0.2">
      <c r="A929" s="205"/>
      <c r="B929" s="470">
        <v>44809</v>
      </c>
      <c r="C929" s="260" t="s">
        <v>1470</v>
      </c>
      <c r="D929" s="260" t="s">
        <v>2003</v>
      </c>
      <c r="E929" s="260" t="s">
        <v>37</v>
      </c>
      <c r="F929" s="260" t="s">
        <v>40</v>
      </c>
      <c r="G929" s="260" t="s">
        <v>1091</v>
      </c>
    </row>
    <row r="930" spans="1:7" ht="12.75" customHeight="1" x14ac:dyDescent="0.2">
      <c r="A930" s="205"/>
      <c r="E930" s="260" t="s">
        <v>42</v>
      </c>
      <c r="F930" s="260" t="s">
        <v>40</v>
      </c>
      <c r="G930" s="260" t="s">
        <v>1091</v>
      </c>
    </row>
    <row r="931" spans="1:7" ht="12.75" customHeight="1" x14ac:dyDescent="0.2">
      <c r="A931" s="205"/>
      <c r="B931" s="470">
        <v>44811</v>
      </c>
      <c r="C931" s="260" t="s">
        <v>1472</v>
      </c>
      <c r="D931" s="260" t="s">
        <v>1480</v>
      </c>
      <c r="E931" s="260" t="s">
        <v>37</v>
      </c>
      <c r="F931" s="260" t="s">
        <v>40</v>
      </c>
      <c r="G931" s="260" t="s">
        <v>39</v>
      </c>
    </row>
    <row r="932" spans="1:7" ht="12.75" customHeight="1" x14ac:dyDescent="0.2">
      <c r="A932" s="205"/>
      <c r="E932" s="260" t="s">
        <v>42</v>
      </c>
      <c r="F932" s="260" t="s">
        <v>40</v>
      </c>
      <c r="G932" s="260" t="s">
        <v>39</v>
      </c>
    </row>
    <row r="933" spans="1:7" ht="12.75" customHeight="1" x14ac:dyDescent="0.2">
      <c r="A933" s="205"/>
      <c r="B933" s="470">
        <v>44816</v>
      </c>
      <c r="C933" s="260" t="s">
        <v>1472</v>
      </c>
      <c r="D933" s="260" t="s">
        <v>2003</v>
      </c>
      <c r="E933" s="260" t="s">
        <v>52</v>
      </c>
      <c r="F933" s="260" t="s">
        <v>49</v>
      </c>
      <c r="G933" s="260" t="s">
        <v>91</v>
      </c>
    </row>
    <row r="934" spans="1:7" ht="12.75" customHeight="1" x14ac:dyDescent="0.2">
      <c r="A934" s="205"/>
      <c r="E934" s="260" t="s">
        <v>68</v>
      </c>
      <c r="F934" s="260" t="s">
        <v>49</v>
      </c>
      <c r="G934" s="260" t="s">
        <v>91</v>
      </c>
    </row>
    <row r="935" spans="1:7" ht="12.75" customHeight="1" x14ac:dyDescent="0.2">
      <c r="A935" s="205"/>
      <c r="E935" s="260" t="s">
        <v>37</v>
      </c>
      <c r="F935" s="260" t="s">
        <v>49</v>
      </c>
      <c r="G935" s="260" t="s">
        <v>91</v>
      </c>
    </row>
    <row r="936" spans="1:7" ht="12.75" customHeight="1" x14ac:dyDescent="0.2">
      <c r="A936" s="205"/>
      <c r="E936" s="260" t="s">
        <v>42</v>
      </c>
      <c r="F936" s="260" t="s">
        <v>49</v>
      </c>
      <c r="G936" s="260" t="s">
        <v>91</v>
      </c>
    </row>
    <row r="937" spans="1:7" ht="12.75" customHeight="1" x14ac:dyDescent="0.2">
      <c r="A937" s="205"/>
      <c r="E937" s="260" t="s">
        <v>66</v>
      </c>
      <c r="F937" s="260" t="s">
        <v>49</v>
      </c>
      <c r="G937" s="260" t="s">
        <v>91</v>
      </c>
    </row>
    <row r="938" spans="1:7" ht="12.75" customHeight="1" x14ac:dyDescent="0.2">
      <c r="A938" s="474" t="s">
        <v>1544</v>
      </c>
      <c r="B938" s="470">
        <v>44741</v>
      </c>
      <c r="C938" s="260" t="s">
        <v>1472</v>
      </c>
      <c r="D938" s="260" t="s">
        <v>2003</v>
      </c>
      <c r="E938" s="260" t="s">
        <v>52</v>
      </c>
      <c r="F938" s="260" t="s">
        <v>781</v>
      </c>
      <c r="G938" s="260" t="s">
        <v>780</v>
      </c>
    </row>
    <row r="939" spans="1:7" ht="12.75" customHeight="1" x14ac:dyDescent="0.2">
      <c r="A939" s="205"/>
      <c r="E939" s="260" t="s">
        <v>68</v>
      </c>
      <c r="F939" s="260" t="s">
        <v>781</v>
      </c>
      <c r="G939" s="260" t="s">
        <v>780</v>
      </c>
    </row>
    <row r="940" spans="1:7" ht="12.75" customHeight="1" x14ac:dyDescent="0.2">
      <c r="A940" s="205"/>
      <c r="E940" s="260" t="s">
        <v>34</v>
      </c>
      <c r="F940" s="260" t="s">
        <v>781</v>
      </c>
      <c r="G940" s="260" t="s">
        <v>783</v>
      </c>
    </row>
    <row r="941" spans="1:7" ht="12.75" customHeight="1" x14ac:dyDescent="0.2">
      <c r="A941" s="205"/>
      <c r="E941" s="260" t="s">
        <v>81</v>
      </c>
      <c r="F941" s="260" t="s">
        <v>781</v>
      </c>
      <c r="G941" s="260" t="s">
        <v>783</v>
      </c>
    </row>
    <row r="942" spans="1:7" ht="12.75" customHeight="1" x14ac:dyDescent="0.2">
      <c r="A942" s="205"/>
      <c r="E942" s="260" t="s">
        <v>37</v>
      </c>
      <c r="F942" s="260" t="s">
        <v>781</v>
      </c>
      <c r="G942" s="260" t="s">
        <v>780</v>
      </c>
    </row>
    <row r="943" spans="1:7" ht="12.75" customHeight="1" x14ac:dyDescent="0.2">
      <c r="A943" s="205"/>
      <c r="G943" s="260" t="s">
        <v>783</v>
      </c>
    </row>
    <row r="944" spans="1:7" ht="12.75" customHeight="1" x14ac:dyDescent="0.2">
      <c r="A944" s="205"/>
      <c r="E944" s="260" t="s">
        <v>42</v>
      </c>
      <c r="F944" s="260" t="s">
        <v>781</v>
      </c>
      <c r="G944" s="260" t="s">
        <v>780</v>
      </c>
    </row>
    <row r="945" spans="1:7" ht="12.75" customHeight="1" x14ac:dyDescent="0.2">
      <c r="A945" s="205"/>
      <c r="G945" s="260" t="s">
        <v>783</v>
      </c>
    </row>
    <row r="946" spans="1:7" ht="12.75" customHeight="1" x14ac:dyDescent="0.2">
      <c r="A946" s="205"/>
      <c r="E946" s="260" t="s">
        <v>66</v>
      </c>
      <c r="F946" s="260" t="s">
        <v>781</v>
      </c>
      <c r="G946" s="260" t="s">
        <v>780</v>
      </c>
    </row>
    <row r="947" spans="1:7" ht="12.75" customHeight="1" x14ac:dyDescent="0.2">
      <c r="A947" s="205"/>
      <c r="E947" s="260" t="s">
        <v>62</v>
      </c>
      <c r="F947" s="260" t="s">
        <v>781</v>
      </c>
      <c r="G947" s="260" t="s">
        <v>780</v>
      </c>
    </row>
    <row r="948" spans="1:7" ht="12.75" customHeight="1" x14ac:dyDescent="0.2">
      <c r="A948" s="205"/>
      <c r="B948" s="470">
        <v>44747</v>
      </c>
      <c r="C948" s="260" t="s">
        <v>1475</v>
      </c>
      <c r="D948" s="260" t="s">
        <v>1480</v>
      </c>
      <c r="E948" s="260" t="s">
        <v>52</v>
      </c>
      <c r="F948" s="260" t="s">
        <v>1322</v>
      </c>
      <c r="G948" s="260" t="s">
        <v>344</v>
      </c>
    </row>
    <row r="949" spans="1:7" ht="12.75" customHeight="1" x14ac:dyDescent="0.2">
      <c r="A949" s="205"/>
      <c r="E949" s="260" t="s">
        <v>68</v>
      </c>
      <c r="F949" s="260" t="s">
        <v>1322</v>
      </c>
      <c r="G949" s="260" t="s">
        <v>344</v>
      </c>
    </row>
    <row r="950" spans="1:7" ht="12.75" customHeight="1" x14ac:dyDescent="0.2">
      <c r="A950" s="205"/>
      <c r="E950" s="260" t="s">
        <v>37</v>
      </c>
      <c r="F950" s="260" t="s">
        <v>1322</v>
      </c>
      <c r="G950" s="260" t="s">
        <v>344</v>
      </c>
    </row>
    <row r="951" spans="1:7" ht="12.75" customHeight="1" x14ac:dyDescent="0.2">
      <c r="A951" s="205"/>
      <c r="E951" s="260" t="s">
        <v>66</v>
      </c>
      <c r="F951" s="260" t="s">
        <v>1322</v>
      </c>
      <c r="G951" s="260" t="s">
        <v>344</v>
      </c>
    </row>
    <row r="952" spans="1:7" ht="12.75" customHeight="1" x14ac:dyDescent="0.2">
      <c r="A952" s="205"/>
      <c r="B952" s="470">
        <v>44810</v>
      </c>
      <c r="C952" s="260" t="s">
        <v>1470</v>
      </c>
      <c r="D952" s="260" t="s">
        <v>2003</v>
      </c>
      <c r="E952" s="260" t="s">
        <v>52</v>
      </c>
      <c r="F952" s="260" t="s">
        <v>193</v>
      </c>
      <c r="G952" s="260" t="s">
        <v>291</v>
      </c>
    </row>
    <row r="953" spans="1:7" ht="12.75" customHeight="1" x14ac:dyDescent="0.2">
      <c r="A953" s="205"/>
      <c r="G953" s="260" t="s">
        <v>2242</v>
      </c>
    </row>
    <row r="954" spans="1:7" ht="12.75" customHeight="1" x14ac:dyDescent="0.2">
      <c r="A954" s="205"/>
      <c r="E954" s="260" t="s">
        <v>68</v>
      </c>
      <c r="F954" s="260" t="s">
        <v>193</v>
      </c>
      <c r="G954" s="260" t="s">
        <v>291</v>
      </c>
    </row>
    <row r="955" spans="1:7" ht="12.75" customHeight="1" x14ac:dyDescent="0.2">
      <c r="A955" s="205"/>
      <c r="E955" s="260" t="s">
        <v>66</v>
      </c>
      <c r="F955" s="260" t="s">
        <v>193</v>
      </c>
      <c r="G955" s="260" t="s">
        <v>2242</v>
      </c>
    </row>
    <row r="956" spans="1:7" ht="12.75" customHeight="1" x14ac:dyDescent="0.2">
      <c r="A956" s="205"/>
      <c r="E956" s="260" t="s">
        <v>55</v>
      </c>
      <c r="F956" s="260" t="s">
        <v>193</v>
      </c>
      <c r="G956" s="260" t="s">
        <v>2242</v>
      </c>
    </row>
    <row r="957" spans="1:7" ht="12.75" customHeight="1" x14ac:dyDescent="0.2">
      <c r="A957" s="205"/>
      <c r="D957" s="260" t="s">
        <v>1480</v>
      </c>
      <c r="E957" s="260" t="s">
        <v>57</v>
      </c>
      <c r="F957" s="260" t="s">
        <v>193</v>
      </c>
      <c r="G957" s="260" t="s">
        <v>2242</v>
      </c>
    </row>
    <row r="958" spans="1:7" ht="12.75" customHeight="1" x14ac:dyDescent="0.2">
      <c r="A958" s="205"/>
      <c r="E958" s="260" t="s">
        <v>37</v>
      </c>
      <c r="F958" s="260" t="s">
        <v>193</v>
      </c>
      <c r="G958" s="260" t="s">
        <v>1677</v>
      </c>
    </row>
    <row r="959" spans="1:7" ht="12.75" customHeight="1" x14ac:dyDescent="0.2">
      <c r="A959" s="205"/>
      <c r="E959" s="260" t="s">
        <v>42</v>
      </c>
      <c r="F959" s="260" t="s">
        <v>193</v>
      </c>
      <c r="G959" s="260" t="s">
        <v>1677</v>
      </c>
    </row>
    <row r="960" spans="1:7" ht="12.75" customHeight="1" x14ac:dyDescent="0.2">
      <c r="A960" s="205"/>
      <c r="E960" s="260" t="s">
        <v>66</v>
      </c>
      <c r="F960" s="260" t="s">
        <v>193</v>
      </c>
      <c r="G960" s="260" t="s">
        <v>2242</v>
      </c>
    </row>
    <row r="961" spans="1:7" ht="12.75" customHeight="1" x14ac:dyDescent="0.2">
      <c r="A961" s="205"/>
      <c r="E961" s="260" t="s">
        <v>55</v>
      </c>
      <c r="F961" s="260" t="s">
        <v>193</v>
      </c>
      <c r="G961" s="260" t="s">
        <v>2242</v>
      </c>
    </row>
    <row r="962" spans="1:7" ht="12.75" customHeight="1" x14ac:dyDescent="0.2">
      <c r="A962" s="205"/>
      <c r="B962" s="470">
        <v>44818</v>
      </c>
      <c r="C962" s="260" t="s">
        <v>1470</v>
      </c>
      <c r="D962" s="260" t="s">
        <v>1480</v>
      </c>
      <c r="E962" s="260" t="s">
        <v>34</v>
      </c>
      <c r="F962" s="260" t="s">
        <v>373</v>
      </c>
      <c r="G962" s="260" t="s">
        <v>254</v>
      </c>
    </row>
    <row r="963" spans="1:7" ht="12.75" customHeight="1" x14ac:dyDescent="0.2">
      <c r="A963" s="205"/>
      <c r="E963" s="260" t="s">
        <v>81</v>
      </c>
      <c r="F963" s="260" t="s">
        <v>373</v>
      </c>
      <c r="G963" s="260" t="s">
        <v>254</v>
      </c>
    </row>
    <row r="964" spans="1:7" ht="12.75" customHeight="1" x14ac:dyDescent="0.2">
      <c r="A964" s="205"/>
      <c r="E964" s="260" t="s">
        <v>37</v>
      </c>
      <c r="F964" s="260" t="s">
        <v>373</v>
      </c>
      <c r="G964" s="260" t="s">
        <v>254</v>
      </c>
    </row>
    <row r="965" spans="1:7" ht="12.75" customHeight="1" x14ac:dyDescent="0.2">
      <c r="A965" s="205"/>
      <c r="E965" s="260" t="s">
        <v>42</v>
      </c>
      <c r="F965" s="260" t="s">
        <v>373</v>
      </c>
      <c r="G965" s="260" t="s">
        <v>254</v>
      </c>
    </row>
    <row r="966" spans="1:7" ht="12.75" customHeight="1" x14ac:dyDescent="0.2">
      <c r="A966" s="474" t="s">
        <v>2243</v>
      </c>
      <c r="B966" s="470">
        <v>44742</v>
      </c>
      <c r="C966" s="260" t="s">
        <v>89</v>
      </c>
      <c r="D966" s="260" t="s">
        <v>2229</v>
      </c>
      <c r="E966" s="260" t="s">
        <v>71</v>
      </c>
      <c r="F966" s="260" t="s">
        <v>73</v>
      </c>
      <c r="G966" s="260" t="s">
        <v>88</v>
      </c>
    </row>
    <row r="967" spans="1:7" ht="12.75" customHeight="1" x14ac:dyDescent="0.2">
      <c r="A967" s="474" t="s">
        <v>2179</v>
      </c>
      <c r="B967" s="470">
        <v>44747</v>
      </c>
      <c r="C967" s="260" t="s">
        <v>1472</v>
      </c>
      <c r="D967" s="260" t="s">
        <v>2003</v>
      </c>
      <c r="E967" s="260" t="s">
        <v>52</v>
      </c>
      <c r="F967" s="260" t="s">
        <v>272</v>
      </c>
      <c r="G967" s="260" t="s">
        <v>611</v>
      </c>
    </row>
    <row r="968" spans="1:7" ht="12.75" customHeight="1" x14ac:dyDescent="0.2">
      <c r="A968" s="205"/>
      <c r="E968" s="260" t="s">
        <v>62</v>
      </c>
      <c r="F968" s="260" t="s">
        <v>272</v>
      </c>
      <c r="G968" s="260" t="s">
        <v>611</v>
      </c>
    </row>
    <row r="969" spans="1:7" ht="12.75" customHeight="1" x14ac:dyDescent="0.2">
      <c r="A969" s="474" t="s">
        <v>2404</v>
      </c>
      <c r="B969" s="470">
        <v>44816</v>
      </c>
      <c r="C969" s="260" t="s">
        <v>1473</v>
      </c>
      <c r="D969" s="260" t="s">
        <v>2003</v>
      </c>
      <c r="E969" s="260" t="s">
        <v>52</v>
      </c>
      <c r="F969" s="260" t="s">
        <v>143</v>
      </c>
      <c r="G969" s="260" t="s">
        <v>725</v>
      </c>
    </row>
    <row r="970" spans="1:7" ht="12.75" customHeight="1" x14ac:dyDescent="0.2">
      <c r="A970" s="205"/>
      <c r="E970" s="260" t="s">
        <v>57</v>
      </c>
      <c r="F970" s="260" t="s">
        <v>723</v>
      </c>
      <c r="G970" s="260" t="s">
        <v>725</v>
      </c>
    </row>
    <row r="971" spans="1:7" ht="12.75" customHeight="1" x14ac:dyDescent="0.2">
      <c r="A971" s="205"/>
      <c r="E971" s="260" t="s">
        <v>62</v>
      </c>
      <c r="F971" s="260" t="s">
        <v>143</v>
      </c>
      <c r="G971" s="260" t="s">
        <v>725</v>
      </c>
    </row>
    <row r="972" spans="1:7" ht="12.75" customHeight="1" x14ac:dyDescent="0.2">
      <c r="A972" s="474" t="s">
        <v>1540</v>
      </c>
      <c r="B972" s="470">
        <v>44809</v>
      </c>
      <c r="C972" s="260" t="s">
        <v>1475</v>
      </c>
      <c r="D972" s="260" t="s">
        <v>1480</v>
      </c>
      <c r="E972" s="260" t="s">
        <v>52</v>
      </c>
      <c r="F972" s="260" t="s">
        <v>63</v>
      </c>
      <c r="G972" s="260" t="s">
        <v>471</v>
      </c>
    </row>
    <row r="973" spans="1:7" ht="12.75" customHeight="1" x14ac:dyDescent="0.2">
      <c r="A973" s="205"/>
      <c r="E973" s="260" t="s">
        <v>68</v>
      </c>
      <c r="F973" s="260" t="s">
        <v>63</v>
      </c>
      <c r="G973" s="260" t="s">
        <v>471</v>
      </c>
    </row>
    <row r="974" spans="1:7" ht="12.75" customHeight="1" x14ac:dyDescent="0.2">
      <c r="A974" s="205"/>
      <c r="E974" s="260" t="s">
        <v>37</v>
      </c>
      <c r="F974" s="260" t="s">
        <v>63</v>
      </c>
      <c r="G974" s="260" t="s">
        <v>472</v>
      </c>
    </row>
    <row r="975" spans="1:7" ht="12.75" customHeight="1" x14ac:dyDescent="0.2">
      <c r="A975" s="205"/>
      <c r="E975" s="260" t="s">
        <v>42</v>
      </c>
      <c r="F975" s="260" t="s">
        <v>63</v>
      </c>
      <c r="G975" s="260" t="s">
        <v>472</v>
      </c>
    </row>
    <row r="976" spans="1:7" ht="12.75" customHeight="1" x14ac:dyDescent="0.2">
      <c r="A976" s="205"/>
      <c r="E976" s="260" t="s">
        <v>66</v>
      </c>
      <c r="F976" s="260" t="s">
        <v>63</v>
      </c>
      <c r="G976" s="260" t="s">
        <v>471</v>
      </c>
    </row>
    <row r="977" spans="1:7" ht="12.75" customHeight="1" x14ac:dyDescent="0.2">
      <c r="A977" s="205"/>
      <c r="B977" s="470">
        <v>44820</v>
      </c>
      <c r="C977" s="260" t="s">
        <v>2202</v>
      </c>
      <c r="D977" s="260" t="s">
        <v>2011</v>
      </c>
      <c r="E977" s="260" t="s">
        <v>101</v>
      </c>
      <c r="F977" s="260" t="s">
        <v>63</v>
      </c>
      <c r="G977" s="260" t="s">
        <v>332</v>
      </c>
    </row>
    <row r="978" spans="1:7" ht="12.75" customHeight="1" x14ac:dyDescent="0.2">
      <c r="A978" s="474" t="s">
        <v>2309</v>
      </c>
      <c r="B978" s="470">
        <v>44740</v>
      </c>
      <c r="C978" s="260" t="s">
        <v>2101</v>
      </c>
      <c r="D978" s="260" t="s">
        <v>1480</v>
      </c>
      <c r="E978" s="260" t="s">
        <v>52</v>
      </c>
      <c r="F978" s="260" t="s">
        <v>272</v>
      </c>
      <c r="G978" s="260" t="s">
        <v>271</v>
      </c>
    </row>
    <row r="979" spans="1:7" ht="12.75" customHeight="1" x14ac:dyDescent="0.2">
      <c r="A979" s="205"/>
      <c r="E979" s="260" t="s">
        <v>37</v>
      </c>
      <c r="F979" s="260" t="s">
        <v>272</v>
      </c>
      <c r="G979" s="260" t="s">
        <v>274</v>
      </c>
    </row>
    <row r="980" spans="1:7" ht="12.75" customHeight="1" x14ac:dyDescent="0.2">
      <c r="A980" s="474" t="s">
        <v>1539</v>
      </c>
      <c r="B980" s="470">
        <v>44742</v>
      </c>
      <c r="C980" s="260" t="s">
        <v>1472</v>
      </c>
      <c r="D980" s="260" t="s">
        <v>2003</v>
      </c>
      <c r="E980" s="260" t="s">
        <v>60</v>
      </c>
      <c r="F980" s="260" t="s">
        <v>2165</v>
      </c>
      <c r="G980" s="260" t="s">
        <v>726</v>
      </c>
    </row>
    <row r="981" spans="1:7" ht="12.75" customHeight="1" x14ac:dyDescent="0.2">
      <c r="A981" s="205"/>
      <c r="B981" s="470">
        <v>44811</v>
      </c>
      <c r="C981" s="260" t="s">
        <v>1472</v>
      </c>
      <c r="D981" s="260" t="s">
        <v>2003</v>
      </c>
      <c r="E981" s="260" t="s">
        <v>57</v>
      </c>
      <c r="F981" s="260" t="s">
        <v>1961</v>
      </c>
      <c r="G981" s="260" t="s">
        <v>295</v>
      </c>
    </row>
    <row r="982" spans="1:7" ht="12.75" customHeight="1" x14ac:dyDescent="0.2">
      <c r="A982" s="205"/>
      <c r="F982" s="260" t="s">
        <v>296</v>
      </c>
      <c r="G982" s="260" t="s">
        <v>295</v>
      </c>
    </row>
    <row r="983" spans="1:7" ht="12.75" customHeight="1" x14ac:dyDescent="0.2">
      <c r="A983" s="205"/>
      <c r="E983" s="260" t="s">
        <v>1963</v>
      </c>
      <c r="F983" s="260" t="s">
        <v>1961</v>
      </c>
      <c r="G983" s="260" t="s">
        <v>295</v>
      </c>
    </row>
    <row r="984" spans="1:7" ht="12.75" customHeight="1" x14ac:dyDescent="0.2">
      <c r="A984" s="474" t="s">
        <v>1543</v>
      </c>
      <c r="B984" s="470">
        <v>44739</v>
      </c>
      <c r="C984" s="260" t="s">
        <v>1473</v>
      </c>
      <c r="D984" s="260" t="s">
        <v>2003</v>
      </c>
      <c r="E984" s="260" t="s">
        <v>52</v>
      </c>
      <c r="F984" s="260" t="s">
        <v>1324</v>
      </c>
      <c r="G984" s="260" t="s">
        <v>724</v>
      </c>
    </row>
    <row r="985" spans="1:7" ht="12.75" customHeight="1" x14ac:dyDescent="0.2">
      <c r="A985" s="205"/>
      <c r="E985" s="260" t="s">
        <v>57</v>
      </c>
      <c r="F985" s="260" t="s">
        <v>1324</v>
      </c>
      <c r="G985" s="260" t="s">
        <v>724</v>
      </c>
    </row>
    <row r="986" spans="1:7" ht="12.75" customHeight="1" x14ac:dyDescent="0.2">
      <c r="A986" s="205"/>
      <c r="E986" s="260" t="s">
        <v>62</v>
      </c>
      <c r="F986" s="260" t="s">
        <v>1324</v>
      </c>
      <c r="G986" s="260" t="s">
        <v>724</v>
      </c>
    </row>
    <row r="987" spans="1:7" ht="12.75" customHeight="1" x14ac:dyDescent="0.2">
      <c r="A987" s="205"/>
      <c r="B987" s="470">
        <v>44740</v>
      </c>
      <c r="C987" s="260" t="s">
        <v>1471</v>
      </c>
      <c r="D987" s="260" t="s">
        <v>2003</v>
      </c>
      <c r="E987" s="260" t="s">
        <v>57</v>
      </c>
      <c r="F987" s="260" t="s">
        <v>258</v>
      </c>
      <c r="G987" s="260" t="s">
        <v>259</v>
      </c>
    </row>
    <row r="988" spans="1:7" ht="12.75" customHeight="1" x14ac:dyDescent="0.2">
      <c r="A988" s="205"/>
      <c r="E988" s="260" t="s">
        <v>55</v>
      </c>
      <c r="F988" s="260" t="s">
        <v>258</v>
      </c>
      <c r="G988" s="260" t="s">
        <v>259</v>
      </c>
    </row>
    <row r="989" spans="1:7" ht="12.75" customHeight="1" x14ac:dyDescent="0.2">
      <c r="A989" s="205"/>
      <c r="B989" s="470">
        <v>44746</v>
      </c>
      <c r="C989" s="260" t="s">
        <v>1471</v>
      </c>
      <c r="D989" s="260" t="s">
        <v>2003</v>
      </c>
      <c r="E989" s="260" t="s">
        <v>52</v>
      </c>
      <c r="F989" s="260" t="s">
        <v>276</v>
      </c>
      <c r="G989" s="260" t="s">
        <v>277</v>
      </c>
    </row>
    <row r="990" spans="1:7" ht="12.75" customHeight="1" x14ac:dyDescent="0.2">
      <c r="A990" s="205"/>
      <c r="E990" s="260" t="s">
        <v>57</v>
      </c>
      <c r="F990" s="260" t="s">
        <v>276</v>
      </c>
      <c r="G990" s="260" t="s">
        <v>277</v>
      </c>
    </row>
    <row r="991" spans="1:7" ht="12.75" customHeight="1" x14ac:dyDescent="0.2">
      <c r="A991" s="205"/>
      <c r="E991" s="260" t="s">
        <v>66</v>
      </c>
      <c r="F991" s="260" t="s">
        <v>276</v>
      </c>
      <c r="G991" s="260" t="s">
        <v>277</v>
      </c>
    </row>
    <row r="992" spans="1:7" ht="12.75" customHeight="1" x14ac:dyDescent="0.2">
      <c r="A992" s="205"/>
      <c r="D992" s="260" t="s">
        <v>1480</v>
      </c>
      <c r="E992" s="260" t="s">
        <v>62</v>
      </c>
      <c r="F992" s="260" t="s">
        <v>276</v>
      </c>
      <c r="G992" s="260" t="s">
        <v>1113</v>
      </c>
    </row>
    <row r="993" spans="1:7" ht="12.75" customHeight="1" x14ac:dyDescent="0.2">
      <c r="A993" s="205"/>
      <c r="C993" s="260" t="s">
        <v>1472</v>
      </c>
      <c r="D993" s="260" t="s">
        <v>2009</v>
      </c>
      <c r="E993" s="260" t="s">
        <v>66</v>
      </c>
      <c r="F993" s="260" t="s">
        <v>63</v>
      </c>
      <c r="G993" s="260" t="s">
        <v>64</v>
      </c>
    </row>
    <row r="994" spans="1:7" ht="12.75" customHeight="1" x14ac:dyDescent="0.2">
      <c r="A994" s="205"/>
      <c r="D994" s="260" t="s">
        <v>1480</v>
      </c>
      <c r="E994" s="260" t="s">
        <v>52</v>
      </c>
      <c r="F994" s="260" t="s">
        <v>63</v>
      </c>
      <c r="G994" s="260" t="s">
        <v>1086</v>
      </c>
    </row>
    <row r="995" spans="1:7" ht="12.75" customHeight="1" x14ac:dyDescent="0.2">
      <c r="A995" s="205"/>
      <c r="E995" s="260" t="s">
        <v>1927</v>
      </c>
      <c r="F995" s="260" t="s">
        <v>63</v>
      </c>
      <c r="G995" s="260" t="s">
        <v>1086</v>
      </c>
    </row>
    <row r="996" spans="1:7" ht="12.75" customHeight="1" x14ac:dyDescent="0.2">
      <c r="A996" s="205"/>
      <c r="E996" s="260" t="s">
        <v>37</v>
      </c>
      <c r="F996" s="260" t="s">
        <v>63</v>
      </c>
      <c r="G996" s="260" t="s">
        <v>1086</v>
      </c>
    </row>
    <row r="997" spans="1:7" ht="12.75" customHeight="1" x14ac:dyDescent="0.2">
      <c r="A997" s="205"/>
      <c r="E997" s="260" t="s">
        <v>42</v>
      </c>
      <c r="F997" s="260" t="s">
        <v>63</v>
      </c>
      <c r="G997" s="260" t="s">
        <v>1086</v>
      </c>
    </row>
    <row r="998" spans="1:7" ht="12.75" customHeight="1" x14ac:dyDescent="0.2">
      <c r="A998" s="205"/>
      <c r="E998" s="260" t="s">
        <v>62</v>
      </c>
      <c r="F998" s="260" t="s">
        <v>63</v>
      </c>
      <c r="G998" s="260" t="s">
        <v>1489</v>
      </c>
    </row>
    <row r="999" spans="1:7" ht="12.75" customHeight="1" x14ac:dyDescent="0.2">
      <c r="A999" s="205"/>
      <c r="G999" s="260" t="s">
        <v>1086</v>
      </c>
    </row>
    <row r="1000" spans="1:7" ht="12.75" customHeight="1" x14ac:dyDescent="0.2">
      <c r="A1000" s="205"/>
      <c r="B1000" s="470">
        <v>44748</v>
      </c>
      <c r="C1000" s="260" t="s">
        <v>1473</v>
      </c>
      <c r="D1000" s="260" t="s">
        <v>2003</v>
      </c>
      <c r="E1000" s="260" t="s">
        <v>52</v>
      </c>
      <c r="F1000" s="260" t="s">
        <v>49</v>
      </c>
      <c r="G1000" s="260" t="s">
        <v>1084</v>
      </c>
    </row>
    <row r="1001" spans="1:7" ht="12.75" customHeight="1" x14ac:dyDescent="0.2">
      <c r="A1001" s="205"/>
      <c r="E1001" s="260" t="s">
        <v>66</v>
      </c>
      <c r="F1001" s="260" t="s">
        <v>49</v>
      </c>
      <c r="G1001" s="260" t="s">
        <v>1084</v>
      </c>
    </row>
    <row r="1002" spans="1:7" ht="12.75" customHeight="1" x14ac:dyDescent="0.2">
      <c r="A1002" s="205"/>
      <c r="G1002" s="260" t="s">
        <v>154</v>
      </c>
    </row>
    <row r="1003" spans="1:7" ht="12.75" customHeight="1" x14ac:dyDescent="0.2">
      <c r="A1003" s="205"/>
      <c r="E1003" s="260" t="s">
        <v>62</v>
      </c>
      <c r="F1003" s="260" t="s">
        <v>49</v>
      </c>
      <c r="G1003" s="260" t="s">
        <v>1084</v>
      </c>
    </row>
    <row r="1004" spans="1:7" ht="12.75" customHeight="1" x14ac:dyDescent="0.2">
      <c r="A1004" s="205"/>
      <c r="B1004" s="470">
        <v>44809</v>
      </c>
      <c r="C1004" s="260" t="s">
        <v>1470</v>
      </c>
      <c r="D1004" s="260" t="s">
        <v>1480</v>
      </c>
      <c r="E1004" s="260" t="s">
        <v>52</v>
      </c>
      <c r="F1004" s="260" t="s">
        <v>311</v>
      </c>
      <c r="G1004" s="260" t="s">
        <v>651</v>
      </c>
    </row>
    <row r="1005" spans="1:7" ht="12.75" customHeight="1" x14ac:dyDescent="0.2">
      <c r="A1005" s="205"/>
      <c r="E1005" s="260" t="s">
        <v>1927</v>
      </c>
      <c r="F1005" s="260" t="s">
        <v>311</v>
      </c>
      <c r="G1005" s="260" t="s">
        <v>651</v>
      </c>
    </row>
    <row r="1006" spans="1:7" ht="12.75" customHeight="1" x14ac:dyDescent="0.2">
      <c r="A1006" s="205"/>
      <c r="E1006" s="260" t="s">
        <v>62</v>
      </c>
      <c r="F1006" s="260" t="s">
        <v>311</v>
      </c>
      <c r="G1006" s="260" t="s">
        <v>651</v>
      </c>
    </row>
    <row r="1007" spans="1:7" ht="12.75" customHeight="1" x14ac:dyDescent="0.2">
      <c r="A1007" s="205"/>
      <c r="B1007" s="470">
        <v>44812</v>
      </c>
      <c r="C1007" s="260" t="s">
        <v>1472</v>
      </c>
      <c r="D1007" s="260" t="s">
        <v>2003</v>
      </c>
      <c r="E1007" s="260" t="s">
        <v>34</v>
      </c>
      <c r="F1007" s="260" t="s">
        <v>607</v>
      </c>
      <c r="G1007" s="260" t="s">
        <v>605</v>
      </c>
    </row>
    <row r="1008" spans="1:7" ht="12.75" customHeight="1" x14ac:dyDescent="0.2">
      <c r="A1008" s="205"/>
      <c r="E1008" s="260" t="s">
        <v>81</v>
      </c>
      <c r="F1008" s="260" t="s">
        <v>607</v>
      </c>
      <c r="G1008" s="260" t="s">
        <v>605</v>
      </c>
    </row>
    <row r="1009" spans="1:7" ht="12.75" customHeight="1" x14ac:dyDescent="0.2">
      <c r="A1009" s="205"/>
      <c r="E1009" s="260" t="s">
        <v>42</v>
      </c>
      <c r="F1009" s="260" t="s">
        <v>607</v>
      </c>
      <c r="G1009" s="260" t="s">
        <v>605</v>
      </c>
    </row>
    <row r="1010" spans="1:7" ht="12.75" customHeight="1" x14ac:dyDescent="0.2">
      <c r="A1010" s="205"/>
      <c r="B1010" s="470">
        <v>44816</v>
      </c>
      <c r="C1010" s="260" t="s">
        <v>2005</v>
      </c>
      <c r="D1010" s="260" t="s">
        <v>1480</v>
      </c>
      <c r="E1010" s="260" t="s">
        <v>52</v>
      </c>
      <c r="F1010" s="260" t="s">
        <v>193</v>
      </c>
      <c r="G1010" s="260" t="s">
        <v>192</v>
      </c>
    </row>
    <row r="1011" spans="1:7" ht="12.75" customHeight="1" x14ac:dyDescent="0.2">
      <c r="A1011" s="205"/>
      <c r="E1011" s="260" t="s">
        <v>57</v>
      </c>
      <c r="F1011" s="260" t="s">
        <v>193</v>
      </c>
      <c r="G1011" s="260" t="s">
        <v>192</v>
      </c>
    </row>
    <row r="1012" spans="1:7" ht="12.75" customHeight="1" x14ac:dyDescent="0.2">
      <c r="A1012" s="205"/>
      <c r="E1012" s="260" t="s">
        <v>66</v>
      </c>
      <c r="F1012" s="260" t="s">
        <v>193</v>
      </c>
      <c r="G1012" s="260" t="s">
        <v>192</v>
      </c>
    </row>
    <row r="1013" spans="1:7" ht="12.75" customHeight="1" x14ac:dyDescent="0.2">
      <c r="A1013" s="205"/>
      <c r="B1013" s="470">
        <v>44819</v>
      </c>
      <c r="C1013" s="260" t="s">
        <v>1470</v>
      </c>
      <c r="D1013" s="260" t="s">
        <v>1480</v>
      </c>
      <c r="E1013" s="260" t="s">
        <v>52</v>
      </c>
      <c r="F1013" s="260" t="s">
        <v>311</v>
      </c>
      <c r="G1013" s="260" t="s">
        <v>1087</v>
      </c>
    </row>
    <row r="1014" spans="1:7" ht="12.75" customHeight="1" x14ac:dyDescent="0.2">
      <c r="A1014" s="205"/>
      <c r="E1014" s="260" t="s">
        <v>37</v>
      </c>
      <c r="F1014" s="260" t="s">
        <v>311</v>
      </c>
      <c r="G1014" s="260" t="s">
        <v>1087</v>
      </c>
    </row>
    <row r="1015" spans="1:7" ht="12.75" customHeight="1" x14ac:dyDescent="0.2">
      <c r="A1015" s="205"/>
      <c r="E1015" s="260" t="s">
        <v>42</v>
      </c>
      <c r="F1015" s="260" t="s">
        <v>311</v>
      </c>
      <c r="G1015" s="260" t="s">
        <v>1087</v>
      </c>
    </row>
    <row r="1016" spans="1:7" ht="12.75" customHeight="1" x14ac:dyDescent="0.2">
      <c r="A1016" s="205"/>
      <c r="E1016" s="260" t="s">
        <v>62</v>
      </c>
      <c r="F1016" s="260" t="s">
        <v>311</v>
      </c>
      <c r="G1016" s="260" t="s">
        <v>1087</v>
      </c>
    </row>
    <row r="1017" spans="1:7" ht="12.75" customHeight="1" x14ac:dyDescent="0.2">
      <c r="A1017" s="474" t="s">
        <v>2244</v>
      </c>
      <c r="B1017" s="260" t="s">
        <v>1042</v>
      </c>
      <c r="C1017" s="260" t="s">
        <v>1042</v>
      </c>
      <c r="D1017" s="260" t="s">
        <v>1042</v>
      </c>
      <c r="E1017" s="260" t="s">
        <v>94</v>
      </c>
      <c r="F1017" s="260" t="s">
        <v>2320</v>
      </c>
      <c r="G1017" s="260" t="s">
        <v>420</v>
      </c>
    </row>
    <row r="1018" spans="1:7" ht="12.75" customHeight="1" x14ac:dyDescent="0.2">
      <c r="A1018" s="205"/>
      <c r="G1018" s="260" t="s">
        <v>421</v>
      </c>
    </row>
    <row r="1019" spans="1:7" ht="12.75" customHeight="1" x14ac:dyDescent="0.2">
      <c r="A1019" s="205"/>
      <c r="G1019" s="260" t="s">
        <v>422</v>
      </c>
    </row>
    <row r="1020" spans="1:7" ht="12.75" customHeight="1" x14ac:dyDescent="0.2">
      <c r="A1020" s="205"/>
      <c r="E1020" s="260" t="s">
        <v>98</v>
      </c>
      <c r="F1020" s="260" t="s">
        <v>2320</v>
      </c>
      <c r="G1020" s="260" t="s">
        <v>420</v>
      </c>
    </row>
    <row r="1021" spans="1:7" ht="12.75" customHeight="1" x14ac:dyDescent="0.2">
      <c r="A1021" s="205"/>
      <c r="G1021" s="260" t="s">
        <v>421</v>
      </c>
    </row>
    <row r="1022" spans="1:7" ht="12.75" customHeight="1" x14ac:dyDescent="0.2">
      <c r="A1022" s="205"/>
      <c r="G1022" s="260" t="s">
        <v>422</v>
      </c>
    </row>
    <row r="1023" spans="1:7" ht="12.75" customHeight="1" x14ac:dyDescent="0.2">
      <c r="A1023" s="474" t="s">
        <v>2280</v>
      </c>
      <c r="B1023" s="470">
        <v>44739</v>
      </c>
      <c r="C1023" s="260" t="s">
        <v>2010</v>
      </c>
      <c r="D1023" s="260" t="s">
        <v>2011</v>
      </c>
      <c r="E1023" s="260" t="s">
        <v>34</v>
      </c>
      <c r="F1023" s="260" t="s">
        <v>79</v>
      </c>
      <c r="G1023" s="260" t="s">
        <v>78</v>
      </c>
    </row>
    <row r="1024" spans="1:7" ht="12.75" customHeight="1" x14ac:dyDescent="0.2">
      <c r="A1024" s="205"/>
      <c r="E1024" s="260" t="s">
        <v>81</v>
      </c>
      <c r="F1024" s="260" t="s">
        <v>79</v>
      </c>
      <c r="G1024" s="260" t="s">
        <v>78</v>
      </c>
    </row>
    <row r="1025" spans="1:7" ht="12.75" customHeight="1" x14ac:dyDescent="0.2">
      <c r="A1025" s="205"/>
      <c r="E1025" s="260" t="s">
        <v>37</v>
      </c>
      <c r="F1025" s="260" t="s">
        <v>79</v>
      </c>
      <c r="G1025" s="260" t="s">
        <v>78</v>
      </c>
    </row>
    <row r="1026" spans="1:7" ht="12.75" customHeight="1" x14ac:dyDescent="0.2">
      <c r="A1026" s="205"/>
      <c r="E1026" s="260" t="s">
        <v>42</v>
      </c>
      <c r="F1026" s="260" t="s">
        <v>79</v>
      </c>
      <c r="G1026" s="260" t="s">
        <v>78</v>
      </c>
    </row>
    <row r="1027" spans="1:7" ht="12.75" customHeight="1" x14ac:dyDescent="0.2">
      <c r="A1027" s="205"/>
      <c r="B1027" s="470">
        <v>44740</v>
      </c>
      <c r="C1027" s="260" t="s">
        <v>1471</v>
      </c>
      <c r="D1027" s="260" t="s">
        <v>2011</v>
      </c>
      <c r="E1027" s="260" t="s">
        <v>81</v>
      </c>
      <c r="F1027" s="260" t="s">
        <v>79</v>
      </c>
      <c r="G1027" s="260" t="s">
        <v>611</v>
      </c>
    </row>
    <row r="1028" spans="1:7" ht="12.75" customHeight="1" x14ac:dyDescent="0.2">
      <c r="A1028" s="205"/>
      <c r="E1028" s="260" t="s">
        <v>37</v>
      </c>
      <c r="F1028" s="260" t="s">
        <v>79</v>
      </c>
      <c r="G1028" s="260" t="s">
        <v>611</v>
      </c>
    </row>
    <row r="1029" spans="1:7" ht="12.75" customHeight="1" x14ac:dyDescent="0.2">
      <c r="A1029" s="205"/>
      <c r="E1029" s="260" t="s">
        <v>42</v>
      </c>
      <c r="F1029" s="260" t="s">
        <v>79</v>
      </c>
      <c r="G1029" s="260" t="s">
        <v>611</v>
      </c>
    </row>
    <row r="1030" spans="1:7" ht="12.75" customHeight="1" x14ac:dyDescent="0.2">
      <c r="A1030" s="205"/>
      <c r="E1030" s="260" t="s">
        <v>101</v>
      </c>
      <c r="F1030" s="260" t="s">
        <v>79</v>
      </c>
      <c r="G1030" s="260" t="s">
        <v>613</v>
      </c>
    </row>
    <row r="1031" spans="1:7" ht="12.75" customHeight="1" x14ac:dyDescent="0.2">
      <c r="A1031" s="205"/>
      <c r="B1031" s="470">
        <v>44812</v>
      </c>
      <c r="C1031" s="260" t="s">
        <v>1472</v>
      </c>
      <c r="D1031" s="260" t="s">
        <v>2003</v>
      </c>
      <c r="E1031" s="260" t="s">
        <v>81</v>
      </c>
      <c r="F1031" s="260" t="s">
        <v>79</v>
      </c>
      <c r="G1031" s="260" t="s">
        <v>605</v>
      </c>
    </row>
    <row r="1032" spans="1:7" ht="12.75" customHeight="1" x14ac:dyDescent="0.2">
      <c r="A1032" s="205"/>
      <c r="E1032" s="260" t="s">
        <v>37</v>
      </c>
      <c r="F1032" s="260" t="s">
        <v>79</v>
      </c>
      <c r="G1032" s="260" t="s">
        <v>605</v>
      </c>
    </row>
    <row r="1033" spans="1:7" ht="12.75" customHeight="1" x14ac:dyDescent="0.2">
      <c r="A1033" s="205"/>
      <c r="E1033" s="260" t="s">
        <v>42</v>
      </c>
      <c r="F1033" s="260" t="s">
        <v>79</v>
      </c>
      <c r="G1033" s="260" t="s">
        <v>605</v>
      </c>
    </row>
    <row r="1034" spans="1:7" ht="12.75" customHeight="1" x14ac:dyDescent="0.2">
      <c r="A1034" s="205"/>
      <c r="E1034" s="260" t="s">
        <v>101</v>
      </c>
      <c r="F1034" s="260" t="s">
        <v>79</v>
      </c>
      <c r="G1034" s="260" t="s">
        <v>610</v>
      </c>
    </row>
    <row r="1035" spans="1:7" ht="12.75" customHeight="1" x14ac:dyDescent="0.2">
      <c r="A1035" s="474" t="s">
        <v>1239</v>
      </c>
      <c r="B1035" s="260" t="s">
        <v>1042</v>
      </c>
      <c r="C1035" s="260" t="s">
        <v>1042</v>
      </c>
      <c r="D1035" s="260" t="s">
        <v>1042</v>
      </c>
      <c r="E1035" s="260" t="s">
        <v>152</v>
      </c>
      <c r="F1035" s="260" t="s">
        <v>162</v>
      </c>
      <c r="G1035" s="260" t="s">
        <v>1407</v>
      </c>
    </row>
    <row r="1036" spans="1:7" ht="12.75" customHeight="1" x14ac:dyDescent="0.2">
      <c r="A1036" s="205"/>
      <c r="F1036" s="260" t="s">
        <v>148</v>
      </c>
      <c r="G1036" s="260" t="s">
        <v>1156</v>
      </c>
    </row>
    <row r="1037" spans="1:7" ht="12.75" customHeight="1" x14ac:dyDescent="0.2">
      <c r="A1037" s="205"/>
      <c r="E1037" s="260" t="s">
        <v>151</v>
      </c>
      <c r="F1037" s="260" t="s">
        <v>162</v>
      </c>
      <c r="G1037" s="260" t="s">
        <v>1407</v>
      </c>
    </row>
    <row r="1038" spans="1:7" ht="12.75" customHeight="1" x14ac:dyDescent="0.2">
      <c r="A1038" s="205"/>
      <c r="F1038" s="260" t="s">
        <v>148</v>
      </c>
      <c r="G1038" s="260" t="s">
        <v>1156</v>
      </c>
    </row>
    <row r="1039" spans="1:7" ht="12.75" customHeight="1" x14ac:dyDescent="0.2">
      <c r="A1039" s="205"/>
      <c r="E1039" s="260" t="s">
        <v>117</v>
      </c>
      <c r="F1039" s="260" t="s">
        <v>162</v>
      </c>
      <c r="G1039" s="260" t="s">
        <v>934</v>
      </c>
    </row>
    <row r="1040" spans="1:7" ht="12.75" customHeight="1" x14ac:dyDescent="0.2">
      <c r="A1040" s="205"/>
      <c r="F1040" s="260" t="s">
        <v>1817</v>
      </c>
      <c r="G1040" s="260" t="s">
        <v>1167</v>
      </c>
    </row>
    <row r="1041" spans="1:7" ht="12.75" customHeight="1" x14ac:dyDescent="0.2">
      <c r="A1041" s="205"/>
      <c r="E1041" s="260" t="s">
        <v>149</v>
      </c>
      <c r="F1041" s="260" t="s">
        <v>162</v>
      </c>
      <c r="G1041" s="260" t="s">
        <v>1407</v>
      </c>
    </row>
    <row r="1042" spans="1:7" ht="12.75" customHeight="1" x14ac:dyDescent="0.2">
      <c r="A1042" s="205"/>
      <c r="E1042" s="260" t="s">
        <v>104</v>
      </c>
      <c r="F1042" s="260" t="s">
        <v>1817</v>
      </c>
      <c r="G1042" s="260" t="s">
        <v>1164</v>
      </c>
    </row>
    <row r="1043" spans="1:7" ht="12.75" customHeight="1" x14ac:dyDescent="0.2">
      <c r="A1043" s="205"/>
      <c r="E1043" s="260" t="s">
        <v>146</v>
      </c>
      <c r="F1043" s="260" t="s">
        <v>148</v>
      </c>
      <c r="G1043" s="260" t="s">
        <v>1156</v>
      </c>
    </row>
    <row r="1044" spans="1:7" ht="12.75" customHeight="1" x14ac:dyDescent="0.2">
      <c r="A1044" s="474" t="s">
        <v>2196</v>
      </c>
      <c r="B1044" s="470">
        <v>44748</v>
      </c>
      <c r="C1044" s="260" t="s">
        <v>1472</v>
      </c>
      <c r="D1044" s="260" t="s">
        <v>1480</v>
      </c>
      <c r="E1044" s="260" t="s">
        <v>117</v>
      </c>
      <c r="F1044" s="260" t="s">
        <v>153</v>
      </c>
      <c r="G1044" s="260" t="s">
        <v>552</v>
      </c>
    </row>
    <row r="1045" spans="1:7" ht="12.75" customHeight="1" x14ac:dyDescent="0.2">
      <c r="A1045" s="474" t="s">
        <v>1859</v>
      </c>
      <c r="B1045" s="470">
        <v>44739</v>
      </c>
      <c r="C1045" s="260" t="s">
        <v>1472</v>
      </c>
      <c r="D1045" s="260" t="s">
        <v>1480</v>
      </c>
      <c r="E1045" s="260" t="s">
        <v>152</v>
      </c>
      <c r="F1045" s="260" t="s">
        <v>171</v>
      </c>
      <c r="G1045" s="260" t="s">
        <v>178</v>
      </c>
    </row>
    <row r="1046" spans="1:7" ht="12.75" customHeight="1" x14ac:dyDescent="0.2">
      <c r="A1046" s="205"/>
      <c r="E1046" s="260" t="s">
        <v>151</v>
      </c>
      <c r="F1046" s="260" t="s">
        <v>171</v>
      </c>
      <c r="G1046" s="260" t="s">
        <v>178</v>
      </c>
    </row>
    <row r="1047" spans="1:7" ht="12.75" customHeight="1" x14ac:dyDescent="0.2">
      <c r="A1047" s="205"/>
      <c r="E1047" s="260" t="s">
        <v>149</v>
      </c>
      <c r="F1047" s="260" t="s">
        <v>171</v>
      </c>
      <c r="G1047" s="260" t="s">
        <v>178</v>
      </c>
    </row>
    <row r="1048" spans="1:7" ht="12.75" customHeight="1" x14ac:dyDescent="0.2">
      <c r="A1048" s="205"/>
      <c r="B1048" s="470">
        <v>44740</v>
      </c>
      <c r="C1048" s="260" t="s">
        <v>2202</v>
      </c>
      <c r="D1048" s="260" t="s">
        <v>2003</v>
      </c>
      <c r="E1048" s="260" t="s">
        <v>152</v>
      </c>
      <c r="F1048" s="260" t="s">
        <v>159</v>
      </c>
      <c r="G1048" s="260" t="s">
        <v>1062</v>
      </c>
    </row>
    <row r="1049" spans="1:7" ht="12.75" customHeight="1" x14ac:dyDescent="0.2">
      <c r="A1049" s="205"/>
      <c r="G1049" s="260" t="s">
        <v>1404</v>
      </c>
    </row>
    <row r="1050" spans="1:7" ht="12.75" customHeight="1" x14ac:dyDescent="0.2">
      <c r="A1050" s="205"/>
      <c r="E1050" s="260" t="s">
        <v>151</v>
      </c>
      <c r="F1050" s="260" t="s">
        <v>159</v>
      </c>
      <c r="G1050" s="260" t="s">
        <v>1062</v>
      </c>
    </row>
    <row r="1051" spans="1:7" ht="12.75" customHeight="1" x14ac:dyDescent="0.2">
      <c r="A1051" s="205"/>
      <c r="G1051" s="260" t="s">
        <v>1404</v>
      </c>
    </row>
    <row r="1052" spans="1:7" ht="12.75" customHeight="1" x14ac:dyDescent="0.2">
      <c r="A1052" s="205"/>
      <c r="E1052" s="260" t="s">
        <v>149</v>
      </c>
      <c r="F1052" s="260" t="s">
        <v>159</v>
      </c>
      <c r="G1052" s="260" t="s">
        <v>1062</v>
      </c>
    </row>
    <row r="1053" spans="1:7" ht="12.75" customHeight="1" x14ac:dyDescent="0.2">
      <c r="A1053" s="205"/>
      <c r="E1053" s="260" t="s">
        <v>146</v>
      </c>
      <c r="F1053" s="260" t="s">
        <v>159</v>
      </c>
      <c r="G1053" s="260" t="s">
        <v>1062</v>
      </c>
    </row>
    <row r="1054" spans="1:7" ht="12.75" customHeight="1" x14ac:dyDescent="0.2">
      <c r="A1054" s="205"/>
      <c r="B1054" s="470">
        <v>44741</v>
      </c>
      <c r="C1054" s="260" t="s">
        <v>1472</v>
      </c>
      <c r="D1054" s="260" t="s">
        <v>2003</v>
      </c>
      <c r="E1054" s="260" t="s">
        <v>152</v>
      </c>
      <c r="F1054" s="260" t="s">
        <v>458</v>
      </c>
      <c r="G1054" s="260" t="s">
        <v>869</v>
      </c>
    </row>
    <row r="1055" spans="1:7" ht="12.75" customHeight="1" x14ac:dyDescent="0.2">
      <c r="A1055" s="205"/>
      <c r="E1055" s="260" t="s">
        <v>151</v>
      </c>
      <c r="F1055" s="260" t="s">
        <v>458</v>
      </c>
      <c r="G1055" s="260" t="s">
        <v>869</v>
      </c>
    </row>
    <row r="1056" spans="1:7" ht="12.75" customHeight="1" x14ac:dyDescent="0.2">
      <c r="A1056" s="205"/>
      <c r="E1056" s="260" t="s">
        <v>149</v>
      </c>
      <c r="F1056" s="260" t="s">
        <v>458</v>
      </c>
      <c r="G1056" s="260" t="s">
        <v>869</v>
      </c>
    </row>
    <row r="1057" spans="1:7" ht="12.75" customHeight="1" x14ac:dyDescent="0.2">
      <c r="A1057" s="205"/>
      <c r="B1057" s="470">
        <v>44747</v>
      </c>
      <c r="C1057" s="260" t="s">
        <v>1862</v>
      </c>
      <c r="D1057" s="260" t="s">
        <v>1480</v>
      </c>
      <c r="E1057" s="260" t="s">
        <v>152</v>
      </c>
      <c r="F1057" s="260" t="s">
        <v>188</v>
      </c>
      <c r="G1057" s="260" t="s">
        <v>1514</v>
      </c>
    </row>
    <row r="1058" spans="1:7" ht="12.75" customHeight="1" x14ac:dyDescent="0.2">
      <c r="A1058" s="205"/>
      <c r="E1058" s="260" t="s">
        <v>151</v>
      </c>
      <c r="F1058" s="260" t="s">
        <v>188</v>
      </c>
      <c r="G1058" s="260" t="s">
        <v>1514</v>
      </c>
    </row>
    <row r="1059" spans="1:7" ht="12.75" customHeight="1" x14ac:dyDescent="0.2">
      <c r="A1059" s="205"/>
      <c r="E1059" s="260" t="s">
        <v>149</v>
      </c>
      <c r="F1059" s="260" t="s">
        <v>188</v>
      </c>
      <c r="G1059" s="260" t="s">
        <v>1514</v>
      </c>
    </row>
    <row r="1060" spans="1:7" ht="12.75" customHeight="1" x14ac:dyDescent="0.2">
      <c r="A1060" s="205"/>
      <c r="C1060" s="260" t="s">
        <v>2124</v>
      </c>
      <c r="D1060" s="260" t="s">
        <v>2011</v>
      </c>
      <c r="E1060" s="260" t="s">
        <v>117</v>
      </c>
      <c r="F1060" s="260" t="s">
        <v>188</v>
      </c>
      <c r="G1060" s="260" t="s">
        <v>860</v>
      </c>
    </row>
    <row r="1061" spans="1:7" ht="12.75" customHeight="1" x14ac:dyDescent="0.2">
      <c r="A1061" s="205"/>
      <c r="C1061" s="260" t="s">
        <v>1473</v>
      </c>
      <c r="D1061" s="260" t="s">
        <v>1480</v>
      </c>
      <c r="E1061" s="260" t="s">
        <v>117</v>
      </c>
      <c r="F1061" s="260" t="s">
        <v>171</v>
      </c>
      <c r="G1061" s="260" t="s">
        <v>170</v>
      </c>
    </row>
    <row r="1062" spans="1:7" ht="12.75" customHeight="1" x14ac:dyDescent="0.2">
      <c r="A1062" s="474" t="s">
        <v>2191</v>
      </c>
      <c r="B1062" s="260" t="s">
        <v>1042</v>
      </c>
      <c r="C1062" s="260" t="s">
        <v>1042</v>
      </c>
      <c r="D1062" s="260" t="s">
        <v>2003</v>
      </c>
      <c r="E1062" s="260" t="s">
        <v>149</v>
      </c>
      <c r="F1062" s="260" t="s">
        <v>224</v>
      </c>
      <c r="G1062" s="260" t="s">
        <v>579</v>
      </c>
    </row>
    <row r="1063" spans="1:7" ht="12.75" customHeight="1" x14ac:dyDescent="0.2">
      <c r="A1063" s="205"/>
      <c r="B1063" s="470">
        <v>44742</v>
      </c>
      <c r="C1063" s="260" t="s">
        <v>1470</v>
      </c>
      <c r="D1063" s="260" t="s">
        <v>2003</v>
      </c>
      <c r="E1063" s="260" t="s">
        <v>152</v>
      </c>
      <c r="F1063" s="260" t="s">
        <v>224</v>
      </c>
      <c r="G1063" s="260" t="s">
        <v>579</v>
      </c>
    </row>
    <row r="1064" spans="1:7" ht="12.75" customHeight="1" x14ac:dyDescent="0.2">
      <c r="A1064" s="205"/>
      <c r="E1064" s="260" t="s">
        <v>146</v>
      </c>
      <c r="F1064" s="260" t="s">
        <v>224</v>
      </c>
      <c r="G1064" s="260" t="s">
        <v>579</v>
      </c>
    </row>
    <row r="1065" spans="1:7" ht="12.75" customHeight="1" x14ac:dyDescent="0.2">
      <c r="A1065" s="205"/>
      <c r="E1065" s="260" t="s">
        <v>126</v>
      </c>
      <c r="F1065" s="260" t="s">
        <v>224</v>
      </c>
      <c r="G1065" s="260" t="s">
        <v>579</v>
      </c>
    </row>
    <row r="1066" spans="1:7" ht="12.75" customHeight="1" x14ac:dyDescent="0.2">
      <c r="A1066" s="205"/>
      <c r="C1066" s="260" t="s">
        <v>1472</v>
      </c>
      <c r="D1066" s="260" t="s">
        <v>2003</v>
      </c>
      <c r="E1066" s="260" t="s">
        <v>152</v>
      </c>
      <c r="F1066" s="260" t="s">
        <v>224</v>
      </c>
      <c r="G1066" s="260" t="s">
        <v>922</v>
      </c>
    </row>
    <row r="1067" spans="1:7" ht="12.75" customHeight="1" x14ac:dyDescent="0.2">
      <c r="A1067" s="205"/>
      <c r="E1067" s="260" t="s">
        <v>151</v>
      </c>
      <c r="F1067" s="260" t="s">
        <v>224</v>
      </c>
      <c r="G1067" s="260" t="s">
        <v>922</v>
      </c>
    </row>
    <row r="1068" spans="1:7" ht="12.75" customHeight="1" x14ac:dyDescent="0.2">
      <c r="A1068" s="205"/>
      <c r="E1068" s="260" t="s">
        <v>149</v>
      </c>
      <c r="F1068" s="260" t="s">
        <v>224</v>
      </c>
      <c r="G1068" s="260" t="s">
        <v>922</v>
      </c>
    </row>
    <row r="1069" spans="1:7" ht="12.75" customHeight="1" x14ac:dyDescent="0.2">
      <c r="A1069" s="474" t="s">
        <v>2378</v>
      </c>
      <c r="B1069" s="470">
        <v>44809</v>
      </c>
      <c r="C1069" s="260" t="s">
        <v>1470</v>
      </c>
      <c r="D1069" s="260" t="s">
        <v>1480</v>
      </c>
      <c r="E1069" s="260" t="s">
        <v>152</v>
      </c>
      <c r="F1069" s="260" t="s">
        <v>207</v>
      </c>
      <c r="G1069" s="260" t="s">
        <v>375</v>
      </c>
    </row>
    <row r="1070" spans="1:7" ht="12.75" customHeight="1" x14ac:dyDescent="0.2">
      <c r="A1070" s="205"/>
      <c r="G1070" s="260" t="s">
        <v>1116</v>
      </c>
    </row>
    <row r="1071" spans="1:7" ht="12.75" customHeight="1" x14ac:dyDescent="0.2">
      <c r="A1071" s="205"/>
      <c r="E1071" s="260" t="s">
        <v>151</v>
      </c>
      <c r="F1071" s="260" t="s">
        <v>207</v>
      </c>
      <c r="G1071" s="260" t="s">
        <v>375</v>
      </c>
    </row>
    <row r="1072" spans="1:7" ht="12.75" customHeight="1" x14ac:dyDescent="0.2">
      <c r="A1072" s="205"/>
      <c r="G1072" s="260" t="s">
        <v>1116</v>
      </c>
    </row>
    <row r="1073" spans="1:7" ht="12.75" customHeight="1" x14ac:dyDescent="0.2">
      <c r="A1073" s="205"/>
      <c r="E1073" s="260" t="s">
        <v>149</v>
      </c>
      <c r="F1073" s="260" t="s">
        <v>207</v>
      </c>
      <c r="G1073" s="260" t="s">
        <v>375</v>
      </c>
    </row>
    <row r="1074" spans="1:7" ht="12.75" customHeight="1" x14ac:dyDescent="0.2">
      <c r="A1074" s="205"/>
      <c r="E1074" s="260" t="s">
        <v>146</v>
      </c>
      <c r="F1074" s="260" t="s">
        <v>207</v>
      </c>
      <c r="G1074" s="260" t="s">
        <v>1116</v>
      </c>
    </row>
    <row r="1075" spans="1:7" ht="12.75" customHeight="1" x14ac:dyDescent="0.2">
      <c r="A1075" s="474" t="s">
        <v>2188</v>
      </c>
      <c r="B1075" s="470">
        <v>44740</v>
      </c>
      <c r="C1075" s="260" t="s">
        <v>1472</v>
      </c>
      <c r="D1075" s="260" t="s">
        <v>2011</v>
      </c>
      <c r="E1075" s="260" t="s">
        <v>152</v>
      </c>
      <c r="F1075" s="260" t="s">
        <v>560</v>
      </c>
      <c r="G1075" s="260" t="s">
        <v>698</v>
      </c>
    </row>
    <row r="1076" spans="1:7" ht="12.75" customHeight="1" x14ac:dyDescent="0.2">
      <c r="A1076" s="205"/>
      <c r="G1076" s="260" t="s">
        <v>1071</v>
      </c>
    </row>
    <row r="1077" spans="1:7" ht="12.75" customHeight="1" x14ac:dyDescent="0.2">
      <c r="A1077" s="205"/>
      <c r="E1077" s="260" t="s">
        <v>151</v>
      </c>
      <c r="F1077" s="260" t="s">
        <v>560</v>
      </c>
      <c r="G1077" s="260" t="s">
        <v>698</v>
      </c>
    </row>
    <row r="1078" spans="1:7" ht="12.75" customHeight="1" x14ac:dyDescent="0.2">
      <c r="A1078" s="205"/>
      <c r="E1078" s="260" t="s">
        <v>149</v>
      </c>
      <c r="F1078" s="260" t="s">
        <v>560</v>
      </c>
      <c r="G1078" s="260" t="s">
        <v>698</v>
      </c>
    </row>
    <row r="1079" spans="1:7" ht="12.75" customHeight="1" x14ac:dyDescent="0.2">
      <c r="A1079" s="205"/>
      <c r="E1079" s="260" t="s">
        <v>60</v>
      </c>
      <c r="F1079" s="260" t="s">
        <v>560</v>
      </c>
      <c r="G1079" s="260" t="s">
        <v>698</v>
      </c>
    </row>
    <row r="1080" spans="1:7" ht="12.75" customHeight="1" x14ac:dyDescent="0.2">
      <c r="A1080" s="205"/>
      <c r="E1080" s="260" t="s">
        <v>146</v>
      </c>
      <c r="F1080" s="260" t="s">
        <v>560</v>
      </c>
      <c r="G1080" s="260" t="s">
        <v>1071</v>
      </c>
    </row>
    <row r="1081" spans="1:7" ht="12.75" customHeight="1" x14ac:dyDescent="0.2">
      <c r="A1081" s="205"/>
      <c r="B1081" s="470">
        <v>44741</v>
      </c>
      <c r="C1081" s="260" t="s">
        <v>1862</v>
      </c>
      <c r="D1081" s="260" t="s">
        <v>1480</v>
      </c>
      <c r="E1081" s="260" t="s">
        <v>152</v>
      </c>
      <c r="F1081" s="260" t="s">
        <v>1525</v>
      </c>
      <c r="G1081" s="260" t="s">
        <v>1157</v>
      </c>
    </row>
    <row r="1082" spans="1:7" ht="12.75" customHeight="1" x14ac:dyDescent="0.2">
      <c r="A1082" s="205"/>
      <c r="E1082" s="260" t="s">
        <v>151</v>
      </c>
      <c r="F1082" s="260" t="s">
        <v>1525</v>
      </c>
      <c r="G1082" s="260" t="s">
        <v>1157</v>
      </c>
    </row>
    <row r="1083" spans="1:7" ht="12.75" customHeight="1" x14ac:dyDescent="0.2">
      <c r="A1083" s="205"/>
      <c r="E1083" s="260" t="s">
        <v>146</v>
      </c>
      <c r="F1083" s="260" t="s">
        <v>1525</v>
      </c>
      <c r="G1083" s="260" t="s">
        <v>1157</v>
      </c>
    </row>
    <row r="1084" spans="1:7" ht="12.75" customHeight="1" x14ac:dyDescent="0.2">
      <c r="A1084" s="205"/>
      <c r="B1084" s="470">
        <v>44746</v>
      </c>
      <c r="C1084" s="260" t="s">
        <v>1475</v>
      </c>
      <c r="D1084" s="260" t="s">
        <v>2003</v>
      </c>
      <c r="E1084" s="260" t="s">
        <v>152</v>
      </c>
      <c r="F1084" s="260" t="s">
        <v>458</v>
      </c>
      <c r="G1084" s="260" t="s">
        <v>911</v>
      </c>
    </row>
    <row r="1085" spans="1:7" ht="12.75" customHeight="1" x14ac:dyDescent="0.2">
      <c r="A1085" s="205"/>
      <c r="E1085" s="260" t="s">
        <v>151</v>
      </c>
      <c r="F1085" s="260" t="s">
        <v>458</v>
      </c>
      <c r="G1085" s="260" t="s">
        <v>911</v>
      </c>
    </row>
    <row r="1086" spans="1:7" ht="12.75" customHeight="1" x14ac:dyDescent="0.2">
      <c r="A1086" s="205"/>
      <c r="E1086" s="260" t="s">
        <v>149</v>
      </c>
      <c r="F1086" s="260" t="s">
        <v>458</v>
      </c>
      <c r="G1086" s="260" t="s">
        <v>911</v>
      </c>
    </row>
    <row r="1087" spans="1:7" ht="12.75" customHeight="1" x14ac:dyDescent="0.2">
      <c r="A1087" s="205"/>
      <c r="E1087" s="260" t="s">
        <v>146</v>
      </c>
      <c r="F1087" s="260" t="s">
        <v>458</v>
      </c>
      <c r="G1087" s="260" t="s">
        <v>911</v>
      </c>
    </row>
    <row r="1088" spans="1:7" ht="12.75" customHeight="1" x14ac:dyDescent="0.2">
      <c r="A1088" s="205"/>
      <c r="B1088" s="470">
        <v>44747</v>
      </c>
      <c r="C1088" s="260" t="s">
        <v>1472</v>
      </c>
      <c r="D1088" s="260" t="s">
        <v>1480</v>
      </c>
      <c r="E1088" s="260" t="s">
        <v>152</v>
      </c>
      <c r="F1088" s="260" t="s">
        <v>115</v>
      </c>
      <c r="G1088" s="260" t="s">
        <v>729</v>
      </c>
    </row>
    <row r="1089" spans="1:7" ht="12.75" customHeight="1" x14ac:dyDescent="0.2">
      <c r="A1089" s="205"/>
      <c r="E1089" s="260" t="s">
        <v>151</v>
      </c>
      <c r="F1089" s="260" t="s">
        <v>115</v>
      </c>
      <c r="G1089" s="260" t="s">
        <v>729</v>
      </c>
    </row>
    <row r="1090" spans="1:7" ht="12.75" customHeight="1" x14ac:dyDescent="0.2">
      <c r="A1090" s="205"/>
      <c r="E1090" s="260" t="s">
        <v>149</v>
      </c>
      <c r="F1090" s="260" t="s">
        <v>115</v>
      </c>
      <c r="G1090" s="260" t="s">
        <v>729</v>
      </c>
    </row>
    <row r="1091" spans="1:7" ht="12.75" customHeight="1" x14ac:dyDescent="0.2">
      <c r="A1091" s="205"/>
      <c r="E1091" s="260" t="s">
        <v>60</v>
      </c>
      <c r="F1091" s="260" t="s">
        <v>115</v>
      </c>
      <c r="G1091" s="260" t="s">
        <v>729</v>
      </c>
    </row>
    <row r="1092" spans="1:7" ht="12.75" customHeight="1" x14ac:dyDescent="0.2">
      <c r="A1092" s="205"/>
      <c r="E1092" s="260" t="s">
        <v>146</v>
      </c>
      <c r="F1092" s="260" t="s">
        <v>115</v>
      </c>
      <c r="G1092" s="260" t="s">
        <v>729</v>
      </c>
    </row>
    <row r="1093" spans="1:7" ht="12.75" customHeight="1" x14ac:dyDescent="0.2">
      <c r="A1093" s="474" t="s">
        <v>1860</v>
      </c>
      <c r="B1093" s="470">
        <v>44739</v>
      </c>
      <c r="C1093" s="260" t="s">
        <v>1470</v>
      </c>
      <c r="D1093" s="260" t="s">
        <v>2003</v>
      </c>
      <c r="E1093" s="260" t="s">
        <v>152</v>
      </c>
      <c r="F1093" s="260" t="s">
        <v>735</v>
      </c>
      <c r="G1093" s="260" t="s">
        <v>734</v>
      </c>
    </row>
    <row r="1094" spans="1:7" ht="12.75" customHeight="1" x14ac:dyDescent="0.2">
      <c r="A1094" s="205"/>
      <c r="E1094" s="260" t="s">
        <v>151</v>
      </c>
      <c r="F1094" s="260" t="s">
        <v>735</v>
      </c>
      <c r="G1094" s="260" t="s">
        <v>734</v>
      </c>
    </row>
    <row r="1095" spans="1:7" ht="12.75" customHeight="1" x14ac:dyDescent="0.2">
      <c r="A1095" s="205"/>
      <c r="E1095" s="260" t="s">
        <v>149</v>
      </c>
      <c r="F1095" s="260" t="s">
        <v>735</v>
      </c>
      <c r="G1095" s="260" t="s">
        <v>734</v>
      </c>
    </row>
    <row r="1096" spans="1:7" ht="12.75" customHeight="1" x14ac:dyDescent="0.2">
      <c r="A1096" s="205"/>
      <c r="E1096" s="260" t="s">
        <v>146</v>
      </c>
      <c r="F1096" s="260" t="s">
        <v>735</v>
      </c>
      <c r="G1096" s="260" t="s">
        <v>734</v>
      </c>
    </row>
    <row r="1097" spans="1:7" ht="12.75" customHeight="1" x14ac:dyDescent="0.2">
      <c r="A1097" s="205"/>
      <c r="E1097" s="260" t="s">
        <v>126</v>
      </c>
      <c r="F1097" s="260" t="s">
        <v>735</v>
      </c>
      <c r="G1097" s="260" t="s">
        <v>734</v>
      </c>
    </row>
    <row r="1098" spans="1:7" ht="12.75" customHeight="1" x14ac:dyDescent="0.2">
      <c r="A1098" s="205"/>
      <c r="B1098" s="470">
        <v>44740</v>
      </c>
      <c r="C1098" s="260" t="s">
        <v>1862</v>
      </c>
      <c r="D1098" s="260" t="s">
        <v>2003</v>
      </c>
      <c r="E1098" s="260" t="s">
        <v>152</v>
      </c>
      <c r="F1098" s="260" t="s">
        <v>169</v>
      </c>
      <c r="G1098" s="260" t="s">
        <v>2247</v>
      </c>
    </row>
    <row r="1099" spans="1:7" ht="12.75" customHeight="1" x14ac:dyDescent="0.2">
      <c r="A1099" s="205"/>
      <c r="E1099" s="260" t="s">
        <v>151</v>
      </c>
      <c r="F1099" s="260" t="s">
        <v>169</v>
      </c>
      <c r="G1099" s="260" t="s">
        <v>2247</v>
      </c>
    </row>
    <row r="1100" spans="1:7" ht="12.75" customHeight="1" x14ac:dyDescent="0.2">
      <c r="A1100" s="205"/>
      <c r="E1100" s="260" t="s">
        <v>149</v>
      </c>
      <c r="F1100" s="260" t="s">
        <v>169</v>
      </c>
      <c r="G1100" s="260" t="s">
        <v>2247</v>
      </c>
    </row>
    <row r="1101" spans="1:7" ht="12.75" customHeight="1" x14ac:dyDescent="0.2">
      <c r="A1101" s="205"/>
      <c r="E1101" s="260" t="s">
        <v>126</v>
      </c>
      <c r="F1101" s="260" t="s">
        <v>169</v>
      </c>
      <c r="G1101" s="260" t="s">
        <v>2247</v>
      </c>
    </row>
    <row r="1102" spans="1:7" ht="12.75" customHeight="1" x14ac:dyDescent="0.2">
      <c r="A1102" s="205"/>
      <c r="C1102" s="260" t="s">
        <v>2010</v>
      </c>
      <c r="D1102" s="260" t="s">
        <v>2003</v>
      </c>
      <c r="E1102" s="260" t="s">
        <v>152</v>
      </c>
      <c r="F1102" s="260" t="s">
        <v>458</v>
      </c>
      <c r="G1102" s="260" t="s">
        <v>494</v>
      </c>
    </row>
    <row r="1103" spans="1:7" ht="12.75" customHeight="1" x14ac:dyDescent="0.2">
      <c r="A1103" s="205"/>
      <c r="E1103" s="260" t="s">
        <v>151</v>
      </c>
      <c r="F1103" s="260" t="s">
        <v>458</v>
      </c>
      <c r="G1103" s="260" t="s">
        <v>494</v>
      </c>
    </row>
    <row r="1104" spans="1:7" ht="12.75" customHeight="1" x14ac:dyDescent="0.2">
      <c r="A1104" s="205"/>
      <c r="E1104" s="260" t="s">
        <v>149</v>
      </c>
      <c r="F1104" s="260" t="s">
        <v>458</v>
      </c>
      <c r="G1104" s="260" t="s">
        <v>494</v>
      </c>
    </row>
    <row r="1105" spans="1:7" ht="12.75" customHeight="1" x14ac:dyDescent="0.2">
      <c r="A1105" s="205"/>
      <c r="D1105" s="260" t="s">
        <v>1480</v>
      </c>
      <c r="E1105" s="260" t="s">
        <v>146</v>
      </c>
      <c r="F1105" s="260" t="s">
        <v>458</v>
      </c>
      <c r="G1105" s="260" t="s">
        <v>494</v>
      </c>
    </row>
    <row r="1106" spans="1:7" ht="12.75" customHeight="1" x14ac:dyDescent="0.2">
      <c r="A1106" s="205"/>
      <c r="B1106" s="470">
        <v>44741</v>
      </c>
      <c r="C1106" s="260" t="s">
        <v>1473</v>
      </c>
      <c r="D1106" s="260" t="s">
        <v>1480</v>
      </c>
      <c r="E1106" s="260" t="s">
        <v>117</v>
      </c>
      <c r="F1106" s="260" t="s">
        <v>162</v>
      </c>
      <c r="G1106" s="260" t="s">
        <v>933</v>
      </c>
    </row>
    <row r="1107" spans="1:7" ht="12.75" customHeight="1" x14ac:dyDescent="0.2">
      <c r="A1107" s="205"/>
      <c r="B1107" s="470">
        <v>44742</v>
      </c>
      <c r="C1107" s="260" t="s">
        <v>1470</v>
      </c>
      <c r="D1107" s="260" t="s">
        <v>2003</v>
      </c>
      <c r="E1107" s="260" t="s">
        <v>152</v>
      </c>
      <c r="F1107" s="260" t="s">
        <v>458</v>
      </c>
      <c r="G1107" s="260" t="s">
        <v>975</v>
      </c>
    </row>
    <row r="1108" spans="1:7" ht="12.75" customHeight="1" x14ac:dyDescent="0.2">
      <c r="A1108" s="205"/>
      <c r="E1108" s="260" t="s">
        <v>151</v>
      </c>
      <c r="F1108" s="260" t="s">
        <v>458</v>
      </c>
      <c r="G1108" s="260" t="s">
        <v>975</v>
      </c>
    </row>
    <row r="1109" spans="1:7" ht="12.75" customHeight="1" x14ac:dyDescent="0.2">
      <c r="A1109" s="205"/>
      <c r="E1109" s="260" t="s">
        <v>149</v>
      </c>
      <c r="F1109" s="260" t="s">
        <v>458</v>
      </c>
      <c r="G1109" s="260" t="s">
        <v>975</v>
      </c>
    </row>
    <row r="1110" spans="1:7" ht="12.75" customHeight="1" x14ac:dyDescent="0.2">
      <c r="A1110" s="205"/>
      <c r="E1110" s="260" t="s">
        <v>60</v>
      </c>
      <c r="F1110" s="260" t="s">
        <v>971</v>
      </c>
      <c r="G1110" s="260" t="s">
        <v>975</v>
      </c>
    </row>
    <row r="1111" spans="1:7" ht="12.75" customHeight="1" x14ac:dyDescent="0.2">
      <c r="A1111" s="205"/>
      <c r="E1111" s="260" t="s">
        <v>146</v>
      </c>
      <c r="F1111" s="260" t="s">
        <v>971</v>
      </c>
      <c r="G1111" s="260" t="s">
        <v>975</v>
      </c>
    </row>
    <row r="1112" spans="1:7" ht="12.75" customHeight="1" x14ac:dyDescent="0.2">
      <c r="A1112" s="205"/>
      <c r="B1112" s="470">
        <v>44747</v>
      </c>
      <c r="C1112" s="260" t="s">
        <v>1472</v>
      </c>
      <c r="D1112" s="260" t="s">
        <v>2003</v>
      </c>
      <c r="E1112" s="260" t="s">
        <v>152</v>
      </c>
      <c r="F1112" s="260" t="s">
        <v>735</v>
      </c>
      <c r="G1112" s="260" t="s">
        <v>1056</v>
      </c>
    </row>
    <row r="1113" spans="1:7" ht="12.75" customHeight="1" x14ac:dyDescent="0.2">
      <c r="A1113" s="205"/>
      <c r="E1113" s="260" t="s">
        <v>151</v>
      </c>
      <c r="F1113" s="260" t="s">
        <v>735</v>
      </c>
      <c r="G1113" s="260" t="s">
        <v>1056</v>
      </c>
    </row>
    <row r="1114" spans="1:7" ht="12.75" customHeight="1" x14ac:dyDescent="0.2">
      <c r="A1114" s="205"/>
      <c r="E1114" s="260" t="s">
        <v>149</v>
      </c>
      <c r="F1114" s="260" t="s">
        <v>735</v>
      </c>
      <c r="G1114" s="260" t="s">
        <v>1056</v>
      </c>
    </row>
    <row r="1115" spans="1:7" ht="12.75" customHeight="1" x14ac:dyDescent="0.2">
      <c r="A1115" s="205"/>
      <c r="B1115" s="470">
        <v>44748</v>
      </c>
      <c r="C1115" s="260" t="s">
        <v>1475</v>
      </c>
      <c r="D1115" s="260" t="s">
        <v>2003</v>
      </c>
      <c r="E1115" s="260" t="s">
        <v>152</v>
      </c>
      <c r="F1115" s="260" t="s">
        <v>169</v>
      </c>
      <c r="G1115" s="260" t="s">
        <v>1464</v>
      </c>
    </row>
    <row r="1116" spans="1:7" ht="12.75" customHeight="1" x14ac:dyDescent="0.2">
      <c r="A1116" s="205"/>
      <c r="E1116" s="260" t="s">
        <v>151</v>
      </c>
      <c r="F1116" s="260" t="s">
        <v>169</v>
      </c>
      <c r="G1116" s="260" t="s">
        <v>1464</v>
      </c>
    </row>
    <row r="1117" spans="1:7" ht="12.75" customHeight="1" x14ac:dyDescent="0.2">
      <c r="A1117" s="205"/>
      <c r="B1117" s="470">
        <v>44816</v>
      </c>
      <c r="C1117" s="260" t="s">
        <v>1475</v>
      </c>
      <c r="D1117" s="260" t="s">
        <v>1480</v>
      </c>
      <c r="E1117" s="260" t="s">
        <v>117</v>
      </c>
      <c r="F1117" s="260" t="s">
        <v>153</v>
      </c>
      <c r="G1117" s="260" t="s">
        <v>873</v>
      </c>
    </row>
    <row r="1118" spans="1:7" ht="12.75" customHeight="1" x14ac:dyDescent="0.2">
      <c r="A1118" s="205"/>
      <c r="C1118" s="260" t="s">
        <v>1470</v>
      </c>
      <c r="D1118" s="260" t="s">
        <v>2003</v>
      </c>
      <c r="E1118" s="260" t="s">
        <v>152</v>
      </c>
      <c r="F1118" s="260" t="s">
        <v>153</v>
      </c>
      <c r="G1118" s="260" t="s">
        <v>872</v>
      </c>
    </row>
    <row r="1119" spans="1:7" ht="12.75" customHeight="1" x14ac:dyDescent="0.2">
      <c r="A1119" s="205"/>
      <c r="E1119" s="260" t="s">
        <v>151</v>
      </c>
      <c r="F1119" s="260" t="s">
        <v>153</v>
      </c>
      <c r="G1119" s="260" t="s">
        <v>872</v>
      </c>
    </row>
    <row r="1120" spans="1:7" ht="12.75" customHeight="1" x14ac:dyDescent="0.2">
      <c r="A1120" s="205"/>
      <c r="E1120" s="260" t="s">
        <v>149</v>
      </c>
      <c r="F1120" s="260" t="s">
        <v>153</v>
      </c>
      <c r="G1120" s="260" t="s">
        <v>872</v>
      </c>
    </row>
    <row r="1121" spans="1:7" ht="12.75" customHeight="1" x14ac:dyDescent="0.2">
      <c r="A1121" s="205"/>
      <c r="B1121" s="470">
        <v>44819</v>
      </c>
      <c r="C1121" s="260" t="s">
        <v>1471</v>
      </c>
      <c r="D1121" s="260" t="s">
        <v>1480</v>
      </c>
      <c r="E1121" s="260" t="s">
        <v>117</v>
      </c>
      <c r="F1121" s="260" t="s">
        <v>204</v>
      </c>
      <c r="G1121" s="260" t="s">
        <v>953</v>
      </c>
    </row>
    <row r="1122" spans="1:7" ht="12.75" customHeight="1" x14ac:dyDescent="0.2">
      <c r="A1122" s="205"/>
      <c r="E1122" s="260" t="s">
        <v>104</v>
      </c>
      <c r="F1122" s="260" t="s">
        <v>204</v>
      </c>
      <c r="G1122" s="260" t="s">
        <v>953</v>
      </c>
    </row>
    <row r="1123" spans="1:7" ht="12.75" customHeight="1" x14ac:dyDescent="0.2">
      <c r="A1123" s="205"/>
      <c r="C1123" s="260" t="s">
        <v>1472</v>
      </c>
      <c r="D1123" s="260" t="s">
        <v>1480</v>
      </c>
      <c r="E1123" s="260" t="s">
        <v>146</v>
      </c>
      <c r="F1123" s="260" t="s">
        <v>1815</v>
      </c>
      <c r="G1123" s="260" t="s">
        <v>454</v>
      </c>
    </row>
    <row r="1124" spans="1:7" ht="12.75" customHeight="1" x14ac:dyDescent="0.2">
      <c r="A1124" s="474" t="s">
        <v>1863</v>
      </c>
      <c r="B1124" s="470">
        <v>44739</v>
      </c>
      <c r="C1124" s="260" t="s">
        <v>1475</v>
      </c>
      <c r="D1124" s="260" t="s">
        <v>2011</v>
      </c>
      <c r="E1124" s="260" t="s">
        <v>104</v>
      </c>
      <c r="F1124" s="260" t="s">
        <v>2099</v>
      </c>
      <c r="G1124" s="260" t="s">
        <v>407</v>
      </c>
    </row>
    <row r="1125" spans="1:7" ht="12.75" customHeight="1" x14ac:dyDescent="0.2">
      <c r="A1125" s="205"/>
      <c r="B1125" s="470">
        <v>44741</v>
      </c>
      <c r="C1125" s="260" t="s">
        <v>2124</v>
      </c>
      <c r="D1125" s="260" t="s">
        <v>1480</v>
      </c>
      <c r="E1125" s="260" t="s">
        <v>152</v>
      </c>
      <c r="F1125" s="260" t="s">
        <v>188</v>
      </c>
      <c r="G1125" s="260" t="s">
        <v>592</v>
      </c>
    </row>
    <row r="1126" spans="1:7" ht="12.75" customHeight="1" x14ac:dyDescent="0.2">
      <c r="A1126" s="205"/>
      <c r="E1126" s="260" t="s">
        <v>151</v>
      </c>
      <c r="F1126" s="260" t="s">
        <v>188</v>
      </c>
      <c r="G1126" s="260" t="s">
        <v>592</v>
      </c>
    </row>
    <row r="1127" spans="1:7" ht="12.75" customHeight="1" x14ac:dyDescent="0.2">
      <c r="A1127" s="205"/>
      <c r="E1127" s="260" t="s">
        <v>149</v>
      </c>
      <c r="F1127" s="260" t="s">
        <v>188</v>
      </c>
      <c r="G1127" s="260" t="s">
        <v>592</v>
      </c>
    </row>
    <row r="1128" spans="1:7" ht="12.75" customHeight="1" x14ac:dyDescent="0.2">
      <c r="A1128" s="205"/>
      <c r="E1128" s="260" t="s">
        <v>126</v>
      </c>
      <c r="F1128" s="260" t="s">
        <v>188</v>
      </c>
      <c r="G1128" s="260" t="s">
        <v>592</v>
      </c>
    </row>
    <row r="1129" spans="1:7" ht="12.75" customHeight="1" x14ac:dyDescent="0.2">
      <c r="A1129" s="205"/>
      <c r="B1129" s="470">
        <v>44742</v>
      </c>
      <c r="C1129" s="260" t="s">
        <v>2101</v>
      </c>
      <c r="D1129" s="260" t="s">
        <v>2011</v>
      </c>
      <c r="E1129" s="260" t="s">
        <v>104</v>
      </c>
      <c r="F1129" s="260" t="s">
        <v>2099</v>
      </c>
      <c r="G1129" s="260" t="s">
        <v>408</v>
      </c>
    </row>
    <row r="1130" spans="1:7" ht="12.75" customHeight="1" x14ac:dyDescent="0.2">
      <c r="A1130" s="205"/>
      <c r="B1130" s="470">
        <v>44749</v>
      </c>
      <c r="C1130" s="260" t="s">
        <v>1862</v>
      </c>
      <c r="D1130" s="260" t="s">
        <v>2003</v>
      </c>
      <c r="E1130" s="260" t="s">
        <v>152</v>
      </c>
      <c r="F1130" s="260" t="s">
        <v>159</v>
      </c>
      <c r="G1130" s="260" t="s">
        <v>218</v>
      </c>
    </row>
    <row r="1131" spans="1:7" ht="12.75" customHeight="1" x14ac:dyDescent="0.2">
      <c r="A1131" s="205"/>
      <c r="E1131" s="260" t="s">
        <v>151</v>
      </c>
      <c r="F1131" s="260" t="s">
        <v>159</v>
      </c>
      <c r="G1131" s="260" t="s">
        <v>218</v>
      </c>
    </row>
    <row r="1132" spans="1:7" ht="12.75" customHeight="1" x14ac:dyDescent="0.2">
      <c r="A1132" s="205"/>
      <c r="E1132" s="260" t="s">
        <v>149</v>
      </c>
      <c r="F1132" s="260" t="s">
        <v>159</v>
      </c>
      <c r="G1132" s="260" t="s">
        <v>218</v>
      </c>
    </row>
    <row r="1133" spans="1:7" ht="12.75" customHeight="1" x14ac:dyDescent="0.2">
      <c r="A1133" s="205"/>
      <c r="E1133" s="260" t="s">
        <v>146</v>
      </c>
      <c r="F1133" s="260" t="s">
        <v>159</v>
      </c>
      <c r="G1133" s="260" t="s">
        <v>218</v>
      </c>
    </row>
    <row r="1134" spans="1:7" ht="12.75" customHeight="1" x14ac:dyDescent="0.2">
      <c r="A1134" s="205"/>
      <c r="C1134" s="260" t="s">
        <v>1473</v>
      </c>
      <c r="D1134" s="260" t="s">
        <v>2003</v>
      </c>
      <c r="E1134" s="260" t="s">
        <v>146</v>
      </c>
      <c r="F1134" s="260" t="s">
        <v>106</v>
      </c>
      <c r="G1134" s="260" t="s">
        <v>687</v>
      </c>
    </row>
    <row r="1135" spans="1:7" ht="12.75" customHeight="1" x14ac:dyDescent="0.2">
      <c r="A1135" s="205"/>
      <c r="B1135" s="470">
        <v>44750</v>
      </c>
      <c r="C1135" s="260" t="s">
        <v>1471</v>
      </c>
      <c r="D1135" s="260" t="s">
        <v>1480</v>
      </c>
      <c r="E1135" s="260" t="s">
        <v>152</v>
      </c>
      <c r="F1135" s="260" t="s">
        <v>1064</v>
      </c>
      <c r="G1135" s="260" t="s">
        <v>467</v>
      </c>
    </row>
    <row r="1136" spans="1:7" ht="12.75" customHeight="1" x14ac:dyDescent="0.2">
      <c r="A1136" s="205"/>
      <c r="F1136" s="260" t="s">
        <v>171</v>
      </c>
      <c r="G1136" s="260" t="s">
        <v>467</v>
      </c>
    </row>
    <row r="1137" spans="1:7" ht="12.75" customHeight="1" x14ac:dyDescent="0.2">
      <c r="A1137" s="205"/>
      <c r="E1137" s="260" t="s">
        <v>151</v>
      </c>
      <c r="F1137" s="260" t="s">
        <v>171</v>
      </c>
      <c r="G1137" s="260" t="s">
        <v>467</v>
      </c>
    </row>
    <row r="1138" spans="1:7" ht="12.75" customHeight="1" x14ac:dyDescent="0.2">
      <c r="A1138" s="205"/>
      <c r="E1138" s="260" t="s">
        <v>117</v>
      </c>
      <c r="F1138" s="260" t="s">
        <v>1064</v>
      </c>
      <c r="G1138" s="260" t="s">
        <v>493</v>
      </c>
    </row>
    <row r="1139" spans="1:7" ht="12.75" customHeight="1" x14ac:dyDescent="0.2">
      <c r="A1139" s="205"/>
      <c r="E1139" s="260" t="s">
        <v>149</v>
      </c>
      <c r="F1139" s="260" t="s">
        <v>1064</v>
      </c>
      <c r="G1139" s="260" t="s">
        <v>467</v>
      </c>
    </row>
    <row r="1140" spans="1:7" ht="12.75" customHeight="1" x14ac:dyDescent="0.2">
      <c r="A1140" s="205"/>
      <c r="F1140" s="260" t="s">
        <v>171</v>
      </c>
      <c r="G1140" s="260" t="s">
        <v>467</v>
      </c>
    </row>
    <row r="1141" spans="1:7" ht="12.75" customHeight="1" x14ac:dyDescent="0.2">
      <c r="A1141" s="205"/>
      <c r="C1141" s="260" t="s">
        <v>1473</v>
      </c>
      <c r="D1141" s="260" t="s">
        <v>1480</v>
      </c>
      <c r="E1141" s="260" t="s">
        <v>152</v>
      </c>
      <c r="F1141" s="260" t="s">
        <v>2099</v>
      </c>
      <c r="G1141" s="260" t="s">
        <v>399</v>
      </c>
    </row>
    <row r="1142" spans="1:7" ht="12.75" customHeight="1" x14ac:dyDescent="0.2">
      <c r="A1142" s="205"/>
      <c r="E1142" s="260" t="s">
        <v>151</v>
      </c>
      <c r="F1142" s="260" t="s">
        <v>2099</v>
      </c>
      <c r="G1142" s="260" t="s">
        <v>399</v>
      </c>
    </row>
    <row r="1143" spans="1:7" ht="12.75" customHeight="1" x14ac:dyDescent="0.2">
      <c r="A1143" s="205"/>
      <c r="E1143" s="260" t="s">
        <v>146</v>
      </c>
      <c r="F1143" s="260" t="s">
        <v>2099</v>
      </c>
      <c r="G1143" s="260" t="s">
        <v>399</v>
      </c>
    </row>
    <row r="1144" spans="1:7" ht="12.75" customHeight="1" x14ac:dyDescent="0.2">
      <c r="A1144" s="205"/>
      <c r="B1144" s="470">
        <v>44817</v>
      </c>
      <c r="C1144" s="260" t="s">
        <v>1475</v>
      </c>
      <c r="D1144" s="260" t="s">
        <v>1480</v>
      </c>
      <c r="E1144" s="260" t="s">
        <v>117</v>
      </c>
      <c r="F1144" s="260" t="s">
        <v>590</v>
      </c>
      <c r="G1144" s="260" t="s">
        <v>595</v>
      </c>
    </row>
    <row r="1145" spans="1:7" ht="12.75" customHeight="1" x14ac:dyDescent="0.2">
      <c r="A1145" s="205"/>
      <c r="B1145" s="470">
        <v>44818</v>
      </c>
      <c r="C1145" s="260" t="s">
        <v>1472</v>
      </c>
      <c r="D1145" s="260" t="s">
        <v>2003</v>
      </c>
      <c r="E1145" s="260" t="s">
        <v>117</v>
      </c>
      <c r="F1145" s="260" t="s">
        <v>600</v>
      </c>
      <c r="G1145" s="260" t="s">
        <v>617</v>
      </c>
    </row>
    <row r="1146" spans="1:7" ht="12.75" customHeight="1" x14ac:dyDescent="0.2">
      <c r="A1146" s="205"/>
      <c r="E1146" s="260" t="s">
        <v>104</v>
      </c>
      <c r="F1146" s="260" t="s">
        <v>600</v>
      </c>
      <c r="G1146" s="260" t="s">
        <v>617</v>
      </c>
    </row>
    <row r="1147" spans="1:7" ht="12.75" customHeight="1" x14ac:dyDescent="0.2">
      <c r="A1147" s="474" t="s">
        <v>1858</v>
      </c>
      <c r="B1147" s="470">
        <v>44739</v>
      </c>
      <c r="C1147" s="260" t="s">
        <v>1470</v>
      </c>
      <c r="D1147" s="260" t="s">
        <v>1480</v>
      </c>
      <c r="E1147" s="260" t="s">
        <v>152</v>
      </c>
      <c r="F1147" s="260" t="s">
        <v>2099</v>
      </c>
      <c r="G1147" s="260" t="s">
        <v>1052</v>
      </c>
    </row>
    <row r="1148" spans="1:7" ht="12.75" customHeight="1" x14ac:dyDescent="0.2">
      <c r="A1148" s="205"/>
      <c r="E1148" s="260" t="s">
        <v>151</v>
      </c>
      <c r="F1148" s="260" t="s">
        <v>2099</v>
      </c>
      <c r="G1148" s="260" t="s">
        <v>1052</v>
      </c>
    </row>
    <row r="1149" spans="1:7" ht="12.75" customHeight="1" x14ac:dyDescent="0.2">
      <c r="A1149" s="205"/>
      <c r="E1149" s="260" t="s">
        <v>146</v>
      </c>
      <c r="F1149" s="260" t="s">
        <v>2099</v>
      </c>
      <c r="G1149" s="260" t="s">
        <v>1052</v>
      </c>
    </row>
    <row r="1150" spans="1:7" ht="12.75" customHeight="1" x14ac:dyDescent="0.2">
      <c r="A1150" s="205"/>
      <c r="B1150" s="470">
        <v>44740</v>
      </c>
      <c r="C1150" s="260" t="s">
        <v>2005</v>
      </c>
      <c r="D1150" s="260" t="s">
        <v>2007</v>
      </c>
      <c r="E1150" s="260" t="s">
        <v>152</v>
      </c>
      <c r="F1150" s="260" t="s">
        <v>204</v>
      </c>
      <c r="G1150" s="260" t="s">
        <v>414</v>
      </c>
    </row>
    <row r="1151" spans="1:7" ht="12.75" customHeight="1" x14ac:dyDescent="0.2">
      <c r="A1151" s="205"/>
      <c r="E1151" s="260" t="s">
        <v>151</v>
      </c>
      <c r="F1151" s="260" t="s">
        <v>204</v>
      </c>
      <c r="G1151" s="260" t="s">
        <v>414</v>
      </c>
    </row>
    <row r="1152" spans="1:7" ht="12.75" customHeight="1" x14ac:dyDescent="0.2">
      <c r="A1152" s="205"/>
      <c r="E1152" s="260" t="s">
        <v>149</v>
      </c>
      <c r="F1152" s="260" t="s">
        <v>204</v>
      </c>
      <c r="G1152" s="260" t="s">
        <v>414</v>
      </c>
    </row>
    <row r="1153" spans="1:7" ht="12.75" customHeight="1" x14ac:dyDescent="0.2">
      <c r="A1153" s="205"/>
      <c r="E1153" s="260" t="s">
        <v>60</v>
      </c>
      <c r="F1153" s="260" t="s">
        <v>204</v>
      </c>
      <c r="G1153" s="260" t="s">
        <v>414</v>
      </c>
    </row>
    <row r="1154" spans="1:7" ht="12.75" customHeight="1" x14ac:dyDescent="0.2">
      <c r="A1154" s="205"/>
      <c r="E1154" s="260" t="s">
        <v>146</v>
      </c>
      <c r="F1154" s="260" t="s">
        <v>204</v>
      </c>
      <c r="G1154" s="260" t="s">
        <v>414</v>
      </c>
    </row>
    <row r="1155" spans="1:7" ht="12.75" customHeight="1" x14ac:dyDescent="0.2">
      <c r="A1155" s="205"/>
      <c r="B1155" s="470">
        <v>44743</v>
      </c>
      <c r="C1155" s="260" t="s">
        <v>1471</v>
      </c>
      <c r="D1155" s="260" t="s">
        <v>2003</v>
      </c>
      <c r="E1155" s="260" t="s">
        <v>152</v>
      </c>
      <c r="F1155" s="260" t="s">
        <v>169</v>
      </c>
      <c r="G1155" s="260" t="s">
        <v>576</v>
      </c>
    </row>
    <row r="1156" spans="1:7" ht="12.75" customHeight="1" x14ac:dyDescent="0.2">
      <c r="A1156" s="205"/>
      <c r="F1156" s="260" t="s">
        <v>1065</v>
      </c>
      <c r="G1156" s="260" t="s">
        <v>2246</v>
      </c>
    </row>
    <row r="1157" spans="1:7" ht="12.75" customHeight="1" x14ac:dyDescent="0.2">
      <c r="A1157" s="205"/>
      <c r="E1157" s="260" t="s">
        <v>151</v>
      </c>
      <c r="F1157" s="260" t="s">
        <v>169</v>
      </c>
      <c r="G1157" s="260" t="s">
        <v>576</v>
      </c>
    </row>
    <row r="1158" spans="1:7" ht="12.75" customHeight="1" x14ac:dyDescent="0.2">
      <c r="A1158" s="205"/>
      <c r="E1158" s="260" t="s">
        <v>149</v>
      </c>
      <c r="F1158" s="260" t="s">
        <v>169</v>
      </c>
      <c r="G1158" s="260" t="s">
        <v>576</v>
      </c>
    </row>
    <row r="1159" spans="1:7" ht="12.75" customHeight="1" x14ac:dyDescent="0.2">
      <c r="A1159" s="205"/>
      <c r="F1159" s="260" t="s">
        <v>1065</v>
      </c>
      <c r="G1159" s="260" t="s">
        <v>2246</v>
      </c>
    </row>
    <row r="1160" spans="1:7" ht="12.75" customHeight="1" x14ac:dyDescent="0.2">
      <c r="A1160" s="205"/>
      <c r="E1160" s="260" t="s">
        <v>126</v>
      </c>
      <c r="F1160" s="260" t="s">
        <v>169</v>
      </c>
      <c r="G1160" s="260" t="s">
        <v>576</v>
      </c>
    </row>
    <row r="1161" spans="1:7" ht="12.75" customHeight="1" x14ac:dyDescent="0.2">
      <c r="A1161" s="474" t="s">
        <v>2379</v>
      </c>
      <c r="B1161" s="470">
        <v>44810</v>
      </c>
      <c r="C1161" s="260" t="s">
        <v>1472</v>
      </c>
      <c r="D1161" s="260" t="s">
        <v>2011</v>
      </c>
      <c r="E1161" s="260" t="s">
        <v>104</v>
      </c>
      <c r="F1161" s="260" t="s">
        <v>1400</v>
      </c>
      <c r="G1161" s="260" t="s">
        <v>280</v>
      </c>
    </row>
    <row r="1162" spans="1:7" ht="12.75" customHeight="1" x14ac:dyDescent="0.2">
      <c r="A1162" s="474" t="s">
        <v>1999</v>
      </c>
      <c r="B1162" s="470">
        <v>44747</v>
      </c>
      <c r="C1162" s="260" t="s">
        <v>2211</v>
      </c>
      <c r="D1162" s="260" t="s">
        <v>1480</v>
      </c>
      <c r="E1162" s="260" t="s">
        <v>152</v>
      </c>
      <c r="F1162" s="260" t="s">
        <v>148</v>
      </c>
      <c r="G1162" s="260" t="s">
        <v>956</v>
      </c>
    </row>
    <row r="1163" spans="1:7" ht="12.75" customHeight="1" x14ac:dyDescent="0.2">
      <c r="A1163" s="205"/>
      <c r="E1163" s="260" t="s">
        <v>151</v>
      </c>
      <c r="F1163" s="260" t="s">
        <v>148</v>
      </c>
      <c r="G1163" s="260" t="s">
        <v>956</v>
      </c>
    </row>
    <row r="1164" spans="1:7" ht="12.75" customHeight="1" x14ac:dyDescent="0.2">
      <c r="A1164" s="205"/>
      <c r="E1164" s="260" t="s">
        <v>146</v>
      </c>
      <c r="F1164" s="260" t="s">
        <v>148</v>
      </c>
      <c r="G1164" s="260" t="s">
        <v>956</v>
      </c>
    </row>
    <row r="1165" spans="1:7" ht="12.75" customHeight="1" x14ac:dyDescent="0.2">
      <c r="A1165" s="474" t="s">
        <v>2175</v>
      </c>
      <c r="B1165" s="260" t="s">
        <v>1042</v>
      </c>
      <c r="C1165" s="260" t="s">
        <v>2124</v>
      </c>
      <c r="D1165" s="260" t="s">
        <v>1480</v>
      </c>
      <c r="E1165" s="260" t="s">
        <v>152</v>
      </c>
      <c r="F1165" s="260" t="s">
        <v>2099</v>
      </c>
      <c r="G1165" s="260" t="s">
        <v>346</v>
      </c>
    </row>
    <row r="1166" spans="1:7" ht="12.75" customHeight="1" x14ac:dyDescent="0.2">
      <c r="A1166" s="205"/>
      <c r="E1166" s="260" t="s">
        <v>151</v>
      </c>
      <c r="F1166" s="260" t="s">
        <v>2099</v>
      </c>
      <c r="G1166" s="260" t="s">
        <v>346</v>
      </c>
    </row>
    <row r="1167" spans="1:7" ht="12.75" customHeight="1" x14ac:dyDescent="0.2">
      <c r="A1167" s="205"/>
      <c r="E1167" s="260" t="s">
        <v>149</v>
      </c>
      <c r="F1167" s="260" t="s">
        <v>2099</v>
      </c>
      <c r="G1167" s="260" t="s">
        <v>346</v>
      </c>
    </row>
    <row r="1168" spans="1:7" ht="12.75" customHeight="1" x14ac:dyDescent="0.2">
      <c r="A1168" s="205"/>
      <c r="E1168" s="260" t="s">
        <v>60</v>
      </c>
      <c r="F1168" s="260" t="s">
        <v>2099</v>
      </c>
      <c r="G1168" s="260" t="s">
        <v>346</v>
      </c>
    </row>
    <row r="1169" spans="1:7" ht="12.75" customHeight="1" x14ac:dyDescent="0.2">
      <c r="A1169" s="205"/>
      <c r="B1169" s="470">
        <v>44740</v>
      </c>
      <c r="C1169" s="260" t="s">
        <v>1471</v>
      </c>
      <c r="D1169" s="260" t="s">
        <v>1480</v>
      </c>
      <c r="E1169" s="260" t="s">
        <v>117</v>
      </c>
      <c r="F1169" s="260" t="s">
        <v>153</v>
      </c>
      <c r="G1169" s="260" t="s">
        <v>874</v>
      </c>
    </row>
    <row r="1170" spans="1:7" ht="12.75" customHeight="1" x14ac:dyDescent="0.2">
      <c r="A1170" s="205"/>
      <c r="B1170" s="470">
        <v>44741</v>
      </c>
      <c r="C1170" s="260" t="s">
        <v>2005</v>
      </c>
      <c r="D1170" s="260" t="s">
        <v>2003</v>
      </c>
      <c r="E1170" s="260" t="s">
        <v>117</v>
      </c>
      <c r="F1170" s="260" t="s">
        <v>106</v>
      </c>
      <c r="G1170" s="260" t="s">
        <v>621</v>
      </c>
    </row>
    <row r="1171" spans="1:7" ht="12.75" customHeight="1" x14ac:dyDescent="0.2">
      <c r="A1171" s="205"/>
      <c r="E1171" s="260" t="s">
        <v>104</v>
      </c>
      <c r="F1171" s="260" t="s">
        <v>106</v>
      </c>
      <c r="G1171" s="260" t="s">
        <v>621</v>
      </c>
    </row>
    <row r="1172" spans="1:7" ht="12.75" customHeight="1" x14ac:dyDescent="0.2">
      <c r="A1172" s="205"/>
      <c r="B1172" s="470">
        <v>44746</v>
      </c>
      <c r="C1172" s="260" t="s">
        <v>2124</v>
      </c>
      <c r="D1172" s="260" t="s">
        <v>1480</v>
      </c>
      <c r="E1172" s="260" t="s">
        <v>152</v>
      </c>
      <c r="F1172" s="260" t="s">
        <v>2099</v>
      </c>
      <c r="G1172" s="260" t="s">
        <v>1152</v>
      </c>
    </row>
    <row r="1173" spans="1:7" ht="12.75" customHeight="1" x14ac:dyDescent="0.2">
      <c r="A1173" s="205"/>
      <c r="E1173" s="260" t="s">
        <v>151</v>
      </c>
      <c r="F1173" s="260" t="s">
        <v>2099</v>
      </c>
      <c r="G1173" s="260" t="s">
        <v>1152</v>
      </c>
    </row>
    <row r="1174" spans="1:7" ht="12.75" customHeight="1" x14ac:dyDescent="0.2">
      <c r="A1174" s="205"/>
      <c r="E1174" s="260" t="s">
        <v>34</v>
      </c>
      <c r="F1174" s="260" t="s">
        <v>2099</v>
      </c>
      <c r="G1174" s="260" t="s">
        <v>1152</v>
      </c>
    </row>
    <row r="1175" spans="1:7" ht="12.75" customHeight="1" x14ac:dyDescent="0.2">
      <c r="A1175" s="205"/>
      <c r="E1175" s="260" t="s">
        <v>81</v>
      </c>
      <c r="F1175" s="260" t="s">
        <v>2099</v>
      </c>
      <c r="G1175" s="260" t="s">
        <v>1152</v>
      </c>
    </row>
    <row r="1176" spans="1:7" ht="12.75" customHeight="1" x14ac:dyDescent="0.2">
      <c r="A1176" s="205"/>
      <c r="E1176" s="260" t="s">
        <v>146</v>
      </c>
      <c r="F1176" s="260" t="s">
        <v>2099</v>
      </c>
      <c r="G1176" s="260" t="s">
        <v>1152</v>
      </c>
    </row>
    <row r="1177" spans="1:7" ht="12.75" customHeight="1" x14ac:dyDescent="0.2">
      <c r="A1177" s="205"/>
      <c r="B1177" s="470">
        <v>44749</v>
      </c>
      <c r="C1177" s="260" t="s">
        <v>1472</v>
      </c>
      <c r="D1177" s="260" t="s">
        <v>1480</v>
      </c>
      <c r="E1177" s="260" t="s">
        <v>152</v>
      </c>
      <c r="F1177" s="260" t="s">
        <v>1525</v>
      </c>
      <c r="G1177" s="260" t="s">
        <v>1158</v>
      </c>
    </row>
    <row r="1178" spans="1:7" ht="12.75" customHeight="1" x14ac:dyDescent="0.2">
      <c r="A1178" s="205"/>
      <c r="F1178" s="260" t="s">
        <v>1398</v>
      </c>
      <c r="G1178" s="260" t="s">
        <v>556</v>
      </c>
    </row>
    <row r="1179" spans="1:7" ht="12.75" customHeight="1" x14ac:dyDescent="0.2">
      <c r="A1179" s="205"/>
      <c r="E1179" s="260" t="s">
        <v>151</v>
      </c>
      <c r="F1179" s="260" t="s">
        <v>1525</v>
      </c>
      <c r="G1179" s="260" t="s">
        <v>1158</v>
      </c>
    </row>
    <row r="1180" spans="1:7" ht="12.75" customHeight="1" x14ac:dyDescent="0.2">
      <c r="A1180" s="205"/>
      <c r="F1180" s="260" t="s">
        <v>1398</v>
      </c>
      <c r="G1180" s="260" t="s">
        <v>556</v>
      </c>
    </row>
    <row r="1181" spans="1:7" ht="12.75" customHeight="1" x14ac:dyDescent="0.2">
      <c r="A1181" s="205"/>
      <c r="E1181" s="260" t="s">
        <v>149</v>
      </c>
      <c r="F1181" s="260" t="s">
        <v>1398</v>
      </c>
      <c r="G1181" s="260" t="s">
        <v>556</v>
      </c>
    </row>
    <row r="1182" spans="1:7" ht="12.75" customHeight="1" x14ac:dyDescent="0.2">
      <c r="A1182" s="205"/>
      <c r="E1182" s="260" t="s">
        <v>34</v>
      </c>
      <c r="F1182" s="260" t="s">
        <v>1525</v>
      </c>
      <c r="G1182" s="260" t="s">
        <v>1158</v>
      </c>
    </row>
    <row r="1183" spans="1:7" ht="12.75" customHeight="1" x14ac:dyDescent="0.2">
      <c r="A1183" s="205"/>
      <c r="E1183" s="260" t="s">
        <v>81</v>
      </c>
      <c r="F1183" s="260" t="s">
        <v>1525</v>
      </c>
      <c r="G1183" s="260" t="s">
        <v>1158</v>
      </c>
    </row>
    <row r="1184" spans="1:7" ht="12.75" customHeight="1" x14ac:dyDescent="0.2">
      <c r="A1184" s="205"/>
      <c r="E1184" s="260" t="s">
        <v>60</v>
      </c>
      <c r="F1184" s="260" t="s">
        <v>1398</v>
      </c>
      <c r="G1184" s="260" t="s">
        <v>556</v>
      </c>
    </row>
    <row r="1185" spans="1:7" ht="12.75" customHeight="1" x14ac:dyDescent="0.2">
      <c r="A1185" s="205"/>
      <c r="E1185" s="260" t="s">
        <v>146</v>
      </c>
      <c r="F1185" s="260" t="s">
        <v>1525</v>
      </c>
      <c r="G1185" s="260" t="s">
        <v>1158</v>
      </c>
    </row>
    <row r="1186" spans="1:7" ht="12.75" customHeight="1" x14ac:dyDescent="0.2">
      <c r="A1186" s="474" t="s">
        <v>1864</v>
      </c>
      <c r="B1186" s="470">
        <v>44739</v>
      </c>
      <c r="C1186" s="260" t="s">
        <v>2005</v>
      </c>
      <c r="D1186" s="260" t="s">
        <v>2011</v>
      </c>
      <c r="E1186" s="260" t="s">
        <v>152</v>
      </c>
      <c r="F1186" s="260" t="s">
        <v>169</v>
      </c>
      <c r="G1186" s="260" t="s">
        <v>183</v>
      </c>
    </row>
    <row r="1187" spans="1:7" ht="12.75" customHeight="1" x14ac:dyDescent="0.2">
      <c r="A1187" s="205"/>
      <c r="E1187" s="260" t="s">
        <v>151</v>
      </c>
      <c r="F1187" s="260" t="s">
        <v>169</v>
      </c>
      <c r="G1187" s="260" t="s">
        <v>183</v>
      </c>
    </row>
    <row r="1188" spans="1:7" ht="12.75" customHeight="1" x14ac:dyDescent="0.2">
      <c r="A1188" s="205"/>
      <c r="E1188" s="260" t="s">
        <v>149</v>
      </c>
      <c r="F1188" s="260" t="s">
        <v>169</v>
      </c>
      <c r="G1188" s="260" t="s">
        <v>183</v>
      </c>
    </row>
    <row r="1189" spans="1:7" ht="12.75" customHeight="1" x14ac:dyDescent="0.2">
      <c r="A1189" s="205"/>
      <c r="E1189" s="260" t="s">
        <v>126</v>
      </c>
      <c r="F1189" s="260" t="s">
        <v>169</v>
      </c>
      <c r="G1189" s="260" t="s">
        <v>183</v>
      </c>
    </row>
    <row r="1190" spans="1:7" ht="12.75" customHeight="1" x14ac:dyDescent="0.2">
      <c r="A1190" s="205"/>
      <c r="B1190" s="470">
        <v>44742</v>
      </c>
      <c r="C1190" s="260" t="s">
        <v>2202</v>
      </c>
      <c r="D1190" s="260" t="s">
        <v>1480</v>
      </c>
      <c r="E1190" s="260" t="s">
        <v>152</v>
      </c>
      <c r="F1190" s="260" t="s">
        <v>148</v>
      </c>
      <c r="G1190" s="260" t="s">
        <v>147</v>
      </c>
    </row>
    <row r="1191" spans="1:7" ht="12.75" customHeight="1" x14ac:dyDescent="0.2">
      <c r="A1191" s="205"/>
      <c r="G1191" s="260" t="s">
        <v>957</v>
      </c>
    </row>
    <row r="1192" spans="1:7" ht="12.75" customHeight="1" x14ac:dyDescent="0.2">
      <c r="A1192" s="205"/>
      <c r="E1192" s="260" t="s">
        <v>151</v>
      </c>
      <c r="F1192" s="260" t="s">
        <v>148</v>
      </c>
      <c r="G1192" s="260" t="s">
        <v>147</v>
      </c>
    </row>
    <row r="1193" spans="1:7" ht="12.75" customHeight="1" x14ac:dyDescent="0.2">
      <c r="A1193" s="205"/>
      <c r="G1193" s="260" t="s">
        <v>957</v>
      </c>
    </row>
    <row r="1194" spans="1:7" ht="12.75" customHeight="1" x14ac:dyDescent="0.2">
      <c r="A1194" s="205"/>
      <c r="E1194" s="260" t="s">
        <v>149</v>
      </c>
      <c r="F1194" s="260" t="s">
        <v>148</v>
      </c>
      <c r="G1194" s="260" t="s">
        <v>147</v>
      </c>
    </row>
    <row r="1195" spans="1:7" ht="12.75" customHeight="1" x14ac:dyDescent="0.2">
      <c r="A1195" s="205"/>
      <c r="G1195" s="260" t="s">
        <v>957</v>
      </c>
    </row>
    <row r="1196" spans="1:7" ht="12.75" customHeight="1" x14ac:dyDescent="0.2">
      <c r="A1196" s="205"/>
      <c r="E1196" s="260" t="s">
        <v>60</v>
      </c>
      <c r="F1196" s="260" t="s">
        <v>148</v>
      </c>
      <c r="G1196" s="260" t="s">
        <v>147</v>
      </c>
    </row>
    <row r="1197" spans="1:7" ht="12.75" customHeight="1" x14ac:dyDescent="0.2">
      <c r="A1197" s="205"/>
      <c r="G1197" s="260" t="s">
        <v>957</v>
      </c>
    </row>
    <row r="1198" spans="1:7" ht="12.75" customHeight="1" x14ac:dyDescent="0.2">
      <c r="A1198" s="205"/>
      <c r="E1198" s="260" t="s">
        <v>146</v>
      </c>
      <c r="F1198" s="260" t="s">
        <v>148</v>
      </c>
      <c r="G1198" s="260" t="s">
        <v>147</v>
      </c>
    </row>
    <row r="1199" spans="1:7" ht="12.75" customHeight="1" x14ac:dyDescent="0.2">
      <c r="A1199" s="205"/>
      <c r="B1199" s="470">
        <v>44743</v>
      </c>
      <c r="C1199" s="260" t="s">
        <v>1472</v>
      </c>
      <c r="D1199" s="260" t="s">
        <v>1480</v>
      </c>
      <c r="E1199" s="260" t="s">
        <v>152</v>
      </c>
      <c r="F1199" s="260" t="s">
        <v>204</v>
      </c>
      <c r="G1199" s="260" t="s">
        <v>1160</v>
      </c>
    </row>
    <row r="1200" spans="1:7" ht="12.75" customHeight="1" x14ac:dyDescent="0.2">
      <c r="A1200" s="205"/>
      <c r="E1200" s="260" t="s">
        <v>151</v>
      </c>
      <c r="F1200" s="260" t="s">
        <v>204</v>
      </c>
      <c r="G1200" s="260" t="s">
        <v>1160</v>
      </c>
    </row>
    <row r="1201" spans="1:7" ht="12.75" customHeight="1" x14ac:dyDescent="0.2">
      <c r="A1201" s="205"/>
      <c r="E1201" s="260" t="s">
        <v>146</v>
      </c>
      <c r="F1201" s="260" t="s">
        <v>204</v>
      </c>
      <c r="G1201" s="260" t="s">
        <v>1160</v>
      </c>
    </row>
    <row r="1202" spans="1:7" ht="12.75" customHeight="1" x14ac:dyDescent="0.2">
      <c r="A1202" s="205"/>
      <c r="B1202" s="470">
        <v>44748</v>
      </c>
      <c r="C1202" s="260" t="s">
        <v>1471</v>
      </c>
      <c r="D1202" s="260" t="s">
        <v>1480</v>
      </c>
      <c r="E1202" s="260" t="s">
        <v>152</v>
      </c>
      <c r="F1202" s="260" t="s">
        <v>171</v>
      </c>
      <c r="G1202" s="260" t="s">
        <v>177</v>
      </c>
    </row>
    <row r="1203" spans="1:7" ht="12.75" customHeight="1" x14ac:dyDescent="0.2">
      <c r="A1203" s="205"/>
      <c r="E1203" s="260" t="s">
        <v>151</v>
      </c>
      <c r="F1203" s="260" t="s">
        <v>171</v>
      </c>
      <c r="G1203" s="260" t="s">
        <v>177</v>
      </c>
    </row>
    <row r="1204" spans="1:7" ht="12.75" customHeight="1" x14ac:dyDescent="0.2">
      <c r="A1204" s="205"/>
      <c r="E1204" s="260" t="s">
        <v>149</v>
      </c>
      <c r="F1204" s="260" t="s">
        <v>171</v>
      </c>
      <c r="G1204" s="260" t="s">
        <v>177</v>
      </c>
    </row>
    <row r="1205" spans="1:7" ht="12.75" customHeight="1" x14ac:dyDescent="0.2">
      <c r="A1205" s="205"/>
      <c r="B1205" s="470">
        <v>44750</v>
      </c>
      <c r="C1205" s="260" t="s">
        <v>1475</v>
      </c>
      <c r="D1205" s="260" t="s">
        <v>1480</v>
      </c>
      <c r="E1205" s="260" t="s">
        <v>104</v>
      </c>
      <c r="F1205" s="260" t="s">
        <v>106</v>
      </c>
      <c r="G1205" s="260" t="s">
        <v>824</v>
      </c>
    </row>
    <row r="1206" spans="1:7" ht="12.75" customHeight="1" x14ac:dyDescent="0.2">
      <c r="A1206" s="205"/>
      <c r="B1206" s="470">
        <v>44819</v>
      </c>
      <c r="C1206" s="260" t="s">
        <v>1471</v>
      </c>
      <c r="D1206" s="260" t="s">
        <v>2003</v>
      </c>
      <c r="E1206" s="260" t="s">
        <v>60</v>
      </c>
      <c r="F1206" s="260" t="s">
        <v>1826</v>
      </c>
      <c r="G1206" s="260" t="s">
        <v>203</v>
      </c>
    </row>
    <row r="1207" spans="1:7" ht="12.75" customHeight="1" x14ac:dyDescent="0.2">
      <c r="A1207" s="205"/>
      <c r="E1207" s="260" t="s">
        <v>146</v>
      </c>
      <c r="F1207" s="260" t="s">
        <v>1826</v>
      </c>
      <c r="G1207" s="260" t="s">
        <v>1478</v>
      </c>
    </row>
    <row r="1208" spans="1:7" ht="12.75" customHeight="1" x14ac:dyDescent="0.2">
      <c r="A1208" s="474" t="s">
        <v>209</v>
      </c>
      <c r="B1208" s="470">
        <v>44737</v>
      </c>
      <c r="C1208" s="260" t="s">
        <v>2005</v>
      </c>
      <c r="D1208" s="260" t="s">
        <v>2011</v>
      </c>
      <c r="E1208" s="260" t="s">
        <v>109</v>
      </c>
      <c r="F1208" s="260" t="s">
        <v>124</v>
      </c>
      <c r="G1208" s="260" t="s">
        <v>129</v>
      </c>
    </row>
    <row r="1209" spans="1:7" ht="12.75" customHeight="1" x14ac:dyDescent="0.2">
      <c r="A1209" s="205"/>
      <c r="E1209" s="260" t="s">
        <v>1413</v>
      </c>
      <c r="F1209" s="260" t="s">
        <v>124</v>
      </c>
      <c r="G1209" s="260" t="s">
        <v>129</v>
      </c>
    </row>
    <row r="1210" spans="1:7" ht="12.75" customHeight="1" x14ac:dyDescent="0.2">
      <c r="A1210" s="205"/>
      <c r="E1210" s="260" t="s">
        <v>55</v>
      </c>
      <c r="F1210" s="260" t="s">
        <v>124</v>
      </c>
      <c r="G1210" s="260" t="s">
        <v>129</v>
      </c>
    </row>
    <row r="1211" spans="1:7" ht="12.75" customHeight="1" x14ac:dyDescent="0.2">
      <c r="A1211" s="205"/>
      <c r="E1211" s="260" t="s">
        <v>62</v>
      </c>
      <c r="F1211" s="260" t="s">
        <v>124</v>
      </c>
      <c r="G1211" s="260" t="s">
        <v>129</v>
      </c>
    </row>
    <row r="1212" spans="1:7" ht="12.75" customHeight="1" x14ac:dyDescent="0.2">
      <c r="A1212" s="205"/>
      <c r="E1212" s="260" t="s">
        <v>101</v>
      </c>
      <c r="F1212" s="260" t="s">
        <v>124</v>
      </c>
      <c r="G1212" s="260" t="s">
        <v>129</v>
      </c>
    </row>
    <row r="1213" spans="1:7" ht="12.75" customHeight="1" x14ac:dyDescent="0.2">
      <c r="A1213" s="205"/>
      <c r="E1213" s="260" t="s">
        <v>126</v>
      </c>
      <c r="F1213" s="260" t="s">
        <v>124</v>
      </c>
      <c r="G1213" s="260" t="s">
        <v>129</v>
      </c>
    </row>
    <row r="1214" spans="1:7" ht="12.75" customHeight="1" x14ac:dyDescent="0.2">
      <c r="A1214" s="205"/>
      <c r="D1214" s="260" t="s">
        <v>1480</v>
      </c>
      <c r="E1214" s="260" t="s">
        <v>109</v>
      </c>
      <c r="F1214" s="260" t="s">
        <v>124</v>
      </c>
      <c r="G1214" s="260" t="s">
        <v>1626</v>
      </c>
    </row>
    <row r="1215" spans="1:7" ht="12.75" customHeight="1" x14ac:dyDescent="0.2">
      <c r="A1215" s="205"/>
      <c r="E1215" s="260" t="s">
        <v>1413</v>
      </c>
      <c r="F1215" s="260" t="s">
        <v>124</v>
      </c>
      <c r="G1215" s="260" t="s">
        <v>1626</v>
      </c>
    </row>
    <row r="1216" spans="1:7" ht="12.75" customHeight="1" x14ac:dyDescent="0.2">
      <c r="A1216" s="205"/>
      <c r="C1216" s="260" t="s">
        <v>1470</v>
      </c>
      <c r="D1216" s="260" t="s">
        <v>2003</v>
      </c>
      <c r="E1216" s="260" t="s">
        <v>109</v>
      </c>
      <c r="F1216" s="260" t="s">
        <v>124</v>
      </c>
      <c r="G1216" s="260" t="s">
        <v>123</v>
      </c>
    </row>
    <row r="1217" spans="1:7" ht="12.75" customHeight="1" x14ac:dyDescent="0.2">
      <c r="A1217" s="205"/>
      <c r="E1217" s="260" t="s">
        <v>1413</v>
      </c>
      <c r="F1217" s="260" t="s">
        <v>124</v>
      </c>
      <c r="G1217" s="260" t="s">
        <v>123</v>
      </c>
    </row>
    <row r="1218" spans="1:7" ht="12.75" customHeight="1" x14ac:dyDescent="0.2">
      <c r="A1218" s="205"/>
      <c r="E1218" s="260" t="s">
        <v>55</v>
      </c>
      <c r="F1218" s="260" t="s">
        <v>124</v>
      </c>
      <c r="G1218" s="260" t="s">
        <v>123</v>
      </c>
    </row>
    <row r="1219" spans="1:7" ht="12.75" customHeight="1" x14ac:dyDescent="0.2">
      <c r="A1219" s="205"/>
      <c r="E1219" s="260" t="s">
        <v>62</v>
      </c>
      <c r="F1219" s="260" t="s">
        <v>124</v>
      </c>
      <c r="G1219" s="260" t="s">
        <v>123</v>
      </c>
    </row>
    <row r="1220" spans="1:7" ht="12.75" customHeight="1" x14ac:dyDescent="0.2">
      <c r="A1220" s="205"/>
      <c r="E1220" s="260" t="s">
        <v>101</v>
      </c>
      <c r="F1220" s="260" t="s">
        <v>124</v>
      </c>
      <c r="G1220" s="260" t="s">
        <v>123</v>
      </c>
    </row>
    <row r="1221" spans="1:7" ht="12.75" customHeight="1" x14ac:dyDescent="0.2">
      <c r="A1221" s="205"/>
      <c r="E1221" s="260" t="s">
        <v>126</v>
      </c>
      <c r="F1221" s="260" t="s">
        <v>124</v>
      </c>
      <c r="G1221" s="260" t="s">
        <v>123</v>
      </c>
    </row>
    <row r="1222" spans="1:7" ht="12.75" customHeight="1" x14ac:dyDescent="0.2">
      <c r="A1222" s="205"/>
      <c r="D1222" s="260" t="s">
        <v>1480</v>
      </c>
      <c r="E1222" s="260" t="s">
        <v>109</v>
      </c>
      <c r="F1222" s="260" t="s">
        <v>124</v>
      </c>
      <c r="G1222" s="260" t="s">
        <v>1583</v>
      </c>
    </row>
    <row r="1223" spans="1:7" ht="12.75" customHeight="1" x14ac:dyDescent="0.2">
      <c r="A1223" s="205"/>
      <c r="E1223" s="260" t="s">
        <v>1413</v>
      </c>
      <c r="F1223" s="260" t="s">
        <v>124</v>
      </c>
      <c r="G1223" s="260" t="s">
        <v>1583</v>
      </c>
    </row>
    <row r="1224" spans="1:7" ht="12.75" customHeight="1" x14ac:dyDescent="0.2">
      <c r="A1224" s="205"/>
      <c r="E1224" s="260" t="s">
        <v>55</v>
      </c>
      <c r="F1224" s="260" t="s">
        <v>124</v>
      </c>
      <c r="G1224" s="260" t="s">
        <v>1583</v>
      </c>
    </row>
    <row r="1225" spans="1:7" ht="12.75" customHeight="1" x14ac:dyDescent="0.2">
      <c r="A1225" s="205"/>
      <c r="E1225" s="260" t="s">
        <v>62</v>
      </c>
      <c r="F1225" s="260" t="s">
        <v>124</v>
      </c>
      <c r="G1225" s="260" t="s">
        <v>1583</v>
      </c>
    </row>
    <row r="1226" spans="1:7" ht="12.75" customHeight="1" x14ac:dyDescent="0.2">
      <c r="A1226" s="205"/>
      <c r="E1226" s="260" t="s">
        <v>101</v>
      </c>
      <c r="F1226" s="260" t="s">
        <v>124</v>
      </c>
      <c r="G1226" s="260" t="s">
        <v>1583</v>
      </c>
    </row>
    <row r="1227" spans="1:7" ht="12.75" customHeight="1" x14ac:dyDescent="0.2">
      <c r="A1227" s="205"/>
      <c r="E1227" s="260" t="s">
        <v>126</v>
      </c>
      <c r="F1227" s="260" t="s">
        <v>124</v>
      </c>
      <c r="G1227" s="260" t="s">
        <v>1583</v>
      </c>
    </row>
    <row r="1228" spans="1:7" ht="12.75" customHeight="1" x14ac:dyDescent="0.2">
      <c r="A1228" s="205"/>
      <c r="B1228" s="470">
        <v>44740</v>
      </c>
      <c r="C1228" s="260" t="s">
        <v>1953</v>
      </c>
      <c r="D1228" s="260" t="s">
        <v>2229</v>
      </c>
      <c r="E1228" s="260" t="s">
        <v>55</v>
      </c>
      <c r="F1228" s="260" t="s">
        <v>1003</v>
      </c>
      <c r="G1228" s="260" t="s">
        <v>1002</v>
      </c>
    </row>
    <row r="1229" spans="1:7" ht="12.75" customHeight="1" x14ac:dyDescent="0.2">
      <c r="A1229" s="205"/>
      <c r="E1229" s="260" t="s">
        <v>62</v>
      </c>
      <c r="F1229" s="260" t="s">
        <v>1003</v>
      </c>
      <c r="G1229" s="260" t="s">
        <v>1002</v>
      </c>
    </row>
    <row r="1230" spans="1:7" ht="12.75" customHeight="1" x14ac:dyDescent="0.2">
      <c r="A1230" s="205"/>
      <c r="E1230" s="260" t="s">
        <v>101</v>
      </c>
      <c r="F1230" s="260" t="s">
        <v>1003</v>
      </c>
      <c r="G1230" s="260" t="s">
        <v>1002</v>
      </c>
    </row>
    <row r="1231" spans="1:7" ht="12.75" customHeight="1" x14ac:dyDescent="0.2">
      <c r="A1231" s="205"/>
      <c r="E1231" s="260" t="s">
        <v>126</v>
      </c>
      <c r="F1231" s="260" t="s">
        <v>1003</v>
      </c>
      <c r="G1231" s="260" t="s">
        <v>1002</v>
      </c>
    </row>
    <row r="1232" spans="1:7" ht="12.75" customHeight="1" x14ac:dyDescent="0.2">
      <c r="A1232" s="205"/>
      <c r="C1232" s="260" t="s">
        <v>2211</v>
      </c>
      <c r="D1232" s="260" t="s">
        <v>2229</v>
      </c>
      <c r="E1232" s="260" t="s">
        <v>109</v>
      </c>
      <c r="F1232" s="260" t="s">
        <v>995</v>
      </c>
      <c r="G1232" s="260" t="s">
        <v>1006</v>
      </c>
    </row>
    <row r="1233" spans="1:7" ht="12.75" customHeight="1" x14ac:dyDescent="0.2">
      <c r="A1233" s="205"/>
      <c r="E1233" s="260" t="s">
        <v>55</v>
      </c>
      <c r="F1233" s="260" t="s">
        <v>1003</v>
      </c>
      <c r="G1233" s="260" t="s">
        <v>1006</v>
      </c>
    </row>
    <row r="1234" spans="1:7" ht="12.75" customHeight="1" x14ac:dyDescent="0.2">
      <c r="A1234" s="205"/>
      <c r="E1234" s="260" t="s">
        <v>62</v>
      </c>
      <c r="F1234" s="260" t="s">
        <v>1003</v>
      </c>
      <c r="G1234" s="260" t="s">
        <v>1006</v>
      </c>
    </row>
    <row r="1235" spans="1:7" ht="12.75" customHeight="1" x14ac:dyDescent="0.2">
      <c r="A1235" s="205"/>
      <c r="E1235" s="260" t="s">
        <v>101</v>
      </c>
      <c r="F1235" s="260" t="s">
        <v>1003</v>
      </c>
      <c r="G1235" s="260" t="s">
        <v>1006</v>
      </c>
    </row>
    <row r="1236" spans="1:7" ht="12.75" customHeight="1" x14ac:dyDescent="0.2">
      <c r="A1236" s="205"/>
      <c r="E1236" s="260" t="s">
        <v>126</v>
      </c>
      <c r="F1236" s="260" t="s">
        <v>1003</v>
      </c>
      <c r="G1236" s="260" t="s">
        <v>1006</v>
      </c>
    </row>
    <row r="1237" spans="1:7" ht="12.75" customHeight="1" x14ac:dyDescent="0.2">
      <c r="A1237" s="205"/>
      <c r="C1237" s="260" t="s">
        <v>2232</v>
      </c>
      <c r="D1237" s="260" t="s">
        <v>1480</v>
      </c>
      <c r="E1237" s="260" t="s">
        <v>109</v>
      </c>
      <c r="F1237" s="260" t="s">
        <v>1004</v>
      </c>
      <c r="G1237" s="260" t="s">
        <v>1002</v>
      </c>
    </row>
    <row r="1238" spans="1:7" ht="12.75" customHeight="1" x14ac:dyDescent="0.2">
      <c r="A1238" s="205"/>
      <c r="B1238" s="470">
        <v>44741</v>
      </c>
      <c r="C1238" s="260" t="s">
        <v>2373</v>
      </c>
      <c r="D1238" s="260" t="s">
        <v>1480</v>
      </c>
      <c r="E1238" s="260" t="s">
        <v>109</v>
      </c>
      <c r="F1238" s="260" t="s">
        <v>139</v>
      </c>
      <c r="G1238" s="260" t="s">
        <v>702</v>
      </c>
    </row>
    <row r="1239" spans="1:7" ht="12.75" customHeight="1" x14ac:dyDescent="0.2">
      <c r="A1239" s="205"/>
      <c r="E1239" s="260" t="s">
        <v>1413</v>
      </c>
      <c r="F1239" s="260" t="s">
        <v>139</v>
      </c>
      <c r="G1239" s="260" t="s">
        <v>702</v>
      </c>
    </row>
    <row r="1240" spans="1:7" ht="12.75" customHeight="1" x14ac:dyDescent="0.2">
      <c r="A1240" s="205"/>
      <c r="B1240" s="470">
        <v>44743</v>
      </c>
      <c r="C1240" s="260" t="s">
        <v>1862</v>
      </c>
      <c r="D1240" s="260" t="s">
        <v>2003</v>
      </c>
      <c r="E1240" s="260" t="s">
        <v>34</v>
      </c>
      <c r="F1240" s="260" t="s">
        <v>345</v>
      </c>
      <c r="G1240" s="260" t="s">
        <v>2023</v>
      </c>
    </row>
    <row r="1241" spans="1:7" ht="12.75" customHeight="1" x14ac:dyDescent="0.2">
      <c r="A1241" s="205"/>
      <c r="E1241" s="260" t="s">
        <v>81</v>
      </c>
      <c r="F1241" s="260" t="s">
        <v>345</v>
      </c>
      <c r="G1241" s="260" t="s">
        <v>2023</v>
      </c>
    </row>
    <row r="1242" spans="1:7" ht="12.75" customHeight="1" x14ac:dyDescent="0.2">
      <c r="A1242" s="205"/>
      <c r="B1242" s="470">
        <v>44746</v>
      </c>
      <c r="C1242" s="260" t="s">
        <v>1470</v>
      </c>
      <c r="D1242" s="260" t="s">
        <v>2003</v>
      </c>
      <c r="E1242" s="260" t="s">
        <v>2018</v>
      </c>
      <c r="F1242" s="260" t="s">
        <v>526</v>
      </c>
      <c r="G1242" s="260" t="s">
        <v>533</v>
      </c>
    </row>
    <row r="1243" spans="1:7" ht="12.75" customHeight="1" x14ac:dyDescent="0.2">
      <c r="A1243" s="205"/>
      <c r="E1243" s="260" t="s">
        <v>20</v>
      </c>
      <c r="F1243" s="260" t="s">
        <v>526</v>
      </c>
      <c r="G1243" s="260" t="s">
        <v>533</v>
      </c>
    </row>
    <row r="1244" spans="1:7" ht="12.75" customHeight="1" x14ac:dyDescent="0.2">
      <c r="A1244" s="205"/>
      <c r="B1244" s="470">
        <v>44747</v>
      </c>
      <c r="C1244" s="260" t="s">
        <v>1471</v>
      </c>
      <c r="D1244" s="260" t="s">
        <v>2003</v>
      </c>
      <c r="E1244" s="260" t="s">
        <v>152</v>
      </c>
      <c r="F1244" s="260" t="s">
        <v>169</v>
      </c>
      <c r="G1244" s="260" t="s">
        <v>772</v>
      </c>
    </row>
    <row r="1245" spans="1:7" ht="12.75" customHeight="1" x14ac:dyDescent="0.2">
      <c r="A1245" s="205"/>
      <c r="E1245" s="260" t="s">
        <v>151</v>
      </c>
      <c r="F1245" s="260" t="s">
        <v>169</v>
      </c>
      <c r="G1245" s="260" t="s">
        <v>772</v>
      </c>
    </row>
    <row r="1246" spans="1:7" ht="12.75" customHeight="1" x14ac:dyDescent="0.2">
      <c r="A1246" s="205"/>
      <c r="E1246" s="260" t="s">
        <v>149</v>
      </c>
      <c r="F1246" s="260" t="s">
        <v>169</v>
      </c>
      <c r="G1246" s="260" t="s">
        <v>772</v>
      </c>
    </row>
    <row r="1247" spans="1:7" ht="12.75" customHeight="1" x14ac:dyDescent="0.2">
      <c r="A1247" s="205"/>
      <c r="E1247" s="260" t="s">
        <v>126</v>
      </c>
      <c r="F1247" s="260" t="s">
        <v>169</v>
      </c>
      <c r="G1247" s="260" t="s">
        <v>770</v>
      </c>
    </row>
    <row r="1248" spans="1:7" ht="12.75" customHeight="1" x14ac:dyDescent="0.2">
      <c r="A1248" s="205"/>
      <c r="F1248" s="260" t="s">
        <v>2064</v>
      </c>
      <c r="G1248" s="260" t="s">
        <v>2245</v>
      </c>
    </row>
    <row r="1249" spans="1:7" ht="12.75" customHeight="1" x14ac:dyDescent="0.2">
      <c r="A1249" s="205"/>
      <c r="D1249" s="260" t="s">
        <v>2008</v>
      </c>
      <c r="E1249" s="260" t="s">
        <v>152</v>
      </c>
      <c r="F1249" s="260" t="s">
        <v>169</v>
      </c>
      <c r="G1249" s="260" t="s">
        <v>772</v>
      </c>
    </row>
    <row r="1250" spans="1:7" ht="12.75" customHeight="1" x14ac:dyDescent="0.2">
      <c r="A1250" s="205"/>
      <c r="E1250" s="260" t="s">
        <v>151</v>
      </c>
      <c r="F1250" s="260" t="s">
        <v>169</v>
      </c>
      <c r="G1250" s="260" t="s">
        <v>772</v>
      </c>
    </row>
    <row r="1251" spans="1:7" ht="12.75" customHeight="1" x14ac:dyDescent="0.2">
      <c r="A1251" s="205"/>
      <c r="E1251" s="260" t="s">
        <v>149</v>
      </c>
      <c r="F1251" s="260" t="s">
        <v>169</v>
      </c>
      <c r="G1251" s="260" t="s">
        <v>772</v>
      </c>
    </row>
    <row r="1252" spans="1:7" ht="12.75" customHeight="1" x14ac:dyDescent="0.2">
      <c r="A1252" s="205"/>
      <c r="B1252" s="470">
        <v>44748</v>
      </c>
      <c r="C1252" s="260" t="s">
        <v>1953</v>
      </c>
      <c r="D1252" s="260" t="s">
        <v>1480</v>
      </c>
      <c r="E1252" s="260" t="s">
        <v>152</v>
      </c>
      <c r="F1252" s="260" t="s">
        <v>181</v>
      </c>
      <c r="G1252" s="260" t="s">
        <v>180</v>
      </c>
    </row>
    <row r="1253" spans="1:7" ht="12.75" customHeight="1" x14ac:dyDescent="0.2">
      <c r="A1253" s="205"/>
      <c r="E1253" s="260" t="s">
        <v>151</v>
      </c>
      <c r="F1253" s="260" t="s">
        <v>181</v>
      </c>
      <c r="G1253" s="260" t="s">
        <v>180</v>
      </c>
    </row>
    <row r="1254" spans="1:7" ht="12.75" customHeight="1" x14ac:dyDescent="0.2">
      <c r="A1254" s="205"/>
      <c r="E1254" s="260" t="s">
        <v>149</v>
      </c>
      <c r="F1254" s="260" t="s">
        <v>181</v>
      </c>
      <c r="G1254" s="260" t="s">
        <v>180</v>
      </c>
    </row>
    <row r="1255" spans="1:7" ht="12.75" customHeight="1" x14ac:dyDescent="0.2">
      <c r="A1255" s="205"/>
      <c r="E1255" s="260" t="s">
        <v>146</v>
      </c>
      <c r="F1255" s="260" t="s">
        <v>181</v>
      </c>
      <c r="G1255" s="260" t="s">
        <v>180</v>
      </c>
    </row>
    <row r="1256" spans="1:7" ht="12.75" customHeight="1" x14ac:dyDescent="0.2">
      <c r="A1256" s="205"/>
      <c r="E1256" s="260" t="s">
        <v>126</v>
      </c>
      <c r="F1256" s="260" t="s">
        <v>181</v>
      </c>
      <c r="G1256" s="260" t="s">
        <v>180</v>
      </c>
    </row>
    <row r="1257" spans="1:7" ht="12.75" customHeight="1" x14ac:dyDescent="0.2">
      <c r="A1257" s="205"/>
      <c r="C1257" s="260" t="s">
        <v>2010</v>
      </c>
      <c r="D1257" s="260" t="s">
        <v>2007</v>
      </c>
      <c r="E1257" s="260" t="s">
        <v>60</v>
      </c>
      <c r="F1257" s="260" t="s">
        <v>1109</v>
      </c>
      <c r="G1257" s="260" t="s">
        <v>804</v>
      </c>
    </row>
    <row r="1258" spans="1:7" ht="12.75" customHeight="1" x14ac:dyDescent="0.2">
      <c r="A1258" s="205"/>
      <c r="F1258" s="260" t="s">
        <v>1107</v>
      </c>
      <c r="G1258" s="260" t="s">
        <v>804</v>
      </c>
    </row>
    <row r="1259" spans="1:7" ht="12.75" customHeight="1" x14ac:dyDescent="0.2">
      <c r="A1259" s="205"/>
      <c r="D1259" s="260" t="s">
        <v>1480</v>
      </c>
      <c r="E1259" s="260" t="s">
        <v>109</v>
      </c>
      <c r="F1259" s="260" t="s">
        <v>551</v>
      </c>
      <c r="G1259" s="260" t="s">
        <v>550</v>
      </c>
    </row>
    <row r="1260" spans="1:7" ht="12.75" customHeight="1" x14ac:dyDescent="0.2">
      <c r="A1260" s="205"/>
      <c r="F1260" s="260" t="s">
        <v>249</v>
      </c>
      <c r="G1260" s="260" t="s">
        <v>550</v>
      </c>
    </row>
    <row r="1261" spans="1:7" ht="12.75" customHeight="1" x14ac:dyDescent="0.2">
      <c r="A1261" s="205"/>
      <c r="E1261" s="260" t="s">
        <v>60</v>
      </c>
      <c r="F1261" s="260" t="s">
        <v>1924</v>
      </c>
      <c r="G1261" s="260" t="s">
        <v>804</v>
      </c>
    </row>
    <row r="1262" spans="1:7" ht="12.75" customHeight="1" x14ac:dyDescent="0.2">
      <c r="A1262" s="205"/>
      <c r="B1262" s="470">
        <v>44749</v>
      </c>
      <c r="C1262" s="260" t="s">
        <v>1862</v>
      </c>
      <c r="D1262" s="260" t="s">
        <v>2009</v>
      </c>
      <c r="E1262" s="260" t="s">
        <v>42</v>
      </c>
      <c r="F1262" s="260" t="s">
        <v>660</v>
      </c>
      <c r="G1262" s="260" t="s">
        <v>834</v>
      </c>
    </row>
    <row r="1263" spans="1:7" ht="12.75" customHeight="1" x14ac:dyDescent="0.2">
      <c r="A1263" s="205"/>
      <c r="D1263" s="260" t="s">
        <v>1480</v>
      </c>
      <c r="E1263" s="260" t="s">
        <v>52</v>
      </c>
      <c r="F1263" s="260" t="s">
        <v>634</v>
      </c>
      <c r="G1263" s="260" t="s">
        <v>813</v>
      </c>
    </row>
    <row r="1264" spans="1:7" ht="12.75" customHeight="1" x14ac:dyDescent="0.2">
      <c r="A1264" s="205"/>
      <c r="G1264" s="260" t="s">
        <v>1085</v>
      </c>
    </row>
    <row r="1265" spans="1:7" ht="12.75" customHeight="1" x14ac:dyDescent="0.2">
      <c r="A1265" s="205"/>
      <c r="E1265" s="260" t="s">
        <v>68</v>
      </c>
      <c r="F1265" s="260" t="s">
        <v>634</v>
      </c>
      <c r="G1265" s="260" t="s">
        <v>814</v>
      </c>
    </row>
    <row r="1266" spans="1:7" ht="12.75" customHeight="1" x14ac:dyDescent="0.2">
      <c r="A1266" s="205"/>
      <c r="E1266" s="260" t="s">
        <v>37</v>
      </c>
      <c r="F1266" s="260" t="s">
        <v>1282</v>
      </c>
      <c r="G1266" s="260" t="s">
        <v>814</v>
      </c>
    </row>
    <row r="1267" spans="1:7" ht="12.75" customHeight="1" x14ac:dyDescent="0.2">
      <c r="A1267" s="205"/>
      <c r="E1267" s="260" t="s">
        <v>42</v>
      </c>
      <c r="F1267" s="260" t="s">
        <v>1282</v>
      </c>
      <c r="G1267" s="260" t="s">
        <v>814</v>
      </c>
    </row>
    <row r="1268" spans="1:7" ht="12.75" customHeight="1" x14ac:dyDescent="0.2">
      <c r="A1268" s="205"/>
      <c r="E1268" s="260" t="s">
        <v>66</v>
      </c>
      <c r="F1268" s="260" t="s">
        <v>634</v>
      </c>
      <c r="G1268" s="260" t="s">
        <v>814</v>
      </c>
    </row>
    <row r="1269" spans="1:7" ht="12.75" customHeight="1" x14ac:dyDescent="0.2">
      <c r="A1269" s="205"/>
      <c r="G1269" s="260" t="s">
        <v>1085</v>
      </c>
    </row>
    <row r="1270" spans="1:7" ht="12.75" customHeight="1" x14ac:dyDescent="0.2">
      <c r="A1270" s="205"/>
      <c r="B1270" s="470">
        <v>44750</v>
      </c>
      <c r="C1270" s="260" t="s">
        <v>2202</v>
      </c>
      <c r="D1270" s="260" t="s">
        <v>2003</v>
      </c>
      <c r="E1270" s="260" t="s">
        <v>34</v>
      </c>
      <c r="F1270" s="260" t="s">
        <v>356</v>
      </c>
      <c r="G1270" s="260" t="s">
        <v>579</v>
      </c>
    </row>
    <row r="1271" spans="1:7" ht="12.75" customHeight="1" x14ac:dyDescent="0.2">
      <c r="A1271" s="205"/>
      <c r="E1271" s="260" t="s">
        <v>81</v>
      </c>
      <c r="F1271" s="260" t="s">
        <v>356</v>
      </c>
      <c r="G1271" s="260" t="s">
        <v>579</v>
      </c>
    </row>
    <row r="1272" spans="1:7" ht="12.75" customHeight="1" x14ac:dyDescent="0.2">
      <c r="A1272" s="205"/>
      <c r="E1272" s="260" t="s">
        <v>37</v>
      </c>
      <c r="F1272" s="260" t="s">
        <v>356</v>
      </c>
      <c r="G1272" s="260" t="s">
        <v>579</v>
      </c>
    </row>
    <row r="1273" spans="1:7" ht="12.75" customHeight="1" x14ac:dyDescent="0.2">
      <c r="A1273" s="205"/>
      <c r="E1273" s="260" t="s">
        <v>42</v>
      </c>
      <c r="F1273" s="260" t="s">
        <v>356</v>
      </c>
      <c r="G1273" s="260" t="s">
        <v>579</v>
      </c>
    </row>
    <row r="1274" spans="1:7" ht="12.75" customHeight="1" x14ac:dyDescent="0.2">
      <c r="A1274" s="205"/>
      <c r="E1274" s="260" t="s">
        <v>101</v>
      </c>
      <c r="F1274" s="260" t="s">
        <v>356</v>
      </c>
      <c r="G1274" s="260" t="s">
        <v>579</v>
      </c>
    </row>
    <row r="1275" spans="1:7" ht="12.75" customHeight="1" x14ac:dyDescent="0.2">
      <c r="A1275" s="205"/>
      <c r="D1275" s="260" t="s">
        <v>2008</v>
      </c>
      <c r="E1275" s="260" t="s">
        <v>34</v>
      </c>
      <c r="F1275" s="260" t="s">
        <v>191</v>
      </c>
      <c r="G1275" s="260" t="s">
        <v>706</v>
      </c>
    </row>
    <row r="1276" spans="1:7" ht="12.75" customHeight="1" x14ac:dyDescent="0.2">
      <c r="A1276" s="205"/>
      <c r="E1276" s="260" t="s">
        <v>81</v>
      </c>
      <c r="F1276" s="260" t="s">
        <v>191</v>
      </c>
      <c r="G1276" s="260" t="s">
        <v>710</v>
      </c>
    </row>
    <row r="1277" spans="1:7" ht="12.75" customHeight="1" x14ac:dyDescent="0.2">
      <c r="A1277" s="205"/>
      <c r="C1277" s="260" t="s">
        <v>1473</v>
      </c>
      <c r="D1277" s="260" t="s">
        <v>2011</v>
      </c>
      <c r="E1277" s="260" t="s">
        <v>94</v>
      </c>
      <c r="F1277" s="260" t="s">
        <v>226</v>
      </c>
      <c r="G1277" s="260" t="s">
        <v>809</v>
      </c>
    </row>
    <row r="1278" spans="1:7" ht="12.75" customHeight="1" x14ac:dyDescent="0.2">
      <c r="A1278" s="205"/>
      <c r="G1278" s="260" t="s">
        <v>811</v>
      </c>
    </row>
    <row r="1279" spans="1:7" ht="12.75" customHeight="1" x14ac:dyDescent="0.2">
      <c r="A1279" s="205"/>
      <c r="E1279" s="260" t="s">
        <v>98</v>
      </c>
      <c r="F1279" s="260" t="s">
        <v>226</v>
      </c>
      <c r="G1279" s="260" t="s">
        <v>809</v>
      </c>
    </row>
    <row r="1280" spans="1:7" ht="12.75" customHeight="1" x14ac:dyDescent="0.2">
      <c r="A1280" s="205"/>
      <c r="G1280" s="260" t="s">
        <v>811</v>
      </c>
    </row>
    <row r="1281" spans="1:7" ht="12.75" customHeight="1" x14ac:dyDescent="0.2">
      <c r="A1281" s="205"/>
      <c r="E1281" s="260" t="s">
        <v>211</v>
      </c>
      <c r="F1281" s="260" t="s">
        <v>226</v>
      </c>
      <c r="G1281" s="260" t="s">
        <v>809</v>
      </c>
    </row>
    <row r="1282" spans="1:7" ht="12.75" customHeight="1" x14ac:dyDescent="0.2">
      <c r="A1282" s="205"/>
      <c r="G1282" s="260" t="s">
        <v>811</v>
      </c>
    </row>
    <row r="1283" spans="1:7" ht="12.75" customHeight="1" x14ac:dyDescent="0.2">
      <c r="A1283" s="205"/>
      <c r="E1283" s="260" t="s">
        <v>215</v>
      </c>
      <c r="F1283" s="260" t="s">
        <v>226</v>
      </c>
      <c r="G1283" s="260" t="s">
        <v>811</v>
      </c>
    </row>
    <row r="1284" spans="1:7" ht="12.75" customHeight="1" x14ac:dyDescent="0.2">
      <c r="A1284" s="205"/>
      <c r="B1284" s="470">
        <v>44754</v>
      </c>
      <c r="C1284" s="260" t="s">
        <v>1470</v>
      </c>
      <c r="D1284" s="260" t="s">
        <v>2003</v>
      </c>
      <c r="E1284" s="260" t="s">
        <v>23</v>
      </c>
      <c r="F1284" s="260" t="s">
        <v>231</v>
      </c>
      <c r="G1284" s="260" t="s">
        <v>1604</v>
      </c>
    </row>
    <row r="1285" spans="1:7" ht="12.75" customHeight="1" x14ac:dyDescent="0.2">
      <c r="A1285" s="205"/>
      <c r="D1285" s="260" t="s">
        <v>2008</v>
      </c>
      <c r="E1285" s="260" t="s">
        <v>23</v>
      </c>
      <c r="F1285" s="260" t="s">
        <v>1700</v>
      </c>
      <c r="G1285" s="260" t="s">
        <v>232</v>
      </c>
    </row>
    <row r="1286" spans="1:7" ht="12.75" customHeight="1" x14ac:dyDescent="0.2">
      <c r="A1286" s="205"/>
      <c r="E1286" s="260" t="s">
        <v>229</v>
      </c>
      <c r="F1286" s="260" t="s">
        <v>231</v>
      </c>
      <c r="G1286" s="260" t="s">
        <v>232</v>
      </c>
    </row>
    <row r="1287" spans="1:7" ht="12.75" customHeight="1" x14ac:dyDescent="0.2">
      <c r="A1287" s="205"/>
      <c r="B1287" s="470">
        <v>44756</v>
      </c>
      <c r="C1287" s="260" t="s">
        <v>1475</v>
      </c>
      <c r="D1287" s="260" t="s">
        <v>2003</v>
      </c>
      <c r="E1287" s="260" t="s">
        <v>2018</v>
      </c>
      <c r="F1287" s="260" t="s">
        <v>805</v>
      </c>
      <c r="G1287" s="260" t="s">
        <v>410</v>
      </c>
    </row>
    <row r="1288" spans="1:7" ht="12.75" customHeight="1" x14ac:dyDescent="0.2">
      <c r="A1288" s="205"/>
      <c r="E1288" s="260" t="s">
        <v>23</v>
      </c>
      <c r="F1288" s="260" t="s">
        <v>1020</v>
      </c>
      <c r="G1288" s="260" t="s">
        <v>1605</v>
      </c>
    </row>
    <row r="1289" spans="1:7" ht="12.75" customHeight="1" x14ac:dyDescent="0.2">
      <c r="A1289" s="205"/>
      <c r="E1289" s="260" t="s">
        <v>20</v>
      </c>
      <c r="F1289" s="260" t="s">
        <v>805</v>
      </c>
      <c r="G1289" s="260" t="s">
        <v>410</v>
      </c>
    </row>
    <row r="1290" spans="1:7" ht="12.75" customHeight="1" x14ac:dyDescent="0.2">
      <c r="A1290" s="205"/>
      <c r="D1290" s="260" t="s">
        <v>2008</v>
      </c>
      <c r="E1290" s="260" t="s">
        <v>23</v>
      </c>
      <c r="F1290" s="260" t="s">
        <v>1020</v>
      </c>
      <c r="G1290" s="260" t="s">
        <v>2331</v>
      </c>
    </row>
    <row r="1291" spans="1:7" ht="12.75" customHeight="1" x14ac:dyDescent="0.2">
      <c r="A1291" s="205"/>
      <c r="B1291" s="470">
        <v>44809</v>
      </c>
      <c r="C1291" s="260" t="s">
        <v>1862</v>
      </c>
      <c r="D1291" s="260" t="s">
        <v>2003</v>
      </c>
      <c r="E1291" s="260" t="s">
        <v>60</v>
      </c>
      <c r="F1291" s="260" t="s">
        <v>777</v>
      </c>
      <c r="G1291" s="260" t="s">
        <v>1974</v>
      </c>
    </row>
    <row r="1292" spans="1:7" ht="12.75" customHeight="1" x14ac:dyDescent="0.2">
      <c r="A1292" s="205"/>
      <c r="C1292" s="260" t="s">
        <v>1472</v>
      </c>
      <c r="D1292" s="260" t="s">
        <v>1480</v>
      </c>
      <c r="E1292" s="260" t="s">
        <v>34</v>
      </c>
      <c r="F1292" s="260" t="s">
        <v>370</v>
      </c>
      <c r="G1292" s="260" t="s">
        <v>2025</v>
      </c>
    </row>
    <row r="1293" spans="1:7" ht="12.75" customHeight="1" x14ac:dyDescent="0.2">
      <c r="A1293" s="205"/>
      <c r="G1293" s="260" t="s">
        <v>786</v>
      </c>
    </row>
    <row r="1294" spans="1:7" ht="12.75" customHeight="1" x14ac:dyDescent="0.2">
      <c r="A1294" s="205"/>
      <c r="E1294" s="260" t="s">
        <v>81</v>
      </c>
      <c r="F1294" s="260" t="s">
        <v>370</v>
      </c>
      <c r="G1294" s="260" t="s">
        <v>2025</v>
      </c>
    </row>
    <row r="1295" spans="1:7" ht="12.75" customHeight="1" x14ac:dyDescent="0.2">
      <c r="A1295" s="205"/>
      <c r="E1295" s="260" t="s">
        <v>37</v>
      </c>
      <c r="F1295" s="260" t="s">
        <v>370</v>
      </c>
      <c r="G1295" s="260" t="s">
        <v>786</v>
      </c>
    </row>
    <row r="1296" spans="1:7" ht="12.75" customHeight="1" x14ac:dyDescent="0.2">
      <c r="A1296" s="205"/>
      <c r="B1296" s="470">
        <v>44811</v>
      </c>
      <c r="C1296" s="260" t="s">
        <v>1473</v>
      </c>
      <c r="D1296" s="260" t="s">
        <v>2003</v>
      </c>
      <c r="E1296" s="260" t="s">
        <v>152</v>
      </c>
      <c r="F1296" s="260" t="s">
        <v>207</v>
      </c>
      <c r="G1296" s="260" t="s">
        <v>427</v>
      </c>
    </row>
    <row r="1297" spans="1:7" ht="12.75" customHeight="1" x14ac:dyDescent="0.2">
      <c r="A1297" s="205"/>
      <c r="B1297" s="470">
        <v>44812</v>
      </c>
      <c r="C1297" s="260" t="s">
        <v>1862</v>
      </c>
      <c r="D1297" s="260" t="s">
        <v>2003</v>
      </c>
      <c r="E1297" s="260" t="s">
        <v>57</v>
      </c>
      <c r="F1297" s="260" t="s">
        <v>1513</v>
      </c>
      <c r="G1297" s="260" t="s">
        <v>1308</v>
      </c>
    </row>
    <row r="1298" spans="1:7" ht="12.75" customHeight="1" x14ac:dyDescent="0.2">
      <c r="A1298" s="205"/>
      <c r="C1298" s="260" t="s">
        <v>2211</v>
      </c>
      <c r="D1298" s="260" t="s">
        <v>1480</v>
      </c>
      <c r="E1298" s="260" t="s">
        <v>52</v>
      </c>
      <c r="F1298" s="260" t="s">
        <v>193</v>
      </c>
      <c r="G1298" s="260" t="s">
        <v>298</v>
      </c>
    </row>
    <row r="1299" spans="1:7" ht="12.75" customHeight="1" x14ac:dyDescent="0.2">
      <c r="A1299" s="205"/>
      <c r="E1299" s="260" t="s">
        <v>68</v>
      </c>
      <c r="F1299" s="260" t="s">
        <v>193</v>
      </c>
      <c r="G1299" s="260" t="s">
        <v>298</v>
      </c>
    </row>
    <row r="1300" spans="1:7" ht="12.75" customHeight="1" x14ac:dyDescent="0.2">
      <c r="A1300" s="205"/>
      <c r="E1300" s="260" t="s">
        <v>57</v>
      </c>
      <c r="F1300" s="260" t="s">
        <v>193</v>
      </c>
      <c r="G1300" s="260" t="s">
        <v>1315</v>
      </c>
    </row>
    <row r="1301" spans="1:7" ht="12.75" customHeight="1" x14ac:dyDescent="0.2">
      <c r="A1301" s="205"/>
      <c r="G1301" s="260" t="s">
        <v>298</v>
      </c>
    </row>
    <row r="1302" spans="1:7" ht="12.75" customHeight="1" x14ac:dyDescent="0.2">
      <c r="A1302" s="205"/>
      <c r="E1302" s="260" t="s">
        <v>1963</v>
      </c>
      <c r="F1302" s="260" t="s">
        <v>193</v>
      </c>
      <c r="G1302" s="260" t="s">
        <v>1315</v>
      </c>
    </row>
    <row r="1303" spans="1:7" ht="12.75" customHeight="1" x14ac:dyDescent="0.2">
      <c r="A1303" s="205"/>
      <c r="E1303" s="260" t="s">
        <v>66</v>
      </c>
      <c r="F1303" s="260" t="s">
        <v>193</v>
      </c>
      <c r="G1303" s="260" t="s">
        <v>298</v>
      </c>
    </row>
    <row r="1304" spans="1:7" ht="12.75" customHeight="1" x14ac:dyDescent="0.2">
      <c r="A1304" s="205"/>
      <c r="E1304" s="260" t="s">
        <v>55</v>
      </c>
      <c r="F1304" s="260" t="s">
        <v>193</v>
      </c>
      <c r="G1304" s="260" t="s">
        <v>298</v>
      </c>
    </row>
    <row r="1305" spans="1:7" ht="12.75" customHeight="1" x14ac:dyDescent="0.2">
      <c r="A1305" s="205"/>
      <c r="C1305" s="260" t="s">
        <v>1473</v>
      </c>
      <c r="D1305" s="260" t="s">
        <v>2003</v>
      </c>
      <c r="E1305" s="260" t="s">
        <v>52</v>
      </c>
      <c r="F1305" s="260" t="s">
        <v>56</v>
      </c>
      <c r="G1305" s="260" t="s">
        <v>1080</v>
      </c>
    </row>
    <row r="1306" spans="1:7" ht="12.75" customHeight="1" x14ac:dyDescent="0.2">
      <c r="A1306" s="205"/>
      <c r="E1306" s="260" t="s">
        <v>57</v>
      </c>
      <c r="F1306" s="260" t="s">
        <v>56</v>
      </c>
      <c r="G1306" s="260" t="s">
        <v>1080</v>
      </c>
    </row>
    <row r="1307" spans="1:7" ht="12.75" customHeight="1" x14ac:dyDescent="0.2">
      <c r="A1307" s="205"/>
      <c r="E1307" s="260" t="s">
        <v>37</v>
      </c>
      <c r="F1307" s="260" t="s">
        <v>56</v>
      </c>
      <c r="G1307" s="260" t="s">
        <v>1080</v>
      </c>
    </row>
    <row r="1308" spans="1:7" ht="12.75" customHeight="1" x14ac:dyDescent="0.2">
      <c r="A1308" s="205"/>
      <c r="E1308" s="260" t="s">
        <v>42</v>
      </c>
      <c r="F1308" s="260" t="s">
        <v>56</v>
      </c>
      <c r="G1308" s="260" t="s">
        <v>1080</v>
      </c>
    </row>
    <row r="1309" spans="1:7" ht="12.75" customHeight="1" x14ac:dyDescent="0.2">
      <c r="A1309" s="205"/>
      <c r="E1309" s="260" t="s">
        <v>66</v>
      </c>
      <c r="F1309" s="260" t="s">
        <v>56</v>
      </c>
      <c r="G1309" s="260" t="s">
        <v>1080</v>
      </c>
    </row>
    <row r="1310" spans="1:7" ht="12.75" customHeight="1" x14ac:dyDescent="0.2">
      <c r="A1310" s="205"/>
      <c r="E1310" s="260" t="s">
        <v>55</v>
      </c>
      <c r="F1310" s="260" t="s">
        <v>56</v>
      </c>
      <c r="G1310" s="260" t="s">
        <v>1080</v>
      </c>
    </row>
    <row r="1311" spans="1:7" ht="12.75" customHeight="1" x14ac:dyDescent="0.2">
      <c r="A1311" s="205"/>
      <c r="B1311" s="470">
        <v>44813</v>
      </c>
      <c r="C1311" s="260" t="s">
        <v>1470</v>
      </c>
      <c r="D1311" s="260" t="s">
        <v>2003</v>
      </c>
      <c r="E1311" s="260" t="s">
        <v>52</v>
      </c>
      <c r="F1311" s="260" t="s">
        <v>58</v>
      </c>
      <c r="G1311" s="260" t="s">
        <v>762</v>
      </c>
    </row>
    <row r="1312" spans="1:7" ht="12.75" customHeight="1" x14ac:dyDescent="0.2">
      <c r="A1312" s="205"/>
      <c r="E1312" s="260" t="s">
        <v>57</v>
      </c>
      <c r="F1312" s="260" t="s">
        <v>58</v>
      </c>
      <c r="G1312" s="260" t="s">
        <v>762</v>
      </c>
    </row>
    <row r="1313" spans="1:7" ht="12.75" customHeight="1" x14ac:dyDescent="0.2">
      <c r="A1313" s="205"/>
      <c r="E1313" s="260" t="s">
        <v>1963</v>
      </c>
      <c r="F1313" s="260" t="s">
        <v>58</v>
      </c>
      <c r="G1313" s="260" t="s">
        <v>762</v>
      </c>
    </row>
    <row r="1314" spans="1:7" ht="12.75" customHeight="1" x14ac:dyDescent="0.2">
      <c r="A1314" s="205"/>
      <c r="E1314" s="260" t="s">
        <v>37</v>
      </c>
      <c r="F1314" s="260" t="s">
        <v>58</v>
      </c>
      <c r="G1314" s="260" t="s">
        <v>762</v>
      </c>
    </row>
    <row r="1315" spans="1:7" ht="12.75" customHeight="1" x14ac:dyDescent="0.2">
      <c r="A1315" s="205"/>
      <c r="E1315" s="260" t="s">
        <v>42</v>
      </c>
      <c r="F1315" s="260" t="s">
        <v>58</v>
      </c>
      <c r="G1315" s="260" t="s">
        <v>762</v>
      </c>
    </row>
    <row r="1316" spans="1:7" ht="12.75" customHeight="1" x14ac:dyDescent="0.2">
      <c r="A1316" s="205"/>
      <c r="E1316" s="260" t="s">
        <v>66</v>
      </c>
      <c r="F1316" s="260" t="s">
        <v>58</v>
      </c>
      <c r="G1316" s="260" t="s">
        <v>762</v>
      </c>
    </row>
    <row r="1317" spans="1:7" ht="12.75" customHeight="1" x14ac:dyDescent="0.2">
      <c r="A1317" s="205"/>
      <c r="E1317" s="260" t="s">
        <v>55</v>
      </c>
      <c r="F1317" s="260" t="s">
        <v>58</v>
      </c>
      <c r="G1317" s="260" t="s">
        <v>762</v>
      </c>
    </row>
    <row r="1318" spans="1:7" ht="12.75" customHeight="1" x14ac:dyDescent="0.2">
      <c r="A1318" s="205"/>
      <c r="C1318" s="260" t="s">
        <v>1473</v>
      </c>
      <c r="D1318" s="260" t="s">
        <v>2003</v>
      </c>
      <c r="E1318" s="260" t="s">
        <v>34</v>
      </c>
      <c r="F1318" s="260" t="s">
        <v>1986</v>
      </c>
      <c r="G1318" s="260" t="s">
        <v>1095</v>
      </c>
    </row>
    <row r="1319" spans="1:7" ht="12.75" customHeight="1" x14ac:dyDescent="0.2">
      <c r="A1319" s="205"/>
      <c r="E1319" s="260" t="s">
        <v>81</v>
      </c>
      <c r="F1319" s="260" t="s">
        <v>1986</v>
      </c>
      <c r="G1319" s="260" t="s">
        <v>285</v>
      </c>
    </row>
    <row r="1320" spans="1:7" ht="12.75" customHeight="1" x14ac:dyDescent="0.2">
      <c r="A1320" s="205"/>
      <c r="G1320" s="260" t="s">
        <v>1095</v>
      </c>
    </row>
    <row r="1321" spans="1:7" ht="12.75" customHeight="1" x14ac:dyDescent="0.2">
      <c r="A1321" s="205"/>
      <c r="E1321" s="260" t="s">
        <v>37</v>
      </c>
      <c r="F1321" s="260" t="s">
        <v>1986</v>
      </c>
      <c r="G1321" s="260" t="s">
        <v>1093</v>
      </c>
    </row>
    <row r="1322" spans="1:7" ht="12.75" customHeight="1" x14ac:dyDescent="0.2">
      <c r="A1322" s="205"/>
      <c r="E1322" s="260" t="s">
        <v>42</v>
      </c>
      <c r="F1322" s="260" t="s">
        <v>1986</v>
      </c>
      <c r="G1322" s="260" t="s">
        <v>285</v>
      </c>
    </row>
    <row r="1323" spans="1:7" ht="12.75" customHeight="1" x14ac:dyDescent="0.2">
      <c r="A1323" s="205"/>
      <c r="G1323" s="260" t="s">
        <v>1093</v>
      </c>
    </row>
    <row r="1324" spans="1:7" ht="12.75" customHeight="1" x14ac:dyDescent="0.2">
      <c r="A1324" s="205"/>
      <c r="E1324" s="260" t="s">
        <v>101</v>
      </c>
      <c r="F1324" s="260" t="s">
        <v>1986</v>
      </c>
      <c r="G1324" s="260" t="s">
        <v>285</v>
      </c>
    </row>
    <row r="1325" spans="1:7" ht="12.75" customHeight="1" x14ac:dyDescent="0.2">
      <c r="A1325" s="205"/>
      <c r="B1325" s="470">
        <v>44816</v>
      </c>
      <c r="C1325" s="260" t="s">
        <v>1862</v>
      </c>
      <c r="D1325" s="260" t="s">
        <v>2003</v>
      </c>
      <c r="E1325" s="260" t="s">
        <v>211</v>
      </c>
      <c r="F1325" s="260" t="s">
        <v>2265</v>
      </c>
      <c r="G1325" s="260" t="s">
        <v>114</v>
      </c>
    </row>
    <row r="1326" spans="1:7" ht="12.75" customHeight="1" x14ac:dyDescent="0.2">
      <c r="A1326" s="205"/>
      <c r="E1326" s="260" t="s">
        <v>215</v>
      </c>
      <c r="F1326" s="260" t="s">
        <v>2265</v>
      </c>
      <c r="G1326" s="260" t="s">
        <v>114</v>
      </c>
    </row>
    <row r="1327" spans="1:7" ht="12.75" customHeight="1" x14ac:dyDescent="0.2">
      <c r="A1327" s="205"/>
      <c r="C1327" s="260" t="s">
        <v>1470</v>
      </c>
      <c r="D1327" s="260" t="s">
        <v>2003</v>
      </c>
      <c r="E1327" s="260" t="s">
        <v>52</v>
      </c>
      <c r="F1327" s="260" t="s">
        <v>58</v>
      </c>
      <c r="G1327" s="260" t="s">
        <v>1291</v>
      </c>
    </row>
    <row r="1328" spans="1:7" ht="12.75" customHeight="1" x14ac:dyDescent="0.2">
      <c r="A1328" s="205"/>
      <c r="E1328" s="260" t="s">
        <v>57</v>
      </c>
      <c r="F1328" s="260" t="s">
        <v>58</v>
      </c>
      <c r="G1328" s="260" t="s">
        <v>1291</v>
      </c>
    </row>
    <row r="1329" spans="1:7" ht="12.75" customHeight="1" x14ac:dyDescent="0.2">
      <c r="A1329" s="205"/>
      <c r="E1329" s="260" t="s">
        <v>37</v>
      </c>
      <c r="F1329" s="260" t="s">
        <v>58</v>
      </c>
      <c r="G1329" s="260" t="s">
        <v>1291</v>
      </c>
    </row>
    <row r="1330" spans="1:7" ht="12.75" customHeight="1" x14ac:dyDescent="0.2">
      <c r="A1330" s="205"/>
      <c r="E1330" s="260" t="s">
        <v>42</v>
      </c>
      <c r="F1330" s="260" t="s">
        <v>58</v>
      </c>
      <c r="G1330" s="260" t="s">
        <v>1291</v>
      </c>
    </row>
    <row r="1331" spans="1:7" ht="12.75" customHeight="1" x14ac:dyDescent="0.2">
      <c r="A1331" s="205"/>
      <c r="E1331" s="260" t="s">
        <v>66</v>
      </c>
      <c r="F1331" s="260" t="s">
        <v>58</v>
      </c>
      <c r="G1331" s="260" t="s">
        <v>1291</v>
      </c>
    </row>
    <row r="1332" spans="1:7" ht="12.75" customHeight="1" x14ac:dyDescent="0.2">
      <c r="A1332" s="205"/>
      <c r="B1332" s="470">
        <v>44819</v>
      </c>
      <c r="C1332" s="260" t="s">
        <v>2101</v>
      </c>
      <c r="D1332" s="260" t="s">
        <v>2003</v>
      </c>
      <c r="E1332" s="260" t="s">
        <v>57</v>
      </c>
      <c r="F1332" s="260" t="s">
        <v>193</v>
      </c>
      <c r="G1332" s="260" t="s">
        <v>981</v>
      </c>
    </row>
    <row r="1333" spans="1:7" ht="12.75" customHeight="1" x14ac:dyDescent="0.2">
      <c r="A1333" s="205"/>
      <c r="E1333" s="260" t="s">
        <v>55</v>
      </c>
      <c r="F1333" s="260" t="s">
        <v>193</v>
      </c>
      <c r="G1333" s="260" t="s">
        <v>981</v>
      </c>
    </row>
    <row r="1334" spans="1:7" ht="12.75" customHeight="1" x14ac:dyDescent="0.2">
      <c r="A1334" s="205"/>
      <c r="B1334" s="470">
        <v>44820</v>
      </c>
      <c r="C1334" s="260" t="s">
        <v>2005</v>
      </c>
      <c r="D1334" s="260" t="s">
        <v>2011</v>
      </c>
      <c r="E1334" s="260" t="s">
        <v>52</v>
      </c>
      <c r="F1334" s="260" t="s">
        <v>49</v>
      </c>
      <c r="G1334" s="260" t="s">
        <v>325</v>
      </c>
    </row>
    <row r="1335" spans="1:7" ht="12.75" customHeight="1" x14ac:dyDescent="0.2">
      <c r="A1335" s="205"/>
      <c r="E1335" s="260" t="s">
        <v>62</v>
      </c>
      <c r="F1335" s="260" t="s">
        <v>49</v>
      </c>
      <c r="G1335" s="260" t="s">
        <v>325</v>
      </c>
    </row>
    <row r="1336" spans="1:7" ht="12.75" customHeight="1" x14ac:dyDescent="0.2">
      <c r="A1336" s="205"/>
      <c r="C1336" s="260" t="s">
        <v>1470</v>
      </c>
      <c r="D1336" s="260" t="s">
        <v>2003</v>
      </c>
      <c r="E1336" s="260" t="s">
        <v>57</v>
      </c>
      <c r="F1336" s="260" t="s">
        <v>373</v>
      </c>
      <c r="G1336" s="260" t="s">
        <v>750</v>
      </c>
    </row>
    <row r="1337" spans="1:7" ht="12.75" customHeight="1" x14ac:dyDescent="0.2">
      <c r="A1337" s="205"/>
      <c r="E1337" s="260" t="s">
        <v>34</v>
      </c>
      <c r="F1337" s="260" t="s">
        <v>373</v>
      </c>
      <c r="G1337" s="260" t="s">
        <v>845</v>
      </c>
    </row>
    <row r="1338" spans="1:7" ht="12.75" customHeight="1" x14ac:dyDescent="0.2">
      <c r="A1338" s="205"/>
      <c r="E1338" s="260" t="s">
        <v>37</v>
      </c>
      <c r="F1338" s="260" t="s">
        <v>373</v>
      </c>
      <c r="G1338" s="260" t="s">
        <v>750</v>
      </c>
    </row>
    <row r="1339" spans="1:7" ht="12.75" customHeight="1" x14ac:dyDescent="0.2">
      <c r="A1339" s="205"/>
      <c r="G1339" s="260" t="s">
        <v>845</v>
      </c>
    </row>
    <row r="1340" spans="1:7" ht="12.75" customHeight="1" x14ac:dyDescent="0.2">
      <c r="A1340" s="205"/>
      <c r="E1340" s="260" t="s">
        <v>42</v>
      </c>
      <c r="F1340" s="260" t="s">
        <v>373</v>
      </c>
      <c r="G1340" s="260" t="s">
        <v>750</v>
      </c>
    </row>
    <row r="1341" spans="1:7" ht="12.75" customHeight="1" x14ac:dyDescent="0.2">
      <c r="A1341" s="205"/>
      <c r="D1341" s="260" t="s">
        <v>2009</v>
      </c>
      <c r="E1341" s="260" t="s">
        <v>34</v>
      </c>
      <c r="F1341" s="260" t="s">
        <v>1487</v>
      </c>
      <c r="G1341" s="260" t="s">
        <v>748</v>
      </c>
    </row>
    <row r="1342" spans="1:7" ht="12.75" customHeight="1" x14ac:dyDescent="0.2">
      <c r="A1342" s="205"/>
      <c r="F1342" s="260" t="s">
        <v>373</v>
      </c>
      <c r="G1342" s="260" t="s">
        <v>748</v>
      </c>
    </row>
    <row r="1343" spans="1:7" ht="12.75" customHeight="1" x14ac:dyDescent="0.2">
      <c r="A1343" s="205"/>
      <c r="E1343" s="260" t="s">
        <v>81</v>
      </c>
      <c r="F1343" s="260" t="s">
        <v>1487</v>
      </c>
      <c r="G1343" s="260" t="s">
        <v>748</v>
      </c>
    </row>
    <row r="1344" spans="1:7" ht="12.75" customHeight="1" x14ac:dyDescent="0.2">
      <c r="A1344" s="205"/>
      <c r="F1344" s="260" t="s">
        <v>373</v>
      </c>
      <c r="G1344" s="260" t="s">
        <v>748</v>
      </c>
    </row>
    <row r="1345" spans="1:7" ht="12.75" customHeight="1" x14ac:dyDescent="0.2">
      <c r="A1345" s="205"/>
      <c r="E1345" s="260" t="s">
        <v>37</v>
      </c>
      <c r="F1345" s="260" t="s">
        <v>1487</v>
      </c>
      <c r="G1345" s="260" t="s">
        <v>748</v>
      </c>
    </row>
    <row r="1346" spans="1:7" ht="12.75" customHeight="1" x14ac:dyDescent="0.2">
      <c r="A1346" s="205"/>
      <c r="F1346" s="260" t="s">
        <v>373</v>
      </c>
      <c r="G1346" s="260" t="s">
        <v>748</v>
      </c>
    </row>
    <row r="1347" spans="1:7" ht="12.75" customHeight="1" x14ac:dyDescent="0.2">
      <c r="A1347" s="205"/>
      <c r="E1347" s="260" t="s">
        <v>42</v>
      </c>
      <c r="F1347" s="260" t="s">
        <v>1487</v>
      </c>
      <c r="G1347" s="260" t="s">
        <v>748</v>
      </c>
    </row>
    <row r="1348" spans="1:7" ht="12.75" customHeight="1" x14ac:dyDescent="0.2">
      <c r="A1348" s="205"/>
      <c r="F1348" s="260" t="s">
        <v>373</v>
      </c>
      <c r="G1348" s="260" t="s">
        <v>748</v>
      </c>
    </row>
    <row r="1349" spans="1:7" ht="12.75" customHeight="1" x14ac:dyDescent="0.2">
      <c r="A1349" s="205"/>
      <c r="D1349" s="260" t="s">
        <v>1480</v>
      </c>
      <c r="E1349" s="260" t="s">
        <v>34</v>
      </c>
      <c r="F1349" s="260" t="s">
        <v>373</v>
      </c>
      <c r="G1349" s="260" t="s">
        <v>750</v>
      </c>
    </row>
    <row r="1350" spans="1:7" ht="12.75" customHeight="1" x14ac:dyDescent="0.2">
      <c r="A1350" s="205"/>
      <c r="E1350" s="260" t="s">
        <v>81</v>
      </c>
      <c r="F1350" s="260" t="s">
        <v>373</v>
      </c>
      <c r="G1350" s="260" t="s">
        <v>750</v>
      </c>
    </row>
    <row r="1351" spans="1:7" ht="12.75" customHeight="1" x14ac:dyDescent="0.2">
      <c r="A1351" s="205"/>
      <c r="E1351" s="260" t="s">
        <v>37</v>
      </c>
      <c r="F1351" s="260" t="s">
        <v>373</v>
      </c>
      <c r="G1351" s="260" t="s">
        <v>750</v>
      </c>
    </row>
    <row r="1352" spans="1:7" ht="12.75" customHeight="1" x14ac:dyDescent="0.2">
      <c r="A1352" s="205"/>
      <c r="E1352" s="260" t="s">
        <v>42</v>
      </c>
      <c r="F1352" s="260" t="s">
        <v>373</v>
      </c>
      <c r="G1352" s="260" t="s">
        <v>750</v>
      </c>
    </row>
    <row r="1353" spans="1:7" ht="12.75" customHeight="1" x14ac:dyDescent="0.2">
      <c r="A1353" s="205"/>
      <c r="C1353" s="260" t="s">
        <v>1472</v>
      </c>
      <c r="D1353" s="260" t="s">
        <v>2011</v>
      </c>
      <c r="E1353" s="260" t="s">
        <v>52</v>
      </c>
      <c r="F1353" s="260" t="s">
        <v>49</v>
      </c>
      <c r="G1353" s="260" t="s">
        <v>323</v>
      </c>
    </row>
    <row r="1354" spans="1:7" ht="12.75" customHeight="1" x14ac:dyDescent="0.2">
      <c r="A1354" s="205"/>
      <c r="E1354" s="260" t="s">
        <v>62</v>
      </c>
      <c r="F1354" s="260" t="s">
        <v>49</v>
      </c>
      <c r="G1354" s="260" t="s">
        <v>323</v>
      </c>
    </row>
    <row r="1355" spans="1:7" ht="12.75" customHeight="1" x14ac:dyDescent="0.2">
      <c r="A1355" s="474" t="s">
        <v>2381</v>
      </c>
      <c r="B1355" s="470">
        <v>44742</v>
      </c>
      <c r="C1355" s="260" t="s">
        <v>2183</v>
      </c>
      <c r="D1355" s="260" t="s">
        <v>2302</v>
      </c>
      <c r="E1355" s="260" t="s">
        <v>1413</v>
      </c>
      <c r="F1355" s="260" t="s">
        <v>1189</v>
      </c>
      <c r="G1355" s="260" t="s">
        <v>2013</v>
      </c>
    </row>
    <row r="1356" spans="1:7" ht="12.75" customHeight="1" x14ac:dyDescent="0.2">
      <c r="A1356" s="205"/>
      <c r="F1356" s="260" t="s">
        <v>1190</v>
      </c>
      <c r="G1356" s="260" t="s">
        <v>2013</v>
      </c>
    </row>
    <row r="1357" spans="1:7" ht="12.75" customHeight="1" x14ac:dyDescent="0.2">
      <c r="A1357" s="205"/>
      <c r="C1357" s="260" t="s">
        <v>1472</v>
      </c>
      <c r="D1357" s="260" t="s">
        <v>2011</v>
      </c>
      <c r="E1357" s="260" t="s">
        <v>109</v>
      </c>
      <c r="F1357" s="260" t="s">
        <v>1188</v>
      </c>
      <c r="G1357" s="260" t="s">
        <v>429</v>
      </c>
    </row>
    <row r="1358" spans="1:7" ht="12.75" customHeight="1" x14ac:dyDescent="0.2">
      <c r="A1358" s="205"/>
      <c r="F1358" s="260" t="s">
        <v>1104</v>
      </c>
      <c r="G1358" s="260" t="s">
        <v>429</v>
      </c>
    </row>
    <row r="1359" spans="1:7" ht="12.75" customHeight="1" x14ac:dyDescent="0.2">
      <c r="A1359" s="205"/>
      <c r="E1359" s="260" t="s">
        <v>55</v>
      </c>
      <c r="F1359" s="260" t="s">
        <v>1188</v>
      </c>
      <c r="G1359" s="260" t="s">
        <v>429</v>
      </c>
    </row>
    <row r="1360" spans="1:7" ht="12.75" customHeight="1" x14ac:dyDescent="0.2">
      <c r="A1360" s="205"/>
      <c r="E1360" s="260" t="s">
        <v>62</v>
      </c>
      <c r="F1360" s="260" t="s">
        <v>1188</v>
      </c>
      <c r="G1360" s="260" t="s">
        <v>429</v>
      </c>
    </row>
    <row r="1361" spans="1:7" ht="12.75" customHeight="1" x14ac:dyDescent="0.2">
      <c r="A1361" s="205"/>
      <c r="E1361" s="260" t="s">
        <v>101</v>
      </c>
      <c r="F1361" s="260" t="s">
        <v>1188</v>
      </c>
      <c r="G1361" s="260" t="s">
        <v>429</v>
      </c>
    </row>
    <row r="1362" spans="1:7" ht="12.75" customHeight="1" x14ac:dyDescent="0.2">
      <c r="A1362" s="205"/>
      <c r="E1362" s="260" t="s">
        <v>126</v>
      </c>
      <c r="F1362" s="260" t="s">
        <v>1188</v>
      </c>
      <c r="G1362" s="260" t="s">
        <v>429</v>
      </c>
    </row>
    <row r="1363" spans="1:7" ht="12.75" customHeight="1" x14ac:dyDescent="0.2">
      <c r="A1363" s="474" t="s">
        <v>2399</v>
      </c>
      <c r="B1363" s="470">
        <v>44756</v>
      </c>
      <c r="C1363" s="260" t="s">
        <v>2211</v>
      </c>
      <c r="D1363" s="260" t="s">
        <v>2011</v>
      </c>
      <c r="E1363" s="260" t="s">
        <v>109</v>
      </c>
      <c r="F1363" s="260" t="s">
        <v>741</v>
      </c>
      <c r="G1363" s="260" t="s">
        <v>746</v>
      </c>
    </row>
    <row r="1364" spans="1:7" ht="12.75" customHeight="1" x14ac:dyDescent="0.2">
      <c r="A1364" s="205"/>
      <c r="G1364" s="260" t="s">
        <v>747</v>
      </c>
    </row>
    <row r="1365" spans="1:7" ht="12.75" customHeight="1" x14ac:dyDescent="0.2">
      <c r="A1365" s="205"/>
      <c r="F1365" s="260" t="s">
        <v>1104</v>
      </c>
      <c r="G1365" s="260" t="s">
        <v>746</v>
      </c>
    </row>
    <row r="1366" spans="1:7" ht="12.75" customHeight="1" x14ac:dyDescent="0.2">
      <c r="A1366" s="205"/>
      <c r="F1366" s="260" t="s">
        <v>1136</v>
      </c>
      <c r="G1366" s="260" t="s">
        <v>746</v>
      </c>
    </row>
    <row r="1367" spans="1:7" ht="12.75" customHeight="1" x14ac:dyDescent="0.2">
      <c r="A1367" s="205"/>
      <c r="E1367" s="260" t="s">
        <v>1413</v>
      </c>
      <c r="F1367" s="260" t="s">
        <v>741</v>
      </c>
      <c r="G1367" s="260" t="s">
        <v>747</v>
      </c>
    </row>
    <row r="1368" spans="1:7" ht="12.75" customHeight="1" x14ac:dyDescent="0.2">
      <c r="A1368" s="205"/>
      <c r="F1368" s="260" t="s">
        <v>1104</v>
      </c>
      <c r="G1368" s="260" t="s">
        <v>746</v>
      </c>
    </row>
    <row r="1369" spans="1:7" ht="12.75" customHeight="1" x14ac:dyDescent="0.2">
      <c r="A1369" s="205"/>
      <c r="F1369" s="260" t="s">
        <v>1136</v>
      </c>
      <c r="G1369" s="260" t="s">
        <v>746</v>
      </c>
    </row>
    <row r="1370" spans="1:7" ht="12.75" customHeight="1" x14ac:dyDescent="0.2">
      <c r="A1370" s="205"/>
      <c r="E1370" s="260" t="s">
        <v>55</v>
      </c>
      <c r="F1370" s="260" t="s">
        <v>741</v>
      </c>
      <c r="G1370" s="260" t="s">
        <v>746</v>
      </c>
    </row>
    <row r="1371" spans="1:7" ht="12.75" customHeight="1" x14ac:dyDescent="0.2">
      <c r="A1371" s="205"/>
      <c r="G1371" s="260" t="s">
        <v>747</v>
      </c>
    </row>
    <row r="1372" spans="1:7" ht="12.75" customHeight="1" x14ac:dyDescent="0.2">
      <c r="A1372" s="205"/>
      <c r="F1372" s="260" t="s">
        <v>1104</v>
      </c>
      <c r="G1372" s="260" t="s">
        <v>746</v>
      </c>
    </row>
    <row r="1373" spans="1:7" ht="12.75" customHeight="1" x14ac:dyDescent="0.2">
      <c r="A1373" s="205"/>
      <c r="E1373" s="260" t="s">
        <v>62</v>
      </c>
      <c r="F1373" s="260" t="s">
        <v>741</v>
      </c>
      <c r="G1373" s="260" t="s">
        <v>746</v>
      </c>
    </row>
    <row r="1374" spans="1:7" ht="12.75" customHeight="1" x14ac:dyDescent="0.2">
      <c r="A1374" s="205"/>
      <c r="G1374" s="260" t="s">
        <v>747</v>
      </c>
    </row>
    <row r="1375" spans="1:7" ht="12.75" customHeight="1" x14ac:dyDescent="0.2">
      <c r="A1375" s="205"/>
      <c r="F1375" s="260" t="s">
        <v>1104</v>
      </c>
      <c r="G1375" s="260" t="s">
        <v>746</v>
      </c>
    </row>
    <row r="1376" spans="1:7" ht="12.75" customHeight="1" x14ac:dyDescent="0.2">
      <c r="A1376" s="205"/>
      <c r="E1376" s="260" t="s">
        <v>101</v>
      </c>
      <c r="F1376" s="260" t="s">
        <v>741</v>
      </c>
      <c r="G1376" s="260" t="s">
        <v>746</v>
      </c>
    </row>
    <row r="1377" spans="1:7" ht="12.75" customHeight="1" x14ac:dyDescent="0.2">
      <c r="A1377" s="205"/>
      <c r="G1377" s="260" t="s">
        <v>747</v>
      </c>
    </row>
    <row r="1378" spans="1:7" ht="12.75" customHeight="1" x14ac:dyDescent="0.2">
      <c r="A1378" s="205"/>
      <c r="F1378" s="260" t="s">
        <v>1104</v>
      </c>
      <c r="G1378" s="260" t="s">
        <v>746</v>
      </c>
    </row>
    <row r="1379" spans="1:7" ht="12.75" customHeight="1" x14ac:dyDescent="0.2">
      <c r="A1379" s="205"/>
      <c r="E1379" s="260" t="s">
        <v>126</v>
      </c>
      <c r="F1379" s="260" t="s">
        <v>741</v>
      </c>
      <c r="G1379" s="260" t="s">
        <v>746</v>
      </c>
    </row>
    <row r="1380" spans="1:7" ht="12.75" customHeight="1" x14ac:dyDescent="0.2">
      <c r="A1380" s="205"/>
      <c r="G1380" s="260" t="s">
        <v>747</v>
      </c>
    </row>
    <row r="1381" spans="1:7" ht="12.75" customHeight="1" x14ac:dyDescent="0.2">
      <c r="A1381" s="205"/>
      <c r="F1381" s="260" t="s">
        <v>1104</v>
      </c>
      <c r="G1381" s="260" t="s">
        <v>746</v>
      </c>
    </row>
    <row r="1382" spans="1:7" ht="12.75" customHeight="1" x14ac:dyDescent="0.2">
      <c r="A1382" s="474" t="s">
        <v>2194</v>
      </c>
      <c r="B1382" s="470">
        <v>44747</v>
      </c>
      <c r="C1382" s="260" t="s">
        <v>1472</v>
      </c>
      <c r="D1382" s="260" t="s">
        <v>2003</v>
      </c>
      <c r="E1382" s="260" t="s">
        <v>57</v>
      </c>
      <c r="F1382" s="260" t="s">
        <v>1894</v>
      </c>
      <c r="G1382" s="260" t="s">
        <v>622</v>
      </c>
    </row>
    <row r="1383" spans="1:7" ht="12.75" customHeight="1" x14ac:dyDescent="0.2">
      <c r="A1383" s="205"/>
      <c r="E1383" s="260" t="s">
        <v>1963</v>
      </c>
      <c r="F1383" s="260" t="s">
        <v>1894</v>
      </c>
      <c r="G1383" s="260" t="s">
        <v>603</v>
      </c>
    </row>
    <row r="1384" spans="1:7" ht="12.75" customHeight="1" x14ac:dyDescent="0.2">
      <c r="A1384" s="205"/>
      <c r="E1384" s="260" t="s">
        <v>55</v>
      </c>
      <c r="F1384" s="260" t="s">
        <v>1894</v>
      </c>
      <c r="G1384" s="260" t="s">
        <v>603</v>
      </c>
    </row>
    <row r="1385" spans="1:7" ht="12.75" customHeight="1" x14ac:dyDescent="0.2">
      <c r="A1385" s="474" t="s">
        <v>1122</v>
      </c>
      <c r="B1385" s="260" t="s">
        <v>1042</v>
      </c>
      <c r="C1385" s="260" t="s">
        <v>1042</v>
      </c>
      <c r="D1385" s="260" t="s">
        <v>1042</v>
      </c>
      <c r="E1385" s="260" t="s">
        <v>23</v>
      </c>
      <c r="F1385" s="260" t="s">
        <v>888</v>
      </c>
      <c r="G1385" s="260" t="s">
        <v>907</v>
      </c>
    </row>
    <row r="1386" spans="1:7" ht="12.75" customHeight="1" x14ac:dyDescent="0.2">
      <c r="A1386" s="205"/>
      <c r="E1386" s="260" t="s">
        <v>20</v>
      </c>
      <c r="F1386" s="260" t="s">
        <v>888</v>
      </c>
      <c r="G1386" s="260" t="s">
        <v>907</v>
      </c>
    </row>
    <row r="1387" spans="1:7" ht="12.75" customHeight="1" x14ac:dyDescent="0.2">
      <c r="A1387" s="205"/>
      <c r="E1387" s="260" t="s">
        <v>94</v>
      </c>
      <c r="F1387" s="260" t="s">
        <v>1848</v>
      </c>
      <c r="G1387" s="260" t="s">
        <v>2345</v>
      </c>
    </row>
    <row r="1388" spans="1:7" ht="12.75" customHeight="1" x14ac:dyDescent="0.2">
      <c r="A1388" s="205"/>
      <c r="E1388" s="260" t="s">
        <v>117</v>
      </c>
      <c r="F1388" s="260" t="s">
        <v>538</v>
      </c>
      <c r="G1388" s="260" t="s">
        <v>669</v>
      </c>
    </row>
    <row r="1389" spans="1:7" ht="12.75" customHeight="1" x14ac:dyDescent="0.2">
      <c r="A1389" s="205"/>
      <c r="E1389" s="260" t="s">
        <v>109</v>
      </c>
      <c r="F1389" s="260" t="s">
        <v>268</v>
      </c>
      <c r="G1389" s="260" t="s">
        <v>895</v>
      </c>
    </row>
    <row r="1390" spans="1:7" ht="12.75" customHeight="1" x14ac:dyDescent="0.2">
      <c r="A1390" s="205"/>
      <c r="G1390" s="260" t="s">
        <v>1629</v>
      </c>
    </row>
    <row r="1391" spans="1:7" ht="12.75" customHeight="1" x14ac:dyDescent="0.2">
      <c r="A1391" s="205"/>
      <c r="F1391" s="260" t="s">
        <v>1423</v>
      </c>
      <c r="G1391" s="260" t="s">
        <v>1501</v>
      </c>
    </row>
    <row r="1392" spans="1:7" ht="12.75" customHeight="1" x14ac:dyDescent="0.2">
      <c r="A1392" s="205"/>
      <c r="F1392" s="260" t="s">
        <v>128</v>
      </c>
      <c r="G1392" s="260" t="s">
        <v>123</v>
      </c>
    </row>
    <row r="1393" spans="1:7" ht="12.75" customHeight="1" x14ac:dyDescent="0.2">
      <c r="A1393" s="205"/>
      <c r="G1393" s="260" t="s">
        <v>129</v>
      </c>
    </row>
    <row r="1394" spans="1:7" ht="12.75" customHeight="1" x14ac:dyDescent="0.2">
      <c r="A1394" s="205"/>
      <c r="G1394" s="260" t="s">
        <v>1583</v>
      </c>
    </row>
    <row r="1395" spans="1:7" ht="12.75" customHeight="1" x14ac:dyDescent="0.2">
      <c r="A1395" s="205"/>
      <c r="G1395" s="260" t="s">
        <v>1626</v>
      </c>
    </row>
    <row r="1396" spans="1:7" ht="12.75" customHeight="1" x14ac:dyDescent="0.2">
      <c r="A1396" s="205"/>
      <c r="F1396" s="260" t="s">
        <v>995</v>
      </c>
      <c r="G1396" s="260" t="s">
        <v>994</v>
      </c>
    </row>
    <row r="1397" spans="1:7" ht="12.75" customHeight="1" x14ac:dyDescent="0.2">
      <c r="A1397" s="205"/>
      <c r="F1397" s="260" t="s">
        <v>574</v>
      </c>
      <c r="G1397" s="260" t="s">
        <v>1624</v>
      </c>
    </row>
    <row r="1398" spans="1:7" ht="12.75" customHeight="1" x14ac:dyDescent="0.2">
      <c r="A1398" s="205"/>
      <c r="G1398" s="260" t="s">
        <v>575</v>
      </c>
    </row>
    <row r="1399" spans="1:7" ht="12.75" customHeight="1" x14ac:dyDescent="0.2">
      <c r="A1399" s="205"/>
      <c r="F1399" s="260" t="s">
        <v>1104</v>
      </c>
      <c r="G1399" s="260" t="s">
        <v>575</v>
      </c>
    </row>
    <row r="1400" spans="1:7" ht="12.75" customHeight="1" x14ac:dyDescent="0.2">
      <c r="A1400" s="205"/>
      <c r="F1400" s="260" t="s">
        <v>569</v>
      </c>
      <c r="G1400" s="260" t="s">
        <v>1624</v>
      </c>
    </row>
    <row r="1401" spans="1:7" ht="12.75" customHeight="1" x14ac:dyDescent="0.2">
      <c r="A1401" s="205"/>
      <c r="G1401" s="260" t="s">
        <v>575</v>
      </c>
    </row>
    <row r="1402" spans="1:7" ht="12.75" customHeight="1" x14ac:dyDescent="0.2">
      <c r="A1402" s="205"/>
      <c r="F1402" s="260" t="s">
        <v>1936</v>
      </c>
      <c r="G1402" s="260" t="s">
        <v>252</v>
      </c>
    </row>
    <row r="1403" spans="1:7" ht="12.75" customHeight="1" x14ac:dyDescent="0.2">
      <c r="A1403" s="205"/>
      <c r="E1403" s="260" t="s">
        <v>1658</v>
      </c>
      <c r="F1403" s="260" t="s">
        <v>1849</v>
      </c>
      <c r="G1403" s="260" t="s">
        <v>1656</v>
      </c>
    </row>
    <row r="1404" spans="1:7" ht="12.75" customHeight="1" x14ac:dyDescent="0.2">
      <c r="A1404" s="205"/>
      <c r="F1404" s="260" t="s">
        <v>1848</v>
      </c>
      <c r="G1404" s="260" t="s">
        <v>1652</v>
      </c>
    </row>
    <row r="1405" spans="1:7" ht="12.75" customHeight="1" x14ac:dyDescent="0.2">
      <c r="A1405" s="205"/>
      <c r="F1405" s="260" t="s">
        <v>2297</v>
      </c>
      <c r="G1405" s="260" t="s">
        <v>1844</v>
      </c>
    </row>
    <row r="1406" spans="1:7" ht="12.75" customHeight="1" x14ac:dyDescent="0.2">
      <c r="A1406" s="205"/>
      <c r="G1406" s="260" t="s">
        <v>1845</v>
      </c>
    </row>
    <row r="1407" spans="1:7" ht="12.75" customHeight="1" x14ac:dyDescent="0.2">
      <c r="A1407" s="205"/>
      <c r="E1407" s="260" t="s">
        <v>111</v>
      </c>
      <c r="F1407" s="260" t="s">
        <v>677</v>
      </c>
      <c r="G1407" s="260" t="s">
        <v>676</v>
      </c>
    </row>
    <row r="1408" spans="1:7" ht="12.75" customHeight="1" x14ac:dyDescent="0.2">
      <c r="A1408" s="205"/>
      <c r="E1408" s="260" t="s">
        <v>114</v>
      </c>
      <c r="F1408" s="260" t="s">
        <v>1849</v>
      </c>
      <c r="G1408" s="260" t="s">
        <v>1656</v>
      </c>
    </row>
    <row r="1409" spans="1:7" ht="12.75" customHeight="1" x14ac:dyDescent="0.2">
      <c r="A1409" s="205"/>
      <c r="F1409" s="260" t="s">
        <v>1848</v>
      </c>
      <c r="G1409" s="260" t="s">
        <v>1652</v>
      </c>
    </row>
    <row r="1410" spans="1:7" ht="12.75" customHeight="1" x14ac:dyDescent="0.2">
      <c r="A1410" s="205"/>
      <c r="F1410" s="260" t="s">
        <v>2297</v>
      </c>
      <c r="G1410" s="260" t="s">
        <v>1844</v>
      </c>
    </row>
    <row r="1411" spans="1:7" ht="12.75" customHeight="1" x14ac:dyDescent="0.2">
      <c r="A1411" s="205"/>
      <c r="G1411" s="260" t="s">
        <v>1845</v>
      </c>
    </row>
    <row r="1412" spans="1:7" ht="12.75" customHeight="1" x14ac:dyDescent="0.2">
      <c r="A1412" s="205"/>
      <c r="F1412" s="260" t="s">
        <v>677</v>
      </c>
      <c r="G1412" s="260" t="s">
        <v>676</v>
      </c>
    </row>
    <row r="1413" spans="1:7" ht="12.75" customHeight="1" x14ac:dyDescent="0.2">
      <c r="A1413" s="205"/>
      <c r="F1413" s="260" t="s">
        <v>224</v>
      </c>
      <c r="G1413" s="260" t="s">
        <v>1650</v>
      </c>
    </row>
    <row r="1414" spans="1:7" ht="12.75" customHeight="1" x14ac:dyDescent="0.2">
      <c r="A1414" s="205"/>
      <c r="F1414" s="260" t="s">
        <v>2212</v>
      </c>
      <c r="G1414" s="260" t="s">
        <v>946</v>
      </c>
    </row>
    <row r="1415" spans="1:7" ht="12.75" customHeight="1" x14ac:dyDescent="0.2">
      <c r="A1415" s="205"/>
      <c r="F1415" s="260" t="s">
        <v>113</v>
      </c>
      <c r="G1415" s="260" t="s">
        <v>1644</v>
      </c>
    </row>
    <row r="1416" spans="1:7" ht="12.75" customHeight="1" x14ac:dyDescent="0.2">
      <c r="A1416" s="205"/>
      <c r="E1416" s="260" t="s">
        <v>57</v>
      </c>
      <c r="F1416" s="260" t="s">
        <v>258</v>
      </c>
      <c r="G1416" s="260" t="s">
        <v>257</v>
      </c>
    </row>
    <row r="1417" spans="1:7" ht="12.75" customHeight="1" x14ac:dyDescent="0.2">
      <c r="A1417" s="205"/>
      <c r="E1417" s="260" t="s">
        <v>1963</v>
      </c>
      <c r="F1417" s="260" t="s">
        <v>258</v>
      </c>
      <c r="G1417" s="260" t="s">
        <v>257</v>
      </c>
    </row>
    <row r="1418" spans="1:7" ht="12.75" customHeight="1" x14ac:dyDescent="0.2">
      <c r="A1418" s="205"/>
      <c r="E1418" s="260" t="s">
        <v>1413</v>
      </c>
      <c r="F1418" s="260" t="s">
        <v>268</v>
      </c>
      <c r="G1418" s="260" t="s">
        <v>895</v>
      </c>
    </row>
    <row r="1419" spans="1:7" ht="12.75" customHeight="1" x14ac:dyDescent="0.2">
      <c r="A1419" s="205"/>
      <c r="G1419" s="260" t="s">
        <v>1629</v>
      </c>
    </row>
    <row r="1420" spans="1:7" ht="12.75" customHeight="1" x14ac:dyDescent="0.2">
      <c r="A1420" s="205"/>
      <c r="F1420" s="260" t="s">
        <v>1423</v>
      </c>
      <c r="G1420" s="260" t="s">
        <v>1501</v>
      </c>
    </row>
    <row r="1421" spans="1:7" ht="12.75" customHeight="1" x14ac:dyDescent="0.2">
      <c r="A1421" s="205"/>
      <c r="F1421" s="260" t="s">
        <v>128</v>
      </c>
      <c r="G1421" s="260" t="s">
        <v>123</v>
      </c>
    </row>
    <row r="1422" spans="1:7" ht="12.75" customHeight="1" x14ac:dyDescent="0.2">
      <c r="A1422" s="205"/>
      <c r="G1422" s="260" t="s">
        <v>129</v>
      </c>
    </row>
    <row r="1423" spans="1:7" ht="12.75" customHeight="1" x14ac:dyDescent="0.2">
      <c r="A1423" s="205"/>
      <c r="G1423" s="260" t="s">
        <v>1583</v>
      </c>
    </row>
    <row r="1424" spans="1:7" ht="12.75" customHeight="1" x14ac:dyDescent="0.2">
      <c r="A1424" s="205"/>
      <c r="G1424" s="260" t="s">
        <v>1626</v>
      </c>
    </row>
    <row r="1425" spans="1:7" ht="12.75" customHeight="1" x14ac:dyDescent="0.2">
      <c r="A1425" s="205"/>
      <c r="F1425" s="260" t="s">
        <v>574</v>
      </c>
      <c r="G1425" s="260" t="s">
        <v>1624</v>
      </c>
    </row>
    <row r="1426" spans="1:7" ht="12.75" customHeight="1" x14ac:dyDescent="0.2">
      <c r="A1426" s="205"/>
      <c r="G1426" s="260" t="s">
        <v>575</v>
      </c>
    </row>
    <row r="1427" spans="1:7" ht="12.75" customHeight="1" x14ac:dyDescent="0.2">
      <c r="A1427" s="205"/>
      <c r="F1427" s="260" t="s">
        <v>1104</v>
      </c>
      <c r="G1427" s="260" t="s">
        <v>2356</v>
      </c>
    </row>
    <row r="1428" spans="1:7" ht="12.75" customHeight="1" x14ac:dyDescent="0.2">
      <c r="A1428" s="205"/>
      <c r="G1428" s="260" t="s">
        <v>2357</v>
      </c>
    </row>
    <row r="1429" spans="1:7" ht="12.75" customHeight="1" x14ac:dyDescent="0.2">
      <c r="A1429" s="205"/>
      <c r="F1429" s="260" t="s">
        <v>569</v>
      </c>
      <c r="G1429" s="260" t="s">
        <v>1624</v>
      </c>
    </row>
    <row r="1430" spans="1:7" ht="12.75" customHeight="1" x14ac:dyDescent="0.2">
      <c r="A1430" s="205"/>
      <c r="G1430" s="260" t="s">
        <v>575</v>
      </c>
    </row>
    <row r="1431" spans="1:7" ht="12.75" customHeight="1" x14ac:dyDescent="0.2">
      <c r="A1431" s="205"/>
      <c r="F1431" s="260" t="s">
        <v>1936</v>
      </c>
      <c r="G1431" s="260" t="s">
        <v>252</v>
      </c>
    </row>
    <row r="1432" spans="1:7" ht="12.75" customHeight="1" x14ac:dyDescent="0.2">
      <c r="A1432" s="205"/>
      <c r="E1432" s="260" t="s">
        <v>263</v>
      </c>
      <c r="F1432" s="260" t="s">
        <v>265</v>
      </c>
      <c r="G1432" s="260" t="s">
        <v>817</v>
      </c>
    </row>
    <row r="1433" spans="1:7" ht="12.75" customHeight="1" x14ac:dyDescent="0.2">
      <c r="A1433" s="205"/>
      <c r="E1433" s="260" t="s">
        <v>34</v>
      </c>
      <c r="F1433" s="260" t="s">
        <v>345</v>
      </c>
      <c r="G1433" s="260" t="s">
        <v>342</v>
      </c>
    </row>
    <row r="1434" spans="1:7" ht="12.75" customHeight="1" x14ac:dyDescent="0.2">
      <c r="A1434" s="205"/>
      <c r="F1434" s="260" t="s">
        <v>777</v>
      </c>
      <c r="G1434" s="260" t="s">
        <v>1687</v>
      </c>
    </row>
    <row r="1435" spans="1:7" ht="12.75" customHeight="1" x14ac:dyDescent="0.2">
      <c r="A1435" s="205"/>
      <c r="E1435" s="260" t="s">
        <v>81</v>
      </c>
      <c r="F1435" s="260" t="s">
        <v>345</v>
      </c>
      <c r="G1435" s="260" t="s">
        <v>342</v>
      </c>
    </row>
    <row r="1436" spans="1:7" ht="12.75" customHeight="1" x14ac:dyDescent="0.2">
      <c r="A1436" s="205"/>
      <c r="F1436" s="260" t="s">
        <v>777</v>
      </c>
      <c r="G1436" s="260" t="s">
        <v>1687</v>
      </c>
    </row>
    <row r="1437" spans="1:7" ht="12.75" customHeight="1" x14ac:dyDescent="0.2">
      <c r="A1437" s="205"/>
      <c r="E1437" s="260" t="s">
        <v>71</v>
      </c>
      <c r="F1437" s="260" t="s">
        <v>265</v>
      </c>
      <c r="G1437" s="260" t="s">
        <v>1341</v>
      </c>
    </row>
    <row r="1438" spans="1:7" ht="12.75" customHeight="1" x14ac:dyDescent="0.2">
      <c r="A1438" s="205"/>
      <c r="E1438" s="260" t="s">
        <v>1100</v>
      </c>
      <c r="F1438" s="260" t="s">
        <v>265</v>
      </c>
      <c r="G1438" s="260" t="s">
        <v>1341</v>
      </c>
    </row>
    <row r="1439" spans="1:7" ht="12.75" customHeight="1" x14ac:dyDescent="0.2">
      <c r="A1439" s="205"/>
      <c r="E1439" s="260" t="s">
        <v>37</v>
      </c>
      <c r="F1439" s="260" t="s">
        <v>345</v>
      </c>
      <c r="G1439" s="260" t="s">
        <v>342</v>
      </c>
    </row>
    <row r="1440" spans="1:7" ht="12.75" customHeight="1" x14ac:dyDescent="0.2">
      <c r="A1440" s="205"/>
      <c r="E1440" s="260" t="s">
        <v>42</v>
      </c>
      <c r="F1440" s="260" t="s">
        <v>345</v>
      </c>
      <c r="G1440" s="260" t="s">
        <v>342</v>
      </c>
    </row>
    <row r="1441" spans="1:7" ht="12.75" customHeight="1" x14ac:dyDescent="0.2">
      <c r="A1441" s="205"/>
      <c r="E1441" s="260" t="s">
        <v>60</v>
      </c>
      <c r="F1441" s="260" t="s">
        <v>2364</v>
      </c>
      <c r="G1441" s="260" t="s">
        <v>1036</v>
      </c>
    </row>
    <row r="1442" spans="1:7" ht="12.75" customHeight="1" x14ac:dyDescent="0.2">
      <c r="A1442" s="205"/>
      <c r="F1442" s="260" t="s">
        <v>1839</v>
      </c>
      <c r="G1442" s="260" t="s">
        <v>424</v>
      </c>
    </row>
    <row r="1443" spans="1:7" ht="12.75" customHeight="1" x14ac:dyDescent="0.2">
      <c r="A1443" s="205"/>
      <c r="E1443" s="260" t="s">
        <v>146</v>
      </c>
      <c r="F1443" s="260" t="s">
        <v>538</v>
      </c>
      <c r="G1443" s="260" t="s">
        <v>1161</v>
      </c>
    </row>
    <row r="1444" spans="1:7" ht="12.75" customHeight="1" x14ac:dyDescent="0.2">
      <c r="A1444" s="205"/>
      <c r="E1444" s="260" t="s">
        <v>55</v>
      </c>
      <c r="F1444" s="260" t="s">
        <v>268</v>
      </c>
      <c r="G1444" s="260" t="s">
        <v>895</v>
      </c>
    </row>
    <row r="1445" spans="1:7" ht="12.75" customHeight="1" x14ac:dyDescent="0.2">
      <c r="A1445" s="205"/>
      <c r="F1445" s="260" t="s">
        <v>741</v>
      </c>
      <c r="G1445" s="260" t="s">
        <v>2060</v>
      </c>
    </row>
    <row r="1446" spans="1:7" ht="12.75" customHeight="1" x14ac:dyDescent="0.2">
      <c r="A1446" s="205"/>
      <c r="F1446" s="260" t="s">
        <v>574</v>
      </c>
      <c r="G1446" s="260" t="s">
        <v>575</v>
      </c>
    </row>
    <row r="1447" spans="1:7" ht="12.75" customHeight="1" x14ac:dyDescent="0.2">
      <c r="A1447" s="205"/>
      <c r="F1447" s="260" t="s">
        <v>1104</v>
      </c>
      <c r="G1447" s="260" t="s">
        <v>575</v>
      </c>
    </row>
    <row r="1448" spans="1:7" ht="12.75" customHeight="1" x14ac:dyDescent="0.2">
      <c r="A1448" s="205"/>
      <c r="F1448" s="260" t="s">
        <v>569</v>
      </c>
      <c r="G1448" s="260" t="s">
        <v>575</v>
      </c>
    </row>
    <row r="1449" spans="1:7" ht="12.75" customHeight="1" x14ac:dyDescent="0.2">
      <c r="A1449" s="205"/>
      <c r="E1449" s="260" t="s">
        <v>62</v>
      </c>
      <c r="F1449" s="260" t="s">
        <v>268</v>
      </c>
      <c r="G1449" s="260" t="s">
        <v>895</v>
      </c>
    </row>
    <row r="1450" spans="1:7" ht="12.75" customHeight="1" x14ac:dyDescent="0.2">
      <c r="A1450" s="205"/>
      <c r="F1450" s="260" t="s">
        <v>741</v>
      </c>
      <c r="G1450" s="260" t="s">
        <v>2060</v>
      </c>
    </row>
    <row r="1451" spans="1:7" ht="12.75" customHeight="1" x14ac:dyDescent="0.2">
      <c r="A1451" s="205"/>
      <c r="F1451" s="260" t="s">
        <v>574</v>
      </c>
      <c r="G1451" s="260" t="s">
        <v>575</v>
      </c>
    </row>
    <row r="1452" spans="1:7" ht="12.75" customHeight="1" x14ac:dyDescent="0.2">
      <c r="A1452" s="205"/>
      <c r="F1452" s="260" t="s">
        <v>1104</v>
      </c>
      <c r="G1452" s="260" t="s">
        <v>575</v>
      </c>
    </row>
    <row r="1453" spans="1:7" ht="12.75" customHeight="1" x14ac:dyDescent="0.2">
      <c r="A1453" s="205"/>
      <c r="F1453" s="260" t="s">
        <v>569</v>
      </c>
      <c r="G1453" s="260" t="s">
        <v>575</v>
      </c>
    </row>
    <row r="1454" spans="1:7" ht="12.75" customHeight="1" x14ac:dyDescent="0.2">
      <c r="A1454" s="205"/>
      <c r="E1454" s="260" t="s">
        <v>101</v>
      </c>
      <c r="F1454" s="260" t="s">
        <v>268</v>
      </c>
      <c r="G1454" s="260" t="s">
        <v>895</v>
      </c>
    </row>
    <row r="1455" spans="1:7" ht="12.75" customHeight="1" x14ac:dyDescent="0.2">
      <c r="A1455" s="205"/>
      <c r="F1455" s="260" t="s">
        <v>741</v>
      </c>
      <c r="G1455" s="260" t="s">
        <v>2060</v>
      </c>
    </row>
    <row r="1456" spans="1:7" ht="12.75" customHeight="1" x14ac:dyDescent="0.2">
      <c r="A1456" s="205"/>
      <c r="F1456" s="260" t="s">
        <v>574</v>
      </c>
      <c r="G1456" s="260" t="s">
        <v>575</v>
      </c>
    </row>
    <row r="1457" spans="1:7" ht="12.75" customHeight="1" x14ac:dyDescent="0.2">
      <c r="A1457" s="205"/>
      <c r="F1457" s="260" t="s">
        <v>1104</v>
      </c>
      <c r="G1457" s="260" t="s">
        <v>575</v>
      </c>
    </row>
    <row r="1458" spans="1:7" ht="12.75" customHeight="1" x14ac:dyDescent="0.2">
      <c r="A1458" s="205"/>
      <c r="F1458" s="260" t="s">
        <v>569</v>
      </c>
      <c r="G1458" s="260" t="s">
        <v>575</v>
      </c>
    </row>
    <row r="1459" spans="1:7" ht="12.75" customHeight="1" x14ac:dyDescent="0.2">
      <c r="A1459" s="205"/>
      <c r="E1459" s="260" t="s">
        <v>126</v>
      </c>
      <c r="F1459" s="260" t="s">
        <v>268</v>
      </c>
      <c r="G1459" s="260" t="s">
        <v>895</v>
      </c>
    </row>
    <row r="1460" spans="1:7" ht="12.75" customHeight="1" x14ac:dyDescent="0.2">
      <c r="A1460" s="205"/>
      <c r="F1460" s="260" t="s">
        <v>741</v>
      </c>
      <c r="G1460" s="260" t="s">
        <v>2060</v>
      </c>
    </row>
    <row r="1461" spans="1:7" ht="12.75" customHeight="1" x14ac:dyDescent="0.2">
      <c r="A1461" s="205"/>
      <c r="F1461" s="260" t="s">
        <v>574</v>
      </c>
      <c r="G1461" s="260" t="s">
        <v>575</v>
      </c>
    </row>
    <row r="1462" spans="1:7" ht="12.75" customHeight="1" x14ac:dyDescent="0.2">
      <c r="A1462" s="205"/>
      <c r="F1462" s="260" t="s">
        <v>1104</v>
      </c>
      <c r="G1462" s="260" t="s">
        <v>575</v>
      </c>
    </row>
    <row r="1463" spans="1:7" ht="12.75" customHeight="1" x14ac:dyDescent="0.2">
      <c r="A1463" s="205"/>
      <c r="F1463" s="260" t="s">
        <v>569</v>
      </c>
      <c r="G1463" s="260" t="s">
        <v>575</v>
      </c>
    </row>
    <row r="1464" spans="1:7" ht="12.75" customHeight="1" x14ac:dyDescent="0.2">
      <c r="A1464" s="205"/>
      <c r="D1464" s="260" t="s">
        <v>2003</v>
      </c>
      <c r="E1464" s="260" t="s">
        <v>109</v>
      </c>
      <c r="F1464" s="260" t="s">
        <v>1120</v>
      </c>
      <c r="G1464" s="260" t="s">
        <v>1119</v>
      </c>
    </row>
    <row r="1465" spans="1:7" ht="12.75" customHeight="1" x14ac:dyDescent="0.2">
      <c r="A1465" s="205"/>
      <c r="E1465" s="260" t="s">
        <v>57</v>
      </c>
      <c r="F1465" s="260" t="s">
        <v>258</v>
      </c>
      <c r="G1465" s="260" t="s">
        <v>257</v>
      </c>
    </row>
    <row r="1466" spans="1:7" ht="12.75" customHeight="1" x14ac:dyDescent="0.2">
      <c r="A1466" s="205"/>
      <c r="E1466" s="260" t="s">
        <v>1413</v>
      </c>
      <c r="F1466" s="260" t="s">
        <v>1120</v>
      </c>
      <c r="G1466" s="260" t="s">
        <v>1119</v>
      </c>
    </row>
    <row r="1467" spans="1:7" ht="12.75" customHeight="1" x14ac:dyDescent="0.2">
      <c r="A1467" s="205"/>
      <c r="E1467" s="260" t="s">
        <v>34</v>
      </c>
      <c r="F1467" s="260" t="s">
        <v>345</v>
      </c>
      <c r="G1467" s="260" t="s">
        <v>1052</v>
      </c>
    </row>
    <row r="1468" spans="1:7" ht="12.75" customHeight="1" x14ac:dyDescent="0.2">
      <c r="A1468" s="205"/>
      <c r="E1468" s="260" t="s">
        <v>81</v>
      </c>
      <c r="F1468" s="260" t="s">
        <v>345</v>
      </c>
      <c r="G1468" s="260" t="s">
        <v>1052</v>
      </c>
    </row>
    <row r="1469" spans="1:7" ht="12.75" customHeight="1" x14ac:dyDescent="0.2">
      <c r="A1469" s="205"/>
      <c r="E1469" s="260" t="s">
        <v>55</v>
      </c>
      <c r="F1469" s="260" t="s">
        <v>1120</v>
      </c>
      <c r="G1469" s="260" t="s">
        <v>1119</v>
      </c>
    </row>
    <row r="1470" spans="1:7" ht="12.75" customHeight="1" x14ac:dyDescent="0.2">
      <c r="A1470" s="205"/>
      <c r="F1470" s="260" t="s">
        <v>258</v>
      </c>
      <c r="G1470" s="260" t="s">
        <v>257</v>
      </c>
    </row>
    <row r="1471" spans="1:7" ht="12.75" customHeight="1" x14ac:dyDescent="0.2">
      <c r="A1471" s="205"/>
      <c r="E1471" s="260" t="s">
        <v>62</v>
      </c>
      <c r="F1471" s="260" t="s">
        <v>1120</v>
      </c>
      <c r="G1471" s="260" t="s">
        <v>1119</v>
      </c>
    </row>
    <row r="1472" spans="1:7" ht="12.75" customHeight="1" x14ac:dyDescent="0.2">
      <c r="A1472" s="205"/>
      <c r="E1472" s="260" t="s">
        <v>101</v>
      </c>
      <c r="F1472" s="260" t="s">
        <v>1120</v>
      </c>
      <c r="G1472" s="260" t="s">
        <v>1119</v>
      </c>
    </row>
    <row r="1473" spans="1:7" ht="12.75" customHeight="1" x14ac:dyDescent="0.2">
      <c r="A1473" s="205"/>
      <c r="E1473" s="260" t="s">
        <v>126</v>
      </c>
      <c r="F1473" s="260" t="s">
        <v>1120</v>
      </c>
      <c r="G1473" s="260" t="s">
        <v>1119</v>
      </c>
    </row>
    <row r="1474" spans="1:7" ht="12.75" customHeight="1" x14ac:dyDescent="0.2">
      <c r="A1474" s="205"/>
      <c r="D1474" s="260" t="s">
        <v>1480</v>
      </c>
      <c r="E1474" s="260" t="s">
        <v>109</v>
      </c>
      <c r="F1474" s="260" t="s">
        <v>1120</v>
      </c>
      <c r="G1474" s="260" t="s">
        <v>1119</v>
      </c>
    </row>
    <row r="1475" spans="1:7" ht="12.75" customHeight="1" x14ac:dyDescent="0.2">
      <c r="A1475" s="205"/>
      <c r="E1475" s="260" t="s">
        <v>1413</v>
      </c>
      <c r="F1475" s="260" t="s">
        <v>1120</v>
      </c>
      <c r="G1475" s="260" t="s">
        <v>1119</v>
      </c>
    </row>
    <row r="1476" spans="1:7" ht="12.75" customHeight="1" x14ac:dyDescent="0.2">
      <c r="A1476" s="205"/>
      <c r="E1476" s="260" t="s">
        <v>34</v>
      </c>
      <c r="F1476" s="260" t="s">
        <v>191</v>
      </c>
      <c r="G1476" s="260" t="s">
        <v>190</v>
      </c>
    </row>
    <row r="1477" spans="1:7" ht="12.75" customHeight="1" x14ac:dyDescent="0.2">
      <c r="A1477" s="205"/>
      <c r="G1477" s="260" t="s">
        <v>361</v>
      </c>
    </row>
    <row r="1478" spans="1:7" ht="12.75" customHeight="1" x14ac:dyDescent="0.2">
      <c r="A1478" s="205"/>
      <c r="G1478" s="260" t="s">
        <v>1482</v>
      </c>
    </row>
    <row r="1479" spans="1:7" ht="12.75" customHeight="1" x14ac:dyDescent="0.2">
      <c r="A1479" s="205"/>
      <c r="E1479" s="260" t="s">
        <v>81</v>
      </c>
      <c r="F1479" s="260" t="s">
        <v>191</v>
      </c>
      <c r="G1479" s="260" t="s">
        <v>190</v>
      </c>
    </row>
    <row r="1480" spans="1:7" ht="12.75" customHeight="1" x14ac:dyDescent="0.2">
      <c r="A1480" s="205"/>
      <c r="G1480" s="260" t="s">
        <v>361</v>
      </c>
    </row>
    <row r="1481" spans="1:7" ht="12.75" customHeight="1" x14ac:dyDescent="0.2">
      <c r="A1481" s="205"/>
      <c r="G1481" s="260" t="s">
        <v>1482</v>
      </c>
    </row>
    <row r="1482" spans="1:7" ht="12.75" customHeight="1" x14ac:dyDescent="0.2">
      <c r="A1482" s="205"/>
      <c r="E1482" s="260" t="s">
        <v>37</v>
      </c>
      <c r="F1482" s="260" t="s">
        <v>191</v>
      </c>
      <c r="G1482" s="260" t="s">
        <v>190</v>
      </c>
    </row>
    <row r="1483" spans="1:7" ht="12.75" customHeight="1" x14ac:dyDescent="0.2">
      <c r="A1483" s="205"/>
      <c r="G1483" s="260" t="s">
        <v>361</v>
      </c>
    </row>
    <row r="1484" spans="1:7" ht="12.75" customHeight="1" x14ac:dyDescent="0.2">
      <c r="A1484" s="205"/>
      <c r="E1484" s="260" t="s">
        <v>42</v>
      </c>
      <c r="F1484" s="260" t="s">
        <v>191</v>
      </c>
      <c r="G1484" s="260" t="s">
        <v>190</v>
      </c>
    </row>
    <row r="1485" spans="1:7" ht="12.75" customHeight="1" x14ac:dyDescent="0.2">
      <c r="A1485" s="205"/>
      <c r="G1485" s="260" t="s">
        <v>361</v>
      </c>
    </row>
    <row r="1486" spans="1:7" ht="12.75" customHeight="1" x14ac:dyDescent="0.2">
      <c r="A1486" s="205"/>
      <c r="E1486" s="260" t="s">
        <v>101</v>
      </c>
      <c r="F1486" s="260" t="s">
        <v>191</v>
      </c>
      <c r="G1486" s="260" t="s">
        <v>190</v>
      </c>
    </row>
    <row r="1487" spans="1:7" ht="12.75" customHeight="1" x14ac:dyDescent="0.2">
      <c r="A1487" s="205"/>
      <c r="G1487" s="260" t="s">
        <v>361</v>
      </c>
    </row>
    <row r="1488" spans="1:7" ht="12.75" customHeight="1" x14ac:dyDescent="0.2">
      <c r="A1488" s="474" t="s">
        <v>1430</v>
      </c>
      <c r="B1488" s="260" t="s">
        <v>1042</v>
      </c>
      <c r="C1488" s="260" t="s">
        <v>1042</v>
      </c>
      <c r="D1488" s="260" t="s">
        <v>1042</v>
      </c>
      <c r="E1488" s="260" t="s">
        <v>263</v>
      </c>
      <c r="F1488" s="260" t="s">
        <v>348</v>
      </c>
      <c r="G1488" s="260" t="s">
        <v>518</v>
      </c>
    </row>
    <row r="1489" spans="1:7" ht="12.75" customHeight="1" x14ac:dyDescent="0.2">
      <c r="A1489" s="474" t="s">
        <v>1436</v>
      </c>
      <c r="B1489" s="260" t="s">
        <v>1042</v>
      </c>
      <c r="C1489" s="260" t="s">
        <v>1042</v>
      </c>
      <c r="D1489" s="260" t="s">
        <v>1042</v>
      </c>
      <c r="E1489" s="260" t="s">
        <v>23</v>
      </c>
      <c r="F1489" s="260" t="s">
        <v>29</v>
      </c>
      <c r="G1489" s="260" t="s">
        <v>28</v>
      </c>
    </row>
    <row r="1490" spans="1:7" ht="12.75" customHeight="1" x14ac:dyDescent="0.2">
      <c r="A1490" s="205"/>
      <c r="E1490" s="260" t="s">
        <v>20</v>
      </c>
      <c r="F1490" s="260" t="s">
        <v>30</v>
      </c>
      <c r="G1490" s="260" t="s">
        <v>28</v>
      </c>
    </row>
    <row r="1491" spans="1:7" ht="12.75" customHeight="1" x14ac:dyDescent="0.2">
      <c r="A1491" s="474" t="s">
        <v>1236</v>
      </c>
      <c r="B1491" s="260" t="s">
        <v>1042</v>
      </c>
      <c r="C1491" s="260" t="s">
        <v>1042</v>
      </c>
      <c r="D1491" s="260" t="s">
        <v>1042</v>
      </c>
      <c r="E1491" s="260" t="s">
        <v>152</v>
      </c>
      <c r="F1491" s="260" t="s">
        <v>207</v>
      </c>
      <c r="G1491" s="260" t="s">
        <v>428</v>
      </c>
    </row>
    <row r="1492" spans="1:7" ht="12.75" customHeight="1" x14ac:dyDescent="0.2">
      <c r="A1492" s="205"/>
      <c r="F1492" s="260" t="s">
        <v>159</v>
      </c>
      <c r="G1492" s="260" t="s">
        <v>172</v>
      </c>
    </row>
    <row r="1493" spans="1:7" ht="12.75" customHeight="1" x14ac:dyDescent="0.2">
      <c r="A1493" s="205"/>
      <c r="G1493" s="260" t="s">
        <v>173</v>
      </c>
    </row>
    <row r="1494" spans="1:7" ht="12.75" customHeight="1" x14ac:dyDescent="0.2">
      <c r="A1494" s="205"/>
      <c r="G1494" s="260" t="s">
        <v>1061</v>
      </c>
    </row>
    <row r="1495" spans="1:7" ht="12.75" customHeight="1" x14ac:dyDescent="0.2">
      <c r="A1495" s="205"/>
      <c r="G1495" s="260" t="s">
        <v>1402</v>
      </c>
    </row>
    <row r="1496" spans="1:7" ht="12.75" customHeight="1" x14ac:dyDescent="0.2">
      <c r="A1496" s="205"/>
      <c r="F1496" s="260" t="s">
        <v>169</v>
      </c>
      <c r="G1496" s="260" t="s">
        <v>168</v>
      </c>
    </row>
    <row r="1497" spans="1:7" ht="12.75" customHeight="1" x14ac:dyDescent="0.2">
      <c r="A1497" s="205"/>
      <c r="G1497" s="260" t="s">
        <v>1058</v>
      </c>
    </row>
    <row r="1498" spans="1:7" ht="12.75" customHeight="1" x14ac:dyDescent="0.2">
      <c r="A1498" s="205"/>
      <c r="G1498" s="260" t="s">
        <v>1364</v>
      </c>
    </row>
    <row r="1499" spans="1:7" ht="12.75" customHeight="1" x14ac:dyDescent="0.2">
      <c r="A1499" s="205"/>
      <c r="G1499" s="260" t="s">
        <v>2248</v>
      </c>
    </row>
    <row r="1500" spans="1:7" ht="12.75" customHeight="1" x14ac:dyDescent="0.2">
      <c r="A1500" s="205"/>
      <c r="F1500" s="260" t="s">
        <v>162</v>
      </c>
      <c r="G1500" s="260" t="s">
        <v>161</v>
      </c>
    </row>
    <row r="1501" spans="1:7" ht="12.75" customHeight="1" x14ac:dyDescent="0.2">
      <c r="A1501" s="205"/>
      <c r="G1501" s="260" t="s">
        <v>1408</v>
      </c>
    </row>
    <row r="1502" spans="1:7" ht="12.75" customHeight="1" x14ac:dyDescent="0.2">
      <c r="A1502" s="205"/>
      <c r="G1502" s="260" t="s">
        <v>167</v>
      </c>
    </row>
    <row r="1503" spans="1:7" ht="12.75" customHeight="1" x14ac:dyDescent="0.2">
      <c r="A1503" s="205"/>
      <c r="F1503" s="260" t="s">
        <v>171</v>
      </c>
      <c r="G1503" s="260" t="s">
        <v>917</v>
      </c>
    </row>
    <row r="1504" spans="1:7" ht="12.75" customHeight="1" x14ac:dyDescent="0.2">
      <c r="A1504" s="205"/>
      <c r="F1504" s="260" t="s">
        <v>502</v>
      </c>
      <c r="G1504" s="260" t="s">
        <v>1054</v>
      </c>
    </row>
    <row r="1505" spans="1:7" ht="12.75" customHeight="1" x14ac:dyDescent="0.2">
      <c r="A1505" s="205"/>
      <c r="G1505" s="260" t="s">
        <v>1070</v>
      </c>
    </row>
    <row r="1506" spans="1:7" ht="12.75" customHeight="1" x14ac:dyDescent="0.2">
      <c r="A1506" s="205"/>
      <c r="F1506" s="260" t="s">
        <v>560</v>
      </c>
      <c r="G1506" s="260" t="s">
        <v>795</v>
      </c>
    </row>
    <row r="1507" spans="1:7" ht="12.75" customHeight="1" x14ac:dyDescent="0.2">
      <c r="A1507" s="205"/>
      <c r="G1507" s="260" t="s">
        <v>1070</v>
      </c>
    </row>
    <row r="1508" spans="1:7" ht="12.75" customHeight="1" x14ac:dyDescent="0.2">
      <c r="A1508" s="205"/>
      <c r="F1508" s="260" t="s">
        <v>538</v>
      </c>
      <c r="G1508" s="260" t="s">
        <v>669</v>
      </c>
    </row>
    <row r="1509" spans="1:7" ht="12.75" customHeight="1" x14ac:dyDescent="0.2">
      <c r="A1509" s="205"/>
      <c r="F1509" s="260" t="s">
        <v>224</v>
      </c>
      <c r="G1509" s="260" t="s">
        <v>223</v>
      </c>
    </row>
    <row r="1510" spans="1:7" ht="12.75" customHeight="1" x14ac:dyDescent="0.2">
      <c r="A1510" s="205"/>
      <c r="F1510" s="260" t="s">
        <v>148</v>
      </c>
      <c r="G1510" s="260" t="s">
        <v>473</v>
      </c>
    </row>
    <row r="1511" spans="1:7" ht="12.75" customHeight="1" x14ac:dyDescent="0.2">
      <c r="A1511" s="205"/>
      <c r="F1511" s="260" t="s">
        <v>157</v>
      </c>
      <c r="G1511" s="260" t="s">
        <v>156</v>
      </c>
    </row>
    <row r="1512" spans="1:7" ht="12.75" customHeight="1" x14ac:dyDescent="0.2">
      <c r="A1512" s="205"/>
      <c r="G1512" s="260" t="s">
        <v>233</v>
      </c>
    </row>
    <row r="1513" spans="1:7" ht="12.75" customHeight="1" x14ac:dyDescent="0.2">
      <c r="A1513" s="205"/>
      <c r="E1513" s="260" t="s">
        <v>151</v>
      </c>
      <c r="F1513" s="260" t="s">
        <v>207</v>
      </c>
      <c r="G1513" s="260" t="s">
        <v>428</v>
      </c>
    </row>
    <row r="1514" spans="1:7" ht="12.75" customHeight="1" x14ac:dyDescent="0.2">
      <c r="A1514" s="205"/>
      <c r="F1514" s="260" t="s">
        <v>159</v>
      </c>
      <c r="G1514" s="260" t="s">
        <v>172</v>
      </c>
    </row>
    <row r="1515" spans="1:7" ht="12.75" customHeight="1" x14ac:dyDescent="0.2">
      <c r="A1515" s="205"/>
      <c r="G1515" s="260" t="s">
        <v>173</v>
      </c>
    </row>
    <row r="1516" spans="1:7" ht="12.75" customHeight="1" x14ac:dyDescent="0.2">
      <c r="A1516" s="205"/>
      <c r="G1516" s="260" t="s">
        <v>1061</v>
      </c>
    </row>
    <row r="1517" spans="1:7" ht="12.75" customHeight="1" x14ac:dyDescent="0.2">
      <c r="A1517" s="205"/>
      <c r="G1517" s="260" t="s">
        <v>1402</v>
      </c>
    </row>
    <row r="1518" spans="1:7" ht="12.75" customHeight="1" x14ac:dyDescent="0.2">
      <c r="A1518" s="205"/>
      <c r="F1518" s="260" t="s">
        <v>169</v>
      </c>
      <c r="G1518" s="260" t="s">
        <v>168</v>
      </c>
    </row>
    <row r="1519" spans="1:7" ht="12.75" customHeight="1" x14ac:dyDescent="0.2">
      <c r="A1519" s="205"/>
      <c r="G1519" s="260" t="s">
        <v>1058</v>
      </c>
    </row>
    <row r="1520" spans="1:7" ht="12.75" customHeight="1" x14ac:dyDescent="0.2">
      <c r="A1520" s="205"/>
      <c r="G1520" s="260" t="s">
        <v>1364</v>
      </c>
    </row>
    <row r="1521" spans="1:7" ht="12.75" customHeight="1" x14ac:dyDescent="0.2">
      <c r="A1521" s="205"/>
      <c r="G1521" s="260" t="s">
        <v>2248</v>
      </c>
    </row>
    <row r="1522" spans="1:7" ht="12.75" customHeight="1" x14ac:dyDescent="0.2">
      <c r="A1522" s="205"/>
      <c r="F1522" s="260" t="s">
        <v>162</v>
      </c>
      <c r="G1522" s="260" t="s">
        <v>161</v>
      </c>
    </row>
    <row r="1523" spans="1:7" ht="12.75" customHeight="1" x14ac:dyDescent="0.2">
      <c r="A1523" s="205"/>
      <c r="G1523" s="260" t="s">
        <v>1408</v>
      </c>
    </row>
    <row r="1524" spans="1:7" ht="12.75" customHeight="1" x14ac:dyDescent="0.2">
      <c r="A1524" s="205"/>
      <c r="G1524" s="260" t="s">
        <v>167</v>
      </c>
    </row>
    <row r="1525" spans="1:7" ht="12.75" customHeight="1" x14ac:dyDescent="0.2">
      <c r="A1525" s="205"/>
      <c r="F1525" s="260" t="s">
        <v>171</v>
      </c>
      <c r="G1525" s="260" t="s">
        <v>917</v>
      </c>
    </row>
    <row r="1526" spans="1:7" ht="12.75" customHeight="1" x14ac:dyDescent="0.2">
      <c r="A1526" s="205"/>
      <c r="F1526" s="260" t="s">
        <v>502</v>
      </c>
      <c r="G1526" s="260" t="s">
        <v>1072</v>
      </c>
    </row>
    <row r="1527" spans="1:7" ht="12.75" customHeight="1" x14ac:dyDescent="0.2">
      <c r="A1527" s="205"/>
      <c r="F1527" s="260" t="s">
        <v>560</v>
      </c>
      <c r="G1527" s="260" t="s">
        <v>795</v>
      </c>
    </row>
    <row r="1528" spans="1:7" ht="12.75" customHeight="1" x14ac:dyDescent="0.2">
      <c r="A1528" s="205"/>
      <c r="G1528" s="260" t="s">
        <v>1070</v>
      </c>
    </row>
    <row r="1529" spans="1:7" ht="12.75" customHeight="1" x14ac:dyDescent="0.2">
      <c r="A1529" s="205"/>
      <c r="F1529" s="260" t="s">
        <v>538</v>
      </c>
      <c r="G1529" s="260" t="s">
        <v>669</v>
      </c>
    </row>
    <row r="1530" spans="1:7" ht="12.75" customHeight="1" x14ac:dyDescent="0.2">
      <c r="A1530" s="205"/>
      <c r="F1530" s="260" t="s">
        <v>224</v>
      </c>
      <c r="G1530" s="260" t="s">
        <v>223</v>
      </c>
    </row>
    <row r="1531" spans="1:7" ht="12.75" customHeight="1" x14ac:dyDescent="0.2">
      <c r="A1531" s="205"/>
      <c r="F1531" s="260" t="s">
        <v>148</v>
      </c>
      <c r="G1531" s="260" t="s">
        <v>473</v>
      </c>
    </row>
    <row r="1532" spans="1:7" ht="12.75" customHeight="1" x14ac:dyDescent="0.2">
      <c r="A1532" s="205"/>
      <c r="F1532" s="260" t="s">
        <v>157</v>
      </c>
      <c r="G1532" s="260" t="s">
        <v>156</v>
      </c>
    </row>
    <row r="1533" spans="1:7" ht="12.75" customHeight="1" x14ac:dyDescent="0.2">
      <c r="A1533" s="205"/>
      <c r="G1533" s="260" t="s">
        <v>233</v>
      </c>
    </row>
    <row r="1534" spans="1:7" ht="12.75" customHeight="1" x14ac:dyDescent="0.2">
      <c r="A1534" s="205"/>
      <c r="E1534" s="260" t="s">
        <v>117</v>
      </c>
      <c r="F1534" s="260" t="s">
        <v>598</v>
      </c>
      <c r="G1534" s="260" t="s">
        <v>57</v>
      </c>
    </row>
    <row r="1535" spans="1:7" ht="12.75" customHeight="1" x14ac:dyDescent="0.2">
      <c r="A1535" s="205"/>
      <c r="F1535" s="260" t="s">
        <v>600</v>
      </c>
      <c r="G1535" s="260" t="s">
        <v>619</v>
      </c>
    </row>
    <row r="1536" spans="1:7" ht="12.75" customHeight="1" x14ac:dyDescent="0.2">
      <c r="A1536" s="205"/>
      <c r="F1536" s="260" t="s">
        <v>159</v>
      </c>
      <c r="G1536" s="260" t="s">
        <v>792</v>
      </c>
    </row>
    <row r="1537" spans="1:7" ht="12.75" customHeight="1" x14ac:dyDescent="0.2">
      <c r="A1537" s="205"/>
      <c r="F1537" s="260" t="s">
        <v>2100</v>
      </c>
      <c r="G1537" s="260" t="s">
        <v>219</v>
      </c>
    </row>
    <row r="1538" spans="1:7" ht="12.75" customHeight="1" x14ac:dyDescent="0.2">
      <c r="A1538" s="205"/>
      <c r="F1538" s="260" t="s">
        <v>458</v>
      </c>
      <c r="G1538" s="260" t="s">
        <v>979</v>
      </c>
    </row>
    <row r="1539" spans="1:7" ht="12.75" customHeight="1" x14ac:dyDescent="0.2">
      <c r="A1539" s="205"/>
      <c r="F1539" s="260" t="s">
        <v>502</v>
      </c>
      <c r="G1539" s="260" t="s">
        <v>2249</v>
      </c>
    </row>
    <row r="1540" spans="1:7" ht="12.75" customHeight="1" x14ac:dyDescent="0.2">
      <c r="A1540" s="205"/>
      <c r="F1540" s="260" t="s">
        <v>115</v>
      </c>
      <c r="G1540" s="260" t="s">
        <v>830</v>
      </c>
    </row>
    <row r="1541" spans="1:7" ht="12.75" customHeight="1" x14ac:dyDescent="0.2">
      <c r="A1541" s="205"/>
      <c r="F1541" s="260" t="s">
        <v>148</v>
      </c>
      <c r="G1541" s="260" t="s">
        <v>955</v>
      </c>
    </row>
    <row r="1542" spans="1:7" ht="12.75" customHeight="1" x14ac:dyDescent="0.2">
      <c r="A1542" s="205"/>
      <c r="E1542" s="260" t="s">
        <v>149</v>
      </c>
      <c r="F1542" s="260" t="s">
        <v>159</v>
      </c>
      <c r="G1542" s="260" t="s">
        <v>172</v>
      </c>
    </row>
    <row r="1543" spans="1:7" ht="12.75" customHeight="1" x14ac:dyDescent="0.2">
      <c r="A1543" s="205"/>
      <c r="G1543" s="260" t="s">
        <v>173</v>
      </c>
    </row>
    <row r="1544" spans="1:7" ht="12.75" customHeight="1" x14ac:dyDescent="0.2">
      <c r="A1544" s="205"/>
      <c r="G1544" s="260" t="s">
        <v>1061</v>
      </c>
    </row>
    <row r="1545" spans="1:7" ht="12.75" customHeight="1" x14ac:dyDescent="0.2">
      <c r="A1545" s="205"/>
      <c r="G1545" s="260" t="s">
        <v>1402</v>
      </c>
    </row>
    <row r="1546" spans="1:7" ht="12.75" customHeight="1" x14ac:dyDescent="0.2">
      <c r="A1546" s="205"/>
      <c r="F1546" s="260" t="s">
        <v>169</v>
      </c>
      <c r="G1546" s="260" t="s">
        <v>168</v>
      </c>
    </row>
    <row r="1547" spans="1:7" ht="12.75" customHeight="1" x14ac:dyDescent="0.2">
      <c r="A1547" s="205"/>
      <c r="G1547" s="260" t="s">
        <v>1058</v>
      </c>
    </row>
    <row r="1548" spans="1:7" ht="12.75" customHeight="1" x14ac:dyDescent="0.2">
      <c r="A1548" s="205"/>
      <c r="G1548" s="260" t="s">
        <v>1364</v>
      </c>
    </row>
    <row r="1549" spans="1:7" ht="12.75" customHeight="1" x14ac:dyDescent="0.2">
      <c r="A1549" s="205"/>
      <c r="G1549" s="260" t="s">
        <v>2248</v>
      </c>
    </row>
    <row r="1550" spans="1:7" ht="12.75" customHeight="1" x14ac:dyDescent="0.2">
      <c r="A1550" s="205"/>
      <c r="F1550" s="260" t="s">
        <v>162</v>
      </c>
      <c r="G1550" s="260" t="s">
        <v>161</v>
      </c>
    </row>
    <row r="1551" spans="1:7" ht="12.75" customHeight="1" x14ac:dyDescent="0.2">
      <c r="A1551" s="205"/>
      <c r="G1551" s="260" t="s">
        <v>167</v>
      </c>
    </row>
    <row r="1552" spans="1:7" ht="12.75" customHeight="1" x14ac:dyDescent="0.2">
      <c r="A1552" s="205"/>
      <c r="F1552" s="260" t="s">
        <v>171</v>
      </c>
      <c r="G1552" s="260" t="s">
        <v>917</v>
      </c>
    </row>
    <row r="1553" spans="1:7" ht="12.75" customHeight="1" x14ac:dyDescent="0.2">
      <c r="A1553" s="205"/>
      <c r="F1553" s="260" t="s">
        <v>502</v>
      </c>
      <c r="G1553" s="260" t="s">
        <v>1072</v>
      </c>
    </row>
    <row r="1554" spans="1:7" ht="12.75" customHeight="1" x14ac:dyDescent="0.2">
      <c r="A1554" s="205"/>
      <c r="F1554" s="260" t="s">
        <v>538</v>
      </c>
      <c r="G1554" s="260" t="s">
        <v>669</v>
      </c>
    </row>
    <row r="1555" spans="1:7" ht="12.75" customHeight="1" x14ac:dyDescent="0.2">
      <c r="A1555" s="205"/>
      <c r="F1555" s="260" t="s">
        <v>224</v>
      </c>
      <c r="G1555" s="260" t="s">
        <v>223</v>
      </c>
    </row>
    <row r="1556" spans="1:7" ht="12.75" customHeight="1" x14ac:dyDescent="0.2">
      <c r="A1556" s="205"/>
      <c r="F1556" s="260" t="s">
        <v>157</v>
      </c>
      <c r="G1556" s="260" t="s">
        <v>156</v>
      </c>
    </row>
    <row r="1557" spans="1:7" ht="12.75" customHeight="1" x14ac:dyDescent="0.2">
      <c r="A1557" s="205"/>
      <c r="G1557" s="260" t="s">
        <v>233</v>
      </c>
    </row>
    <row r="1558" spans="1:7" ht="12.75" customHeight="1" x14ac:dyDescent="0.2">
      <c r="A1558" s="205"/>
      <c r="E1558" s="260" t="s">
        <v>34</v>
      </c>
      <c r="F1558" s="260" t="s">
        <v>148</v>
      </c>
      <c r="G1558" s="260" t="s">
        <v>2041</v>
      </c>
    </row>
    <row r="1559" spans="1:7" ht="12.75" customHeight="1" x14ac:dyDescent="0.2">
      <c r="A1559" s="205"/>
      <c r="E1559" s="260" t="s">
        <v>81</v>
      </c>
      <c r="F1559" s="260" t="s">
        <v>148</v>
      </c>
      <c r="G1559" s="260" t="s">
        <v>2070</v>
      </c>
    </row>
    <row r="1560" spans="1:7" ht="12.75" customHeight="1" x14ac:dyDescent="0.2">
      <c r="A1560" s="205"/>
      <c r="E1560" s="260" t="s">
        <v>60</v>
      </c>
      <c r="F1560" s="260" t="s">
        <v>502</v>
      </c>
      <c r="G1560" s="260" t="s">
        <v>1070</v>
      </c>
    </row>
    <row r="1561" spans="1:7" ht="12.75" customHeight="1" x14ac:dyDescent="0.2">
      <c r="A1561" s="205"/>
      <c r="F1561" s="260" t="s">
        <v>560</v>
      </c>
      <c r="G1561" s="260" t="s">
        <v>795</v>
      </c>
    </row>
    <row r="1562" spans="1:7" ht="12.75" customHeight="1" x14ac:dyDescent="0.2">
      <c r="A1562" s="205"/>
      <c r="F1562" s="260" t="s">
        <v>538</v>
      </c>
      <c r="G1562" s="260" t="s">
        <v>669</v>
      </c>
    </row>
    <row r="1563" spans="1:7" ht="12.75" customHeight="1" x14ac:dyDescent="0.2">
      <c r="A1563" s="205"/>
      <c r="F1563" s="260" t="s">
        <v>148</v>
      </c>
      <c r="G1563" s="260" t="s">
        <v>473</v>
      </c>
    </row>
    <row r="1564" spans="1:7" ht="12.75" customHeight="1" x14ac:dyDescent="0.2">
      <c r="A1564" s="205"/>
      <c r="E1564" s="260" t="s">
        <v>104</v>
      </c>
      <c r="F1564" s="260" t="s">
        <v>598</v>
      </c>
      <c r="G1564" s="260" t="s">
        <v>1165</v>
      </c>
    </row>
    <row r="1565" spans="1:7" ht="12.75" customHeight="1" x14ac:dyDescent="0.2">
      <c r="A1565" s="205"/>
      <c r="F1565" s="260" t="s">
        <v>600</v>
      </c>
      <c r="G1565" s="260" t="s">
        <v>619</v>
      </c>
    </row>
    <row r="1566" spans="1:7" ht="12.75" customHeight="1" x14ac:dyDescent="0.2">
      <c r="A1566" s="205"/>
      <c r="F1566" s="260" t="s">
        <v>159</v>
      </c>
      <c r="G1566" s="260" t="s">
        <v>792</v>
      </c>
    </row>
    <row r="1567" spans="1:7" ht="12.75" customHeight="1" x14ac:dyDescent="0.2">
      <c r="A1567" s="205"/>
      <c r="F1567" s="260" t="s">
        <v>458</v>
      </c>
      <c r="G1567" s="260" t="s">
        <v>979</v>
      </c>
    </row>
    <row r="1568" spans="1:7" ht="12.75" customHeight="1" x14ac:dyDescent="0.2">
      <c r="A1568" s="205"/>
      <c r="F1568" s="260" t="s">
        <v>502</v>
      </c>
      <c r="G1568" s="260" t="s">
        <v>2249</v>
      </c>
    </row>
    <row r="1569" spans="1:7" ht="12.75" customHeight="1" x14ac:dyDescent="0.2">
      <c r="A1569" s="205"/>
      <c r="F1569" s="260" t="s">
        <v>115</v>
      </c>
      <c r="G1569" s="260" t="s">
        <v>830</v>
      </c>
    </row>
    <row r="1570" spans="1:7" ht="12.75" customHeight="1" x14ac:dyDescent="0.2">
      <c r="A1570" s="205"/>
      <c r="F1570" s="260" t="s">
        <v>148</v>
      </c>
      <c r="G1570" s="260" t="s">
        <v>955</v>
      </c>
    </row>
    <row r="1571" spans="1:7" ht="12.75" customHeight="1" x14ac:dyDescent="0.2">
      <c r="A1571" s="205"/>
      <c r="E1571" s="260" t="s">
        <v>146</v>
      </c>
      <c r="F1571" s="260" t="s">
        <v>159</v>
      </c>
      <c r="G1571" s="260" t="s">
        <v>173</v>
      </c>
    </row>
    <row r="1572" spans="1:7" ht="12.75" customHeight="1" x14ac:dyDescent="0.2">
      <c r="A1572" s="205"/>
      <c r="G1572" s="260" t="s">
        <v>1061</v>
      </c>
    </row>
    <row r="1573" spans="1:7" ht="12.75" customHeight="1" x14ac:dyDescent="0.2">
      <c r="A1573" s="205"/>
      <c r="F1573" s="260" t="s">
        <v>171</v>
      </c>
      <c r="G1573" s="260" t="s">
        <v>917</v>
      </c>
    </row>
    <row r="1574" spans="1:7" ht="12.75" customHeight="1" x14ac:dyDescent="0.2">
      <c r="A1574" s="205"/>
      <c r="F1574" s="260" t="s">
        <v>502</v>
      </c>
      <c r="G1574" s="260" t="s">
        <v>1072</v>
      </c>
    </row>
    <row r="1575" spans="1:7" ht="12.75" customHeight="1" x14ac:dyDescent="0.2">
      <c r="A1575" s="205"/>
      <c r="G1575" s="260" t="s">
        <v>1070</v>
      </c>
    </row>
    <row r="1576" spans="1:7" ht="12.75" customHeight="1" x14ac:dyDescent="0.2">
      <c r="A1576" s="205"/>
      <c r="F1576" s="260" t="s">
        <v>224</v>
      </c>
      <c r="G1576" s="260" t="s">
        <v>223</v>
      </c>
    </row>
    <row r="1577" spans="1:7" ht="12.75" customHeight="1" x14ac:dyDescent="0.2">
      <c r="A1577" s="205"/>
      <c r="F1577" s="260" t="s">
        <v>148</v>
      </c>
      <c r="G1577" s="260" t="s">
        <v>473</v>
      </c>
    </row>
    <row r="1578" spans="1:7" ht="12.75" customHeight="1" x14ac:dyDescent="0.2">
      <c r="A1578" s="205"/>
      <c r="F1578" s="260" t="s">
        <v>157</v>
      </c>
      <c r="G1578" s="260" t="s">
        <v>156</v>
      </c>
    </row>
    <row r="1579" spans="1:7" ht="12.75" customHeight="1" x14ac:dyDescent="0.2">
      <c r="A1579" s="205"/>
      <c r="G1579" s="260" t="s">
        <v>233</v>
      </c>
    </row>
    <row r="1580" spans="1:7" ht="12.75" customHeight="1" x14ac:dyDescent="0.2">
      <c r="A1580" s="205"/>
      <c r="E1580" s="260" t="s">
        <v>126</v>
      </c>
      <c r="F1580" s="260" t="s">
        <v>169</v>
      </c>
      <c r="G1580" s="260" t="s">
        <v>1058</v>
      </c>
    </row>
    <row r="1581" spans="1:7" ht="12.75" customHeight="1" x14ac:dyDescent="0.2">
      <c r="A1581" s="205"/>
      <c r="G1581" s="260" t="s">
        <v>2248</v>
      </c>
    </row>
    <row r="1582" spans="1:7" ht="12.75" customHeight="1" x14ac:dyDescent="0.2">
      <c r="A1582" s="205"/>
      <c r="F1582" s="260" t="s">
        <v>2064</v>
      </c>
      <c r="G1582" s="260" t="s">
        <v>1364</v>
      </c>
    </row>
    <row r="1583" spans="1:7" ht="12.75" customHeight="1" x14ac:dyDescent="0.2">
      <c r="A1583" s="205"/>
      <c r="F1583" s="260" t="s">
        <v>162</v>
      </c>
      <c r="G1583" s="260" t="s">
        <v>161</v>
      </c>
    </row>
    <row r="1584" spans="1:7" ht="12.75" customHeight="1" x14ac:dyDescent="0.2">
      <c r="A1584" s="205"/>
      <c r="F1584" s="260" t="s">
        <v>538</v>
      </c>
      <c r="G1584" s="260" t="s">
        <v>664</v>
      </c>
    </row>
    <row r="1585" spans="1:7" ht="12.75" customHeight="1" x14ac:dyDescent="0.2">
      <c r="A1585" s="205"/>
      <c r="F1585" s="260" t="s">
        <v>157</v>
      </c>
      <c r="G1585" s="260" t="s">
        <v>156</v>
      </c>
    </row>
    <row r="1586" spans="1:7" ht="12.75" customHeight="1" x14ac:dyDescent="0.2">
      <c r="A1586" s="205"/>
      <c r="G1586" s="260" t="s">
        <v>233</v>
      </c>
    </row>
    <row r="1587" spans="1:7" ht="12.75" customHeight="1" x14ac:dyDescent="0.2">
      <c r="A1587" s="205"/>
      <c r="D1587" s="260" t="s">
        <v>2011</v>
      </c>
      <c r="E1587" s="260" t="s">
        <v>117</v>
      </c>
      <c r="F1587" s="260" t="s">
        <v>1819</v>
      </c>
      <c r="G1587" s="260" t="s">
        <v>187</v>
      </c>
    </row>
    <row r="1588" spans="1:7" ht="12.75" customHeight="1" x14ac:dyDescent="0.2">
      <c r="A1588" s="474" t="s">
        <v>1220</v>
      </c>
      <c r="B1588" s="260" t="s">
        <v>1042</v>
      </c>
      <c r="C1588" s="260" t="s">
        <v>1042</v>
      </c>
      <c r="D1588" s="260" t="s">
        <v>1042</v>
      </c>
      <c r="E1588" s="260" t="s">
        <v>152</v>
      </c>
      <c r="F1588" s="260" t="s">
        <v>560</v>
      </c>
      <c r="G1588" s="260" t="s">
        <v>672</v>
      </c>
    </row>
    <row r="1589" spans="1:7" ht="12.75" customHeight="1" x14ac:dyDescent="0.2">
      <c r="A1589" s="205"/>
      <c r="E1589" s="260" t="s">
        <v>151</v>
      </c>
      <c r="F1589" s="260" t="s">
        <v>560</v>
      </c>
      <c r="G1589" s="260" t="s">
        <v>672</v>
      </c>
    </row>
    <row r="1590" spans="1:7" ht="12.75" customHeight="1" x14ac:dyDescent="0.2">
      <c r="A1590" s="205"/>
      <c r="E1590" s="260" t="s">
        <v>52</v>
      </c>
      <c r="F1590" s="260" t="s">
        <v>276</v>
      </c>
      <c r="G1590" s="260" t="s">
        <v>540</v>
      </c>
    </row>
    <row r="1591" spans="1:7" ht="12.75" customHeight="1" x14ac:dyDescent="0.2">
      <c r="A1591" s="205"/>
      <c r="F1591" s="260" t="s">
        <v>73</v>
      </c>
      <c r="G1591" s="260" t="s">
        <v>141</v>
      </c>
    </row>
    <row r="1592" spans="1:7" ht="12.75" customHeight="1" x14ac:dyDescent="0.2">
      <c r="A1592" s="205"/>
      <c r="E1592" s="260" t="s">
        <v>57</v>
      </c>
      <c r="F1592" s="260" t="s">
        <v>307</v>
      </c>
      <c r="G1592" s="260" t="s">
        <v>847</v>
      </c>
    </row>
    <row r="1593" spans="1:7" ht="12.75" customHeight="1" x14ac:dyDescent="0.2">
      <c r="A1593" s="205"/>
      <c r="F1593" s="260" t="s">
        <v>135</v>
      </c>
      <c r="G1593" s="260" t="s">
        <v>245</v>
      </c>
    </row>
    <row r="1594" spans="1:7" ht="12.75" customHeight="1" x14ac:dyDescent="0.2">
      <c r="A1594" s="205"/>
      <c r="E1594" s="260" t="s">
        <v>195</v>
      </c>
      <c r="F1594" s="260" t="s">
        <v>307</v>
      </c>
      <c r="G1594" s="260" t="s">
        <v>847</v>
      </c>
    </row>
    <row r="1595" spans="1:7" ht="12.75" customHeight="1" x14ac:dyDescent="0.2">
      <c r="A1595" s="205"/>
      <c r="E1595" s="260" t="s">
        <v>263</v>
      </c>
      <c r="F1595" s="260" t="s">
        <v>122</v>
      </c>
      <c r="G1595" s="260" t="s">
        <v>514</v>
      </c>
    </row>
    <row r="1596" spans="1:7" ht="12.75" customHeight="1" x14ac:dyDescent="0.2">
      <c r="A1596" s="205"/>
      <c r="F1596" s="260" t="s">
        <v>741</v>
      </c>
      <c r="G1596" s="260" t="s">
        <v>740</v>
      </c>
    </row>
    <row r="1597" spans="1:7" ht="12.75" customHeight="1" x14ac:dyDescent="0.2">
      <c r="A1597" s="205"/>
      <c r="F1597" s="260" t="s">
        <v>463</v>
      </c>
      <c r="G1597" s="260" t="s">
        <v>703</v>
      </c>
    </row>
    <row r="1598" spans="1:7" ht="12.75" customHeight="1" x14ac:dyDescent="0.2">
      <c r="A1598" s="205"/>
      <c r="F1598" s="260" t="s">
        <v>528</v>
      </c>
      <c r="G1598" s="260" t="s">
        <v>765</v>
      </c>
    </row>
    <row r="1599" spans="1:7" ht="12.75" customHeight="1" x14ac:dyDescent="0.2">
      <c r="A1599" s="205"/>
      <c r="E1599" s="260" t="s">
        <v>71</v>
      </c>
      <c r="F1599" s="260" t="s">
        <v>2354</v>
      </c>
      <c r="G1599" s="260" t="s">
        <v>1330</v>
      </c>
    </row>
    <row r="1600" spans="1:7" ht="12.75" customHeight="1" x14ac:dyDescent="0.2">
      <c r="A1600" s="205"/>
      <c r="E1600" s="260" t="s">
        <v>37</v>
      </c>
      <c r="F1600" s="260" t="s">
        <v>276</v>
      </c>
      <c r="G1600" s="260" t="s">
        <v>540</v>
      </c>
    </row>
    <row r="1601" spans="1:7" ht="12.75" customHeight="1" x14ac:dyDescent="0.2">
      <c r="A1601" s="205"/>
      <c r="E1601" s="260" t="s">
        <v>60</v>
      </c>
      <c r="F1601" s="260" t="s">
        <v>560</v>
      </c>
      <c r="G1601" s="260" t="s">
        <v>672</v>
      </c>
    </row>
    <row r="1602" spans="1:7" ht="12.75" customHeight="1" x14ac:dyDescent="0.2">
      <c r="A1602" s="205"/>
      <c r="E1602" s="260" t="s">
        <v>146</v>
      </c>
      <c r="F1602" s="260" t="s">
        <v>560</v>
      </c>
      <c r="G1602" s="260" t="s">
        <v>672</v>
      </c>
    </row>
    <row r="1603" spans="1:7" ht="12.75" customHeight="1" x14ac:dyDescent="0.2">
      <c r="A1603" s="205"/>
      <c r="B1603" s="470">
        <v>44813</v>
      </c>
      <c r="C1603" s="260" t="s">
        <v>1472</v>
      </c>
      <c r="D1603" s="260" t="s">
        <v>1121</v>
      </c>
      <c r="E1603" s="260" t="s">
        <v>111</v>
      </c>
      <c r="F1603" s="260" t="s">
        <v>798</v>
      </c>
      <c r="G1603" s="260" t="s">
        <v>854</v>
      </c>
    </row>
    <row r="1604" spans="1:7" ht="12.75" customHeight="1" x14ac:dyDescent="0.2">
      <c r="A1604" s="205"/>
      <c r="E1604" s="260" t="s">
        <v>114</v>
      </c>
      <c r="F1604" s="260" t="s">
        <v>798</v>
      </c>
      <c r="G1604" s="260" t="s">
        <v>854</v>
      </c>
    </row>
    <row r="1605" spans="1:7" ht="12.75" customHeight="1" x14ac:dyDescent="0.2">
      <c r="A1605" s="474" t="s">
        <v>1249</v>
      </c>
      <c r="B1605" s="260" t="s">
        <v>1042</v>
      </c>
      <c r="C1605" s="260" t="s">
        <v>1042</v>
      </c>
      <c r="D1605" s="260" t="s">
        <v>1042</v>
      </c>
      <c r="E1605" s="260" t="s">
        <v>2323</v>
      </c>
      <c r="F1605" s="260" t="s">
        <v>700</v>
      </c>
      <c r="G1605" s="260" t="s">
        <v>2324</v>
      </c>
    </row>
    <row r="1606" spans="1:7" ht="12.75" customHeight="1" x14ac:dyDescent="0.2">
      <c r="A1606" s="205"/>
      <c r="E1606" s="260" t="s">
        <v>109</v>
      </c>
      <c r="F1606" s="260" t="s">
        <v>2214</v>
      </c>
      <c r="G1606" s="260" t="s">
        <v>1035</v>
      </c>
    </row>
    <row r="1607" spans="1:7" ht="12.75" customHeight="1" x14ac:dyDescent="0.2">
      <c r="A1607" s="205"/>
      <c r="F1607" s="260" t="s">
        <v>507</v>
      </c>
      <c r="G1607" s="260" t="s">
        <v>715</v>
      </c>
    </row>
    <row r="1608" spans="1:7" ht="12.75" customHeight="1" x14ac:dyDescent="0.2">
      <c r="A1608" s="205"/>
      <c r="G1608" s="260" t="s">
        <v>716</v>
      </c>
    </row>
    <row r="1609" spans="1:7" ht="12.75" customHeight="1" x14ac:dyDescent="0.2">
      <c r="A1609" s="205"/>
      <c r="F1609" s="260" t="s">
        <v>122</v>
      </c>
      <c r="G1609" s="260" t="s">
        <v>716</v>
      </c>
    </row>
    <row r="1610" spans="1:7" ht="12.75" customHeight="1" x14ac:dyDescent="0.2">
      <c r="A1610" s="205"/>
      <c r="E1610" s="260" t="s">
        <v>52</v>
      </c>
      <c r="F1610" s="260" t="s">
        <v>700</v>
      </c>
      <c r="G1610" s="260" t="s">
        <v>699</v>
      </c>
    </row>
    <row r="1611" spans="1:7" ht="12.75" customHeight="1" x14ac:dyDescent="0.2">
      <c r="A1611" s="205"/>
      <c r="E1611" s="260" t="s">
        <v>1413</v>
      </c>
      <c r="F1611" s="260" t="s">
        <v>2214</v>
      </c>
      <c r="G1611" s="260" t="s">
        <v>1035</v>
      </c>
    </row>
    <row r="1612" spans="1:7" ht="12.75" customHeight="1" x14ac:dyDescent="0.2">
      <c r="A1612" s="205"/>
      <c r="F1612" s="260" t="s">
        <v>507</v>
      </c>
      <c r="G1612" s="260" t="s">
        <v>715</v>
      </c>
    </row>
    <row r="1613" spans="1:7" ht="12.75" customHeight="1" x14ac:dyDescent="0.2">
      <c r="A1613" s="205"/>
      <c r="G1613" s="260" t="s">
        <v>716</v>
      </c>
    </row>
    <row r="1614" spans="1:7" ht="12.75" customHeight="1" x14ac:dyDescent="0.2">
      <c r="A1614" s="205"/>
      <c r="F1614" s="260" t="s">
        <v>122</v>
      </c>
      <c r="G1614" s="260" t="s">
        <v>716</v>
      </c>
    </row>
    <row r="1615" spans="1:7" ht="12.75" customHeight="1" x14ac:dyDescent="0.2">
      <c r="A1615" s="205"/>
      <c r="E1615" s="260" t="s">
        <v>34</v>
      </c>
      <c r="F1615" s="260" t="s">
        <v>1276</v>
      </c>
      <c r="G1615" s="260" t="s">
        <v>1275</v>
      </c>
    </row>
    <row r="1616" spans="1:7" ht="12.75" customHeight="1" x14ac:dyDescent="0.2">
      <c r="A1616" s="205"/>
      <c r="F1616" s="260" t="s">
        <v>538</v>
      </c>
      <c r="G1616" s="260" t="s">
        <v>699</v>
      </c>
    </row>
    <row r="1617" spans="1:7" ht="12.75" customHeight="1" x14ac:dyDescent="0.2">
      <c r="A1617" s="205"/>
      <c r="E1617" s="260" t="s">
        <v>81</v>
      </c>
      <c r="F1617" s="260" t="s">
        <v>1276</v>
      </c>
      <c r="G1617" s="260" t="s">
        <v>1275</v>
      </c>
    </row>
    <row r="1618" spans="1:7" ht="12.75" customHeight="1" x14ac:dyDescent="0.2">
      <c r="A1618" s="205"/>
      <c r="F1618" s="260" t="s">
        <v>538</v>
      </c>
      <c r="G1618" s="260" t="s">
        <v>699</v>
      </c>
    </row>
    <row r="1619" spans="1:7" ht="12.75" customHeight="1" x14ac:dyDescent="0.2">
      <c r="A1619" s="205"/>
      <c r="E1619" s="260" t="s">
        <v>71</v>
      </c>
      <c r="F1619" s="260" t="s">
        <v>777</v>
      </c>
      <c r="G1619" s="260" t="s">
        <v>1098</v>
      </c>
    </row>
    <row r="1620" spans="1:7" ht="12.75" customHeight="1" x14ac:dyDescent="0.2">
      <c r="A1620" s="205"/>
      <c r="G1620" s="260" t="s">
        <v>820</v>
      </c>
    </row>
    <row r="1621" spans="1:7" ht="12.75" customHeight="1" x14ac:dyDescent="0.2">
      <c r="A1621" s="205"/>
      <c r="F1621" s="260" t="s">
        <v>73</v>
      </c>
      <c r="G1621" s="260" t="s">
        <v>1343</v>
      </c>
    </row>
    <row r="1622" spans="1:7" ht="12.75" customHeight="1" x14ac:dyDescent="0.2">
      <c r="A1622" s="205"/>
      <c r="F1622" s="260" t="s">
        <v>302</v>
      </c>
      <c r="G1622" s="260" t="s">
        <v>682</v>
      </c>
    </row>
    <row r="1623" spans="1:7" ht="12.75" customHeight="1" x14ac:dyDescent="0.2">
      <c r="A1623" s="205"/>
      <c r="E1623" s="260" t="s">
        <v>1100</v>
      </c>
      <c r="F1623" s="260" t="s">
        <v>367</v>
      </c>
      <c r="G1623" s="260" t="s">
        <v>1103</v>
      </c>
    </row>
    <row r="1624" spans="1:7" ht="12.75" customHeight="1" x14ac:dyDescent="0.2">
      <c r="A1624" s="205"/>
      <c r="F1624" s="260" t="s">
        <v>777</v>
      </c>
      <c r="G1624" s="260" t="s">
        <v>1347</v>
      </c>
    </row>
    <row r="1625" spans="1:7" ht="12.75" customHeight="1" x14ac:dyDescent="0.2">
      <c r="A1625" s="205"/>
      <c r="G1625" s="260" t="s">
        <v>820</v>
      </c>
    </row>
    <row r="1626" spans="1:7" ht="12.75" customHeight="1" x14ac:dyDescent="0.2">
      <c r="A1626" s="205"/>
      <c r="F1626" s="260" t="s">
        <v>73</v>
      </c>
      <c r="G1626" s="260" t="s">
        <v>666</v>
      </c>
    </row>
    <row r="1627" spans="1:7" ht="12.75" customHeight="1" x14ac:dyDescent="0.2">
      <c r="A1627" s="205"/>
      <c r="G1627" s="260" t="s">
        <v>1345</v>
      </c>
    </row>
    <row r="1628" spans="1:7" ht="12.75" customHeight="1" x14ac:dyDescent="0.2">
      <c r="A1628" s="205"/>
      <c r="G1628" s="260" t="s">
        <v>1343</v>
      </c>
    </row>
    <row r="1629" spans="1:7" ht="12.75" customHeight="1" x14ac:dyDescent="0.2">
      <c r="A1629" s="205"/>
      <c r="F1629" s="260" t="s">
        <v>700</v>
      </c>
      <c r="G1629" s="260" t="s">
        <v>1102</v>
      </c>
    </row>
    <row r="1630" spans="1:7" ht="12.75" customHeight="1" x14ac:dyDescent="0.2">
      <c r="A1630" s="205"/>
      <c r="F1630" s="260" t="s">
        <v>302</v>
      </c>
      <c r="G1630" s="260" t="s">
        <v>682</v>
      </c>
    </row>
    <row r="1631" spans="1:7" ht="12.75" customHeight="1" x14ac:dyDescent="0.2">
      <c r="A1631" s="205"/>
      <c r="E1631" s="260" t="s">
        <v>60</v>
      </c>
      <c r="F1631" s="260" t="s">
        <v>1141</v>
      </c>
      <c r="G1631" s="260" t="s">
        <v>423</v>
      </c>
    </row>
    <row r="1632" spans="1:7" ht="12.75" customHeight="1" x14ac:dyDescent="0.2">
      <c r="A1632" s="205"/>
      <c r="F1632" s="260" t="s">
        <v>1248</v>
      </c>
      <c r="G1632" s="260" t="s">
        <v>1247</v>
      </c>
    </row>
    <row r="1633" spans="1:7" ht="12.75" customHeight="1" x14ac:dyDescent="0.2">
      <c r="A1633" s="205"/>
      <c r="F1633" s="260" t="s">
        <v>522</v>
      </c>
      <c r="G1633" s="260" t="s">
        <v>1563</v>
      </c>
    </row>
    <row r="1634" spans="1:7" ht="12.75" customHeight="1" x14ac:dyDescent="0.2">
      <c r="A1634" s="205"/>
      <c r="F1634" s="260" t="s">
        <v>560</v>
      </c>
      <c r="G1634" s="260" t="s">
        <v>656</v>
      </c>
    </row>
    <row r="1635" spans="1:7" ht="12.75" customHeight="1" x14ac:dyDescent="0.2">
      <c r="A1635" s="205"/>
      <c r="F1635" s="260" t="s">
        <v>538</v>
      </c>
      <c r="G1635" s="260" t="s">
        <v>699</v>
      </c>
    </row>
    <row r="1636" spans="1:7" ht="12.75" customHeight="1" x14ac:dyDescent="0.2">
      <c r="A1636" s="205"/>
      <c r="G1636" s="260" t="s">
        <v>902</v>
      </c>
    </row>
    <row r="1637" spans="1:7" ht="12.75" customHeight="1" x14ac:dyDescent="0.2">
      <c r="A1637" s="205"/>
      <c r="F1637" s="260" t="s">
        <v>1840</v>
      </c>
      <c r="G1637" s="260" t="s">
        <v>902</v>
      </c>
    </row>
    <row r="1638" spans="1:7" ht="12.75" customHeight="1" x14ac:dyDescent="0.2">
      <c r="A1638" s="205"/>
      <c r="F1638" s="260" t="s">
        <v>294</v>
      </c>
      <c r="G1638" s="260" t="s">
        <v>935</v>
      </c>
    </row>
    <row r="1639" spans="1:7" ht="12.75" customHeight="1" x14ac:dyDescent="0.2">
      <c r="A1639" s="205"/>
      <c r="F1639" s="260" t="s">
        <v>700</v>
      </c>
      <c r="G1639" s="260" t="s">
        <v>2324</v>
      </c>
    </row>
    <row r="1640" spans="1:7" ht="12.75" customHeight="1" x14ac:dyDescent="0.2">
      <c r="A1640" s="205"/>
      <c r="G1640" s="260" t="s">
        <v>1038</v>
      </c>
    </row>
    <row r="1641" spans="1:7" ht="12.75" customHeight="1" x14ac:dyDescent="0.2">
      <c r="A1641" s="205"/>
      <c r="F1641" s="260" t="s">
        <v>2294</v>
      </c>
      <c r="G1641" s="260" t="s">
        <v>1245</v>
      </c>
    </row>
    <row r="1642" spans="1:7" ht="12.75" customHeight="1" x14ac:dyDescent="0.2">
      <c r="A1642" s="205"/>
      <c r="G1642" s="260" t="s">
        <v>392</v>
      </c>
    </row>
    <row r="1643" spans="1:7" ht="12.75" customHeight="1" x14ac:dyDescent="0.2">
      <c r="A1643" s="205"/>
      <c r="E1643" s="260" t="s">
        <v>66</v>
      </c>
      <c r="F1643" s="260" t="s">
        <v>700</v>
      </c>
      <c r="G1643" s="260" t="s">
        <v>699</v>
      </c>
    </row>
    <row r="1644" spans="1:7" ht="12.75" customHeight="1" x14ac:dyDescent="0.2">
      <c r="A1644" s="205"/>
      <c r="E1644" s="260" t="s">
        <v>55</v>
      </c>
      <c r="F1644" s="260" t="s">
        <v>2214</v>
      </c>
      <c r="G1644" s="260" t="s">
        <v>1689</v>
      </c>
    </row>
    <row r="1645" spans="1:7" ht="12.75" customHeight="1" x14ac:dyDescent="0.2">
      <c r="A1645" s="205"/>
      <c r="F1645" s="260" t="s">
        <v>507</v>
      </c>
      <c r="G1645" s="260" t="s">
        <v>715</v>
      </c>
    </row>
    <row r="1646" spans="1:7" ht="12.75" customHeight="1" x14ac:dyDescent="0.2">
      <c r="A1646" s="205"/>
      <c r="G1646" s="260" t="s">
        <v>716</v>
      </c>
    </row>
    <row r="1647" spans="1:7" ht="12.75" customHeight="1" x14ac:dyDescent="0.2">
      <c r="A1647" s="205"/>
      <c r="F1647" s="260" t="s">
        <v>122</v>
      </c>
      <c r="G1647" s="260" t="s">
        <v>716</v>
      </c>
    </row>
    <row r="1648" spans="1:7" ht="12.75" customHeight="1" x14ac:dyDescent="0.2">
      <c r="A1648" s="205"/>
      <c r="E1648" s="260" t="s">
        <v>62</v>
      </c>
      <c r="F1648" s="260" t="s">
        <v>2214</v>
      </c>
      <c r="G1648" s="260" t="s">
        <v>1034</v>
      </c>
    </row>
    <row r="1649" spans="1:7" ht="12.75" customHeight="1" x14ac:dyDescent="0.2">
      <c r="A1649" s="205"/>
      <c r="F1649" s="260" t="s">
        <v>507</v>
      </c>
      <c r="G1649" s="260" t="s">
        <v>715</v>
      </c>
    </row>
    <row r="1650" spans="1:7" ht="12.75" customHeight="1" x14ac:dyDescent="0.2">
      <c r="A1650" s="205"/>
      <c r="G1650" s="260" t="s">
        <v>716</v>
      </c>
    </row>
    <row r="1651" spans="1:7" ht="12.75" customHeight="1" x14ac:dyDescent="0.2">
      <c r="A1651" s="205"/>
      <c r="F1651" s="260" t="s">
        <v>122</v>
      </c>
      <c r="G1651" s="260" t="s">
        <v>716</v>
      </c>
    </row>
    <row r="1652" spans="1:7" ht="12.75" customHeight="1" x14ac:dyDescent="0.2">
      <c r="A1652" s="205"/>
      <c r="E1652" s="260" t="s">
        <v>101</v>
      </c>
      <c r="F1652" s="260" t="s">
        <v>2214</v>
      </c>
      <c r="G1652" s="260" t="s">
        <v>1034</v>
      </c>
    </row>
    <row r="1653" spans="1:7" ht="12.75" customHeight="1" x14ac:dyDescent="0.2">
      <c r="A1653" s="205"/>
      <c r="F1653" s="260" t="s">
        <v>507</v>
      </c>
      <c r="G1653" s="260" t="s">
        <v>715</v>
      </c>
    </row>
    <row r="1654" spans="1:7" ht="12.75" customHeight="1" x14ac:dyDescent="0.2">
      <c r="A1654" s="205"/>
      <c r="G1654" s="260" t="s">
        <v>716</v>
      </c>
    </row>
    <row r="1655" spans="1:7" ht="12.75" customHeight="1" x14ac:dyDescent="0.2">
      <c r="A1655" s="205"/>
      <c r="F1655" s="260" t="s">
        <v>122</v>
      </c>
      <c r="G1655" s="260" t="s">
        <v>716</v>
      </c>
    </row>
    <row r="1656" spans="1:7" ht="12.75" customHeight="1" x14ac:dyDescent="0.2">
      <c r="A1656" s="205"/>
      <c r="E1656" s="260" t="s">
        <v>126</v>
      </c>
      <c r="F1656" s="260" t="s">
        <v>2214</v>
      </c>
      <c r="G1656" s="260" t="s">
        <v>1689</v>
      </c>
    </row>
    <row r="1657" spans="1:7" ht="12.75" customHeight="1" x14ac:dyDescent="0.2">
      <c r="A1657" s="205"/>
      <c r="F1657" s="260" t="s">
        <v>507</v>
      </c>
      <c r="G1657" s="260" t="s">
        <v>715</v>
      </c>
    </row>
    <row r="1658" spans="1:7" ht="12.75" customHeight="1" x14ac:dyDescent="0.2">
      <c r="A1658" s="205"/>
      <c r="G1658" s="260" t="s">
        <v>716</v>
      </c>
    </row>
    <row r="1659" spans="1:7" ht="12.75" customHeight="1" x14ac:dyDescent="0.2">
      <c r="A1659" s="205"/>
      <c r="F1659" s="260" t="s">
        <v>122</v>
      </c>
      <c r="G1659" s="260" t="s">
        <v>716</v>
      </c>
    </row>
    <row r="1660" spans="1:7" ht="12.75" customHeight="1" x14ac:dyDescent="0.2">
      <c r="A1660" s="474" t="s">
        <v>1327</v>
      </c>
      <c r="B1660" s="260" t="s">
        <v>1042</v>
      </c>
      <c r="C1660" s="260" t="s">
        <v>1042</v>
      </c>
      <c r="D1660" s="260" t="s">
        <v>1042</v>
      </c>
      <c r="E1660" s="260" t="s">
        <v>109</v>
      </c>
      <c r="F1660" s="260" t="s">
        <v>574</v>
      </c>
      <c r="G1660" s="260" t="s">
        <v>1590</v>
      </c>
    </row>
    <row r="1661" spans="1:7" ht="12.75" customHeight="1" x14ac:dyDescent="0.2">
      <c r="A1661" s="205"/>
      <c r="E1661" s="260" t="s">
        <v>52</v>
      </c>
      <c r="F1661" s="260" t="s">
        <v>309</v>
      </c>
      <c r="G1661" s="260" t="s">
        <v>365</v>
      </c>
    </row>
    <row r="1662" spans="1:7" ht="12.75" customHeight="1" x14ac:dyDescent="0.2">
      <c r="A1662" s="205"/>
      <c r="G1662" s="260" t="s">
        <v>2052</v>
      </c>
    </row>
    <row r="1663" spans="1:7" ht="12.75" customHeight="1" x14ac:dyDescent="0.2">
      <c r="A1663" s="205"/>
      <c r="E1663" s="260" t="s">
        <v>68</v>
      </c>
      <c r="F1663" s="260" t="s">
        <v>309</v>
      </c>
      <c r="G1663" s="260" t="s">
        <v>365</v>
      </c>
    </row>
    <row r="1664" spans="1:7" ht="12.75" customHeight="1" x14ac:dyDescent="0.2">
      <c r="A1664" s="205"/>
      <c r="E1664" s="260" t="s">
        <v>57</v>
      </c>
      <c r="F1664" s="260" t="s">
        <v>309</v>
      </c>
      <c r="G1664" s="260" t="s">
        <v>364</v>
      </c>
    </row>
    <row r="1665" spans="1:7" ht="12.75" customHeight="1" x14ac:dyDescent="0.2">
      <c r="A1665" s="205"/>
      <c r="E1665" s="260" t="s">
        <v>1413</v>
      </c>
      <c r="F1665" s="260" t="s">
        <v>574</v>
      </c>
      <c r="G1665" s="260" t="s">
        <v>1590</v>
      </c>
    </row>
    <row r="1666" spans="1:7" ht="12.75" customHeight="1" x14ac:dyDescent="0.2">
      <c r="A1666" s="205"/>
      <c r="E1666" s="260" t="s">
        <v>37</v>
      </c>
      <c r="F1666" s="260" t="s">
        <v>309</v>
      </c>
      <c r="G1666" s="260" t="s">
        <v>366</v>
      </c>
    </row>
    <row r="1667" spans="1:7" ht="12.75" customHeight="1" x14ac:dyDescent="0.2">
      <c r="A1667" s="205"/>
      <c r="G1667" s="260" t="s">
        <v>2052</v>
      </c>
    </row>
    <row r="1668" spans="1:7" ht="12.75" customHeight="1" x14ac:dyDescent="0.2">
      <c r="A1668" s="205"/>
      <c r="E1668" s="260" t="s">
        <v>42</v>
      </c>
      <c r="F1668" s="260" t="s">
        <v>309</v>
      </c>
      <c r="G1668" s="260" t="s">
        <v>366</v>
      </c>
    </row>
    <row r="1669" spans="1:7" ht="12.75" customHeight="1" x14ac:dyDescent="0.2">
      <c r="A1669" s="205"/>
      <c r="G1669" s="260" t="s">
        <v>2052</v>
      </c>
    </row>
    <row r="1670" spans="1:7" ht="12.75" customHeight="1" x14ac:dyDescent="0.2">
      <c r="A1670" s="205"/>
      <c r="E1670" s="260" t="s">
        <v>60</v>
      </c>
      <c r="F1670" s="260" t="s">
        <v>574</v>
      </c>
      <c r="G1670" s="260" t="s">
        <v>662</v>
      </c>
    </row>
    <row r="1671" spans="1:7" ht="12.75" customHeight="1" x14ac:dyDescent="0.2">
      <c r="A1671" s="205"/>
      <c r="G1671" s="260" t="s">
        <v>667</v>
      </c>
    </row>
    <row r="1672" spans="1:7" ht="12.75" customHeight="1" x14ac:dyDescent="0.2">
      <c r="A1672" s="205"/>
      <c r="E1672" s="260" t="s">
        <v>66</v>
      </c>
      <c r="F1672" s="260" t="s">
        <v>309</v>
      </c>
      <c r="G1672" s="260" t="s">
        <v>365</v>
      </c>
    </row>
    <row r="1673" spans="1:7" ht="12.75" customHeight="1" x14ac:dyDescent="0.2">
      <c r="A1673" s="205"/>
      <c r="E1673" s="260" t="s">
        <v>62</v>
      </c>
      <c r="F1673" s="260" t="s">
        <v>309</v>
      </c>
      <c r="G1673" s="260" t="s">
        <v>365</v>
      </c>
    </row>
    <row r="1674" spans="1:7" ht="12.75" customHeight="1" x14ac:dyDescent="0.2">
      <c r="A1674" s="205"/>
      <c r="D1674" s="260" t="s">
        <v>2003</v>
      </c>
      <c r="E1674" s="260" t="s">
        <v>52</v>
      </c>
      <c r="F1674" s="260" t="s">
        <v>2117</v>
      </c>
      <c r="G1674" s="260" t="s">
        <v>2139</v>
      </c>
    </row>
    <row r="1675" spans="1:7" ht="12.75" customHeight="1" x14ac:dyDescent="0.2">
      <c r="A1675" s="474" t="s">
        <v>1390</v>
      </c>
      <c r="B1675" s="260" t="s">
        <v>1042</v>
      </c>
      <c r="C1675" s="260" t="s">
        <v>1042</v>
      </c>
      <c r="D1675" s="260" t="s">
        <v>1042</v>
      </c>
      <c r="E1675" s="260" t="s">
        <v>1658</v>
      </c>
      <c r="F1675" s="260" t="s">
        <v>1849</v>
      </c>
      <c r="G1675" s="260" t="s">
        <v>1165</v>
      </c>
    </row>
    <row r="1676" spans="1:7" ht="12.75" customHeight="1" x14ac:dyDescent="0.2">
      <c r="A1676" s="205"/>
      <c r="E1676" s="260" t="s">
        <v>114</v>
      </c>
      <c r="F1676" s="260" t="s">
        <v>1849</v>
      </c>
      <c r="G1676" s="260" t="s">
        <v>1165</v>
      </c>
    </row>
    <row r="1677" spans="1:7" ht="12.75" customHeight="1" x14ac:dyDescent="0.2">
      <c r="A1677" s="474" t="s">
        <v>1344</v>
      </c>
      <c r="B1677" s="260" t="s">
        <v>1042</v>
      </c>
      <c r="C1677" s="260" t="s">
        <v>1042</v>
      </c>
      <c r="D1677" s="260" t="s">
        <v>1042</v>
      </c>
      <c r="E1677" s="260" t="s">
        <v>52</v>
      </c>
      <c r="F1677" s="260" t="s">
        <v>73</v>
      </c>
      <c r="G1677" s="260" t="s">
        <v>72</v>
      </c>
    </row>
    <row r="1678" spans="1:7" ht="12.75" customHeight="1" x14ac:dyDescent="0.2">
      <c r="A1678" s="205"/>
      <c r="E1678" s="260" t="s">
        <v>71</v>
      </c>
      <c r="F1678" s="260" t="s">
        <v>73</v>
      </c>
      <c r="G1678" s="260" t="s">
        <v>72</v>
      </c>
    </row>
    <row r="1679" spans="1:7" ht="12.75" customHeight="1" x14ac:dyDescent="0.2">
      <c r="A1679" s="205"/>
      <c r="E1679" s="260" t="s">
        <v>1100</v>
      </c>
      <c r="F1679" s="260" t="s">
        <v>73</v>
      </c>
      <c r="G1679" s="260" t="s">
        <v>72</v>
      </c>
    </row>
    <row r="1680" spans="1:7" ht="12.75" customHeight="1" x14ac:dyDescent="0.2">
      <c r="A1680" s="474" t="s">
        <v>1900</v>
      </c>
      <c r="B1680" s="260" t="s">
        <v>1042</v>
      </c>
      <c r="C1680" s="260" t="s">
        <v>1042</v>
      </c>
      <c r="D1680" s="260" t="s">
        <v>1042</v>
      </c>
      <c r="E1680" s="260" t="s">
        <v>94</v>
      </c>
      <c r="F1680" s="260" t="s">
        <v>2113</v>
      </c>
      <c r="G1680" s="260" t="s">
        <v>2263</v>
      </c>
    </row>
    <row r="1681" spans="1:7" ht="12.75" customHeight="1" x14ac:dyDescent="0.2">
      <c r="A1681" s="205"/>
      <c r="E1681" s="260" t="s">
        <v>98</v>
      </c>
      <c r="F1681" s="260" t="s">
        <v>2113</v>
      </c>
      <c r="G1681" s="260" t="s">
        <v>2263</v>
      </c>
    </row>
    <row r="1682" spans="1:7" ht="12.75" customHeight="1" x14ac:dyDescent="0.2">
      <c r="A1682" s="205"/>
      <c r="E1682" s="260" t="s">
        <v>211</v>
      </c>
      <c r="F1682" s="260" t="s">
        <v>1848</v>
      </c>
      <c r="G1682" s="260" t="s">
        <v>1634</v>
      </c>
    </row>
    <row r="1683" spans="1:7" ht="12.75" customHeight="1" x14ac:dyDescent="0.2">
      <c r="A1683" s="205"/>
      <c r="D1683" s="260" t="s">
        <v>2011</v>
      </c>
      <c r="E1683" s="260" t="s">
        <v>57</v>
      </c>
      <c r="F1683" s="260" t="s">
        <v>307</v>
      </c>
      <c r="G1683" s="260" t="s">
        <v>306</v>
      </c>
    </row>
    <row r="1684" spans="1:7" ht="12.75" customHeight="1" x14ac:dyDescent="0.2">
      <c r="A1684" s="205"/>
      <c r="E1684" s="260" t="s">
        <v>55</v>
      </c>
      <c r="F1684" s="260" t="s">
        <v>307</v>
      </c>
      <c r="G1684" s="260" t="s">
        <v>306</v>
      </c>
    </row>
    <row r="1685" spans="1:7" ht="12.75" customHeight="1" x14ac:dyDescent="0.2">
      <c r="A1685" s="474" t="s">
        <v>1531</v>
      </c>
      <c r="B1685" s="260" t="s">
        <v>1042</v>
      </c>
      <c r="C1685" s="260" t="s">
        <v>1042</v>
      </c>
      <c r="D1685" s="260" t="s">
        <v>1042</v>
      </c>
      <c r="E1685" s="260" t="s">
        <v>263</v>
      </c>
      <c r="F1685" s="260" t="s">
        <v>507</v>
      </c>
      <c r="G1685" s="260" t="s">
        <v>737</v>
      </c>
    </row>
    <row r="1686" spans="1:7" ht="12.75" customHeight="1" x14ac:dyDescent="0.2">
      <c r="A1686" s="474" t="s">
        <v>2128</v>
      </c>
      <c r="B1686" s="260" t="s">
        <v>1042</v>
      </c>
      <c r="C1686" s="260" t="s">
        <v>1042</v>
      </c>
      <c r="D1686" s="260" t="s">
        <v>1042</v>
      </c>
      <c r="E1686" s="260" t="s">
        <v>211</v>
      </c>
      <c r="F1686" s="260" t="s">
        <v>2127</v>
      </c>
      <c r="G1686" s="260" t="s">
        <v>2082</v>
      </c>
    </row>
    <row r="1687" spans="1:7" ht="12.75" customHeight="1" x14ac:dyDescent="0.2">
      <c r="A1687" s="474" t="s">
        <v>1180</v>
      </c>
      <c r="B1687" s="260" t="s">
        <v>1042</v>
      </c>
      <c r="C1687" s="260" t="s">
        <v>1042</v>
      </c>
      <c r="D1687" s="260" t="s">
        <v>1042</v>
      </c>
      <c r="E1687" s="260" t="s">
        <v>109</v>
      </c>
      <c r="F1687" s="260" t="s">
        <v>1120</v>
      </c>
      <c r="G1687" s="260" t="s">
        <v>1179</v>
      </c>
    </row>
    <row r="1688" spans="1:7" ht="12.75" customHeight="1" x14ac:dyDescent="0.2">
      <c r="A1688" s="205"/>
      <c r="F1688" s="260" t="s">
        <v>334</v>
      </c>
      <c r="G1688" s="260" t="s">
        <v>336</v>
      </c>
    </row>
    <row r="1689" spans="1:7" ht="12.75" customHeight="1" x14ac:dyDescent="0.2">
      <c r="A1689" s="205"/>
      <c r="E1689" s="260" t="s">
        <v>1413</v>
      </c>
      <c r="F1689" s="260" t="s">
        <v>1120</v>
      </c>
      <c r="G1689" s="260" t="s">
        <v>1179</v>
      </c>
    </row>
    <row r="1690" spans="1:7" ht="12.75" customHeight="1" x14ac:dyDescent="0.2">
      <c r="A1690" s="205"/>
      <c r="F1690" s="260" t="s">
        <v>334</v>
      </c>
      <c r="G1690" s="260" t="s">
        <v>336</v>
      </c>
    </row>
    <row r="1691" spans="1:7" ht="12.75" customHeight="1" x14ac:dyDescent="0.2">
      <c r="A1691" s="205"/>
      <c r="E1691" s="260" t="s">
        <v>55</v>
      </c>
      <c r="F1691" s="260" t="s">
        <v>1120</v>
      </c>
      <c r="G1691" s="260" t="s">
        <v>1179</v>
      </c>
    </row>
    <row r="1692" spans="1:7" ht="12.75" customHeight="1" x14ac:dyDescent="0.2">
      <c r="A1692" s="205"/>
      <c r="F1692" s="260" t="s">
        <v>334</v>
      </c>
      <c r="G1692" s="260" t="s">
        <v>336</v>
      </c>
    </row>
    <row r="1693" spans="1:7" ht="12.75" customHeight="1" x14ac:dyDescent="0.2">
      <c r="A1693" s="205"/>
      <c r="E1693" s="260" t="s">
        <v>62</v>
      </c>
      <c r="F1693" s="260" t="s">
        <v>1120</v>
      </c>
      <c r="G1693" s="260" t="s">
        <v>1179</v>
      </c>
    </row>
    <row r="1694" spans="1:7" ht="12.75" customHeight="1" x14ac:dyDescent="0.2">
      <c r="A1694" s="205"/>
      <c r="F1694" s="260" t="s">
        <v>334</v>
      </c>
      <c r="G1694" s="260" t="s">
        <v>336</v>
      </c>
    </row>
    <row r="1695" spans="1:7" ht="12.75" customHeight="1" x14ac:dyDescent="0.2">
      <c r="A1695" s="205"/>
      <c r="E1695" s="260" t="s">
        <v>101</v>
      </c>
      <c r="F1695" s="260" t="s">
        <v>1120</v>
      </c>
      <c r="G1695" s="260" t="s">
        <v>1179</v>
      </c>
    </row>
    <row r="1696" spans="1:7" ht="12.75" customHeight="1" x14ac:dyDescent="0.2">
      <c r="A1696" s="205"/>
      <c r="F1696" s="260" t="s">
        <v>334</v>
      </c>
      <c r="G1696" s="260" t="s">
        <v>336</v>
      </c>
    </row>
    <row r="1697" spans="1:7" ht="12.75" customHeight="1" x14ac:dyDescent="0.2">
      <c r="A1697" s="205"/>
      <c r="E1697" s="260" t="s">
        <v>126</v>
      </c>
      <c r="F1697" s="260" t="s">
        <v>1120</v>
      </c>
      <c r="G1697" s="260" t="s">
        <v>1179</v>
      </c>
    </row>
    <row r="1698" spans="1:7" ht="12.75" customHeight="1" x14ac:dyDescent="0.2">
      <c r="A1698" s="205"/>
      <c r="F1698" s="260" t="s">
        <v>334</v>
      </c>
      <c r="G1698" s="260" t="s">
        <v>336</v>
      </c>
    </row>
    <row r="1699" spans="1:7" ht="12.75" customHeight="1" x14ac:dyDescent="0.2">
      <c r="A1699" s="205"/>
      <c r="C1699" s="260" t="s">
        <v>2203</v>
      </c>
      <c r="D1699" s="260" t="s">
        <v>1480</v>
      </c>
      <c r="E1699" s="260" t="s">
        <v>60</v>
      </c>
      <c r="F1699" s="260" t="s">
        <v>334</v>
      </c>
      <c r="G1699" s="260" t="s">
        <v>340</v>
      </c>
    </row>
    <row r="1700" spans="1:7" ht="12.75" customHeight="1" x14ac:dyDescent="0.2">
      <c r="A1700" s="474" t="s">
        <v>1329</v>
      </c>
      <c r="B1700" s="260" t="s">
        <v>1042</v>
      </c>
      <c r="C1700" s="260" t="s">
        <v>1042</v>
      </c>
      <c r="D1700" s="260" t="s">
        <v>1042</v>
      </c>
      <c r="E1700" s="260" t="s">
        <v>52</v>
      </c>
      <c r="F1700" s="260" t="s">
        <v>294</v>
      </c>
      <c r="G1700" s="260" t="s">
        <v>293</v>
      </c>
    </row>
    <row r="1701" spans="1:7" ht="12.75" customHeight="1" x14ac:dyDescent="0.2">
      <c r="A1701" s="205"/>
      <c r="E1701" s="260" t="s">
        <v>68</v>
      </c>
      <c r="F1701" s="260" t="s">
        <v>294</v>
      </c>
      <c r="G1701" s="260" t="s">
        <v>293</v>
      </c>
    </row>
    <row r="1702" spans="1:7" ht="12.75" customHeight="1" x14ac:dyDescent="0.2">
      <c r="A1702" s="205"/>
      <c r="E1702" s="260" t="s">
        <v>1413</v>
      </c>
      <c r="F1702" s="260" t="s">
        <v>1880</v>
      </c>
      <c r="G1702" s="260" t="s">
        <v>513</v>
      </c>
    </row>
    <row r="1703" spans="1:7" ht="12.75" customHeight="1" x14ac:dyDescent="0.2">
      <c r="A1703" s="205"/>
      <c r="F1703" s="260" t="s">
        <v>1787</v>
      </c>
      <c r="G1703" s="260" t="s">
        <v>513</v>
      </c>
    </row>
    <row r="1704" spans="1:7" ht="12.75" customHeight="1" x14ac:dyDescent="0.2">
      <c r="A1704" s="205"/>
      <c r="E1704" s="260" t="s">
        <v>66</v>
      </c>
      <c r="F1704" s="260" t="s">
        <v>294</v>
      </c>
      <c r="G1704" s="260" t="s">
        <v>293</v>
      </c>
    </row>
    <row r="1705" spans="1:7" ht="12.75" customHeight="1" x14ac:dyDescent="0.2">
      <c r="A1705" s="205"/>
      <c r="D1705" s="260" t="s">
        <v>1480</v>
      </c>
      <c r="E1705" s="260" t="s">
        <v>1413</v>
      </c>
      <c r="F1705" s="260" t="s">
        <v>1880</v>
      </c>
      <c r="G1705" s="260" t="s">
        <v>1602</v>
      </c>
    </row>
    <row r="1706" spans="1:7" ht="12.75" customHeight="1" x14ac:dyDescent="0.2">
      <c r="A1706" s="205"/>
      <c r="F1706" s="260" t="s">
        <v>1787</v>
      </c>
      <c r="G1706" s="260" t="s">
        <v>1602</v>
      </c>
    </row>
    <row r="1707" spans="1:7" ht="12.75" customHeight="1" x14ac:dyDescent="0.2">
      <c r="A1707" s="474" t="s">
        <v>1241</v>
      </c>
      <c r="B1707" s="260" t="s">
        <v>1042</v>
      </c>
      <c r="C1707" s="260" t="s">
        <v>1042</v>
      </c>
      <c r="D1707" s="260" t="s">
        <v>1042</v>
      </c>
      <c r="E1707" s="260" t="s">
        <v>117</v>
      </c>
      <c r="F1707" s="260" t="s">
        <v>207</v>
      </c>
      <c r="G1707" s="260" t="s">
        <v>862</v>
      </c>
    </row>
    <row r="1708" spans="1:7" ht="12.75" customHeight="1" x14ac:dyDescent="0.2">
      <c r="A1708" s="205"/>
      <c r="F1708" s="260" t="s">
        <v>1815</v>
      </c>
      <c r="G1708" s="260" t="s">
        <v>120</v>
      </c>
    </row>
    <row r="1709" spans="1:7" ht="12.75" customHeight="1" x14ac:dyDescent="0.2">
      <c r="A1709" s="205"/>
      <c r="E1709" s="260" t="s">
        <v>104</v>
      </c>
      <c r="F1709" s="260" t="s">
        <v>1815</v>
      </c>
      <c r="G1709" s="260" t="s">
        <v>120</v>
      </c>
    </row>
    <row r="1710" spans="1:7" ht="12.75" customHeight="1" x14ac:dyDescent="0.2">
      <c r="A1710" s="474" t="s">
        <v>1198</v>
      </c>
      <c r="B1710" s="260" t="s">
        <v>1042</v>
      </c>
      <c r="C1710" s="260" t="s">
        <v>1042</v>
      </c>
      <c r="D1710" s="260" t="s">
        <v>1042</v>
      </c>
      <c r="E1710" s="260" t="s">
        <v>109</v>
      </c>
      <c r="F1710" s="260" t="s">
        <v>2152</v>
      </c>
      <c r="G1710" s="260" t="s">
        <v>940</v>
      </c>
    </row>
    <row r="1711" spans="1:7" ht="12.75" customHeight="1" x14ac:dyDescent="0.2">
      <c r="A1711" s="205"/>
      <c r="F1711" s="260" t="s">
        <v>1130</v>
      </c>
      <c r="G1711" s="260" t="s">
        <v>940</v>
      </c>
    </row>
    <row r="1712" spans="1:7" ht="12.75" customHeight="1" x14ac:dyDescent="0.2">
      <c r="A1712" s="205"/>
      <c r="E1712" s="260" t="s">
        <v>1413</v>
      </c>
      <c r="F1712" s="260" t="s">
        <v>1130</v>
      </c>
      <c r="G1712" s="260" t="s">
        <v>940</v>
      </c>
    </row>
    <row r="1713" spans="1:7" ht="12.75" customHeight="1" x14ac:dyDescent="0.2">
      <c r="A1713" s="474" t="s">
        <v>1182</v>
      </c>
      <c r="B1713" s="260" t="s">
        <v>1042</v>
      </c>
      <c r="C1713" s="260" t="s">
        <v>1042</v>
      </c>
      <c r="D1713" s="260" t="s">
        <v>1042</v>
      </c>
      <c r="E1713" s="260" t="s">
        <v>109</v>
      </c>
      <c r="F1713" s="260" t="s">
        <v>831</v>
      </c>
      <c r="G1713" s="260" t="s">
        <v>832</v>
      </c>
    </row>
    <row r="1714" spans="1:7" ht="12.75" customHeight="1" x14ac:dyDescent="0.2">
      <c r="A1714" s="205"/>
      <c r="F1714" s="260" t="s">
        <v>2214</v>
      </c>
      <c r="G1714" s="260" t="s">
        <v>2250</v>
      </c>
    </row>
    <row r="1715" spans="1:7" ht="12.75" customHeight="1" x14ac:dyDescent="0.2">
      <c r="A1715" s="205"/>
      <c r="F1715" s="260" t="s">
        <v>778</v>
      </c>
      <c r="G1715" s="260" t="s">
        <v>1712</v>
      </c>
    </row>
    <row r="1716" spans="1:7" ht="12.75" customHeight="1" x14ac:dyDescent="0.2">
      <c r="A1716" s="205"/>
      <c r="F1716" s="260" t="s">
        <v>506</v>
      </c>
      <c r="G1716" s="260" t="s">
        <v>505</v>
      </c>
    </row>
    <row r="1717" spans="1:7" ht="12.75" customHeight="1" x14ac:dyDescent="0.2">
      <c r="A1717" s="205"/>
      <c r="F1717" s="260" t="s">
        <v>334</v>
      </c>
      <c r="G1717" s="260" t="s">
        <v>661</v>
      </c>
    </row>
    <row r="1718" spans="1:7" ht="12.75" customHeight="1" x14ac:dyDescent="0.2">
      <c r="A1718" s="205"/>
      <c r="F1718" s="260" t="s">
        <v>2155</v>
      </c>
      <c r="G1718" s="260" t="s">
        <v>1124</v>
      </c>
    </row>
    <row r="1719" spans="1:7" ht="12.75" customHeight="1" x14ac:dyDescent="0.2">
      <c r="A1719" s="205"/>
      <c r="F1719" s="260" t="s">
        <v>2218</v>
      </c>
      <c r="G1719" s="260" t="s">
        <v>2251</v>
      </c>
    </row>
    <row r="1720" spans="1:7" ht="12.75" customHeight="1" x14ac:dyDescent="0.2">
      <c r="A1720" s="205"/>
      <c r="F1720" s="260" t="s">
        <v>996</v>
      </c>
      <c r="G1720" s="260" t="s">
        <v>1001</v>
      </c>
    </row>
    <row r="1721" spans="1:7" ht="12.75" customHeight="1" x14ac:dyDescent="0.2">
      <c r="A1721" s="205"/>
      <c r="F1721" s="260" t="s">
        <v>217</v>
      </c>
      <c r="G1721" s="260" t="s">
        <v>512</v>
      </c>
    </row>
    <row r="1722" spans="1:7" ht="12.75" customHeight="1" x14ac:dyDescent="0.2">
      <c r="A1722" s="205"/>
      <c r="F1722" s="260" t="s">
        <v>569</v>
      </c>
      <c r="G1722" s="260" t="s">
        <v>568</v>
      </c>
    </row>
    <row r="1723" spans="1:7" ht="12.75" customHeight="1" x14ac:dyDescent="0.2">
      <c r="A1723" s="205"/>
      <c r="F1723" s="260" t="s">
        <v>231</v>
      </c>
      <c r="G1723" s="260" t="s">
        <v>864</v>
      </c>
    </row>
    <row r="1724" spans="1:7" ht="12.75" customHeight="1" x14ac:dyDescent="0.2">
      <c r="A1724" s="205"/>
      <c r="F1724" s="260" t="s">
        <v>251</v>
      </c>
      <c r="G1724" s="260" t="s">
        <v>250</v>
      </c>
    </row>
    <row r="1725" spans="1:7" ht="12.75" customHeight="1" x14ac:dyDescent="0.2">
      <c r="A1725" s="205"/>
      <c r="G1725" s="260" t="s">
        <v>555</v>
      </c>
    </row>
    <row r="1726" spans="1:7" ht="12.75" customHeight="1" x14ac:dyDescent="0.2">
      <c r="A1726" s="205"/>
      <c r="F1726" s="260" t="s">
        <v>249</v>
      </c>
      <c r="G1726" s="260" t="s">
        <v>250</v>
      </c>
    </row>
    <row r="1727" spans="1:7" ht="12.75" customHeight="1" x14ac:dyDescent="0.2">
      <c r="A1727" s="205"/>
      <c r="E1727" s="260" t="s">
        <v>57</v>
      </c>
      <c r="F1727" s="260" t="s">
        <v>778</v>
      </c>
      <c r="G1727" s="260" t="s">
        <v>1712</v>
      </c>
    </row>
    <row r="1728" spans="1:7" ht="12.75" customHeight="1" x14ac:dyDescent="0.2">
      <c r="A1728" s="205"/>
      <c r="E1728" s="260" t="s">
        <v>1413</v>
      </c>
      <c r="F1728" s="260" t="s">
        <v>778</v>
      </c>
      <c r="G1728" s="260" t="s">
        <v>1712</v>
      </c>
    </row>
    <row r="1729" spans="1:7" ht="12.75" customHeight="1" x14ac:dyDescent="0.2">
      <c r="A1729" s="205"/>
      <c r="F1729" s="260" t="s">
        <v>506</v>
      </c>
      <c r="G1729" s="260" t="s">
        <v>505</v>
      </c>
    </row>
    <row r="1730" spans="1:7" ht="12.75" customHeight="1" x14ac:dyDescent="0.2">
      <c r="A1730" s="205"/>
      <c r="F1730" s="260" t="s">
        <v>334</v>
      </c>
      <c r="G1730" s="260" t="s">
        <v>661</v>
      </c>
    </row>
    <row r="1731" spans="1:7" ht="12.75" customHeight="1" x14ac:dyDescent="0.2">
      <c r="A1731" s="205"/>
      <c r="F1731" s="260" t="s">
        <v>2155</v>
      </c>
      <c r="G1731" s="260" t="s">
        <v>1124</v>
      </c>
    </row>
    <row r="1732" spans="1:7" ht="12.75" customHeight="1" x14ac:dyDescent="0.2">
      <c r="A1732" s="205"/>
      <c r="F1732" s="260" t="s">
        <v>522</v>
      </c>
      <c r="G1732" s="260" t="s">
        <v>519</v>
      </c>
    </row>
    <row r="1733" spans="1:7" ht="12.75" customHeight="1" x14ac:dyDescent="0.2">
      <c r="A1733" s="205"/>
      <c r="F1733" s="260" t="s">
        <v>1004</v>
      </c>
      <c r="G1733" s="260" t="s">
        <v>1024</v>
      </c>
    </row>
    <row r="1734" spans="1:7" ht="12.75" customHeight="1" x14ac:dyDescent="0.2">
      <c r="A1734" s="205"/>
      <c r="G1734" s="260" t="s">
        <v>1025</v>
      </c>
    </row>
    <row r="1735" spans="1:7" ht="12.75" customHeight="1" x14ac:dyDescent="0.2">
      <c r="A1735" s="205"/>
      <c r="F1735" s="260" t="s">
        <v>996</v>
      </c>
      <c r="G1735" s="260" t="s">
        <v>1001</v>
      </c>
    </row>
    <row r="1736" spans="1:7" ht="12.75" customHeight="1" x14ac:dyDescent="0.2">
      <c r="A1736" s="205"/>
      <c r="G1736" s="260" t="s">
        <v>1006</v>
      </c>
    </row>
    <row r="1737" spans="1:7" ht="12.75" customHeight="1" x14ac:dyDescent="0.2">
      <c r="A1737" s="205"/>
      <c r="F1737" s="260" t="s">
        <v>217</v>
      </c>
      <c r="G1737" s="260" t="s">
        <v>512</v>
      </c>
    </row>
    <row r="1738" spans="1:7" ht="12.75" customHeight="1" x14ac:dyDescent="0.2">
      <c r="A1738" s="205"/>
      <c r="F1738" s="260" t="s">
        <v>569</v>
      </c>
      <c r="G1738" s="260" t="s">
        <v>568</v>
      </c>
    </row>
    <row r="1739" spans="1:7" ht="12.75" customHeight="1" x14ac:dyDescent="0.2">
      <c r="A1739" s="205"/>
      <c r="F1739" s="260" t="s">
        <v>231</v>
      </c>
      <c r="G1739" s="260" t="s">
        <v>864</v>
      </c>
    </row>
    <row r="1740" spans="1:7" ht="12.75" customHeight="1" x14ac:dyDescent="0.2">
      <c r="A1740" s="205"/>
      <c r="F1740" s="260" t="s">
        <v>251</v>
      </c>
      <c r="G1740" s="260" t="s">
        <v>250</v>
      </c>
    </row>
    <row r="1741" spans="1:7" ht="12.75" customHeight="1" x14ac:dyDescent="0.2">
      <c r="A1741" s="205"/>
      <c r="G1741" s="260" t="s">
        <v>555</v>
      </c>
    </row>
    <row r="1742" spans="1:7" ht="12.75" customHeight="1" x14ac:dyDescent="0.2">
      <c r="A1742" s="205"/>
      <c r="F1742" s="260" t="s">
        <v>249</v>
      </c>
      <c r="G1742" s="260" t="s">
        <v>250</v>
      </c>
    </row>
    <row r="1743" spans="1:7" ht="12.75" customHeight="1" x14ac:dyDescent="0.2">
      <c r="A1743" s="205"/>
      <c r="F1743" s="260" t="s">
        <v>2168</v>
      </c>
      <c r="G1743" s="260" t="s">
        <v>1023</v>
      </c>
    </row>
    <row r="1744" spans="1:7" ht="12.75" customHeight="1" x14ac:dyDescent="0.2">
      <c r="A1744" s="205"/>
      <c r="E1744" s="260" t="s">
        <v>55</v>
      </c>
      <c r="F1744" s="260" t="s">
        <v>778</v>
      </c>
      <c r="G1744" s="260" t="s">
        <v>1712</v>
      </c>
    </row>
    <row r="1745" spans="1:7" ht="12.75" customHeight="1" x14ac:dyDescent="0.2">
      <c r="A1745" s="205"/>
      <c r="F1745" s="260" t="s">
        <v>251</v>
      </c>
      <c r="G1745" s="260" t="s">
        <v>250</v>
      </c>
    </row>
    <row r="1746" spans="1:7" ht="12.75" customHeight="1" x14ac:dyDescent="0.2">
      <c r="A1746" s="205"/>
      <c r="G1746" s="260" t="s">
        <v>555</v>
      </c>
    </row>
    <row r="1747" spans="1:7" ht="12.75" customHeight="1" x14ac:dyDescent="0.2">
      <c r="A1747" s="205"/>
      <c r="F1747" s="260" t="s">
        <v>249</v>
      </c>
      <c r="G1747" s="260" t="s">
        <v>250</v>
      </c>
    </row>
    <row r="1748" spans="1:7" ht="12.75" customHeight="1" x14ac:dyDescent="0.2">
      <c r="A1748" s="205"/>
      <c r="E1748" s="260" t="s">
        <v>62</v>
      </c>
      <c r="F1748" s="260" t="s">
        <v>251</v>
      </c>
      <c r="G1748" s="260" t="s">
        <v>250</v>
      </c>
    </row>
    <row r="1749" spans="1:7" ht="12.75" customHeight="1" x14ac:dyDescent="0.2">
      <c r="A1749" s="205"/>
      <c r="G1749" s="260" t="s">
        <v>555</v>
      </c>
    </row>
    <row r="1750" spans="1:7" ht="12.75" customHeight="1" x14ac:dyDescent="0.2">
      <c r="A1750" s="205"/>
      <c r="F1750" s="260" t="s">
        <v>249</v>
      </c>
      <c r="G1750" s="260" t="s">
        <v>250</v>
      </c>
    </row>
    <row r="1751" spans="1:7" ht="12.75" customHeight="1" x14ac:dyDescent="0.2">
      <c r="A1751" s="205"/>
      <c r="E1751" s="260" t="s">
        <v>101</v>
      </c>
      <c r="F1751" s="260" t="s">
        <v>251</v>
      </c>
      <c r="G1751" s="260" t="s">
        <v>250</v>
      </c>
    </row>
    <row r="1752" spans="1:7" ht="12.75" customHeight="1" x14ac:dyDescent="0.2">
      <c r="A1752" s="205"/>
      <c r="G1752" s="260" t="s">
        <v>555</v>
      </c>
    </row>
    <row r="1753" spans="1:7" ht="12.75" customHeight="1" x14ac:dyDescent="0.2">
      <c r="A1753" s="205"/>
      <c r="F1753" s="260" t="s">
        <v>249</v>
      </c>
      <c r="G1753" s="260" t="s">
        <v>250</v>
      </c>
    </row>
    <row r="1754" spans="1:7" ht="12.75" customHeight="1" x14ac:dyDescent="0.2">
      <c r="A1754" s="205"/>
      <c r="E1754" s="260" t="s">
        <v>126</v>
      </c>
      <c r="F1754" s="260" t="s">
        <v>251</v>
      </c>
      <c r="G1754" s="260" t="s">
        <v>250</v>
      </c>
    </row>
    <row r="1755" spans="1:7" ht="12.75" customHeight="1" x14ac:dyDescent="0.2">
      <c r="A1755" s="205"/>
      <c r="G1755" s="260" t="s">
        <v>555</v>
      </c>
    </row>
    <row r="1756" spans="1:7" ht="12.75" customHeight="1" x14ac:dyDescent="0.2">
      <c r="A1756" s="205"/>
      <c r="F1756" s="260" t="s">
        <v>249</v>
      </c>
      <c r="G1756" s="260" t="s">
        <v>250</v>
      </c>
    </row>
    <row r="1757" spans="1:7" ht="12.75" customHeight="1" x14ac:dyDescent="0.2">
      <c r="A1757" s="205"/>
      <c r="D1757" s="260" t="s">
        <v>2003</v>
      </c>
      <c r="E1757" s="260" t="s">
        <v>109</v>
      </c>
      <c r="F1757" s="260" t="s">
        <v>2142</v>
      </c>
      <c r="G1757" s="260" t="s">
        <v>107</v>
      </c>
    </row>
    <row r="1758" spans="1:7" ht="12.75" customHeight="1" x14ac:dyDescent="0.2">
      <c r="A1758" s="205"/>
      <c r="E1758" s="260" t="s">
        <v>1413</v>
      </c>
      <c r="F1758" s="260" t="s">
        <v>2142</v>
      </c>
      <c r="G1758" s="260" t="s">
        <v>107</v>
      </c>
    </row>
    <row r="1759" spans="1:7" ht="12.75" customHeight="1" x14ac:dyDescent="0.2">
      <c r="A1759" s="205"/>
      <c r="D1759" s="260" t="s">
        <v>1480</v>
      </c>
      <c r="E1759" s="260" t="s">
        <v>109</v>
      </c>
      <c r="F1759" s="260" t="s">
        <v>2142</v>
      </c>
      <c r="G1759" s="260" t="s">
        <v>107</v>
      </c>
    </row>
    <row r="1760" spans="1:7" ht="12.75" customHeight="1" x14ac:dyDescent="0.2">
      <c r="A1760" s="205"/>
      <c r="E1760" s="260" t="s">
        <v>1413</v>
      </c>
      <c r="F1760" s="260" t="s">
        <v>2142</v>
      </c>
      <c r="G1760" s="260" t="s">
        <v>107</v>
      </c>
    </row>
    <row r="1761" spans="1:7" ht="12.75" customHeight="1" x14ac:dyDescent="0.2">
      <c r="A1761" s="474" t="s">
        <v>1177</v>
      </c>
      <c r="B1761" s="260" t="s">
        <v>1042</v>
      </c>
      <c r="C1761" s="260" t="s">
        <v>1042</v>
      </c>
      <c r="D1761" s="260" t="s">
        <v>1042</v>
      </c>
      <c r="E1761" s="260" t="s">
        <v>109</v>
      </c>
      <c r="F1761" s="260" t="s">
        <v>334</v>
      </c>
      <c r="G1761" s="260" t="s">
        <v>216</v>
      </c>
    </row>
    <row r="1762" spans="1:7" ht="12.75" customHeight="1" x14ac:dyDescent="0.2">
      <c r="A1762" s="205"/>
      <c r="E1762" s="260" t="s">
        <v>1413</v>
      </c>
      <c r="F1762" s="260" t="s">
        <v>334</v>
      </c>
      <c r="G1762" s="260" t="s">
        <v>216</v>
      </c>
    </row>
    <row r="1763" spans="1:7" ht="12.75" customHeight="1" x14ac:dyDescent="0.2">
      <c r="A1763" s="474" t="s">
        <v>1579</v>
      </c>
      <c r="B1763" s="260" t="s">
        <v>1042</v>
      </c>
      <c r="C1763" s="260" t="s">
        <v>1042</v>
      </c>
      <c r="D1763" s="260" t="s">
        <v>1042</v>
      </c>
      <c r="E1763" s="260" t="s">
        <v>109</v>
      </c>
      <c r="F1763" s="260" t="s">
        <v>29</v>
      </c>
      <c r="G1763" s="260" t="s">
        <v>1587</v>
      </c>
    </row>
    <row r="1764" spans="1:7" ht="12.75" customHeight="1" x14ac:dyDescent="0.2">
      <c r="A1764" s="205"/>
      <c r="G1764" s="260" t="s">
        <v>1779</v>
      </c>
    </row>
    <row r="1765" spans="1:7" ht="12.75" customHeight="1" x14ac:dyDescent="0.2">
      <c r="A1765" s="205"/>
      <c r="F1765" s="260" t="s">
        <v>522</v>
      </c>
      <c r="G1765" s="260" t="s">
        <v>1586</v>
      </c>
    </row>
    <row r="1766" spans="1:7" ht="12.75" customHeight="1" x14ac:dyDescent="0.2">
      <c r="A1766" s="205"/>
      <c r="G1766" s="260" t="s">
        <v>521</v>
      </c>
    </row>
    <row r="1767" spans="1:7" ht="12.75" customHeight="1" x14ac:dyDescent="0.2">
      <c r="A1767" s="205"/>
      <c r="F1767" s="260" t="s">
        <v>708</v>
      </c>
      <c r="G1767" s="260" t="s">
        <v>707</v>
      </c>
    </row>
    <row r="1768" spans="1:7" ht="12.75" customHeight="1" x14ac:dyDescent="0.2">
      <c r="A1768" s="205"/>
      <c r="E1768" s="260" t="s">
        <v>1413</v>
      </c>
      <c r="F1768" s="260" t="s">
        <v>29</v>
      </c>
      <c r="G1768" s="260" t="s">
        <v>1587</v>
      </c>
    </row>
    <row r="1769" spans="1:7" ht="12.75" customHeight="1" x14ac:dyDescent="0.2">
      <c r="A1769" s="205"/>
      <c r="G1769" s="260" t="s">
        <v>1779</v>
      </c>
    </row>
    <row r="1770" spans="1:7" ht="12.75" customHeight="1" x14ac:dyDescent="0.2">
      <c r="A1770" s="205"/>
      <c r="F1770" s="260" t="s">
        <v>522</v>
      </c>
      <c r="G1770" s="260" t="s">
        <v>1586</v>
      </c>
    </row>
    <row r="1771" spans="1:7" ht="12.75" customHeight="1" x14ac:dyDescent="0.2">
      <c r="A1771" s="205"/>
      <c r="G1771" s="260" t="s">
        <v>521</v>
      </c>
    </row>
    <row r="1772" spans="1:7" ht="12.75" customHeight="1" x14ac:dyDescent="0.2">
      <c r="A1772" s="205"/>
      <c r="F1772" s="260" t="s">
        <v>708</v>
      </c>
      <c r="G1772" s="260" t="s">
        <v>707</v>
      </c>
    </row>
    <row r="1773" spans="1:7" ht="12.75" customHeight="1" x14ac:dyDescent="0.2">
      <c r="A1773" s="205"/>
      <c r="E1773" s="260" t="s">
        <v>55</v>
      </c>
      <c r="F1773" s="260" t="s">
        <v>708</v>
      </c>
      <c r="G1773" s="260" t="s">
        <v>707</v>
      </c>
    </row>
    <row r="1774" spans="1:7" ht="12.75" customHeight="1" x14ac:dyDescent="0.2">
      <c r="A1774" s="205"/>
      <c r="E1774" s="260" t="s">
        <v>62</v>
      </c>
      <c r="F1774" s="260" t="s">
        <v>708</v>
      </c>
      <c r="G1774" s="260" t="s">
        <v>707</v>
      </c>
    </row>
    <row r="1775" spans="1:7" ht="12.75" customHeight="1" x14ac:dyDescent="0.2">
      <c r="A1775" s="205"/>
      <c r="E1775" s="260" t="s">
        <v>101</v>
      </c>
      <c r="F1775" s="260" t="s">
        <v>708</v>
      </c>
      <c r="G1775" s="260" t="s">
        <v>707</v>
      </c>
    </row>
    <row r="1776" spans="1:7" ht="12.75" customHeight="1" x14ac:dyDescent="0.2">
      <c r="A1776" s="205"/>
      <c r="E1776" s="260" t="s">
        <v>126</v>
      </c>
      <c r="F1776" s="260" t="s">
        <v>708</v>
      </c>
      <c r="G1776" s="260" t="s">
        <v>707</v>
      </c>
    </row>
    <row r="1777" spans="1:7" ht="12.75" customHeight="1" x14ac:dyDescent="0.2">
      <c r="A1777" s="474" t="s">
        <v>1396</v>
      </c>
      <c r="B1777" s="260" t="s">
        <v>1042</v>
      </c>
      <c r="C1777" s="260" t="s">
        <v>1042</v>
      </c>
      <c r="D1777" s="260" t="s">
        <v>1042</v>
      </c>
      <c r="E1777" s="260" t="s">
        <v>152</v>
      </c>
      <c r="F1777" s="260" t="s">
        <v>598</v>
      </c>
      <c r="G1777" s="260" t="s">
        <v>597</v>
      </c>
    </row>
    <row r="1778" spans="1:7" ht="12.75" customHeight="1" x14ac:dyDescent="0.2">
      <c r="A1778" s="205"/>
      <c r="E1778" s="260" t="s">
        <v>151</v>
      </c>
      <c r="F1778" s="260" t="s">
        <v>598</v>
      </c>
      <c r="G1778" s="260" t="s">
        <v>597</v>
      </c>
    </row>
    <row r="1779" spans="1:7" ht="12.75" customHeight="1" x14ac:dyDescent="0.2">
      <c r="A1779" s="474" t="s">
        <v>2400</v>
      </c>
      <c r="B1779" s="470">
        <v>44741</v>
      </c>
      <c r="C1779" s="260" t="s">
        <v>1953</v>
      </c>
      <c r="D1779" s="260" t="s">
        <v>2009</v>
      </c>
      <c r="E1779" s="260" t="s">
        <v>109</v>
      </c>
      <c r="F1779" s="260" t="s">
        <v>1126</v>
      </c>
      <c r="G1779" s="260" t="s">
        <v>55</v>
      </c>
    </row>
    <row r="1780" spans="1:7" ht="12.75" customHeight="1" x14ac:dyDescent="0.2">
      <c r="A1780" s="205"/>
      <c r="E1780" s="260" t="s">
        <v>1413</v>
      </c>
      <c r="F1780" s="260" t="s">
        <v>1126</v>
      </c>
      <c r="G1780" s="260" t="s">
        <v>55</v>
      </c>
    </row>
    <row r="1781" spans="1:7" ht="12.75" customHeight="1" x14ac:dyDescent="0.2">
      <c r="A1781" s="205"/>
      <c r="E1781" s="260" t="s">
        <v>126</v>
      </c>
      <c r="F1781" s="260" t="s">
        <v>1126</v>
      </c>
      <c r="G1781" s="260" t="s">
        <v>55</v>
      </c>
    </row>
    <row r="1782" spans="1:7" ht="12.75" customHeight="1" x14ac:dyDescent="0.2">
      <c r="A1782" s="474" t="s">
        <v>823</v>
      </c>
      <c r="B1782" s="260" t="s">
        <v>1042</v>
      </c>
      <c r="C1782" s="260" t="s">
        <v>1042</v>
      </c>
      <c r="D1782" s="260" t="s">
        <v>1042</v>
      </c>
      <c r="E1782" s="260" t="s">
        <v>60</v>
      </c>
      <c r="F1782" s="260" t="s">
        <v>199</v>
      </c>
      <c r="G1782" s="260" t="s">
        <v>557</v>
      </c>
    </row>
    <row r="1783" spans="1:7" ht="12.75" customHeight="1" x14ac:dyDescent="0.2">
      <c r="A1783" s="205"/>
      <c r="F1783" s="260" t="s">
        <v>938</v>
      </c>
      <c r="G1783" s="260" t="s">
        <v>936</v>
      </c>
    </row>
    <row r="1784" spans="1:7" ht="12.75" customHeight="1" x14ac:dyDescent="0.2">
      <c r="A1784" s="205"/>
      <c r="D1784" s="260" t="s">
        <v>2011</v>
      </c>
      <c r="E1784" s="260" t="s">
        <v>60</v>
      </c>
      <c r="F1784" s="260" t="s">
        <v>353</v>
      </c>
      <c r="G1784" s="260" t="s">
        <v>354</v>
      </c>
    </row>
    <row r="1785" spans="1:7" ht="12.75" customHeight="1" x14ac:dyDescent="0.2">
      <c r="A1785" s="474" t="s">
        <v>1149</v>
      </c>
      <c r="B1785" s="260" t="s">
        <v>1042</v>
      </c>
      <c r="C1785" s="260" t="s">
        <v>1042</v>
      </c>
      <c r="D1785" s="260" t="s">
        <v>2011</v>
      </c>
      <c r="E1785" s="260" t="s">
        <v>60</v>
      </c>
      <c r="F1785" s="260" t="s">
        <v>867</v>
      </c>
      <c r="G1785" s="260" t="s">
        <v>868</v>
      </c>
    </row>
    <row r="1786" spans="1:7" ht="12.75" customHeight="1" x14ac:dyDescent="0.2">
      <c r="A1786" s="474" t="s">
        <v>1121</v>
      </c>
      <c r="B1786" s="260" t="s">
        <v>1042</v>
      </c>
      <c r="C1786" s="260" t="s">
        <v>1042</v>
      </c>
      <c r="D1786" s="260" t="s">
        <v>1042</v>
      </c>
      <c r="E1786" s="260" t="s">
        <v>57</v>
      </c>
      <c r="F1786" s="260" t="s">
        <v>56</v>
      </c>
      <c r="G1786" s="260" t="s">
        <v>771</v>
      </c>
    </row>
    <row r="1787" spans="1:7" ht="12.75" customHeight="1" x14ac:dyDescent="0.2">
      <c r="A1787" s="205"/>
      <c r="E1787" s="260" t="s">
        <v>195</v>
      </c>
      <c r="F1787" s="260" t="s">
        <v>56</v>
      </c>
      <c r="G1787" s="260" t="s">
        <v>771</v>
      </c>
    </row>
    <row r="1788" spans="1:7" ht="12.75" customHeight="1" x14ac:dyDescent="0.2">
      <c r="A1788" s="474" t="s">
        <v>1463</v>
      </c>
      <c r="B1788" s="260" t="s">
        <v>1042</v>
      </c>
      <c r="C1788" s="260" t="s">
        <v>1042</v>
      </c>
      <c r="D1788" s="260" t="s">
        <v>1042</v>
      </c>
      <c r="E1788" s="260" t="s">
        <v>152</v>
      </c>
      <c r="F1788" s="260" t="s">
        <v>458</v>
      </c>
      <c r="G1788" s="260" t="s">
        <v>977</v>
      </c>
    </row>
    <row r="1789" spans="1:7" ht="12.75" customHeight="1" x14ac:dyDescent="0.2">
      <c r="A1789" s="205"/>
      <c r="E1789" s="260" t="s">
        <v>151</v>
      </c>
      <c r="F1789" s="260" t="s">
        <v>458</v>
      </c>
      <c r="G1789" s="260" t="s">
        <v>977</v>
      </c>
    </row>
    <row r="1790" spans="1:7" ht="12.75" customHeight="1" x14ac:dyDescent="0.2">
      <c r="A1790" s="205"/>
      <c r="E1790" s="260" t="s">
        <v>149</v>
      </c>
      <c r="F1790" s="260" t="s">
        <v>458</v>
      </c>
      <c r="G1790" s="260" t="s">
        <v>977</v>
      </c>
    </row>
    <row r="1791" spans="1:7" ht="12.75" customHeight="1" x14ac:dyDescent="0.2">
      <c r="A1791" s="474" t="s">
        <v>1306</v>
      </c>
      <c r="B1791" s="260" t="s">
        <v>1042</v>
      </c>
      <c r="C1791" s="260" t="s">
        <v>1042</v>
      </c>
      <c r="D1791" s="260" t="s">
        <v>1042</v>
      </c>
      <c r="E1791" s="260" t="s">
        <v>34</v>
      </c>
      <c r="F1791" s="260" t="s">
        <v>363</v>
      </c>
      <c r="G1791" s="260" t="s">
        <v>1484</v>
      </c>
    </row>
    <row r="1792" spans="1:7" ht="12.75" customHeight="1" x14ac:dyDescent="0.2">
      <c r="A1792" s="205"/>
      <c r="G1792" s="260" t="s">
        <v>362</v>
      </c>
    </row>
    <row r="1793" spans="1:7" ht="12.75" customHeight="1" x14ac:dyDescent="0.2">
      <c r="A1793" s="205"/>
      <c r="E1793" s="260" t="s">
        <v>81</v>
      </c>
      <c r="F1793" s="260" t="s">
        <v>363</v>
      </c>
      <c r="G1793" s="260" t="s">
        <v>1484</v>
      </c>
    </row>
    <row r="1794" spans="1:7" ht="12.75" customHeight="1" x14ac:dyDescent="0.2">
      <c r="A1794" s="205"/>
      <c r="G1794" s="260" t="s">
        <v>362</v>
      </c>
    </row>
    <row r="1795" spans="1:7" ht="12.75" customHeight="1" x14ac:dyDescent="0.2">
      <c r="A1795" s="205"/>
      <c r="E1795" s="260" t="s">
        <v>37</v>
      </c>
      <c r="F1795" s="260" t="s">
        <v>363</v>
      </c>
      <c r="G1795" s="260" t="s">
        <v>1484</v>
      </c>
    </row>
    <row r="1796" spans="1:7" ht="12.75" customHeight="1" x14ac:dyDescent="0.2">
      <c r="A1796" s="205"/>
      <c r="G1796" s="260" t="s">
        <v>362</v>
      </c>
    </row>
    <row r="1797" spans="1:7" ht="12.75" customHeight="1" x14ac:dyDescent="0.2">
      <c r="A1797" s="205"/>
      <c r="E1797" s="260" t="s">
        <v>42</v>
      </c>
      <c r="F1797" s="260" t="s">
        <v>363</v>
      </c>
      <c r="G1797" s="260" t="s">
        <v>1484</v>
      </c>
    </row>
    <row r="1798" spans="1:7" ht="12.75" customHeight="1" x14ac:dyDescent="0.2">
      <c r="A1798" s="205"/>
      <c r="G1798" s="260" t="s">
        <v>362</v>
      </c>
    </row>
    <row r="1799" spans="1:7" ht="12.75" customHeight="1" x14ac:dyDescent="0.2">
      <c r="A1799" s="474" t="s">
        <v>2036</v>
      </c>
      <c r="B1799" s="260" t="s">
        <v>1042</v>
      </c>
      <c r="C1799" s="260" t="s">
        <v>1042</v>
      </c>
      <c r="D1799" s="260" t="s">
        <v>1042</v>
      </c>
      <c r="E1799" s="260" t="s">
        <v>34</v>
      </c>
      <c r="F1799" s="260" t="s">
        <v>35</v>
      </c>
      <c r="G1799" s="260" t="s">
        <v>2035</v>
      </c>
    </row>
    <row r="1800" spans="1:7" ht="12.75" customHeight="1" x14ac:dyDescent="0.2">
      <c r="A1800" s="205"/>
      <c r="E1800" s="260" t="s">
        <v>81</v>
      </c>
      <c r="F1800" s="260" t="s">
        <v>35</v>
      </c>
      <c r="G1800" s="260" t="s">
        <v>2035</v>
      </c>
    </row>
    <row r="1801" spans="1:7" ht="12.75" customHeight="1" x14ac:dyDescent="0.2">
      <c r="A1801" s="205"/>
      <c r="E1801" s="260" t="s">
        <v>37</v>
      </c>
      <c r="F1801" s="260" t="s">
        <v>35</v>
      </c>
      <c r="G1801" s="260" t="s">
        <v>2035</v>
      </c>
    </row>
    <row r="1802" spans="1:7" ht="12.75" customHeight="1" x14ac:dyDescent="0.2">
      <c r="A1802" s="205"/>
      <c r="E1802" s="260" t="s">
        <v>42</v>
      </c>
      <c r="F1802" s="260" t="s">
        <v>35</v>
      </c>
      <c r="G1802" s="260" t="s">
        <v>2035</v>
      </c>
    </row>
    <row r="1803" spans="1:7" ht="12.75" customHeight="1" x14ac:dyDescent="0.2">
      <c r="A1803" s="474" t="s">
        <v>1235</v>
      </c>
      <c r="B1803" s="260" t="s">
        <v>1042</v>
      </c>
      <c r="C1803" s="260" t="s">
        <v>1042</v>
      </c>
      <c r="D1803" s="260" t="s">
        <v>1042</v>
      </c>
      <c r="E1803" s="260" t="s">
        <v>104</v>
      </c>
      <c r="F1803" s="260" t="s">
        <v>270</v>
      </c>
      <c r="G1803" s="260" t="s">
        <v>269</v>
      </c>
    </row>
    <row r="1804" spans="1:7" ht="12.75" customHeight="1" x14ac:dyDescent="0.2">
      <c r="A1804" s="474" t="s">
        <v>2406</v>
      </c>
      <c r="B1804" s="470">
        <v>44816</v>
      </c>
      <c r="C1804" s="260" t="s">
        <v>1470</v>
      </c>
      <c r="D1804" s="260" t="s">
        <v>2003</v>
      </c>
      <c r="E1804" s="260" t="s">
        <v>152</v>
      </c>
      <c r="F1804" s="260" t="s">
        <v>598</v>
      </c>
      <c r="G1804" s="260" t="s">
        <v>611</v>
      </c>
    </row>
    <row r="1805" spans="1:7" ht="12.75" customHeight="1" x14ac:dyDescent="0.2">
      <c r="A1805" s="205"/>
      <c r="E1805" s="260" t="s">
        <v>151</v>
      </c>
      <c r="F1805" s="260" t="s">
        <v>600</v>
      </c>
      <c r="G1805" s="260" t="s">
        <v>611</v>
      </c>
    </row>
    <row r="1806" spans="1:7" ht="12.75" customHeight="1" x14ac:dyDescent="0.2">
      <c r="A1806" s="205"/>
      <c r="E1806" s="260" t="s">
        <v>149</v>
      </c>
      <c r="F1806" s="260" t="s">
        <v>598</v>
      </c>
      <c r="G1806" s="260" t="s">
        <v>611</v>
      </c>
    </row>
    <row r="1807" spans="1:7" ht="12.75" customHeight="1" x14ac:dyDescent="0.2">
      <c r="A1807" s="205"/>
      <c r="E1807" s="260" t="s">
        <v>146</v>
      </c>
      <c r="F1807" s="260" t="s">
        <v>598</v>
      </c>
      <c r="G1807" s="260" t="s">
        <v>611</v>
      </c>
    </row>
    <row r="1808" spans="1:7" ht="12.75" customHeight="1" x14ac:dyDescent="0.2">
      <c r="A1808" s="205"/>
      <c r="E1808" s="260" t="s">
        <v>126</v>
      </c>
      <c r="F1808" s="260" t="s">
        <v>598</v>
      </c>
      <c r="G1808" s="260" t="s">
        <v>611</v>
      </c>
    </row>
    <row r="1809" spans="1:7" ht="12.75" customHeight="1" x14ac:dyDescent="0.2">
      <c r="A1809" s="474" t="s">
        <v>2407</v>
      </c>
      <c r="B1809" s="470">
        <v>44817</v>
      </c>
      <c r="C1809" s="260" t="s">
        <v>1475</v>
      </c>
      <c r="D1809" s="260" t="s">
        <v>1480</v>
      </c>
      <c r="E1809" s="260" t="s">
        <v>152</v>
      </c>
      <c r="F1809" s="260" t="s">
        <v>171</v>
      </c>
      <c r="G1809" s="260" t="s">
        <v>176</v>
      </c>
    </row>
    <row r="1810" spans="1:7" ht="12.75" customHeight="1" x14ac:dyDescent="0.2">
      <c r="A1810" s="205"/>
      <c r="E1810" s="260" t="s">
        <v>151</v>
      </c>
      <c r="F1810" s="260" t="s">
        <v>171</v>
      </c>
      <c r="G1810" s="260" t="s">
        <v>176</v>
      </c>
    </row>
    <row r="1811" spans="1:7" ht="12.75" customHeight="1" x14ac:dyDescent="0.2">
      <c r="A1811" s="205"/>
      <c r="E1811" s="260" t="s">
        <v>149</v>
      </c>
      <c r="F1811" s="260" t="s">
        <v>171</v>
      </c>
      <c r="G1811" s="260" t="s">
        <v>176</v>
      </c>
    </row>
    <row r="1812" spans="1:7" ht="12.75" customHeight="1" x14ac:dyDescent="0.2">
      <c r="A1812" s="474" t="s">
        <v>2405</v>
      </c>
      <c r="B1812" s="470">
        <v>44816</v>
      </c>
      <c r="C1812" s="260" t="s">
        <v>1473</v>
      </c>
      <c r="D1812" s="260" t="s">
        <v>2003</v>
      </c>
      <c r="E1812" s="260" t="s">
        <v>34</v>
      </c>
      <c r="F1812" s="260" t="s">
        <v>2164</v>
      </c>
      <c r="G1812" s="260" t="s">
        <v>721</v>
      </c>
    </row>
    <row r="1813" spans="1:7" ht="12.75" customHeight="1" x14ac:dyDescent="0.2">
      <c r="A1813" s="205"/>
      <c r="E1813" s="260" t="s">
        <v>81</v>
      </c>
      <c r="F1813" s="260" t="s">
        <v>2164</v>
      </c>
      <c r="G1813" s="260" t="s">
        <v>721</v>
      </c>
    </row>
    <row r="1814" spans="1:7" ht="12.75" customHeight="1" x14ac:dyDescent="0.2">
      <c r="A1814" s="205"/>
      <c r="E1814" s="260" t="s">
        <v>37</v>
      </c>
      <c r="F1814" s="260" t="s">
        <v>2164</v>
      </c>
      <c r="G1814" s="260" t="s">
        <v>721</v>
      </c>
    </row>
    <row r="1815" spans="1:7" ht="12.75" customHeight="1" x14ac:dyDescent="0.2">
      <c r="A1815" s="205"/>
      <c r="E1815" s="260" t="s">
        <v>42</v>
      </c>
      <c r="F1815" s="260" t="s">
        <v>2164</v>
      </c>
      <c r="G1815" s="260" t="s">
        <v>721</v>
      </c>
    </row>
    <row r="1816" spans="1:7" ht="12.75" customHeight="1" x14ac:dyDescent="0.2">
      <c r="A1816" s="205"/>
      <c r="E1816" s="260" t="s">
        <v>101</v>
      </c>
      <c r="F1816" s="260" t="s">
        <v>2164</v>
      </c>
      <c r="G1816" s="260" t="s">
        <v>721</v>
      </c>
    </row>
    <row r="1817" spans="1:7" ht="12.75" customHeight="1" x14ac:dyDescent="0.2">
      <c r="A1817" s="474" t="s">
        <v>1824</v>
      </c>
      <c r="B1817" s="260" t="s">
        <v>1042</v>
      </c>
      <c r="C1817" s="260" t="s">
        <v>1042</v>
      </c>
      <c r="D1817" s="260" t="s">
        <v>1042</v>
      </c>
      <c r="E1817" s="260" t="s">
        <v>152</v>
      </c>
      <c r="F1817" s="260" t="s">
        <v>1822</v>
      </c>
      <c r="G1817" s="260" t="s">
        <v>2252</v>
      </c>
    </row>
    <row r="1818" spans="1:7" ht="12.75" customHeight="1" x14ac:dyDescent="0.2">
      <c r="A1818" s="205"/>
      <c r="E1818" s="260" t="s">
        <v>151</v>
      </c>
      <c r="F1818" s="260" t="s">
        <v>1822</v>
      </c>
      <c r="G1818" s="260" t="s">
        <v>2252</v>
      </c>
    </row>
    <row r="1819" spans="1:7" ht="12.75" customHeight="1" x14ac:dyDescent="0.2">
      <c r="A1819" s="205"/>
      <c r="E1819" s="260" t="s">
        <v>149</v>
      </c>
      <c r="F1819" s="260" t="s">
        <v>1822</v>
      </c>
      <c r="G1819" s="260" t="s">
        <v>2252</v>
      </c>
    </row>
    <row r="1820" spans="1:7" ht="12.75" customHeight="1" x14ac:dyDescent="0.2">
      <c r="A1820" s="474" t="s">
        <v>547</v>
      </c>
      <c r="B1820" s="260" t="s">
        <v>1042</v>
      </c>
      <c r="C1820" s="260" t="s">
        <v>1042</v>
      </c>
      <c r="D1820" s="260" t="s">
        <v>1042</v>
      </c>
      <c r="E1820" s="260" t="s">
        <v>94</v>
      </c>
      <c r="F1820" s="260" t="s">
        <v>823</v>
      </c>
      <c r="G1820" s="260" t="s">
        <v>822</v>
      </c>
    </row>
    <row r="1821" spans="1:7" ht="12.75" customHeight="1" x14ac:dyDescent="0.2">
      <c r="A1821" s="205"/>
      <c r="E1821" s="260" t="s">
        <v>98</v>
      </c>
      <c r="F1821" s="260" t="s">
        <v>823</v>
      </c>
      <c r="G1821" s="260" t="s">
        <v>822</v>
      </c>
    </row>
    <row r="1822" spans="1:7" ht="12.75" customHeight="1" x14ac:dyDescent="0.2">
      <c r="A1822" s="205"/>
      <c r="E1822" s="260" t="s">
        <v>211</v>
      </c>
      <c r="F1822" s="260" t="s">
        <v>823</v>
      </c>
      <c r="G1822" s="260" t="s">
        <v>822</v>
      </c>
    </row>
    <row r="1823" spans="1:7" ht="12.75" customHeight="1" x14ac:dyDescent="0.2">
      <c r="A1823" s="205"/>
      <c r="E1823" s="260" t="s">
        <v>152</v>
      </c>
      <c r="F1823" s="260" t="s">
        <v>395</v>
      </c>
      <c r="G1823" s="260" t="s">
        <v>405</v>
      </c>
    </row>
    <row r="1824" spans="1:7" ht="12.75" customHeight="1" x14ac:dyDescent="0.2">
      <c r="A1824" s="205"/>
      <c r="E1824" s="260" t="s">
        <v>151</v>
      </c>
      <c r="F1824" s="260" t="s">
        <v>395</v>
      </c>
      <c r="G1824" s="260" t="s">
        <v>405</v>
      </c>
    </row>
    <row r="1825" spans="1:7" ht="12.75" customHeight="1" x14ac:dyDescent="0.2">
      <c r="A1825" s="205"/>
      <c r="E1825" s="260" t="s">
        <v>117</v>
      </c>
      <c r="F1825" s="260" t="s">
        <v>159</v>
      </c>
      <c r="G1825" s="260" t="s">
        <v>492</v>
      </c>
    </row>
    <row r="1826" spans="1:7" ht="12.75" customHeight="1" x14ac:dyDescent="0.2">
      <c r="A1826" s="205"/>
      <c r="F1826" s="260" t="s">
        <v>458</v>
      </c>
      <c r="G1826" s="260" t="s">
        <v>690</v>
      </c>
    </row>
    <row r="1827" spans="1:7" ht="12.75" customHeight="1" x14ac:dyDescent="0.2">
      <c r="A1827" s="205"/>
      <c r="F1827" s="260" t="s">
        <v>202</v>
      </c>
      <c r="G1827" s="260" t="s">
        <v>432</v>
      </c>
    </row>
    <row r="1828" spans="1:7" ht="12.75" customHeight="1" x14ac:dyDescent="0.2">
      <c r="A1828" s="205"/>
      <c r="F1828" s="260" t="s">
        <v>1813</v>
      </c>
      <c r="G1828" s="260" t="s">
        <v>570</v>
      </c>
    </row>
    <row r="1829" spans="1:7" ht="12.75" customHeight="1" x14ac:dyDescent="0.2">
      <c r="A1829" s="205"/>
      <c r="E1829" s="260" t="s">
        <v>109</v>
      </c>
      <c r="F1829" s="260" t="s">
        <v>826</v>
      </c>
      <c r="G1829" s="260" t="s">
        <v>828</v>
      </c>
    </row>
    <row r="1830" spans="1:7" ht="12.75" customHeight="1" x14ac:dyDescent="0.2">
      <c r="A1830" s="205"/>
      <c r="F1830" s="260" t="s">
        <v>891</v>
      </c>
      <c r="G1830" s="260" t="s">
        <v>1599</v>
      </c>
    </row>
    <row r="1831" spans="1:7" ht="12.75" customHeight="1" x14ac:dyDescent="0.2">
      <c r="A1831" s="205"/>
      <c r="E1831" s="260" t="s">
        <v>52</v>
      </c>
      <c r="F1831" s="260" t="s">
        <v>56</v>
      </c>
      <c r="G1831" s="260" t="s">
        <v>246</v>
      </c>
    </row>
    <row r="1832" spans="1:7" ht="12.75" customHeight="1" x14ac:dyDescent="0.2">
      <c r="A1832" s="205"/>
      <c r="F1832" s="260" t="s">
        <v>272</v>
      </c>
      <c r="G1832" s="260" t="s">
        <v>686</v>
      </c>
    </row>
    <row r="1833" spans="1:7" ht="12.75" customHeight="1" x14ac:dyDescent="0.2">
      <c r="A1833" s="205"/>
      <c r="E1833" s="260" t="s">
        <v>68</v>
      </c>
      <c r="F1833" s="260" t="s">
        <v>56</v>
      </c>
      <c r="G1833" s="260" t="s">
        <v>246</v>
      </c>
    </row>
    <row r="1834" spans="1:7" ht="12.75" customHeight="1" x14ac:dyDescent="0.2">
      <c r="A1834" s="205"/>
      <c r="E1834" s="260" t="s">
        <v>1658</v>
      </c>
      <c r="F1834" s="260" t="s">
        <v>1849</v>
      </c>
      <c r="G1834" s="260" t="s">
        <v>1659</v>
      </c>
    </row>
    <row r="1835" spans="1:7" ht="12.75" customHeight="1" x14ac:dyDescent="0.2">
      <c r="A1835" s="205"/>
      <c r="F1835" s="260" t="s">
        <v>202</v>
      </c>
      <c r="G1835" s="260" t="s">
        <v>432</v>
      </c>
    </row>
    <row r="1836" spans="1:7" ht="12.75" customHeight="1" x14ac:dyDescent="0.2">
      <c r="A1836" s="205"/>
      <c r="E1836" s="260" t="s">
        <v>114</v>
      </c>
      <c r="F1836" s="260" t="s">
        <v>58</v>
      </c>
      <c r="G1836" s="260" t="s">
        <v>559</v>
      </c>
    </row>
    <row r="1837" spans="1:7" ht="12.75" customHeight="1" x14ac:dyDescent="0.2">
      <c r="A1837" s="205"/>
      <c r="F1837" s="260" t="s">
        <v>202</v>
      </c>
      <c r="G1837" s="260" t="s">
        <v>432</v>
      </c>
    </row>
    <row r="1838" spans="1:7" ht="12.75" customHeight="1" x14ac:dyDescent="0.2">
      <c r="A1838" s="205"/>
      <c r="E1838" s="260" t="s">
        <v>57</v>
      </c>
      <c r="F1838" s="260" t="s">
        <v>56</v>
      </c>
      <c r="G1838" s="260" t="s">
        <v>246</v>
      </c>
    </row>
    <row r="1839" spans="1:7" ht="12.75" customHeight="1" x14ac:dyDescent="0.2">
      <c r="A1839" s="205"/>
      <c r="G1839" s="260" t="s">
        <v>278</v>
      </c>
    </row>
    <row r="1840" spans="1:7" ht="12.75" customHeight="1" x14ac:dyDescent="0.2">
      <c r="A1840" s="205"/>
      <c r="G1840" s="260" t="s">
        <v>577</v>
      </c>
    </row>
    <row r="1841" spans="1:7" ht="12.75" customHeight="1" x14ac:dyDescent="0.2">
      <c r="A1841" s="205"/>
      <c r="F1841" s="260" t="s">
        <v>1950</v>
      </c>
      <c r="G1841" s="260" t="s">
        <v>196</v>
      </c>
    </row>
    <row r="1842" spans="1:7" ht="12.75" customHeight="1" x14ac:dyDescent="0.2">
      <c r="A1842" s="205"/>
      <c r="F1842" s="260" t="s">
        <v>58</v>
      </c>
      <c r="G1842" s="260" t="s">
        <v>559</v>
      </c>
    </row>
    <row r="1843" spans="1:7" ht="12.75" customHeight="1" x14ac:dyDescent="0.2">
      <c r="A1843" s="205"/>
      <c r="F1843" s="260" t="s">
        <v>82</v>
      </c>
      <c r="G1843" s="260" t="s">
        <v>1523</v>
      </c>
    </row>
    <row r="1844" spans="1:7" ht="12.75" customHeight="1" x14ac:dyDescent="0.2">
      <c r="A1844" s="205"/>
      <c r="F1844" s="260" t="s">
        <v>1894</v>
      </c>
      <c r="G1844" s="260" t="s">
        <v>2253</v>
      </c>
    </row>
    <row r="1845" spans="1:7" ht="12.75" customHeight="1" x14ac:dyDescent="0.2">
      <c r="A1845" s="205"/>
      <c r="E1845" s="260" t="s">
        <v>1963</v>
      </c>
      <c r="F1845" s="260" t="s">
        <v>56</v>
      </c>
      <c r="G1845" s="260" t="s">
        <v>246</v>
      </c>
    </row>
    <row r="1846" spans="1:7" ht="12.75" customHeight="1" x14ac:dyDescent="0.2">
      <c r="A1846" s="205"/>
      <c r="E1846" s="260" t="s">
        <v>1413</v>
      </c>
      <c r="F1846" s="260" t="s">
        <v>826</v>
      </c>
      <c r="G1846" s="260" t="s">
        <v>828</v>
      </c>
    </row>
    <row r="1847" spans="1:7" ht="12.75" customHeight="1" x14ac:dyDescent="0.2">
      <c r="A1847" s="205"/>
      <c r="F1847" s="260" t="s">
        <v>891</v>
      </c>
      <c r="G1847" s="260" t="s">
        <v>1599</v>
      </c>
    </row>
    <row r="1848" spans="1:7" ht="12.75" customHeight="1" x14ac:dyDescent="0.2">
      <c r="A1848" s="205"/>
      <c r="E1848" s="260" t="s">
        <v>149</v>
      </c>
      <c r="F1848" s="260" t="s">
        <v>395</v>
      </c>
      <c r="G1848" s="260" t="s">
        <v>405</v>
      </c>
    </row>
    <row r="1849" spans="1:7" ht="12.75" customHeight="1" x14ac:dyDescent="0.2">
      <c r="A1849" s="205"/>
      <c r="E1849" s="260" t="s">
        <v>34</v>
      </c>
      <c r="F1849" s="260" t="s">
        <v>76</v>
      </c>
      <c r="G1849" s="260" t="s">
        <v>800</v>
      </c>
    </row>
    <row r="1850" spans="1:7" ht="12.75" customHeight="1" x14ac:dyDescent="0.2">
      <c r="A1850" s="205"/>
      <c r="E1850" s="260" t="s">
        <v>81</v>
      </c>
      <c r="F1850" s="260" t="s">
        <v>76</v>
      </c>
      <c r="G1850" s="260" t="s">
        <v>800</v>
      </c>
    </row>
    <row r="1851" spans="1:7" ht="12.75" customHeight="1" x14ac:dyDescent="0.2">
      <c r="A1851" s="205"/>
      <c r="E1851" s="260" t="s">
        <v>37</v>
      </c>
      <c r="F1851" s="260" t="s">
        <v>775</v>
      </c>
      <c r="G1851" s="260" t="s">
        <v>800</v>
      </c>
    </row>
    <row r="1852" spans="1:7" ht="12.75" customHeight="1" x14ac:dyDescent="0.2">
      <c r="A1852" s="205"/>
      <c r="E1852" s="260" t="s">
        <v>42</v>
      </c>
      <c r="F1852" s="260" t="s">
        <v>775</v>
      </c>
      <c r="G1852" s="260" t="s">
        <v>800</v>
      </c>
    </row>
    <row r="1853" spans="1:7" ht="12.75" customHeight="1" x14ac:dyDescent="0.2">
      <c r="A1853" s="205"/>
      <c r="E1853" s="260" t="s">
        <v>60</v>
      </c>
      <c r="F1853" s="260" t="s">
        <v>1141</v>
      </c>
      <c r="G1853" s="260" t="s">
        <v>198</v>
      </c>
    </row>
    <row r="1854" spans="1:7" ht="12.75" customHeight="1" x14ac:dyDescent="0.2">
      <c r="A1854" s="205"/>
      <c r="E1854" s="260" t="s">
        <v>104</v>
      </c>
      <c r="F1854" s="260" t="s">
        <v>159</v>
      </c>
      <c r="G1854" s="260" t="s">
        <v>492</v>
      </c>
    </row>
    <row r="1855" spans="1:7" ht="12.75" customHeight="1" x14ac:dyDescent="0.2">
      <c r="A1855" s="205"/>
      <c r="F1855" s="260" t="s">
        <v>458</v>
      </c>
      <c r="G1855" s="260" t="s">
        <v>690</v>
      </c>
    </row>
    <row r="1856" spans="1:7" ht="12.75" customHeight="1" x14ac:dyDescent="0.2">
      <c r="A1856" s="205"/>
      <c r="F1856" s="260" t="s">
        <v>1813</v>
      </c>
      <c r="G1856" s="260" t="s">
        <v>570</v>
      </c>
    </row>
    <row r="1857" spans="1:7" ht="12.75" customHeight="1" x14ac:dyDescent="0.2">
      <c r="A1857" s="205"/>
      <c r="E1857" s="260" t="s">
        <v>66</v>
      </c>
      <c r="F1857" s="260" t="s">
        <v>56</v>
      </c>
      <c r="G1857" s="260" t="s">
        <v>246</v>
      </c>
    </row>
    <row r="1858" spans="1:7" ht="12.75" customHeight="1" x14ac:dyDescent="0.2">
      <c r="A1858" s="205"/>
      <c r="E1858" s="260" t="s">
        <v>55</v>
      </c>
      <c r="F1858" s="260" t="s">
        <v>826</v>
      </c>
      <c r="G1858" s="260" t="s">
        <v>828</v>
      </c>
    </row>
    <row r="1859" spans="1:7" ht="12.75" customHeight="1" x14ac:dyDescent="0.2">
      <c r="A1859" s="205"/>
      <c r="E1859" s="260" t="s">
        <v>62</v>
      </c>
      <c r="F1859" s="260" t="s">
        <v>826</v>
      </c>
      <c r="G1859" s="260" t="s">
        <v>828</v>
      </c>
    </row>
    <row r="1860" spans="1:7" ht="12.75" customHeight="1" x14ac:dyDescent="0.2">
      <c r="A1860" s="205"/>
      <c r="E1860" s="260" t="s">
        <v>101</v>
      </c>
      <c r="F1860" s="260" t="s">
        <v>76</v>
      </c>
      <c r="G1860" s="260" t="s">
        <v>800</v>
      </c>
    </row>
    <row r="1861" spans="1:7" ht="12.75" customHeight="1" x14ac:dyDescent="0.2">
      <c r="A1861" s="205"/>
      <c r="F1861" s="260" t="s">
        <v>826</v>
      </c>
      <c r="G1861" s="260" t="s">
        <v>828</v>
      </c>
    </row>
    <row r="1862" spans="1:7" ht="12.75" customHeight="1" x14ac:dyDescent="0.2">
      <c r="A1862" s="205"/>
      <c r="E1862" s="260" t="s">
        <v>126</v>
      </c>
      <c r="F1862" s="260" t="s">
        <v>826</v>
      </c>
      <c r="G1862" s="260" t="s">
        <v>828</v>
      </c>
    </row>
    <row r="1863" spans="1:7" ht="12.75" customHeight="1" x14ac:dyDescent="0.2">
      <c r="A1863" s="205"/>
      <c r="D1863" s="260" t="s">
        <v>2003</v>
      </c>
      <c r="E1863" s="260" t="s">
        <v>109</v>
      </c>
      <c r="F1863" s="260" t="s">
        <v>411</v>
      </c>
      <c r="G1863" s="260" t="s">
        <v>993</v>
      </c>
    </row>
    <row r="1864" spans="1:7" ht="12.75" customHeight="1" x14ac:dyDescent="0.2">
      <c r="A1864" s="205"/>
      <c r="E1864" s="260" t="s">
        <v>1413</v>
      </c>
      <c r="F1864" s="260" t="s">
        <v>411</v>
      </c>
      <c r="G1864" s="260" t="s">
        <v>993</v>
      </c>
    </row>
    <row r="1865" spans="1:7" ht="12.75" customHeight="1" x14ac:dyDescent="0.2">
      <c r="A1865" s="205"/>
      <c r="D1865" s="260" t="s">
        <v>2254</v>
      </c>
      <c r="E1865" s="260" t="s">
        <v>1658</v>
      </c>
      <c r="F1865" s="260" t="s">
        <v>562</v>
      </c>
      <c r="G1865" s="260" t="s">
        <v>1847</v>
      </c>
    </row>
    <row r="1866" spans="1:7" ht="12.75" customHeight="1" x14ac:dyDescent="0.2">
      <c r="A1866" s="205"/>
      <c r="D1866" s="260" t="s">
        <v>1480</v>
      </c>
      <c r="E1866" s="260" t="s">
        <v>109</v>
      </c>
      <c r="F1866" s="260" t="s">
        <v>411</v>
      </c>
      <c r="G1866" s="260" t="s">
        <v>993</v>
      </c>
    </row>
    <row r="1867" spans="1:7" ht="12.75" customHeight="1" x14ac:dyDescent="0.2">
      <c r="A1867" s="205"/>
      <c r="F1867" s="260" t="s">
        <v>569</v>
      </c>
      <c r="G1867" s="260" t="s">
        <v>897</v>
      </c>
    </row>
    <row r="1868" spans="1:7" ht="12.75" customHeight="1" x14ac:dyDescent="0.2">
      <c r="A1868" s="205"/>
      <c r="E1868" s="260" t="s">
        <v>1413</v>
      </c>
      <c r="F1868" s="260" t="s">
        <v>411</v>
      </c>
      <c r="G1868" s="260" t="s">
        <v>993</v>
      </c>
    </row>
    <row r="1869" spans="1:7" ht="12.75" customHeight="1" x14ac:dyDescent="0.2">
      <c r="A1869" s="205"/>
      <c r="F1869" s="260" t="s">
        <v>569</v>
      </c>
      <c r="G1869" s="260" t="s">
        <v>897</v>
      </c>
    </row>
    <row r="1870" spans="1:7" ht="12.75" customHeight="1" x14ac:dyDescent="0.2">
      <c r="A1870" s="205"/>
      <c r="D1870" s="260" t="s">
        <v>1909</v>
      </c>
      <c r="E1870" s="260" t="s">
        <v>34</v>
      </c>
      <c r="F1870" s="260" t="s">
        <v>345</v>
      </c>
      <c r="G1870" s="260" t="s">
        <v>1273</v>
      </c>
    </row>
    <row r="1871" spans="1:7" ht="12.75" customHeight="1" x14ac:dyDescent="0.2">
      <c r="A1871" s="205"/>
      <c r="E1871" s="260" t="s">
        <v>81</v>
      </c>
      <c r="F1871" s="260" t="s">
        <v>345</v>
      </c>
      <c r="G1871" s="260" t="s">
        <v>1273</v>
      </c>
    </row>
    <row r="1872" spans="1:7" ht="12.75" customHeight="1" x14ac:dyDescent="0.2">
      <c r="A1872" s="205"/>
      <c r="E1872" s="260" t="s">
        <v>146</v>
      </c>
      <c r="F1872" s="260" t="s">
        <v>345</v>
      </c>
      <c r="G1872" s="260" t="s">
        <v>1153</v>
      </c>
    </row>
    <row r="1873" spans="1:7" ht="12.75" customHeight="1" x14ac:dyDescent="0.2">
      <c r="A1873" s="205"/>
      <c r="B1873" s="470">
        <v>44739</v>
      </c>
      <c r="C1873" s="260" t="s">
        <v>2010</v>
      </c>
      <c r="D1873" s="260" t="s">
        <v>2003</v>
      </c>
      <c r="E1873" s="260" t="s">
        <v>211</v>
      </c>
      <c r="F1873" s="260" t="s">
        <v>478</v>
      </c>
      <c r="G1873" s="260" t="s">
        <v>720</v>
      </c>
    </row>
    <row r="1874" spans="1:7" ht="12.75" customHeight="1" x14ac:dyDescent="0.2">
      <c r="A1874" s="205"/>
      <c r="B1874" s="470">
        <v>44740</v>
      </c>
      <c r="C1874" s="260" t="s">
        <v>1472</v>
      </c>
      <c r="D1874" s="260" t="s">
        <v>2003</v>
      </c>
      <c r="E1874" s="260" t="s">
        <v>94</v>
      </c>
      <c r="F1874" s="260" t="s">
        <v>226</v>
      </c>
      <c r="G1874" s="260" t="s">
        <v>624</v>
      </c>
    </row>
    <row r="1875" spans="1:7" ht="12.75" customHeight="1" x14ac:dyDescent="0.2">
      <c r="A1875" s="205"/>
      <c r="E1875" s="260" t="s">
        <v>98</v>
      </c>
      <c r="F1875" s="260" t="s">
        <v>226</v>
      </c>
      <c r="G1875" s="260" t="s">
        <v>624</v>
      </c>
    </row>
    <row r="1876" spans="1:7" ht="12.75" customHeight="1" x14ac:dyDescent="0.2">
      <c r="A1876" s="205"/>
      <c r="E1876" s="260" t="s">
        <v>211</v>
      </c>
      <c r="F1876" s="260" t="s">
        <v>226</v>
      </c>
      <c r="G1876" s="260" t="s">
        <v>624</v>
      </c>
    </row>
    <row r="1877" spans="1:7" ht="12.75" customHeight="1" x14ac:dyDescent="0.2">
      <c r="A1877" s="205"/>
      <c r="E1877" s="260" t="s">
        <v>215</v>
      </c>
      <c r="F1877" s="260" t="s">
        <v>226</v>
      </c>
      <c r="G1877" s="260" t="s">
        <v>624</v>
      </c>
    </row>
    <row r="1878" spans="1:7" ht="12.75" customHeight="1" x14ac:dyDescent="0.2">
      <c r="A1878" s="205"/>
      <c r="C1878" s="260" t="s">
        <v>89</v>
      </c>
      <c r="D1878" s="260" t="s">
        <v>2291</v>
      </c>
      <c r="E1878" s="260" t="s">
        <v>52</v>
      </c>
      <c r="F1878" s="260" t="s">
        <v>2117</v>
      </c>
      <c r="G1878" s="260" t="s">
        <v>1678</v>
      </c>
    </row>
    <row r="1879" spans="1:7" ht="12.75" customHeight="1" x14ac:dyDescent="0.2">
      <c r="A1879" s="205"/>
      <c r="E1879" s="260" t="s">
        <v>34</v>
      </c>
      <c r="F1879" s="260" t="s">
        <v>2117</v>
      </c>
      <c r="G1879" s="260" t="s">
        <v>2068</v>
      </c>
    </row>
    <row r="1880" spans="1:7" ht="12.75" customHeight="1" x14ac:dyDescent="0.2">
      <c r="A1880" s="205"/>
      <c r="E1880" s="260" t="s">
        <v>81</v>
      </c>
      <c r="F1880" s="260" t="s">
        <v>2117</v>
      </c>
      <c r="G1880" s="260" t="s">
        <v>2068</v>
      </c>
    </row>
    <row r="1881" spans="1:7" ht="12.75" customHeight="1" x14ac:dyDescent="0.2">
      <c r="A1881" s="205"/>
      <c r="E1881" s="260" t="s">
        <v>37</v>
      </c>
      <c r="F1881" s="260" t="s">
        <v>2117</v>
      </c>
      <c r="G1881" s="260" t="s">
        <v>2051</v>
      </c>
    </row>
    <row r="1882" spans="1:7" ht="12.75" customHeight="1" x14ac:dyDescent="0.2">
      <c r="A1882" s="205"/>
      <c r="E1882" s="260" t="s">
        <v>42</v>
      </c>
      <c r="F1882" s="260" t="s">
        <v>2117</v>
      </c>
      <c r="G1882" s="260" t="s">
        <v>2068</v>
      </c>
    </row>
    <row r="1883" spans="1:7" ht="12.75" customHeight="1" x14ac:dyDescent="0.2">
      <c r="A1883" s="205"/>
      <c r="E1883" s="260" t="s">
        <v>60</v>
      </c>
      <c r="F1883" s="260" t="s">
        <v>2117</v>
      </c>
      <c r="G1883" s="260" t="s">
        <v>339</v>
      </c>
    </row>
    <row r="1884" spans="1:7" ht="12.75" customHeight="1" x14ac:dyDescent="0.2">
      <c r="A1884" s="205"/>
      <c r="E1884" s="260" t="s">
        <v>66</v>
      </c>
      <c r="F1884" s="260" t="s">
        <v>2117</v>
      </c>
      <c r="G1884" s="260" t="s">
        <v>1678</v>
      </c>
    </row>
    <row r="1885" spans="1:7" ht="12.75" customHeight="1" x14ac:dyDescent="0.2">
      <c r="A1885" s="205"/>
      <c r="E1885" s="260" t="s">
        <v>62</v>
      </c>
      <c r="F1885" s="260" t="s">
        <v>2117</v>
      </c>
      <c r="G1885" s="260" t="s">
        <v>339</v>
      </c>
    </row>
    <row r="1886" spans="1:7" ht="12.75" customHeight="1" x14ac:dyDescent="0.2">
      <c r="A1886" s="205"/>
      <c r="B1886" s="470">
        <v>44743</v>
      </c>
      <c r="C1886" s="260" t="s">
        <v>1470</v>
      </c>
      <c r="D1886" s="260" t="s">
        <v>1042</v>
      </c>
      <c r="E1886" s="260" t="s">
        <v>211</v>
      </c>
      <c r="F1886" s="260" t="s">
        <v>1881</v>
      </c>
      <c r="G1886" s="260" t="s">
        <v>497</v>
      </c>
    </row>
    <row r="1887" spans="1:7" ht="12.75" customHeight="1" x14ac:dyDescent="0.2">
      <c r="A1887" s="205"/>
      <c r="E1887" s="260" t="s">
        <v>215</v>
      </c>
      <c r="F1887" s="260" t="s">
        <v>1881</v>
      </c>
      <c r="G1887" s="260" t="s">
        <v>497</v>
      </c>
    </row>
    <row r="1888" spans="1:7" ht="12.75" customHeight="1" x14ac:dyDescent="0.2">
      <c r="A1888" s="205"/>
      <c r="C1888" s="260" t="s">
        <v>2124</v>
      </c>
      <c r="D1888" s="260" t="s">
        <v>2003</v>
      </c>
      <c r="E1888" s="260" t="s">
        <v>60</v>
      </c>
      <c r="F1888" s="260" t="s">
        <v>574</v>
      </c>
      <c r="G1888" s="260" t="s">
        <v>667</v>
      </c>
    </row>
    <row r="1889" spans="1:7" ht="12.75" customHeight="1" x14ac:dyDescent="0.2">
      <c r="A1889" s="205"/>
      <c r="B1889" s="470">
        <v>44748</v>
      </c>
      <c r="C1889" s="260" t="s">
        <v>1472</v>
      </c>
      <c r="D1889" s="260" t="s">
        <v>2003</v>
      </c>
      <c r="E1889" s="260" t="s">
        <v>94</v>
      </c>
      <c r="F1889" s="260" t="s">
        <v>226</v>
      </c>
      <c r="G1889" s="260" t="s">
        <v>623</v>
      </c>
    </row>
    <row r="1890" spans="1:7" ht="12.75" customHeight="1" x14ac:dyDescent="0.2">
      <c r="A1890" s="205"/>
      <c r="E1890" s="260" t="s">
        <v>98</v>
      </c>
      <c r="F1890" s="260" t="s">
        <v>226</v>
      </c>
      <c r="G1890" s="260" t="s">
        <v>605</v>
      </c>
    </row>
    <row r="1891" spans="1:7" ht="12.75" customHeight="1" x14ac:dyDescent="0.2">
      <c r="A1891" s="205"/>
      <c r="E1891" s="260" t="s">
        <v>211</v>
      </c>
      <c r="F1891" s="260" t="s">
        <v>226</v>
      </c>
      <c r="G1891" s="260" t="s">
        <v>623</v>
      </c>
    </row>
    <row r="1892" spans="1:7" ht="12.75" customHeight="1" x14ac:dyDescent="0.2">
      <c r="A1892" s="205"/>
      <c r="E1892" s="260" t="s">
        <v>215</v>
      </c>
      <c r="F1892" s="260" t="s">
        <v>226</v>
      </c>
      <c r="G1892" s="260" t="s">
        <v>623</v>
      </c>
    </row>
    <row r="1893" spans="1:7" ht="12.75" customHeight="1" x14ac:dyDescent="0.2">
      <c r="A1893" s="205"/>
      <c r="C1893" s="260" t="s">
        <v>2289</v>
      </c>
      <c r="D1893" s="260" t="s">
        <v>1042</v>
      </c>
      <c r="E1893" s="260" t="s">
        <v>60</v>
      </c>
      <c r="F1893" s="260" t="s">
        <v>2127</v>
      </c>
      <c r="G1893" s="260" t="s">
        <v>665</v>
      </c>
    </row>
    <row r="1894" spans="1:7" ht="12.75" customHeight="1" x14ac:dyDescent="0.2">
      <c r="A1894" s="205"/>
      <c r="B1894" s="470">
        <v>44813</v>
      </c>
      <c r="C1894" s="260" t="s">
        <v>1472</v>
      </c>
      <c r="D1894" s="260" t="s">
        <v>2255</v>
      </c>
      <c r="E1894" s="260" t="s">
        <v>94</v>
      </c>
      <c r="F1894" s="260" t="s">
        <v>224</v>
      </c>
      <c r="G1894" s="260" t="s">
        <v>2256</v>
      </c>
    </row>
    <row r="1895" spans="1:7" ht="12.75" customHeight="1" x14ac:dyDescent="0.2">
      <c r="A1895" s="205"/>
      <c r="C1895" s="260" t="s">
        <v>2209</v>
      </c>
      <c r="D1895" s="260" t="s">
        <v>1042</v>
      </c>
      <c r="E1895" s="260" t="s">
        <v>60</v>
      </c>
      <c r="F1895" s="260" t="s">
        <v>373</v>
      </c>
      <c r="G1895" s="260" t="s">
        <v>1564</v>
      </c>
    </row>
    <row r="1896" spans="1:7" ht="12.75" customHeight="1" x14ac:dyDescent="0.2">
      <c r="A1896" s="205"/>
      <c r="G1896" s="260" t="s">
        <v>915</v>
      </c>
    </row>
    <row r="1897" spans="1:7" ht="12.75" customHeight="1" x14ac:dyDescent="0.2">
      <c r="A1897" s="205"/>
      <c r="B1897" s="470">
        <v>44816</v>
      </c>
      <c r="C1897" s="260" t="s">
        <v>1472</v>
      </c>
      <c r="D1897" s="260" t="s">
        <v>1042</v>
      </c>
      <c r="E1897" s="260" t="s">
        <v>111</v>
      </c>
      <c r="F1897" s="260" t="s">
        <v>768</v>
      </c>
      <c r="G1897" s="260" t="s">
        <v>767</v>
      </c>
    </row>
    <row r="1898" spans="1:7" ht="12.75" customHeight="1" x14ac:dyDescent="0.2">
      <c r="A1898" s="205"/>
      <c r="E1898" s="260" t="s">
        <v>114</v>
      </c>
      <c r="F1898" s="260" t="s">
        <v>768</v>
      </c>
      <c r="G1898" s="260" t="s">
        <v>767</v>
      </c>
    </row>
    <row r="1899" spans="1:7" ht="12.75" customHeight="1" x14ac:dyDescent="0.2">
      <c r="A1899" s="205"/>
      <c r="B1899" s="470">
        <v>44818</v>
      </c>
      <c r="C1899" s="260" t="s">
        <v>1470</v>
      </c>
      <c r="D1899" s="260" t="s">
        <v>2003</v>
      </c>
      <c r="E1899" s="260" t="s">
        <v>94</v>
      </c>
      <c r="F1899" s="260" t="s">
        <v>226</v>
      </c>
      <c r="G1899" s="260" t="s">
        <v>1079</v>
      </c>
    </row>
    <row r="1900" spans="1:7" ht="12.75" customHeight="1" x14ac:dyDescent="0.2">
      <c r="A1900" s="205"/>
      <c r="G1900" s="260" t="s">
        <v>721</v>
      </c>
    </row>
    <row r="1901" spans="1:7" ht="12.75" customHeight="1" x14ac:dyDescent="0.2">
      <c r="A1901" s="205"/>
      <c r="E1901" s="260" t="s">
        <v>98</v>
      </c>
      <c r="F1901" s="260" t="s">
        <v>226</v>
      </c>
      <c r="G1901" s="260" t="s">
        <v>1079</v>
      </c>
    </row>
    <row r="1902" spans="1:7" ht="12.75" customHeight="1" x14ac:dyDescent="0.2">
      <c r="A1902" s="205"/>
      <c r="G1902" s="260" t="s">
        <v>721</v>
      </c>
    </row>
    <row r="1903" spans="1:7" ht="12.75" customHeight="1" x14ac:dyDescent="0.2">
      <c r="A1903" s="205"/>
      <c r="E1903" s="260" t="s">
        <v>211</v>
      </c>
      <c r="F1903" s="260" t="s">
        <v>226</v>
      </c>
      <c r="G1903" s="260" t="s">
        <v>721</v>
      </c>
    </row>
    <row r="1904" spans="1:7" ht="12.75" customHeight="1" x14ac:dyDescent="0.2">
      <c r="A1904" s="205"/>
      <c r="E1904" s="260" t="s">
        <v>215</v>
      </c>
      <c r="F1904" s="260" t="s">
        <v>226</v>
      </c>
      <c r="G1904" s="260" t="s">
        <v>721</v>
      </c>
    </row>
    <row r="1905" spans="1:7" ht="12.75" customHeight="1" x14ac:dyDescent="0.2">
      <c r="A1905" s="205"/>
      <c r="C1905" s="260" t="s">
        <v>1472</v>
      </c>
      <c r="D1905" s="260" t="s">
        <v>1042</v>
      </c>
      <c r="E1905" s="260" t="s">
        <v>1658</v>
      </c>
      <c r="F1905" s="260" t="s">
        <v>416</v>
      </c>
      <c r="G1905" s="260" t="s">
        <v>394</v>
      </c>
    </row>
    <row r="1906" spans="1:7" ht="12.75" customHeight="1" x14ac:dyDescent="0.2">
      <c r="A1906" s="205"/>
      <c r="E1906" s="260" t="s">
        <v>111</v>
      </c>
      <c r="F1906" s="260" t="s">
        <v>416</v>
      </c>
      <c r="G1906" s="260" t="s">
        <v>394</v>
      </c>
    </row>
    <row r="1907" spans="1:7" ht="12.75" customHeight="1" x14ac:dyDescent="0.2">
      <c r="A1907" s="205"/>
      <c r="E1907" s="260" t="s">
        <v>114</v>
      </c>
      <c r="F1907" s="260" t="s">
        <v>416</v>
      </c>
      <c r="G1907" s="260" t="s">
        <v>394</v>
      </c>
    </row>
    <row r="1908" spans="1:7" ht="12.75" customHeight="1" x14ac:dyDescent="0.2">
      <c r="A1908" s="205"/>
      <c r="D1908" s="260" t="s">
        <v>2011</v>
      </c>
      <c r="E1908" s="260" t="s">
        <v>114</v>
      </c>
      <c r="F1908" s="260" t="s">
        <v>416</v>
      </c>
      <c r="G1908" s="260" t="s">
        <v>394</v>
      </c>
    </row>
    <row r="1909" spans="1:7" ht="12.75" customHeight="1" x14ac:dyDescent="0.2">
      <c r="A1909" s="474" t="s">
        <v>1251</v>
      </c>
      <c r="B1909" s="260" t="s">
        <v>1042</v>
      </c>
      <c r="C1909" s="260" t="s">
        <v>1042</v>
      </c>
      <c r="D1909" s="260" t="s">
        <v>1042</v>
      </c>
      <c r="E1909" s="260" t="s">
        <v>60</v>
      </c>
      <c r="F1909" s="260" t="s">
        <v>441</v>
      </c>
      <c r="G1909" s="260" t="s">
        <v>439</v>
      </c>
    </row>
    <row r="1910" spans="1:7" ht="12.75" customHeight="1" x14ac:dyDescent="0.2">
      <c r="A1910" s="474" t="s">
        <v>2317</v>
      </c>
      <c r="B1910" s="260" t="s">
        <v>1042</v>
      </c>
      <c r="C1910" s="260" t="s">
        <v>1042</v>
      </c>
      <c r="D1910" s="260" t="s">
        <v>1042</v>
      </c>
      <c r="E1910" s="260" t="s">
        <v>109</v>
      </c>
      <c r="F1910" s="260" t="s">
        <v>528</v>
      </c>
      <c r="G1910" s="260" t="s">
        <v>539</v>
      </c>
    </row>
    <row r="1911" spans="1:7" ht="12.75" customHeight="1" x14ac:dyDescent="0.2">
      <c r="A1911" s="205"/>
      <c r="E1911" s="260" t="s">
        <v>1413</v>
      </c>
      <c r="F1911" s="260" t="s">
        <v>528</v>
      </c>
      <c r="G1911" s="260" t="s">
        <v>539</v>
      </c>
    </row>
    <row r="1912" spans="1:7" ht="12.75" customHeight="1" x14ac:dyDescent="0.2">
      <c r="A1912" s="474" t="s">
        <v>1214</v>
      </c>
      <c r="B1912" s="260" t="s">
        <v>1042</v>
      </c>
      <c r="C1912" s="260" t="s">
        <v>1042</v>
      </c>
      <c r="D1912" s="260" t="s">
        <v>1042</v>
      </c>
      <c r="E1912" s="260" t="s">
        <v>37</v>
      </c>
      <c r="F1912" s="260" t="s">
        <v>373</v>
      </c>
      <c r="G1912" s="260" t="s">
        <v>1223</v>
      </c>
    </row>
    <row r="1913" spans="1:7" ht="12.75" customHeight="1" x14ac:dyDescent="0.2">
      <c r="A1913" s="474" t="s">
        <v>1378</v>
      </c>
      <c r="B1913" s="260" t="s">
        <v>1042</v>
      </c>
      <c r="C1913" s="260" t="s">
        <v>1042</v>
      </c>
      <c r="D1913" s="260" t="s">
        <v>1042</v>
      </c>
      <c r="E1913" s="260" t="s">
        <v>211</v>
      </c>
      <c r="F1913" s="260" t="s">
        <v>213</v>
      </c>
      <c r="G1913" s="260" t="s">
        <v>212</v>
      </c>
    </row>
    <row r="1914" spans="1:7" ht="12.75" customHeight="1" x14ac:dyDescent="0.2">
      <c r="A1914" s="205"/>
      <c r="E1914" s="260" t="s">
        <v>215</v>
      </c>
      <c r="F1914" s="260" t="s">
        <v>213</v>
      </c>
      <c r="G1914" s="260" t="s">
        <v>212</v>
      </c>
    </row>
    <row r="1915" spans="1:7" ht="12.75" customHeight="1" x14ac:dyDescent="0.2">
      <c r="A1915" s="474" t="s">
        <v>2310</v>
      </c>
      <c r="B1915" s="470">
        <v>44739</v>
      </c>
      <c r="C1915" s="260" t="s">
        <v>1953</v>
      </c>
      <c r="D1915" s="260" t="s">
        <v>1480</v>
      </c>
      <c r="E1915" s="260" t="s">
        <v>60</v>
      </c>
      <c r="F1915" s="260" t="s">
        <v>265</v>
      </c>
      <c r="G1915" s="260" t="s">
        <v>673</v>
      </c>
    </row>
    <row r="1916" spans="1:7" ht="12.75" customHeight="1" x14ac:dyDescent="0.2">
      <c r="A1916" s="205"/>
      <c r="B1916" s="470">
        <v>44741</v>
      </c>
      <c r="C1916" s="260" t="s">
        <v>2005</v>
      </c>
      <c r="D1916" s="260" t="s">
        <v>2003</v>
      </c>
      <c r="E1916" s="260" t="s">
        <v>263</v>
      </c>
      <c r="F1916" s="260" t="s">
        <v>1878</v>
      </c>
      <c r="G1916" s="260" t="s">
        <v>925</v>
      </c>
    </row>
    <row r="1917" spans="1:7" ht="12.75" customHeight="1" x14ac:dyDescent="0.2">
      <c r="A1917" s="205"/>
      <c r="B1917" s="470">
        <v>44746</v>
      </c>
      <c r="C1917" s="260" t="s">
        <v>2005</v>
      </c>
      <c r="D1917" s="260" t="s">
        <v>2003</v>
      </c>
      <c r="E1917" s="260" t="s">
        <v>71</v>
      </c>
      <c r="F1917" s="260" t="s">
        <v>265</v>
      </c>
      <c r="G1917" s="260" t="s">
        <v>674</v>
      </c>
    </row>
    <row r="1918" spans="1:7" ht="12.75" customHeight="1" x14ac:dyDescent="0.2">
      <c r="A1918" s="205"/>
      <c r="F1918" s="260" t="s">
        <v>1335</v>
      </c>
      <c r="G1918" s="260" t="s">
        <v>674</v>
      </c>
    </row>
    <row r="1919" spans="1:7" ht="12.75" customHeight="1" x14ac:dyDescent="0.2">
      <c r="A1919" s="205"/>
      <c r="C1919" s="260" t="s">
        <v>1470</v>
      </c>
      <c r="D1919" s="260" t="s">
        <v>2003</v>
      </c>
      <c r="E1919" s="260" t="s">
        <v>263</v>
      </c>
      <c r="F1919" s="260" t="s">
        <v>708</v>
      </c>
      <c r="G1919" s="260" t="s">
        <v>390</v>
      </c>
    </row>
    <row r="1920" spans="1:7" ht="12.75" customHeight="1" x14ac:dyDescent="0.2">
      <c r="A1920" s="205"/>
      <c r="C1920" s="260" t="s">
        <v>1472</v>
      </c>
      <c r="D1920" s="260" t="s">
        <v>1480</v>
      </c>
      <c r="E1920" s="260" t="s">
        <v>109</v>
      </c>
      <c r="F1920" s="260" t="s">
        <v>708</v>
      </c>
      <c r="G1920" s="260" t="s">
        <v>709</v>
      </c>
    </row>
    <row r="1921" spans="1:7" ht="12.75" customHeight="1" x14ac:dyDescent="0.2">
      <c r="A1921" s="205"/>
      <c r="E1921" s="260" t="s">
        <v>1413</v>
      </c>
      <c r="F1921" s="260" t="s">
        <v>708</v>
      </c>
      <c r="G1921" s="260" t="s">
        <v>709</v>
      </c>
    </row>
    <row r="1922" spans="1:7" ht="12.75" customHeight="1" x14ac:dyDescent="0.2">
      <c r="A1922" s="205"/>
      <c r="E1922" s="260" t="s">
        <v>55</v>
      </c>
      <c r="F1922" s="260" t="s">
        <v>708</v>
      </c>
      <c r="G1922" s="260" t="s">
        <v>709</v>
      </c>
    </row>
    <row r="1923" spans="1:7" ht="12.75" customHeight="1" x14ac:dyDescent="0.2">
      <c r="A1923" s="205"/>
      <c r="E1923" s="260" t="s">
        <v>62</v>
      </c>
      <c r="F1923" s="260" t="s">
        <v>708</v>
      </c>
      <c r="G1923" s="260" t="s">
        <v>709</v>
      </c>
    </row>
    <row r="1924" spans="1:7" ht="12.75" customHeight="1" x14ac:dyDescent="0.2">
      <c r="A1924" s="205"/>
      <c r="E1924" s="260" t="s">
        <v>101</v>
      </c>
      <c r="F1924" s="260" t="s">
        <v>708</v>
      </c>
      <c r="G1924" s="260" t="s">
        <v>709</v>
      </c>
    </row>
    <row r="1925" spans="1:7" ht="12.75" customHeight="1" x14ac:dyDescent="0.2">
      <c r="A1925" s="205"/>
      <c r="E1925" s="260" t="s">
        <v>126</v>
      </c>
      <c r="F1925" s="260" t="s">
        <v>708</v>
      </c>
      <c r="G1925" s="260" t="s">
        <v>709</v>
      </c>
    </row>
    <row r="1926" spans="1:7" ht="12.75" customHeight="1" x14ac:dyDescent="0.2">
      <c r="A1926" s="205"/>
      <c r="B1926" s="470">
        <v>44749</v>
      </c>
      <c r="C1926" s="260" t="s">
        <v>2202</v>
      </c>
      <c r="D1926" s="260" t="s">
        <v>1480</v>
      </c>
      <c r="E1926" s="260" t="s">
        <v>60</v>
      </c>
      <c r="F1926" s="260" t="s">
        <v>265</v>
      </c>
      <c r="G1926" s="260" t="s">
        <v>670</v>
      </c>
    </row>
    <row r="1927" spans="1:7" ht="12.75" customHeight="1" x14ac:dyDescent="0.2">
      <c r="A1927" s="205"/>
      <c r="G1927" s="260" t="s">
        <v>1568</v>
      </c>
    </row>
    <row r="1928" spans="1:7" ht="12.75" customHeight="1" x14ac:dyDescent="0.2">
      <c r="A1928" s="205"/>
      <c r="C1928" s="260" t="s">
        <v>1472</v>
      </c>
      <c r="D1928" s="260" t="s">
        <v>1480</v>
      </c>
      <c r="E1928" s="260" t="s">
        <v>117</v>
      </c>
      <c r="F1928" s="260" t="s">
        <v>159</v>
      </c>
      <c r="G1928" s="260" t="s">
        <v>974</v>
      </c>
    </row>
    <row r="1929" spans="1:7" ht="12.75" customHeight="1" x14ac:dyDescent="0.2">
      <c r="A1929" s="205"/>
      <c r="E1929" s="260" t="s">
        <v>104</v>
      </c>
      <c r="F1929" s="260" t="s">
        <v>159</v>
      </c>
      <c r="G1929" s="260" t="s">
        <v>974</v>
      </c>
    </row>
    <row r="1930" spans="1:7" ht="12.75" customHeight="1" x14ac:dyDescent="0.2">
      <c r="A1930" s="205"/>
      <c r="B1930" s="470">
        <v>44750</v>
      </c>
      <c r="C1930" s="260" t="s">
        <v>1471</v>
      </c>
      <c r="D1930" s="260" t="s">
        <v>2011</v>
      </c>
      <c r="E1930" s="260" t="s">
        <v>1413</v>
      </c>
      <c r="F1930" s="260" t="s">
        <v>122</v>
      </c>
      <c r="G1930" s="260" t="s">
        <v>449</v>
      </c>
    </row>
    <row r="1931" spans="1:7" ht="12.75" customHeight="1" x14ac:dyDescent="0.2">
      <c r="A1931" s="205"/>
      <c r="D1931" s="260" t="s">
        <v>1480</v>
      </c>
      <c r="E1931" s="260" t="s">
        <v>109</v>
      </c>
      <c r="F1931" s="260" t="s">
        <v>1192</v>
      </c>
      <c r="G1931" s="260" t="s">
        <v>448</v>
      </c>
    </row>
    <row r="1932" spans="1:7" ht="12.75" customHeight="1" x14ac:dyDescent="0.2">
      <c r="A1932" s="205"/>
      <c r="F1932" s="260" t="s">
        <v>1191</v>
      </c>
      <c r="G1932" s="260" t="s">
        <v>448</v>
      </c>
    </row>
    <row r="1933" spans="1:7" ht="12.75" customHeight="1" x14ac:dyDescent="0.2">
      <c r="A1933" s="205"/>
      <c r="E1933" s="260" t="s">
        <v>1413</v>
      </c>
      <c r="F1933" s="260" t="s">
        <v>224</v>
      </c>
      <c r="G1933" s="260" t="s">
        <v>449</v>
      </c>
    </row>
    <row r="1934" spans="1:7" ht="12.75" customHeight="1" x14ac:dyDescent="0.2">
      <c r="A1934" s="205"/>
      <c r="C1934" s="260" t="s">
        <v>2388</v>
      </c>
      <c r="D1934" s="260" t="s">
        <v>2229</v>
      </c>
      <c r="E1934" s="260" t="s">
        <v>60</v>
      </c>
      <c r="F1934" s="260" t="s">
        <v>507</v>
      </c>
      <c r="G1934" s="260" t="s">
        <v>449</v>
      </c>
    </row>
    <row r="1935" spans="1:7" ht="12.75" customHeight="1" x14ac:dyDescent="0.2">
      <c r="A1935" s="205"/>
      <c r="F1935" s="260" t="s">
        <v>122</v>
      </c>
      <c r="G1935" s="260" t="s">
        <v>865</v>
      </c>
    </row>
    <row r="1936" spans="1:7" ht="12.75" customHeight="1" x14ac:dyDescent="0.2">
      <c r="A1936" s="205"/>
      <c r="D1936" s="260" t="s">
        <v>1480</v>
      </c>
      <c r="E1936" s="260" t="s">
        <v>60</v>
      </c>
      <c r="F1936" s="260" t="s">
        <v>1979</v>
      </c>
      <c r="G1936" s="260" t="s">
        <v>1978</v>
      </c>
    </row>
    <row r="1937" spans="1:7" ht="12.75" customHeight="1" x14ac:dyDescent="0.2">
      <c r="A1937" s="205"/>
      <c r="C1937" s="260" t="s">
        <v>2010</v>
      </c>
      <c r="D1937" s="260" t="s">
        <v>2229</v>
      </c>
      <c r="E1937" s="260" t="s">
        <v>52</v>
      </c>
      <c r="F1937" s="260" t="s">
        <v>140</v>
      </c>
      <c r="G1937" s="260" t="s">
        <v>391</v>
      </c>
    </row>
    <row r="1938" spans="1:7" ht="12.75" customHeight="1" x14ac:dyDescent="0.2">
      <c r="A1938" s="205"/>
      <c r="E1938" s="260" t="s">
        <v>34</v>
      </c>
      <c r="F1938" s="260" t="s">
        <v>140</v>
      </c>
      <c r="G1938" s="260" t="s">
        <v>391</v>
      </c>
    </row>
    <row r="1939" spans="1:7" ht="12.75" customHeight="1" x14ac:dyDescent="0.2">
      <c r="A1939" s="205"/>
      <c r="E1939" s="260" t="s">
        <v>81</v>
      </c>
      <c r="F1939" s="260" t="s">
        <v>140</v>
      </c>
      <c r="G1939" s="260" t="s">
        <v>391</v>
      </c>
    </row>
    <row r="1940" spans="1:7" ht="12.75" customHeight="1" x14ac:dyDescent="0.2">
      <c r="A1940" s="205"/>
      <c r="E1940" s="260" t="s">
        <v>60</v>
      </c>
      <c r="F1940" s="260" t="s">
        <v>1141</v>
      </c>
      <c r="G1940" s="260" t="s">
        <v>391</v>
      </c>
    </row>
    <row r="1941" spans="1:7" ht="12.75" customHeight="1" x14ac:dyDescent="0.2">
      <c r="A1941" s="205"/>
      <c r="E1941" s="260" t="s">
        <v>66</v>
      </c>
      <c r="F1941" s="260" t="s">
        <v>140</v>
      </c>
      <c r="G1941" s="260" t="s">
        <v>1771</v>
      </c>
    </row>
    <row r="1942" spans="1:7" ht="12.75" customHeight="1" x14ac:dyDescent="0.2">
      <c r="A1942" s="205"/>
      <c r="B1942" s="470">
        <v>44817</v>
      </c>
      <c r="C1942" s="260" t="s">
        <v>2010</v>
      </c>
      <c r="D1942" s="260" t="s">
        <v>2003</v>
      </c>
      <c r="E1942" s="260" t="s">
        <v>34</v>
      </c>
      <c r="F1942" s="260" t="s">
        <v>44</v>
      </c>
      <c r="G1942" s="260" t="s">
        <v>43</v>
      </c>
    </row>
    <row r="1943" spans="1:7" ht="12.75" customHeight="1" x14ac:dyDescent="0.2">
      <c r="A1943" s="205"/>
      <c r="E1943" s="260" t="s">
        <v>81</v>
      </c>
      <c r="F1943" s="260" t="s">
        <v>44</v>
      </c>
      <c r="G1943" s="260" t="s">
        <v>43</v>
      </c>
    </row>
    <row r="1944" spans="1:7" ht="12.75" customHeight="1" x14ac:dyDescent="0.2">
      <c r="A1944" s="205"/>
      <c r="E1944" s="260" t="s">
        <v>37</v>
      </c>
      <c r="F1944" s="260" t="s">
        <v>44</v>
      </c>
      <c r="G1944" s="260" t="s">
        <v>43</v>
      </c>
    </row>
    <row r="1945" spans="1:7" ht="12.75" customHeight="1" x14ac:dyDescent="0.2">
      <c r="A1945" s="205"/>
      <c r="E1945" s="260" t="s">
        <v>42</v>
      </c>
      <c r="F1945" s="260" t="s">
        <v>44</v>
      </c>
      <c r="G1945" s="260" t="s">
        <v>43</v>
      </c>
    </row>
    <row r="1946" spans="1:7" ht="12.75" customHeight="1" x14ac:dyDescent="0.2">
      <c r="A1946" s="205"/>
      <c r="D1946" s="260" t="s">
        <v>2009</v>
      </c>
      <c r="E1946" s="260" t="s">
        <v>37</v>
      </c>
      <c r="F1946" s="260" t="s">
        <v>40</v>
      </c>
      <c r="G1946" s="260" t="s">
        <v>38</v>
      </c>
    </row>
    <row r="1947" spans="1:7" ht="12.75" customHeight="1" x14ac:dyDescent="0.2">
      <c r="A1947" s="205"/>
      <c r="F1947" s="260" t="s">
        <v>44</v>
      </c>
      <c r="G1947" s="260" t="s">
        <v>38</v>
      </c>
    </row>
    <row r="1948" spans="1:7" ht="12.75" customHeight="1" x14ac:dyDescent="0.2">
      <c r="A1948" s="205"/>
      <c r="E1948" s="260" t="s">
        <v>42</v>
      </c>
      <c r="F1948" s="260" t="s">
        <v>40</v>
      </c>
      <c r="G1948" s="260" t="s">
        <v>38</v>
      </c>
    </row>
    <row r="1949" spans="1:7" ht="12.75" customHeight="1" x14ac:dyDescent="0.2">
      <c r="A1949" s="205"/>
      <c r="F1949" s="260" t="s">
        <v>44</v>
      </c>
      <c r="G1949" s="260" t="s">
        <v>38</v>
      </c>
    </row>
    <row r="1950" spans="1:7" ht="12.75" customHeight="1" x14ac:dyDescent="0.2">
      <c r="A1950" s="474" t="s">
        <v>1147</v>
      </c>
      <c r="B1950" s="260" t="s">
        <v>1042</v>
      </c>
      <c r="C1950" s="260" t="s">
        <v>1042</v>
      </c>
      <c r="D1950" s="260" t="s">
        <v>1042</v>
      </c>
      <c r="E1950" s="260" t="s">
        <v>94</v>
      </c>
      <c r="F1950" s="260" t="s">
        <v>1848</v>
      </c>
      <c r="G1950" s="260" t="s">
        <v>415</v>
      </c>
    </row>
    <row r="1951" spans="1:7" ht="12.75" customHeight="1" x14ac:dyDescent="0.2">
      <c r="A1951" s="205"/>
      <c r="E1951" s="260" t="s">
        <v>152</v>
      </c>
      <c r="F1951" s="260" t="s">
        <v>560</v>
      </c>
      <c r="G1951" s="260" t="s">
        <v>656</v>
      </c>
    </row>
    <row r="1952" spans="1:7" ht="12.75" customHeight="1" x14ac:dyDescent="0.2">
      <c r="A1952" s="205"/>
      <c r="F1952" s="260" t="s">
        <v>2259</v>
      </c>
      <c r="G1952" s="260" t="s">
        <v>1401</v>
      </c>
    </row>
    <row r="1953" spans="1:7" ht="12.75" customHeight="1" x14ac:dyDescent="0.2">
      <c r="A1953" s="205"/>
      <c r="G1953" s="260" t="s">
        <v>1403</v>
      </c>
    </row>
    <row r="1954" spans="1:7" ht="12.75" customHeight="1" x14ac:dyDescent="0.2">
      <c r="A1954" s="205"/>
      <c r="E1954" s="260" t="s">
        <v>151</v>
      </c>
      <c r="F1954" s="260" t="s">
        <v>560</v>
      </c>
      <c r="G1954" s="260" t="s">
        <v>656</v>
      </c>
    </row>
    <row r="1955" spans="1:7" ht="12.75" customHeight="1" x14ac:dyDescent="0.2">
      <c r="A1955" s="205"/>
      <c r="F1955" s="260" t="s">
        <v>2259</v>
      </c>
      <c r="G1955" s="260" t="s">
        <v>1401</v>
      </c>
    </row>
    <row r="1956" spans="1:7" ht="12.75" customHeight="1" x14ac:dyDescent="0.2">
      <c r="A1956" s="205"/>
      <c r="G1956" s="260" t="s">
        <v>1403</v>
      </c>
    </row>
    <row r="1957" spans="1:7" ht="12.75" customHeight="1" x14ac:dyDescent="0.2">
      <c r="A1957" s="205"/>
      <c r="E1957" s="260" t="s">
        <v>117</v>
      </c>
      <c r="F1957" s="260" t="s">
        <v>159</v>
      </c>
      <c r="G1957" s="260" t="s">
        <v>158</v>
      </c>
    </row>
    <row r="1958" spans="1:7" ht="12.75" customHeight="1" x14ac:dyDescent="0.2">
      <c r="A1958" s="205"/>
      <c r="E1958" s="260" t="s">
        <v>109</v>
      </c>
      <c r="F1958" s="260" t="s">
        <v>387</v>
      </c>
      <c r="G1958" s="260" t="s">
        <v>388</v>
      </c>
    </row>
    <row r="1959" spans="1:7" ht="12.75" customHeight="1" x14ac:dyDescent="0.2">
      <c r="A1959" s="205"/>
      <c r="F1959" s="260" t="s">
        <v>139</v>
      </c>
      <c r="G1959" s="260" t="s">
        <v>583</v>
      </c>
    </row>
    <row r="1960" spans="1:7" ht="12.75" customHeight="1" x14ac:dyDescent="0.2">
      <c r="A1960" s="205"/>
      <c r="E1960" s="260" t="s">
        <v>114</v>
      </c>
      <c r="F1960" s="260" t="s">
        <v>2269</v>
      </c>
      <c r="G1960" s="260" t="s">
        <v>1647</v>
      </c>
    </row>
    <row r="1961" spans="1:7" ht="12.75" customHeight="1" x14ac:dyDescent="0.2">
      <c r="A1961" s="205"/>
      <c r="E1961" s="260" t="s">
        <v>1413</v>
      </c>
      <c r="F1961" s="260" t="s">
        <v>387</v>
      </c>
      <c r="G1961" s="260" t="s">
        <v>388</v>
      </c>
    </row>
    <row r="1962" spans="1:7" ht="12.75" customHeight="1" x14ac:dyDescent="0.2">
      <c r="A1962" s="205"/>
      <c r="F1962" s="260" t="s">
        <v>139</v>
      </c>
      <c r="G1962" s="260" t="s">
        <v>583</v>
      </c>
    </row>
    <row r="1963" spans="1:7" ht="12.75" customHeight="1" x14ac:dyDescent="0.2">
      <c r="A1963" s="205"/>
      <c r="E1963" s="260" t="s">
        <v>149</v>
      </c>
      <c r="F1963" s="260" t="s">
        <v>2259</v>
      </c>
      <c r="G1963" s="260" t="s">
        <v>1401</v>
      </c>
    </row>
    <row r="1964" spans="1:7" ht="12.75" customHeight="1" x14ac:dyDescent="0.2">
      <c r="A1964" s="205"/>
      <c r="G1964" s="260" t="s">
        <v>1403</v>
      </c>
    </row>
    <row r="1965" spans="1:7" ht="12.75" customHeight="1" x14ac:dyDescent="0.2">
      <c r="A1965" s="205"/>
      <c r="E1965" s="260" t="s">
        <v>71</v>
      </c>
      <c r="F1965" s="260" t="s">
        <v>294</v>
      </c>
      <c r="G1965" s="260" t="s">
        <v>683</v>
      </c>
    </row>
    <row r="1966" spans="1:7" ht="12.75" customHeight="1" x14ac:dyDescent="0.2">
      <c r="A1966" s="205"/>
      <c r="E1966" s="260" t="s">
        <v>1100</v>
      </c>
      <c r="F1966" s="260" t="s">
        <v>294</v>
      </c>
      <c r="G1966" s="260" t="s">
        <v>683</v>
      </c>
    </row>
    <row r="1967" spans="1:7" ht="12.75" customHeight="1" x14ac:dyDescent="0.2">
      <c r="A1967" s="205"/>
      <c r="E1967" s="260" t="s">
        <v>60</v>
      </c>
      <c r="F1967" s="260" t="s">
        <v>1838</v>
      </c>
      <c r="G1967" s="260" t="s">
        <v>1031</v>
      </c>
    </row>
    <row r="1968" spans="1:7" ht="12.75" customHeight="1" x14ac:dyDescent="0.2">
      <c r="A1968" s="205"/>
      <c r="F1968" s="260" t="s">
        <v>574</v>
      </c>
      <c r="G1968" s="260" t="s">
        <v>662</v>
      </c>
    </row>
    <row r="1969" spans="1:7" ht="12.75" customHeight="1" x14ac:dyDescent="0.2">
      <c r="A1969" s="205"/>
      <c r="F1969" s="260" t="s">
        <v>294</v>
      </c>
      <c r="G1969" s="260" t="s">
        <v>424</v>
      </c>
    </row>
    <row r="1970" spans="1:7" ht="12.75" customHeight="1" x14ac:dyDescent="0.2">
      <c r="A1970" s="205"/>
      <c r="E1970" s="260" t="s">
        <v>104</v>
      </c>
      <c r="F1970" s="260" t="s">
        <v>159</v>
      </c>
      <c r="G1970" s="260" t="s">
        <v>158</v>
      </c>
    </row>
    <row r="1971" spans="1:7" ht="12.75" customHeight="1" x14ac:dyDescent="0.2">
      <c r="A1971" s="205"/>
      <c r="E1971" s="260" t="s">
        <v>146</v>
      </c>
      <c r="F1971" s="260" t="s">
        <v>560</v>
      </c>
      <c r="G1971" s="260" t="s">
        <v>1154</v>
      </c>
    </row>
    <row r="1972" spans="1:7" ht="12.75" customHeight="1" x14ac:dyDescent="0.2">
      <c r="A1972" s="205"/>
      <c r="F1972" s="260" t="s">
        <v>2259</v>
      </c>
      <c r="G1972" s="260" t="s">
        <v>1401</v>
      </c>
    </row>
    <row r="1973" spans="1:7" ht="12.75" customHeight="1" x14ac:dyDescent="0.2">
      <c r="A1973" s="205"/>
      <c r="E1973" s="260" t="s">
        <v>55</v>
      </c>
      <c r="F1973" s="260" t="s">
        <v>387</v>
      </c>
      <c r="G1973" s="260" t="s">
        <v>388</v>
      </c>
    </row>
    <row r="1974" spans="1:7" ht="12.75" customHeight="1" x14ac:dyDescent="0.2">
      <c r="A1974" s="205"/>
      <c r="F1974" s="260" t="s">
        <v>139</v>
      </c>
      <c r="G1974" s="260" t="s">
        <v>583</v>
      </c>
    </row>
    <row r="1975" spans="1:7" ht="12.75" customHeight="1" x14ac:dyDescent="0.2">
      <c r="A1975" s="205"/>
      <c r="E1975" s="260" t="s">
        <v>62</v>
      </c>
      <c r="F1975" s="260" t="s">
        <v>387</v>
      </c>
      <c r="G1975" s="260" t="s">
        <v>388</v>
      </c>
    </row>
    <row r="1976" spans="1:7" ht="12.75" customHeight="1" x14ac:dyDescent="0.2">
      <c r="A1976" s="205"/>
      <c r="F1976" s="260" t="s">
        <v>139</v>
      </c>
      <c r="G1976" s="260" t="s">
        <v>583</v>
      </c>
    </row>
    <row r="1977" spans="1:7" ht="12.75" customHeight="1" x14ac:dyDescent="0.2">
      <c r="A1977" s="205"/>
      <c r="E1977" s="260" t="s">
        <v>101</v>
      </c>
      <c r="F1977" s="260" t="s">
        <v>387</v>
      </c>
      <c r="G1977" s="260" t="s">
        <v>388</v>
      </c>
    </row>
    <row r="1978" spans="1:7" ht="12.75" customHeight="1" x14ac:dyDescent="0.2">
      <c r="A1978" s="205"/>
      <c r="F1978" s="260" t="s">
        <v>139</v>
      </c>
      <c r="G1978" s="260" t="s">
        <v>583</v>
      </c>
    </row>
    <row r="1979" spans="1:7" ht="12.75" customHeight="1" x14ac:dyDescent="0.2">
      <c r="A1979" s="205"/>
      <c r="E1979" s="260" t="s">
        <v>126</v>
      </c>
      <c r="F1979" s="260" t="s">
        <v>387</v>
      </c>
      <c r="G1979" s="260" t="s">
        <v>388</v>
      </c>
    </row>
    <row r="1980" spans="1:7" ht="12.75" customHeight="1" x14ac:dyDescent="0.2">
      <c r="A1980" s="205"/>
      <c r="F1980" s="260" t="s">
        <v>139</v>
      </c>
      <c r="G1980" s="260" t="s">
        <v>583</v>
      </c>
    </row>
    <row r="1981" spans="1:7" ht="12.75" customHeight="1" x14ac:dyDescent="0.2">
      <c r="A1981" s="205"/>
      <c r="D1981" s="260" t="s">
        <v>2003</v>
      </c>
      <c r="E1981" s="260" t="s">
        <v>263</v>
      </c>
      <c r="F1981" s="260" t="s">
        <v>516</v>
      </c>
      <c r="G1981" s="260" t="s">
        <v>515</v>
      </c>
    </row>
    <row r="1982" spans="1:7" ht="12.75" customHeight="1" x14ac:dyDescent="0.2">
      <c r="A1982" s="474" t="s">
        <v>1411</v>
      </c>
      <c r="B1982" s="260" t="s">
        <v>1042</v>
      </c>
      <c r="C1982" s="260" t="s">
        <v>1042</v>
      </c>
      <c r="D1982" s="260" t="s">
        <v>1042</v>
      </c>
      <c r="E1982" s="260" t="s">
        <v>152</v>
      </c>
      <c r="F1982" s="260" t="s">
        <v>157</v>
      </c>
      <c r="G1982" s="260" t="s">
        <v>235</v>
      </c>
    </row>
    <row r="1983" spans="1:7" ht="12.75" customHeight="1" x14ac:dyDescent="0.2">
      <c r="A1983" s="205"/>
      <c r="E1983" s="260" t="s">
        <v>151</v>
      </c>
      <c r="F1983" s="260" t="s">
        <v>157</v>
      </c>
      <c r="G1983" s="260" t="s">
        <v>235</v>
      </c>
    </row>
    <row r="1984" spans="1:7" ht="12.75" customHeight="1" x14ac:dyDescent="0.2">
      <c r="A1984" s="205"/>
      <c r="E1984" s="260" t="s">
        <v>149</v>
      </c>
      <c r="F1984" s="260" t="s">
        <v>157</v>
      </c>
      <c r="G1984" s="260" t="s">
        <v>235</v>
      </c>
    </row>
    <row r="1985" spans="1:7" ht="12.75" customHeight="1" x14ac:dyDescent="0.2">
      <c r="A1985" s="474" t="s">
        <v>1625</v>
      </c>
      <c r="B1985" s="260" t="s">
        <v>1042</v>
      </c>
      <c r="C1985" s="260" t="s">
        <v>1042</v>
      </c>
      <c r="D1985" s="260" t="s">
        <v>1042</v>
      </c>
      <c r="E1985" s="260" t="s">
        <v>109</v>
      </c>
      <c r="F1985" s="260" t="s">
        <v>302</v>
      </c>
      <c r="G1985" s="260" t="s">
        <v>504</v>
      </c>
    </row>
    <row r="1986" spans="1:7" ht="12.75" customHeight="1" x14ac:dyDescent="0.2">
      <c r="A1986" s="205"/>
      <c r="E1986" s="260" t="s">
        <v>1413</v>
      </c>
      <c r="F1986" s="260" t="s">
        <v>302</v>
      </c>
      <c r="G1986" s="260" t="s">
        <v>504</v>
      </c>
    </row>
    <row r="1987" spans="1:7" ht="12.75" customHeight="1" x14ac:dyDescent="0.2">
      <c r="A1987" s="205"/>
      <c r="E1987" s="260" t="s">
        <v>263</v>
      </c>
      <c r="F1987" s="260" t="s">
        <v>302</v>
      </c>
      <c r="G1987" s="260" t="s">
        <v>892</v>
      </c>
    </row>
    <row r="1988" spans="1:7" ht="12.75" customHeight="1" x14ac:dyDescent="0.2">
      <c r="A1988" s="474" t="s">
        <v>1384</v>
      </c>
      <c r="B1988" s="260" t="s">
        <v>1042</v>
      </c>
      <c r="C1988" s="260" t="s">
        <v>1042</v>
      </c>
      <c r="D1988" s="260" t="s">
        <v>1042</v>
      </c>
      <c r="E1988" s="260" t="s">
        <v>111</v>
      </c>
      <c r="F1988" s="260" t="s">
        <v>113</v>
      </c>
      <c r="G1988" s="260" t="s">
        <v>112</v>
      </c>
    </row>
    <row r="1989" spans="1:7" ht="12.75" customHeight="1" x14ac:dyDescent="0.2">
      <c r="A1989" s="205"/>
      <c r="E1989" s="260" t="s">
        <v>114</v>
      </c>
      <c r="F1989" s="260" t="s">
        <v>113</v>
      </c>
      <c r="G1989" s="260" t="s">
        <v>112</v>
      </c>
    </row>
    <row r="1990" spans="1:7" ht="12.75" customHeight="1" x14ac:dyDescent="0.2">
      <c r="A1990" s="474" t="s">
        <v>1561</v>
      </c>
      <c r="B1990" s="260" t="s">
        <v>1042</v>
      </c>
      <c r="C1990" s="260" t="s">
        <v>1042</v>
      </c>
      <c r="D1990" s="260" t="s">
        <v>1042</v>
      </c>
      <c r="E1990" s="260" t="s">
        <v>60</v>
      </c>
      <c r="F1990" s="260" t="s">
        <v>1839</v>
      </c>
      <c r="G1990" s="260" t="s">
        <v>1562</v>
      </c>
    </row>
    <row r="1991" spans="1:7" ht="12.75" customHeight="1" x14ac:dyDescent="0.2">
      <c r="A1991" s="474" t="s">
        <v>1550</v>
      </c>
      <c r="B1991" s="470">
        <v>44749</v>
      </c>
      <c r="C1991" s="260" t="s">
        <v>1042</v>
      </c>
      <c r="D1991" s="260" t="s">
        <v>1480</v>
      </c>
      <c r="E1991" s="260" t="s">
        <v>152</v>
      </c>
      <c r="F1991" s="260" t="s">
        <v>157</v>
      </c>
      <c r="G1991" s="260" t="s">
        <v>496</v>
      </c>
    </row>
    <row r="1992" spans="1:7" ht="12.75" customHeight="1" x14ac:dyDescent="0.2">
      <c r="A1992" s="205"/>
      <c r="E1992" s="260" t="s">
        <v>151</v>
      </c>
      <c r="F1992" s="260" t="s">
        <v>157</v>
      </c>
      <c r="G1992" s="260" t="s">
        <v>496</v>
      </c>
    </row>
    <row r="1993" spans="1:7" ht="12.75" customHeight="1" x14ac:dyDescent="0.2">
      <c r="A1993" s="474" t="s">
        <v>1142</v>
      </c>
      <c r="B1993" s="260" t="s">
        <v>1042</v>
      </c>
      <c r="C1993" s="260" t="s">
        <v>1042</v>
      </c>
      <c r="D1993" s="260" t="s">
        <v>1042</v>
      </c>
      <c r="E1993" s="260" t="s">
        <v>109</v>
      </c>
      <c r="F1993" s="260" t="s">
        <v>124</v>
      </c>
      <c r="G1993" s="260" t="s">
        <v>959</v>
      </c>
    </row>
    <row r="1994" spans="1:7" ht="12.75" customHeight="1" x14ac:dyDescent="0.2">
      <c r="A1994" s="205"/>
      <c r="E1994" s="260" t="s">
        <v>52</v>
      </c>
      <c r="F1994" s="260" t="s">
        <v>546</v>
      </c>
      <c r="G1994" s="260" t="s">
        <v>1917</v>
      </c>
    </row>
    <row r="1995" spans="1:7" ht="12.75" customHeight="1" x14ac:dyDescent="0.2">
      <c r="A1995" s="205"/>
      <c r="E1995" s="260" t="s">
        <v>57</v>
      </c>
      <c r="F1995" s="260" t="s">
        <v>546</v>
      </c>
      <c r="G1995" s="260" t="s">
        <v>1917</v>
      </c>
    </row>
    <row r="1996" spans="1:7" ht="12.75" customHeight="1" x14ac:dyDescent="0.2">
      <c r="A1996" s="205"/>
      <c r="E1996" s="260" t="s">
        <v>1413</v>
      </c>
      <c r="F1996" s="260" t="s">
        <v>124</v>
      </c>
      <c r="G1996" s="260" t="s">
        <v>1601</v>
      </c>
    </row>
    <row r="1997" spans="1:7" ht="12.75" customHeight="1" x14ac:dyDescent="0.2">
      <c r="A1997" s="205"/>
      <c r="G1997" s="260" t="s">
        <v>959</v>
      </c>
    </row>
    <row r="1998" spans="1:7" ht="12.75" customHeight="1" x14ac:dyDescent="0.2">
      <c r="A1998" s="205"/>
      <c r="E1998" s="260" t="s">
        <v>71</v>
      </c>
      <c r="F1998" s="260" t="s">
        <v>1333</v>
      </c>
      <c r="G1998" s="260" t="s">
        <v>1332</v>
      </c>
    </row>
    <row r="1999" spans="1:7" ht="12.75" customHeight="1" x14ac:dyDescent="0.2">
      <c r="A1999" s="205"/>
      <c r="F1999" s="260" t="s">
        <v>302</v>
      </c>
      <c r="G1999" s="260" t="s">
        <v>1099</v>
      </c>
    </row>
    <row r="2000" spans="1:7" ht="12.75" customHeight="1" x14ac:dyDescent="0.2">
      <c r="A2000" s="205"/>
      <c r="E2000" s="260" t="s">
        <v>1100</v>
      </c>
      <c r="F2000" s="260" t="s">
        <v>1333</v>
      </c>
      <c r="G2000" s="260" t="s">
        <v>1332</v>
      </c>
    </row>
    <row r="2001" spans="1:7" ht="12.75" customHeight="1" x14ac:dyDescent="0.2">
      <c r="A2001" s="205"/>
      <c r="F2001" s="260" t="s">
        <v>302</v>
      </c>
      <c r="G2001" s="260" t="s">
        <v>1099</v>
      </c>
    </row>
    <row r="2002" spans="1:7" ht="12.75" customHeight="1" x14ac:dyDescent="0.2">
      <c r="A2002" s="205"/>
      <c r="E2002" s="260" t="s">
        <v>37</v>
      </c>
      <c r="F2002" s="260" t="s">
        <v>546</v>
      </c>
      <c r="G2002" s="260" t="s">
        <v>1917</v>
      </c>
    </row>
    <row r="2003" spans="1:7" ht="12.75" customHeight="1" x14ac:dyDescent="0.2">
      <c r="A2003" s="474" t="s">
        <v>1520</v>
      </c>
      <c r="B2003" s="260" t="s">
        <v>1042</v>
      </c>
      <c r="C2003" s="260" t="s">
        <v>1042</v>
      </c>
      <c r="D2003" s="260" t="s">
        <v>1042</v>
      </c>
      <c r="E2003" s="260" t="s">
        <v>52</v>
      </c>
      <c r="F2003" s="260" t="s">
        <v>546</v>
      </c>
      <c r="G2003" s="260" t="s">
        <v>1519</v>
      </c>
    </row>
    <row r="2004" spans="1:7" ht="12.75" customHeight="1" x14ac:dyDescent="0.2">
      <c r="A2004" s="205"/>
      <c r="E2004" s="260" t="s">
        <v>57</v>
      </c>
      <c r="F2004" s="260" t="s">
        <v>546</v>
      </c>
      <c r="G2004" s="260" t="s">
        <v>1519</v>
      </c>
    </row>
    <row r="2005" spans="1:7" ht="12.75" customHeight="1" x14ac:dyDescent="0.2">
      <c r="A2005" s="205"/>
      <c r="D2005" s="260" t="s">
        <v>2229</v>
      </c>
      <c r="E2005" s="260" t="s">
        <v>37</v>
      </c>
      <c r="F2005" s="260" t="s">
        <v>546</v>
      </c>
      <c r="G2005" s="260" t="s">
        <v>1519</v>
      </c>
    </row>
    <row r="2006" spans="1:7" ht="12.75" customHeight="1" x14ac:dyDescent="0.2">
      <c r="A2006" s="474" t="s">
        <v>1232</v>
      </c>
      <c r="B2006" s="260" t="s">
        <v>1042</v>
      </c>
      <c r="C2006" s="260" t="s">
        <v>1042</v>
      </c>
      <c r="D2006" s="260" t="s">
        <v>1042</v>
      </c>
      <c r="E2006" s="260" t="s">
        <v>52</v>
      </c>
      <c r="F2006" s="260" t="s">
        <v>135</v>
      </c>
      <c r="G2006" s="260" t="s">
        <v>57</v>
      </c>
    </row>
    <row r="2007" spans="1:7" ht="12.75" customHeight="1" x14ac:dyDescent="0.2">
      <c r="A2007" s="474" t="s">
        <v>1233</v>
      </c>
      <c r="B2007" s="260" t="s">
        <v>1042</v>
      </c>
      <c r="C2007" s="260" t="s">
        <v>1042</v>
      </c>
      <c r="D2007" s="260" t="s">
        <v>1042</v>
      </c>
      <c r="E2007" s="260" t="s">
        <v>52</v>
      </c>
      <c r="F2007" s="260" t="s">
        <v>135</v>
      </c>
      <c r="G2007" s="260" t="s">
        <v>1934</v>
      </c>
    </row>
    <row r="2008" spans="1:7" ht="12.75" customHeight="1" x14ac:dyDescent="0.2">
      <c r="A2008" s="205"/>
      <c r="G2008" s="260" t="s">
        <v>136</v>
      </c>
    </row>
    <row r="2009" spans="1:7" ht="12.75" customHeight="1" x14ac:dyDescent="0.2">
      <c r="A2009" s="474" t="s">
        <v>1195</v>
      </c>
      <c r="B2009" s="260" t="s">
        <v>1042</v>
      </c>
      <c r="C2009" s="260" t="s">
        <v>1042</v>
      </c>
      <c r="D2009" s="260" t="s">
        <v>1042</v>
      </c>
      <c r="E2009" s="260" t="s">
        <v>263</v>
      </c>
      <c r="F2009" s="260" t="s">
        <v>411</v>
      </c>
      <c r="G2009" s="260" t="s">
        <v>517</v>
      </c>
    </row>
    <row r="2010" spans="1:7" ht="12.75" customHeight="1" x14ac:dyDescent="0.2">
      <c r="A2010" s="205"/>
      <c r="D2010" s="260" t="s">
        <v>2003</v>
      </c>
      <c r="E2010" s="260" t="s">
        <v>109</v>
      </c>
      <c r="F2010" s="260" t="s">
        <v>411</v>
      </c>
      <c r="G2010" s="260" t="s">
        <v>410</v>
      </c>
    </row>
    <row r="2011" spans="1:7" ht="12.75" customHeight="1" x14ac:dyDescent="0.2">
      <c r="A2011" s="205"/>
      <c r="E2011" s="260" t="s">
        <v>1413</v>
      </c>
      <c r="F2011" s="260" t="s">
        <v>411</v>
      </c>
      <c r="G2011" s="260" t="s">
        <v>410</v>
      </c>
    </row>
    <row r="2012" spans="1:7" ht="12.75" customHeight="1" x14ac:dyDescent="0.2">
      <c r="A2012" s="205"/>
      <c r="D2012" s="260" t="s">
        <v>2229</v>
      </c>
      <c r="E2012" s="260" t="s">
        <v>52</v>
      </c>
      <c r="F2012" s="260" t="s">
        <v>546</v>
      </c>
      <c r="G2012" s="260" t="s">
        <v>545</v>
      </c>
    </row>
    <row r="2013" spans="1:7" ht="12.75" customHeight="1" x14ac:dyDescent="0.2">
      <c r="A2013" s="205"/>
      <c r="E2013" s="260" t="s">
        <v>57</v>
      </c>
      <c r="F2013" s="260" t="s">
        <v>546</v>
      </c>
      <c r="G2013" s="260" t="s">
        <v>545</v>
      </c>
    </row>
    <row r="2014" spans="1:7" ht="12.75" customHeight="1" x14ac:dyDescent="0.2">
      <c r="A2014" s="205"/>
      <c r="E2014" s="260" t="s">
        <v>37</v>
      </c>
      <c r="F2014" s="260" t="s">
        <v>546</v>
      </c>
      <c r="G2014" s="260" t="s">
        <v>1221</v>
      </c>
    </row>
    <row r="2015" spans="1:7" ht="12.75" customHeight="1" x14ac:dyDescent="0.2">
      <c r="A2015" s="205"/>
      <c r="D2015" s="260" t="s">
        <v>1480</v>
      </c>
      <c r="E2015" s="260" t="s">
        <v>109</v>
      </c>
      <c r="F2015" s="260" t="s">
        <v>411</v>
      </c>
      <c r="G2015" s="260" t="s">
        <v>410</v>
      </c>
    </row>
    <row r="2016" spans="1:7" ht="12.75" customHeight="1" x14ac:dyDescent="0.2">
      <c r="A2016" s="205"/>
      <c r="E2016" s="260" t="s">
        <v>1413</v>
      </c>
      <c r="F2016" s="260" t="s">
        <v>411</v>
      </c>
      <c r="G2016" s="260" t="s">
        <v>410</v>
      </c>
    </row>
    <row r="2017" spans="1:7" ht="12.75" customHeight="1" x14ac:dyDescent="0.2">
      <c r="A2017" s="474" t="s">
        <v>1299</v>
      </c>
      <c r="B2017" s="260" t="s">
        <v>1042</v>
      </c>
      <c r="C2017" s="260" t="s">
        <v>1042</v>
      </c>
      <c r="D2017" s="260" t="s">
        <v>1042</v>
      </c>
      <c r="E2017" s="260" t="s">
        <v>34</v>
      </c>
      <c r="F2017" s="260" t="s">
        <v>775</v>
      </c>
      <c r="G2017" s="260" t="s">
        <v>773</v>
      </c>
    </row>
    <row r="2018" spans="1:7" ht="12.75" customHeight="1" x14ac:dyDescent="0.2">
      <c r="A2018" s="205"/>
      <c r="E2018" s="260" t="s">
        <v>81</v>
      </c>
      <c r="F2018" s="260" t="s">
        <v>775</v>
      </c>
      <c r="G2018" s="260" t="s">
        <v>773</v>
      </c>
    </row>
    <row r="2019" spans="1:7" ht="12.75" customHeight="1" x14ac:dyDescent="0.2">
      <c r="A2019" s="205"/>
      <c r="E2019" s="260" t="s">
        <v>37</v>
      </c>
      <c r="F2019" s="260" t="s">
        <v>775</v>
      </c>
      <c r="G2019" s="260" t="s">
        <v>773</v>
      </c>
    </row>
    <row r="2020" spans="1:7" ht="12.75" customHeight="1" x14ac:dyDescent="0.2">
      <c r="A2020" s="205"/>
      <c r="E2020" s="260" t="s">
        <v>42</v>
      </c>
      <c r="F2020" s="260" t="s">
        <v>775</v>
      </c>
      <c r="G2020" s="260" t="s">
        <v>773</v>
      </c>
    </row>
    <row r="2021" spans="1:7" ht="12.75" customHeight="1" x14ac:dyDescent="0.2">
      <c r="A2021" s="474" t="s">
        <v>1491</v>
      </c>
      <c r="B2021" s="260" t="s">
        <v>1042</v>
      </c>
      <c r="C2021" s="260" t="s">
        <v>1042</v>
      </c>
      <c r="D2021" s="260" t="s">
        <v>1042</v>
      </c>
      <c r="E2021" s="260" t="s">
        <v>109</v>
      </c>
      <c r="F2021" s="260" t="s">
        <v>268</v>
      </c>
      <c r="G2021" s="260" t="s">
        <v>2077</v>
      </c>
    </row>
    <row r="2022" spans="1:7" ht="12.75" customHeight="1" x14ac:dyDescent="0.2">
      <c r="A2022" s="205"/>
      <c r="G2022" s="260" t="s">
        <v>301</v>
      </c>
    </row>
    <row r="2023" spans="1:7" ht="12.75" customHeight="1" x14ac:dyDescent="0.2">
      <c r="A2023" s="205"/>
      <c r="E2023" s="260" t="s">
        <v>1413</v>
      </c>
      <c r="F2023" s="260" t="s">
        <v>268</v>
      </c>
      <c r="G2023" s="260" t="s">
        <v>301</v>
      </c>
    </row>
    <row r="2024" spans="1:7" ht="12.75" customHeight="1" x14ac:dyDescent="0.2">
      <c r="A2024" s="474" t="s">
        <v>1641</v>
      </c>
      <c r="B2024" s="260" t="s">
        <v>1042</v>
      </c>
      <c r="C2024" s="260" t="s">
        <v>1042</v>
      </c>
      <c r="D2024" s="260" t="s">
        <v>1042</v>
      </c>
      <c r="E2024" s="260" t="s">
        <v>94</v>
      </c>
      <c r="F2024" s="260" t="s">
        <v>478</v>
      </c>
      <c r="G2024" s="260" t="s">
        <v>1640</v>
      </c>
    </row>
    <row r="2025" spans="1:7" ht="12.75" customHeight="1" x14ac:dyDescent="0.2">
      <c r="A2025" s="474" t="s">
        <v>2130</v>
      </c>
      <c r="B2025" s="260" t="s">
        <v>1042</v>
      </c>
      <c r="C2025" s="260" t="s">
        <v>1042</v>
      </c>
      <c r="D2025" s="260" t="s">
        <v>1042</v>
      </c>
      <c r="E2025" s="260" t="s">
        <v>211</v>
      </c>
      <c r="F2025" s="260" t="s">
        <v>478</v>
      </c>
      <c r="G2025" s="260" t="s">
        <v>2083</v>
      </c>
    </row>
    <row r="2026" spans="1:7" ht="12.75" customHeight="1" x14ac:dyDescent="0.2">
      <c r="A2026" s="474" t="s">
        <v>1150</v>
      </c>
      <c r="B2026" s="260" t="s">
        <v>1042</v>
      </c>
      <c r="C2026" s="260" t="s">
        <v>1042</v>
      </c>
      <c r="D2026" s="260" t="s">
        <v>1042</v>
      </c>
      <c r="E2026" s="260" t="s">
        <v>146</v>
      </c>
      <c r="F2026" s="260" t="s">
        <v>1815</v>
      </c>
      <c r="G2026" s="260" t="s">
        <v>678</v>
      </c>
    </row>
    <row r="2027" spans="1:7" ht="12.75" customHeight="1" x14ac:dyDescent="0.2">
      <c r="A2027" s="474" t="s">
        <v>1609</v>
      </c>
      <c r="B2027" s="260" t="s">
        <v>1042</v>
      </c>
      <c r="C2027" s="260" t="s">
        <v>1042</v>
      </c>
      <c r="D2027" s="260" t="s">
        <v>1042</v>
      </c>
      <c r="E2027" s="260" t="s">
        <v>1413</v>
      </c>
      <c r="F2027" s="260" t="s">
        <v>522</v>
      </c>
      <c r="G2027" s="260" t="s">
        <v>1608</v>
      </c>
    </row>
    <row r="2028" spans="1:7" ht="12.75" customHeight="1" x14ac:dyDescent="0.2">
      <c r="A2028" s="474" t="s">
        <v>2217</v>
      </c>
      <c r="B2028" s="260" t="s">
        <v>1042</v>
      </c>
      <c r="C2028" s="260" t="s">
        <v>1042</v>
      </c>
      <c r="D2028" s="260" t="s">
        <v>1042</v>
      </c>
      <c r="E2028" s="260" t="s">
        <v>104</v>
      </c>
      <c r="F2028" s="260" t="s">
        <v>1399</v>
      </c>
      <c r="G2028" s="260" t="s">
        <v>426</v>
      </c>
    </row>
    <row r="2029" spans="1:7" ht="12.75" customHeight="1" x14ac:dyDescent="0.2">
      <c r="A2029" s="474" t="s">
        <v>2303</v>
      </c>
      <c r="B2029" s="260" t="s">
        <v>1042</v>
      </c>
      <c r="C2029" s="260" t="s">
        <v>1042</v>
      </c>
      <c r="D2029" s="260" t="s">
        <v>1042</v>
      </c>
      <c r="E2029" s="260" t="s">
        <v>117</v>
      </c>
      <c r="F2029" s="260" t="s">
        <v>1525</v>
      </c>
      <c r="G2029" s="260" t="s">
        <v>1504</v>
      </c>
    </row>
    <row r="2030" spans="1:7" ht="12.75" customHeight="1" x14ac:dyDescent="0.2">
      <c r="A2030" s="205"/>
      <c r="E2030" s="260" t="s">
        <v>104</v>
      </c>
      <c r="F2030" s="260" t="s">
        <v>1525</v>
      </c>
      <c r="G2030" s="260" t="s">
        <v>1504</v>
      </c>
    </row>
    <row r="2031" spans="1:7" ht="12.75" customHeight="1" x14ac:dyDescent="0.2">
      <c r="A2031" s="474" t="s">
        <v>2158</v>
      </c>
      <c r="B2031" s="260" t="s">
        <v>1042</v>
      </c>
      <c r="C2031" s="260" t="s">
        <v>1042</v>
      </c>
      <c r="D2031" s="260" t="s">
        <v>1042</v>
      </c>
      <c r="E2031" s="260" t="s">
        <v>109</v>
      </c>
      <c r="F2031" s="260" t="s">
        <v>481</v>
      </c>
      <c r="G2031" s="260" t="s">
        <v>480</v>
      </c>
    </row>
    <row r="2032" spans="1:7" ht="12.75" customHeight="1" x14ac:dyDescent="0.2">
      <c r="A2032" s="205"/>
      <c r="E2032" s="260" t="s">
        <v>1413</v>
      </c>
      <c r="F2032" s="260" t="s">
        <v>481</v>
      </c>
      <c r="G2032" s="260" t="s">
        <v>480</v>
      </c>
    </row>
    <row r="2033" spans="1:7" ht="12.75" customHeight="1" x14ac:dyDescent="0.2">
      <c r="A2033" s="205"/>
      <c r="E2033" s="260" t="s">
        <v>55</v>
      </c>
      <c r="F2033" s="260" t="s">
        <v>481</v>
      </c>
      <c r="G2033" s="260" t="s">
        <v>480</v>
      </c>
    </row>
    <row r="2034" spans="1:7" ht="12.75" customHeight="1" x14ac:dyDescent="0.2">
      <c r="A2034" s="205"/>
      <c r="G2034" s="260" t="s">
        <v>2059</v>
      </c>
    </row>
    <row r="2035" spans="1:7" ht="12.75" customHeight="1" x14ac:dyDescent="0.2">
      <c r="A2035" s="205"/>
      <c r="E2035" s="260" t="s">
        <v>62</v>
      </c>
      <c r="F2035" s="260" t="s">
        <v>481</v>
      </c>
      <c r="G2035" s="260" t="s">
        <v>480</v>
      </c>
    </row>
    <row r="2036" spans="1:7" ht="12.75" customHeight="1" x14ac:dyDescent="0.2">
      <c r="A2036" s="205"/>
      <c r="E2036" s="260" t="s">
        <v>101</v>
      </c>
      <c r="F2036" s="260" t="s">
        <v>481</v>
      </c>
      <c r="G2036" s="260" t="s">
        <v>480</v>
      </c>
    </row>
    <row r="2037" spans="1:7" ht="12.75" customHeight="1" x14ac:dyDescent="0.2">
      <c r="A2037" s="474" t="s">
        <v>256</v>
      </c>
      <c r="B2037" s="260" t="s">
        <v>1042</v>
      </c>
      <c r="C2037" s="260" t="s">
        <v>1042</v>
      </c>
      <c r="D2037" s="260" t="s">
        <v>1042</v>
      </c>
      <c r="E2037" s="260" t="s">
        <v>152</v>
      </c>
      <c r="F2037" s="260" t="s">
        <v>1073</v>
      </c>
      <c r="G2037" s="260" t="s">
        <v>1068</v>
      </c>
    </row>
    <row r="2038" spans="1:7" ht="12.75" customHeight="1" x14ac:dyDescent="0.2">
      <c r="A2038" s="205"/>
      <c r="F2038" s="260" t="s">
        <v>458</v>
      </c>
      <c r="G2038" s="260" t="s">
        <v>565</v>
      </c>
    </row>
    <row r="2039" spans="1:7" ht="12.75" customHeight="1" x14ac:dyDescent="0.2">
      <c r="A2039" s="205"/>
      <c r="E2039" s="260" t="s">
        <v>117</v>
      </c>
      <c r="F2039" s="260" t="s">
        <v>598</v>
      </c>
      <c r="G2039" s="260" t="s">
        <v>692</v>
      </c>
    </row>
    <row r="2040" spans="1:7" ht="12.75" customHeight="1" x14ac:dyDescent="0.2">
      <c r="A2040" s="205"/>
      <c r="F2040" s="260" t="s">
        <v>171</v>
      </c>
      <c r="G2040" s="260" t="s">
        <v>1168</v>
      </c>
    </row>
    <row r="2041" spans="1:7" ht="12.75" customHeight="1" x14ac:dyDescent="0.2">
      <c r="A2041" s="205"/>
      <c r="E2041" s="260" t="s">
        <v>109</v>
      </c>
      <c r="F2041" s="260" t="s">
        <v>1042</v>
      </c>
      <c r="G2041" s="260" t="s">
        <v>1574</v>
      </c>
    </row>
    <row r="2042" spans="1:7" ht="12.75" customHeight="1" x14ac:dyDescent="0.2">
      <c r="A2042" s="205"/>
      <c r="G2042" s="260" t="s">
        <v>1596</v>
      </c>
    </row>
    <row r="2043" spans="1:7" ht="12.75" customHeight="1" x14ac:dyDescent="0.2">
      <c r="A2043" s="205"/>
      <c r="F2043" s="260" t="s">
        <v>367</v>
      </c>
      <c r="G2043" s="260" t="s">
        <v>939</v>
      </c>
    </row>
    <row r="2044" spans="1:7" ht="12.75" customHeight="1" x14ac:dyDescent="0.2">
      <c r="A2044" s="205"/>
      <c r="F2044" s="260" t="s">
        <v>268</v>
      </c>
      <c r="G2044" s="260" t="s">
        <v>267</v>
      </c>
    </row>
    <row r="2045" spans="1:7" ht="12.75" customHeight="1" x14ac:dyDescent="0.2">
      <c r="A2045" s="205"/>
      <c r="G2045" s="260" t="s">
        <v>1835</v>
      </c>
    </row>
    <row r="2046" spans="1:7" ht="12.75" customHeight="1" x14ac:dyDescent="0.2">
      <c r="A2046" s="205"/>
      <c r="F2046" s="260" t="s">
        <v>507</v>
      </c>
      <c r="G2046" s="260" t="s">
        <v>1589</v>
      </c>
    </row>
    <row r="2047" spans="1:7" ht="12.75" customHeight="1" x14ac:dyDescent="0.2">
      <c r="A2047" s="205"/>
      <c r="F2047" s="260" t="s">
        <v>122</v>
      </c>
      <c r="G2047" s="260" t="s">
        <v>121</v>
      </c>
    </row>
    <row r="2048" spans="1:7" ht="12.75" customHeight="1" x14ac:dyDescent="0.2">
      <c r="A2048" s="205"/>
      <c r="G2048" s="260" t="s">
        <v>1611</v>
      </c>
    </row>
    <row r="2049" spans="1:7" ht="12.75" customHeight="1" x14ac:dyDescent="0.2">
      <c r="A2049" s="205"/>
      <c r="F2049" s="260" t="s">
        <v>265</v>
      </c>
      <c r="G2049" s="260" t="s">
        <v>393</v>
      </c>
    </row>
    <row r="2050" spans="1:7" ht="12.75" customHeight="1" x14ac:dyDescent="0.2">
      <c r="A2050" s="205"/>
      <c r="F2050" s="260" t="s">
        <v>789</v>
      </c>
      <c r="G2050" s="260" t="s">
        <v>1492</v>
      </c>
    </row>
    <row r="2051" spans="1:7" ht="12.75" customHeight="1" x14ac:dyDescent="0.2">
      <c r="A2051" s="205"/>
      <c r="F2051" s="260" t="s">
        <v>805</v>
      </c>
      <c r="G2051" s="260" t="s">
        <v>1585</v>
      </c>
    </row>
    <row r="2052" spans="1:7" ht="12.75" customHeight="1" x14ac:dyDescent="0.2">
      <c r="A2052" s="205"/>
      <c r="F2052" s="260" t="s">
        <v>569</v>
      </c>
      <c r="G2052" s="260" t="s">
        <v>788</v>
      </c>
    </row>
    <row r="2053" spans="1:7" ht="12.75" customHeight="1" x14ac:dyDescent="0.2">
      <c r="A2053" s="205"/>
      <c r="F2053" s="260" t="s">
        <v>251</v>
      </c>
      <c r="G2053" s="260" t="s">
        <v>282</v>
      </c>
    </row>
    <row r="2054" spans="1:7" ht="12.75" customHeight="1" x14ac:dyDescent="0.2">
      <c r="A2054" s="205"/>
      <c r="G2054" s="260" t="s">
        <v>1580</v>
      </c>
    </row>
    <row r="2055" spans="1:7" ht="12.75" customHeight="1" x14ac:dyDescent="0.2">
      <c r="A2055" s="205"/>
      <c r="F2055" s="260" t="s">
        <v>249</v>
      </c>
      <c r="G2055" s="260" t="s">
        <v>549</v>
      </c>
    </row>
    <row r="2056" spans="1:7" ht="12.75" customHeight="1" x14ac:dyDescent="0.2">
      <c r="A2056" s="205"/>
      <c r="E2056" s="260" t="s">
        <v>52</v>
      </c>
      <c r="F2056" s="260" t="s">
        <v>714</v>
      </c>
      <c r="G2056" s="260" t="s">
        <v>713</v>
      </c>
    </row>
    <row r="2057" spans="1:7" ht="12.75" customHeight="1" x14ac:dyDescent="0.2">
      <c r="A2057" s="205"/>
      <c r="F2057" s="260" t="s">
        <v>2043</v>
      </c>
      <c r="G2057" s="260" t="s">
        <v>909</v>
      </c>
    </row>
    <row r="2058" spans="1:7" ht="12.75" customHeight="1" x14ac:dyDescent="0.2">
      <c r="A2058" s="205"/>
      <c r="E2058" s="260" t="s">
        <v>68</v>
      </c>
      <c r="F2058" s="260" t="s">
        <v>714</v>
      </c>
      <c r="G2058" s="260" t="s">
        <v>713</v>
      </c>
    </row>
    <row r="2059" spans="1:7" ht="12.75" customHeight="1" x14ac:dyDescent="0.2">
      <c r="A2059" s="205"/>
      <c r="F2059" s="260" t="s">
        <v>2043</v>
      </c>
      <c r="G2059" s="260" t="s">
        <v>909</v>
      </c>
    </row>
    <row r="2060" spans="1:7" ht="12.75" customHeight="1" x14ac:dyDescent="0.2">
      <c r="A2060" s="205"/>
      <c r="E2060" s="260" t="s">
        <v>111</v>
      </c>
      <c r="F2060" s="260" t="s">
        <v>947</v>
      </c>
      <c r="G2060" s="260" t="s">
        <v>946</v>
      </c>
    </row>
    <row r="2061" spans="1:7" ht="12.75" customHeight="1" x14ac:dyDescent="0.2">
      <c r="A2061" s="205"/>
      <c r="E2061" s="260" t="s">
        <v>57</v>
      </c>
      <c r="F2061" s="260" t="s">
        <v>307</v>
      </c>
      <c r="G2061" s="260" t="s">
        <v>852</v>
      </c>
    </row>
    <row r="2062" spans="1:7" ht="12.75" customHeight="1" x14ac:dyDescent="0.2">
      <c r="A2062" s="205"/>
      <c r="F2062" s="260" t="s">
        <v>82</v>
      </c>
      <c r="G2062" s="260" t="s">
        <v>2257</v>
      </c>
    </row>
    <row r="2063" spans="1:7" ht="12.75" customHeight="1" x14ac:dyDescent="0.2">
      <c r="A2063" s="205"/>
      <c r="F2063" s="260" t="s">
        <v>2043</v>
      </c>
      <c r="G2063" s="260" t="s">
        <v>908</v>
      </c>
    </row>
    <row r="2064" spans="1:7" ht="12.75" customHeight="1" x14ac:dyDescent="0.2">
      <c r="A2064" s="205"/>
      <c r="G2064" s="260" t="s">
        <v>910</v>
      </c>
    </row>
    <row r="2065" spans="1:7" ht="12.75" customHeight="1" x14ac:dyDescent="0.2">
      <c r="A2065" s="205"/>
      <c r="F2065" s="260" t="s">
        <v>135</v>
      </c>
      <c r="G2065" s="260" t="s">
        <v>712</v>
      </c>
    </row>
    <row r="2066" spans="1:7" ht="12.75" customHeight="1" x14ac:dyDescent="0.2">
      <c r="A2066" s="205"/>
      <c r="E2066" s="260" t="s">
        <v>1963</v>
      </c>
      <c r="F2066" s="260" t="s">
        <v>2043</v>
      </c>
      <c r="G2066" s="260" t="s">
        <v>910</v>
      </c>
    </row>
    <row r="2067" spans="1:7" ht="12.75" customHeight="1" x14ac:dyDescent="0.2">
      <c r="A2067" s="205"/>
      <c r="E2067" s="260" t="s">
        <v>195</v>
      </c>
      <c r="F2067" s="260" t="s">
        <v>135</v>
      </c>
      <c r="G2067" s="260" t="s">
        <v>712</v>
      </c>
    </row>
    <row r="2068" spans="1:7" ht="12.75" customHeight="1" x14ac:dyDescent="0.2">
      <c r="A2068" s="205"/>
      <c r="E2068" s="260" t="s">
        <v>1413</v>
      </c>
      <c r="F2068" s="260" t="s">
        <v>1042</v>
      </c>
      <c r="G2068" s="260" t="s">
        <v>1574</v>
      </c>
    </row>
    <row r="2069" spans="1:7" ht="12.75" customHeight="1" x14ac:dyDescent="0.2">
      <c r="A2069" s="205"/>
      <c r="G2069" s="260" t="s">
        <v>1596</v>
      </c>
    </row>
    <row r="2070" spans="1:7" ht="12.75" customHeight="1" x14ac:dyDescent="0.2">
      <c r="A2070" s="205"/>
      <c r="F2070" s="260" t="s">
        <v>367</v>
      </c>
      <c r="G2070" s="260" t="s">
        <v>939</v>
      </c>
    </row>
    <row r="2071" spans="1:7" ht="12.75" customHeight="1" x14ac:dyDescent="0.2">
      <c r="A2071" s="205"/>
      <c r="F2071" s="260" t="s">
        <v>268</v>
      </c>
      <c r="G2071" s="260" t="s">
        <v>267</v>
      </c>
    </row>
    <row r="2072" spans="1:7" ht="12.75" customHeight="1" x14ac:dyDescent="0.2">
      <c r="A2072" s="205"/>
      <c r="G2072" s="260" t="s">
        <v>1835</v>
      </c>
    </row>
    <row r="2073" spans="1:7" ht="12.75" customHeight="1" x14ac:dyDescent="0.2">
      <c r="A2073" s="205"/>
      <c r="F2073" s="260" t="s">
        <v>919</v>
      </c>
      <c r="G2073" s="260" t="s">
        <v>1016</v>
      </c>
    </row>
    <row r="2074" spans="1:7" ht="12.75" customHeight="1" x14ac:dyDescent="0.2">
      <c r="A2074" s="205"/>
      <c r="F2074" s="260" t="s">
        <v>507</v>
      </c>
      <c r="G2074" s="260" t="s">
        <v>1589</v>
      </c>
    </row>
    <row r="2075" spans="1:7" ht="12.75" customHeight="1" x14ac:dyDescent="0.2">
      <c r="A2075" s="205"/>
      <c r="F2075" s="260" t="s">
        <v>122</v>
      </c>
      <c r="G2075" s="260" t="s">
        <v>121</v>
      </c>
    </row>
    <row r="2076" spans="1:7" ht="12.75" customHeight="1" x14ac:dyDescent="0.2">
      <c r="A2076" s="205"/>
      <c r="G2076" s="260" t="s">
        <v>1611</v>
      </c>
    </row>
    <row r="2077" spans="1:7" ht="12.75" customHeight="1" x14ac:dyDescent="0.2">
      <c r="A2077" s="205"/>
      <c r="F2077" s="260" t="s">
        <v>1008</v>
      </c>
      <c r="G2077" s="260" t="s">
        <v>1007</v>
      </c>
    </row>
    <row r="2078" spans="1:7" ht="12.75" customHeight="1" x14ac:dyDescent="0.2">
      <c r="A2078" s="205"/>
      <c r="G2078" s="260" t="s">
        <v>1010</v>
      </c>
    </row>
    <row r="2079" spans="1:7" ht="12.75" customHeight="1" x14ac:dyDescent="0.2">
      <c r="A2079" s="205"/>
      <c r="F2079" s="260" t="s">
        <v>1028</v>
      </c>
      <c r="G2079" s="260" t="s">
        <v>1027</v>
      </c>
    </row>
    <row r="2080" spans="1:7" ht="12.75" customHeight="1" x14ac:dyDescent="0.2">
      <c r="A2080" s="205"/>
      <c r="G2080" s="260" t="s">
        <v>1030</v>
      </c>
    </row>
    <row r="2081" spans="1:7" ht="12.75" customHeight="1" x14ac:dyDescent="0.2">
      <c r="A2081" s="205"/>
      <c r="F2081" s="260" t="s">
        <v>265</v>
      </c>
      <c r="G2081" s="260" t="s">
        <v>393</v>
      </c>
    </row>
    <row r="2082" spans="1:7" ht="12.75" customHeight="1" x14ac:dyDescent="0.2">
      <c r="A2082" s="205"/>
      <c r="F2082" s="260" t="s">
        <v>789</v>
      </c>
      <c r="G2082" s="260" t="s">
        <v>1492</v>
      </c>
    </row>
    <row r="2083" spans="1:7" ht="12.75" customHeight="1" x14ac:dyDescent="0.2">
      <c r="A2083" s="205"/>
      <c r="F2083" s="260" t="s">
        <v>1012</v>
      </c>
      <c r="G2083" s="260" t="s">
        <v>1013</v>
      </c>
    </row>
    <row r="2084" spans="1:7" ht="12.75" customHeight="1" x14ac:dyDescent="0.2">
      <c r="A2084" s="205"/>
      <c r="F2084" s="260" t="s">
        <v>805</v>
      </c>
      <c r="G2084" s="260" t="s">
        <v>1585</v>
      </c>
    </row>
    <row r="2085" spans="1:7" ht="12.75" customHeight="1" x14ac:dyDescent="0.2">
      <c r="A2085" s="205"/>
      <c r="F2085" s="260" t="s">
        <v>569</v>
      </c>
      <c r="G2085" s="260" t="s">
        <v>788</v>
      </c>
    </row>
    <row r="2086" spans="1:7" ht="12.75" customHeight="1" x14ac:dyDescent="0.2">
      <c r="A2086" s="205"/>
      <c r="F2086" s="260" t="s">
        <v>251</v>
      </c>
      <c r="G2086" s="260" t="s">
        <v>282</v>
      </c>
    </row>
    <row r="2087" spans="1:7" ht="12.75" customHeight="1" x14ac:dyDescent="0.2">
      <c r="A2087" s="205"/>
      <c r="G2087" s="260" t="s">
        <v>1580</v>
      </c>
    </row>
    <row r="2088" spans="1:7" ht="12.75" customHeight="1" x14ac:dyDescent="0.2">
      <c r="A2088" s="205"/>
      <c r="F2088" s="260" t="s">
        <v>249</v>
      </c>
      <c r="G2088" s="260" t="s">
        <v>549</v>
      </c>
    </row>
    <row r="2089" spans="1:7" ht="12.75" customHeight="1" x14ac:dyDescent="0.2">
      <c r="A2089" s="205"/>
      <c r="E2089" s="260" t="s">
        <v>34</v>
      </c>
      <c r="F2089" s="260" t="s">
        <v>370</v>
      </c>
      <c r="G2089" s="260" t="s">
        <v>640</v>
      </c>
    </row>
    <row r="2090" spans="1:7" ht="12.75" customHeight="1" x14ac:dyDescent="0.2">
      <c r="A2090" s="205"/>
      <c r="F2090" s="260" t="s">
        <v>2043</v>
      </c>
      <c r="G2090" s="260" t="s">
        <v>910</v>
      </c>
    </row>
    <row r="2091" spans="1:7" ht="12.75" customHeight="1" x14ac:dyDescent="0.2">
      <c r="A2091" s="205"/>
      <c r="G2091" s="260" t="s">
        <v>2042</v>
      </c>
    </row>
    <row r="2092" spans="1:7" ht="12.75" customHeight="1" x14ac:dyDescent="0.2">
      <c r="A2092" s="205"/>
      <c r="E2092" s="260" t="s">
        <v>81</v>
      </c>
      <c r="F2092" s="260" t="s">
        <v>370</v>
      </c>
      <c r="G2092" s="260" t="s">
        <v>640</v>
      </c>
    </row>
    <row r="2093" spans="1:7" ht="12.75" customHeight="1" x14ac:dyDescent="0.2">
      <c r="A2093" s="205"/>
      <c r="F2093" s="260" t="s">
        <v>2043</v>
      </c>
      <c r="G2093" s="260" t="s">
        <v>2042</v>
      </c>
    </row>
    <row r="2094" spans="1:7" ht="12.75" customHeight="1" x14ac:dyDescent="0.2">
      <c r="A2094" s="205"/>
      <c r="E2094" s="260" t="s">
        <v>37</v>
      </c>
      <c r="F2094" s="260" t="s">
        <v>2043</v>
      </c>
      <c r="G2094" s="260" t="s">
        <v>910</v>
      </c>
    </row>
    <row r="2095" spans="1:7" ht="12.75" customHeight="1" x14ac:dyDescent="0.2">
      <c r="A2095" s="205"/>
      <c r="E2095" s="260" t="s">
        <v>42</v>
      </c>
      <c r="F2095" s="260" t="s">
        <v>2043</v>
      </c>
      <c r="G2095" s="260" t="s">
        <v>910</v>
      </c>
    </row>
    <row r="2096" spans="1:7" ht="12.75" customHeight="1" x14ac:dyDescent="0.2">
      <c r="A2096" s="205"/>
      <c r="E2096" s="260" t="s">
        <v>104</v>
      </c>
      <c r="F2096" s="260" t="s">
        <v>598</v>
      </c>
      <c r="G2096" s="260" t="s">
        <v>692</v>
      </c>
    </row>
    <row r="2097" spans="1:7" ht="12.75" customHeight="1" x14ac:dyDescent="0.2">
      <c r="A2097" s="205"/>
      <c r="F2097" s="260" t="s">
        <v>1138</v>
      </c>
      <c r="G2097" s="260" t="s">
        <v>406</v>
      </c>
    </row>
    <row r="2098" spans="1:7" ht="12.75" customHeight="1" x14ac:dyDescent="0.2">
      <c r="A2098" s="205"/>
      <c r="E2098" s="260" t="s">
        <v>146</v>
      </c>
      <c r="F2098" s="260" t="s">
        <v>1073</v>
      </c>
      <c r="G2098" s="260" t="s">
        <v>1068</v>
      </c>
    </row>
    <row r="2099" spans="1:7" ht="12.75" customHeight="1" x14ac:dyDescent="0.2">
      <c r="A2099" s="205"/>
      <c r="E2099" s="260" t="s">
        <v>66</v>
      </c>
      <c r="F2099" s="260" t="s">
        <v>2043</v>
      </c>
      <c r="G2099" s="260" t="s">
        <v>909</v>
      </c>
    </row>
    <row r="2100" spans="1:7" ht="12.75" customHeight="1" x14ac:dyDescent="0.2">
      <c r="A2100" s="205"/>
      <c r="E2100" s="260" t="s">
        <v>55</v>
      </c>
      <c r="F2100" s="260" t="s">
        <v>249</v>
      </c>
      <c r="G2100" s="260" t="s">
        <v>549</v>
      </c>
    </row>
    <row r="2101" spans="1:7" ht="12.75" customHeight="1" x14ac:dyDescent="0.2">
      <c r="A2101" s="205"/>
      <c r="E2101" s="260" t="s">
        <v>62</v>
      </c>
      <c r="F2101" s="260" t="s">
        <v>268</v>
      </c>
      <c r="G2101" s="260" t="s">
        <v>267</v>
      </c>
    </row>
    <row r="2102" spans="1:7" ht="12.75" customHeight="1" x14ac:dyDescent="0.2">
      <c r="A2102" s="205"/>
      <c r="F2102" s="260" t="s">
        <v>249</v>
      </c>
      <c r="G2102" s="260" t="s">
        <v>549</v>
      </c>
    </row>
    <row r="2103" spans="1:7" ht="12.75" customHeight="1" x14ac:dyDescent="0.2">
      <c r="A2103" s="205"/>
      <c r="E2103" s="260" t="s">
        <v>101</v>
      </c>
      <c r="F2103" s="260" t="s">
        <v>268</v>
      </c>
      <c r="G2103" s="260" t="s">
        <v>267</v>
      </c>
    </row>
    <row r="2104" spans="1:7" ht="12.75" customHeight="1" x14ac:dyDescent="0.2">
      <c r="A2104" s="205"/>
      <c r="F2104" s="260" t="s">
        <v>249</v>
      </c>
      <c r="G2104" s="260" t="s">
        <v>549</v>
      </c>
    </row>
    <row r="2105" spans="1:7" ht="12.75" customHeight="1" x14ac:dyDescent="0.2">
      <c r="A2105" s="205"/>
      <c r="E2105" s="260" t="s">
        <v>126</v>
      </c>
      <c r="F2105" s="260" t="s">
        <v>268</v>
      </c>
      <c r="G2105" s="260" t="s">
        <v>267</v>
      </c>
    </row>
    <row r="2106" spans="1:7" ht="12.75" customHeight="1" x14ac:dyDescent="0.2">
      <c r="A2106" s="205"/>
      <c r="F2106" s="260" t="s">
        <v>249</v>
      </c>
      <c r="G2106" s="260" t="s">
        <v>549</v>
      </c>
    </row>
    <row r="2107" spans="1:7" ht="12.75" customHeight="1" x14ac:dyDescent="0.2">
      <c r="A2107" s="205"/>
      <c r="D2107" s="260" t="s">
        <v>2003</v>
      </c>
      <c r="E2107" s="260" t="s">
        <v>109</v>
      </c>
      <c r="F2107" s="260" t="s">
        <v>268</v>
      </c>
      <c r="G2107" s="260" t="s">
        <v>837</v>
      </c>
    </row>
    <row r="2108" spans="1:7" ht="12.75" customHeight="1" x14ac:dyDescent="0.2">
      <c r="A2108" s="205"/>
      <c r="F2108" s="260" t="s">
        <v>886</v>
      </c>
      <c r="G2108" s="260" t="s">
        <v>885</v>
      </c>
    </row>
    <row r="2109" spans="1:7" ht="12.75" customHeight="1" x14ac:dyDescent="0.2">
      <c r="A2109" s="205"/>
      <c r="F2109" s="260" t="s">
        <v>805</v>
      </c>
      <c r="G2109" s="260" t="s">
        <v>963</v>
      </c>
    </row>
    <row r="2110" spans="1:7" ht="12.75" customHeight="1" x14ac:dyDescent="0.2">
      <c r="A2110" s="205"/>
      <c r="F2110" s="260" t="s">
        <v>463</v>
      </c>
      <c r="G2110" s="260" t="s">
        <v>462</v>
      </c>
    </row>
    <row r="2111" spans="1:7" ht="12.75" customHeight="1" x14ac:dyDescent="0.2">
      <c r="A2111" s="205"/>
      <c r="G2111" s="260" t="s">
        <v>465</v>
      </c>
    </row>
    <row r="2112" spans="1:7" ht="12.75" customHeight="1" x14ac:dyDescent="0.2">
      <c r="A2112" s="205"/>
      <c r="F2112" s="260" t="s">
        <v>251</v>
      </c>
      <c r="G2112" s="260" t="s">
        <v>553</v>
      </c>
    </row>
    <row r="2113" spans="1:7" ht="12.75" customHeight="1" x14ac:dyDescent="0.2">
      <c r="A2113" s="205"/>
      <c r="E2113" s="260" t="s">
        <v>52</v>
      </c>
      <c r="F2113" s="260" t="s">
        <v>1042</v>
      </c>
      <c r="G2113" s="260" t="s">
        <v>851</v>
      </c>
    </row>
    <row r="2114" spans="1:7" ht="12.75" customHeight="1" x14ac:dyDescent="0.2">
      <c r="A2114" s="205"/>
      <c r="E2114" s="260" t="s">
        <v>57</v>
      </c>
      <c r="F2114" s="260" t="s">
        <v>82</v>
      </c>
      <c r="G2114" s="260" t="s">
        <v>856</v>
      </c>
    </row>
    <row r="2115" spans="1:7" ht="12.75" customHeight="1" x14ac:dyDescent="0.2">
      <c r="A2115" s="205"/>
      <c r="E2115" s="260" t="s">
        <v>195</v>
      </c>
      <c r="F2115" s="260" t="s">
        <v>82</v>
      </c>
      <c r="G2115" s="260" t="s">
        <v>856</v>
      </c>
    </row>
    <row r="2116" spans="1:7" ht="12.75" customHeight="1" x14ac:dyDescent="0.2">
      <c r="A2116" s="205"/>
      <c r="E2116" s="260" t="s">
        <v>1413</v>
      </c>
      <c r="F2116" s="260" t="s">
        <v>268</v>
      </c>
      <c r="G2116" s="260" t="s">
        <v>837</v>
      </c>
    </row>
    <row r="2117" spans="1:7" ht="12.75" customHeight="1" x14ac:dyDescent="0.2">
      <c r="A2117" s="205"/>
      <c r="F2117" s="260" t="s">
        <v>886</v>
      </c>
      <c r="G2117" s="260" t="s">
        <v>885</v>
      </c>
    </row>
    <row r="2118" spans="1:7" ht="12.75" customHeight="1" x14ac:dyDescent="0.2">
      <c r="A2118" s="205"/>
      <c r="F2118" s="260" t="s">
        <v>805</v>
      </c>
      <c r="G2118" s="260" t="s">
        <v>963</v>
      </c>
    </row>
    <row r="2119" spans="1:7" ht="12.75" customHeight="1" x14ac:dyDescent="0.2">
      <c r="A2119" s="205"/>
      <c r="F2119" s="260" t="s">
        <v>463</v>
      </c>
      <c r="G2119" s="260" t="s">
        <v>462</v>
      </c>
    </row>
    <row r="2120" spans="1:7" ht="12.75" customHeight="1" x14ac:dyDescent="0.2">
      <c r="A2120" s="205"/>
      <c r="G2120" s="260" t="s">
        <v>465</v>
      </c>
    </row>
    <row r="2121" spans="1:7" ht="12.75" customHeight="1" x14ac:dyDescent="0.2">
      <c r="A2121" s="205"/>
      <c r="F2121" s="260" t="s">
        <v>251</v>
      </c>
      <c r="G2121" s="260" t="s">
        <v>553</v>
      </c>
    </row>
    <row r="2122" spans="1:7" ht="12.75" customHeight="1" x14ac:dyDescent="0.2">
      <c r="A2122" s="205"/>
      <c r="E2122" s="260" t="s">
        <v>263</v>
      </c>
      <c r="F2122" s="260" t="s">
        <v>528</v>
      </c>
      <c r="G2122" s="260" t="s">
        <v>527</v>
      </c>
    </row>
    <row r="2123" spans="1:7" ht="12.75" customHeight="1" x14ac:dyDescent="0.2">
      <c r="A2123" s="205"/>
      <c r="E2123" s="260" t="s">
        <v>34</v>
      </c>
      <c r="F2123" s="260" t="s">
        <v>345</v>
      </c>
      <c r="G2123" s="260" t="s">
        <v>951</v>
      </c>
    </row>
    <row r="2124" spans="1:7" ht="12.75" customHeight="1" x14ac:dyDescent="0.2">
      <c r="A2124" s="205"/>
      <c r="E2124" s="260" t="s">
        <v>81</v>
      </c>
      <c r="F2124" s="260" t="s">
        <v>345</v>
      </c>
      <c r="G2124" s="260" t="s">
        <v>951</v>
      </c>
    </row>
    <row r="2125" spans="1:7" ht="12.75" customHeight="1" x14ac:dyDescent="0.2">
      <c r="A2125" s="205"/>
      <c r="E2125" s="260" t="s">
        <v>37</v>
      </c>
      <c r="F2125" s="260" t="s">
        <v>345</v>
      </c>
      <c r="G2125" s="260" t="s">
        <v>951</v>
      </c>
    </row>
    <row r="2126" spans="1:7" ht="12.75" customHeight="1" x14ac:dyDescent="0.2">
      <c r="A2126" s="205"/>
      <c r="F2126" s="260" t="s">
        <v>316</v>
      </c>
      <c r="G2126" s="260" t="s">
        <v>315</v>
      </c>
    </row>
    <row r="2127" spans="1:7" ht="12.75" customHeight="1" x14ac:dyDescent="0.2">
      <c r="A2127" s="205"/>
      <c r="F2127" s="260" t="s">
        <v>1906</v>
      </c>
      <c r="G2127" s="260" t="s">
        <v>475</v>
      </c>
    </row>
    <row r="2128" spans="1:7" ht="12.75" customHeight="1" x14ac:dyDescent="0.2">
      <c r="A2128" s="205"/>
      <c r="E2128" s="260" t="s">
        <v>42</v>
      </c>
      <c r="F2128" s="260" t="s">
        <v>345</v>
      </c>
      <c r="G2128" s="260" t="s">
        <v>951</v>
      </c>
    </row>
    <row r="2129" spans="1:7" ht="12.75" customHeight="1" x14ac:dyDescent="0.2">
      <c r="A2129" s="205"/>
      <c r="F2129" s="260" t="s">
        <v>316</v>
      </c>
      <c r="G2129" s="260" t="s">
        <v>315</v>
      </c>
    </row>
    <row r="2130" spans="1:7" ht="12.75" customHeight="1" x14ac:dyDescent="0.2">
      <c r="A2130" s="205"/>
      <c r="E2130" s="260" t="s">
        <v>55</v>
      </c>
      <c r="F2130" s="260" t="s">
        <v>251</v>
      </c>
      <c r="G2130" s="260" t="s">
        <v>554</v>
      </c>
    </row>
    <row r="2131" spans="1:7" ht="12.75" customHeight="1" x14ac:dyDescent="0.2">
      <c r="A2131" s="205"/>
      <c r="E2131" s="260" t="s">
        <v>62</v>
      </c>
      <c r="F2131" s="260" t="s">
        <v>251</v>
      </c>
      <c r="G2131" s="260" t="s">
        <v>554</v>
      </c>
    </row>
    <row r="2132" spans="1:7" ht="12.75" customHeight="1" x14ac:dyDescent="0.2">
      <c r="A2132" s="205"/>
      <c r="E2132" s="260" t="s">
        <v>101</v>
      </c>
      <c r="F2132" s="260" t="s">
        <v>345</v>
      </c>
      <c r="G2132" s="260" t="s">
        <v>951</v>
      </c>
    </row>
    <row r="2133" spans="1:7" ht="12.75" customHeight="1" x14ac:dyDescent="0.2">
      <c r="A2133" s="205"/>
      <c r="F2133" s="260" t="s">
        <v>251</v>
      </c>
      <c r="G2133" s="260" t="s">
        <v>554</v>
      </c>
    </row>
    <row r="2134" spans="1:7" ht="12.75" customHeight="1" x14ac:dyDescent="0.2">
      <c r="A2134" s="205"/>
      <c r="E2134" s="260" t="s">
        <v>126</v>
      </c>
      <c r="F2134" s="260" t="s">
        <v>251</v>
      </c>
      <c r="G2134" s="260" t="s">
        <v>554</v>
      </c>
    </row>
    <row r="2135" spans="1:7" ht="12.75" customHeight="1" x14ac:dyDescent="0.2">
      <c r="A2135" s="205"/>
      <c r="D2135" s="260" t="s">
        <v>2009</v>
      </c>
      <c r="E2135" s="260" t="s">
        <v>34</v>
      </c>
      <c r="F2135" s="260" t="s">
        <v>316</v>
      </c>
      <c r="G2135" s="260" t="s">
        <v>314</v>
      </c>
    </row>
    <row r="2136" spans="1:7" ht="12.75" customHeight="1" x14ac:dyDescent="0.2">
      <c r="A2136" s="205"/>
      <c r="F2136" s="260" t="s">
        <v>309</v>
      </c>
      <c r="G2136" s="260" t="s">
        <v>314</v>
      </c>
    </row>
    <row r="2137" spans="1:7" ht="12.75" customHeight="1" x14ac:dyDescent="0.2">
      <c r="A2137" s="205"/>
      <c r="E2137" s="260" t="s">
        <v>81</v>
      </c>
      <c r="F2137" s="260" t="s">
        <v>316</v>
      </c>
      <c r="G2137" s="260" t="s">
        <v>314</v>
      </c>
    </row>
    <row r="2138" spans="1:7" ht="12.75" customHeight="1" x14ac:dyDescent="0.2">
      <c r="A2138" s="205"/>
      <c r="F2138" s="260" t="s">
        <v>309</v>
      </c>
      <c r="G2138" s="260" t="s">
        <v>314</v>
      </c>
    </row>
    <row r="2139" spans="1:7" ht="12.75" customHeight="1" x14ac:dyDescent="0.2">
      <c r="A2139" s="205"/>
      <c r="E2139" s="260" t="s">
        <v>37</v>
      </c>
      <c r="F2139" s="260" t="s">
        <v>316</v>
      </c>
      <c r="G2139" s="260" t="s">
        <v>314</v>
      </c>
    </row>
    <row r="2140" spans="1:7" ht="12.75" customHeight="1" x14ac:dyDescent="0.2">
      <c r="A2140" s="205"/>
      <c r="F2140" s="260" t="s">
        <v>309</v>
      </c>
      <c r="G2140" s="260" t="s">
        <v>314</v>
      </c>
    </row>
    <row r="2141" spans="1:7" ht="12.75" customHeight="1" x14ac:dyDescent="0.2">
      <c r="A2141" s="205"/>
      <c r="E2141" s="260" t="s">
        <v>42</v>
      </c>
      <c r="F2141" s="260" t="s">
        <v>316</v>
      </c>
      <c r="G2141" s="260" t="s">
        <v>314</v>
      </c>
    </row>
    <row r="2142" spans="1:7" ht="12.75" customHeight="1" x14ac:dyDescent="0.2">
      <c r="A2142" s="205"/>
      <c r="F2142" s="260" t="s">
        <v>309</v>
      </c>
      <c r="G2142" s="260" t="s">
        <v>314</v>
      </c>
    </row>
    <row r="2143" spans="1:7" ht="12.75" customHeight="1" x14ac:dyDescent="0.2">
      <c r="A2143" s="205"/>
      <c r="D2143" s="260" t="s">
        <v>2229</v>
      </c>
      <c r="E2143" s="260" t="s">
        <v>1413</v>
      </c>
      <c r="F2143" s="260" t="s">
        <v>1012</v>
      </c>
      <c r="G2143" s="260" t="s">
        <v>1011</v>
      </c>
    </row>
    <row r="2144" spans="1:7" ht="12.75" customHeight="1" x14ac:dyDescent="0.2">
      <c r="A2144" s="205"/>
      <c r="D2144" s="260" t="s">
        <v>2011</v>
      </c>
      <c r="E2144" s="260" t="s">
        <v>152</v>
      </c>
      <c r="F2144" s="260" t="s">
        <v>270</v>
      </c>
      <c r="G2144" s="260" t="s">
        <v>413</v>
      </c>
    </row>
    <row r="2145" spans="1:7" ht="12.75" customHeight="1" x14ac:dyDescent="0.2">
      <c r="A2145" s="205"/>
      <c r="E2145" s="260" t="s">
        <v>151</v>
      </c>
      <c r="F2145" s="260" t="s">
        <v>270</v>
      </c>
      <c r="G2145" s="260" t="s">
        <v>413</v>
      </c>
    </row>
    <row r="2146" spans="1:7" ht="12.75" customHeight="1" x14ac:dyDescent="0.2">
      <c r="A2146" s="205"/>
      <c r="E2146" s="260" t="s">
        <v>149</v>
      </c>
      <c r="F2146" s="260" t="s">
        <v>270</v>
      </c>
      <c r="G2146" s="260" t="s">
        <v>413</v>
      </c>
    </row>
    <row r="2147" spans="1:7" ht="12.75" customHeight="1" x14ac:dyDescent="0.2">
      <c r="A2147" s="205"/>
      <c r="E2147" s="260" t="s">
        <v>37</v>
      </c>
      <c r="F2147" s="260" t="s">
        <v>76</v>
      </c>
      <c r="G2147" s="260" t="s">
        <v>1679</v>
      </c>
    </row>
    <row r="2148" spans="1:7" ht="12.75" customHeight="1" x14ac:dyDescent="0.2">
      <c r="A2148" s="205"/>
      <c r="E2148" s="260" t="s">
        <v>42</v>
      </c>
      <c r="F2148" s="260" t="s">
        <v>76</v>
      </c>
      <c r="G2148" s="260" t="s">
        <v>1679</v>
      </c>
    </row>
    <row r="2149" spans="1:7" ht="12.75" customHeight="1" x14ac:dyDescent="0.2">
      <c r="A2149" s="205"/>
      <c r="E2149" s="260" t="s">
        <v>104</v>
      </c>
      <c r="F2149" s="260" t="s">
        <v>2099</v>
      </c>
      <c r="G2149" s="260" t="s">
        <v>470</v>
      </c>
    </row>
    <row r="2150" spans="1:7" ht="12.75" customHeight="1" x14ac:dyDescent="0.2">
      <c r="A2150" s="205"/>
      <c r="F2150" s="260" t="s">
        <v>1400</v>
      </c>
      <c r="G2150" s="260" t="s">
        <v>281</v>
      </c>
    </row>
    <row r="2151" spans="1:7" ht="12.75" customHeight="1" x14ac:dyDescent="0.2">
      <c r="A2151" s="205"/>
      <c r="D2151" s="260" t="s">
        <v>1480</v>
      </c>
      <c r="E2151" s="260" t="s">
        <v>152</v>
      </c>
      <c r="F2151" s="260" t="s">
        <v>181</v>
      </c>
      <c r="G2151" s="260" t="s">
        <v>1037</v>
      </c>
    </row>
    <row r="2152" spans="1:7" ht="12.75" customHeight="1" x14ac:dyDescent="0.2">
      <c r="A2152" s="205"/>
      <c r="F2152" s="260" t="s">
        <v>1138</v>
      </c>
      <c r="G2152" s="260" t="s">
        <v>1144</v>
      </c>
    </row>
    <row r="2153" spans="1:7" ht="12.75" customHeight="1" x14ac:dyDescent="0.2">
      <c r="A2153" s="205"/>
      <c r="E2153" s="260" t="s">
        <v>151</v>
      </c>
      <c r="F2153" s="260" t="s">
        <v>181</v>
      </c>
      <c r="G2153" s="260" t="s">
        <v>1037</v>
      </c>
    </row>
    <row r="2154" spans="1:7" ht="12.75" customHeight="1" x14ac:dyDescent="0.2">
      <c r="A2154" s="205"/>
      <c r="F2154" s="260" t="s">
        <v>1138</v>
      </c>
      <c r="G2154" s="260" t="s">
        <v>1144</v>
      </c>
    </row>
    <row r="2155" spans="1:7" ht="12.75" customHeight="1" x14ac:dyDescent="0.2">
      <c r="A2155" s="205"/>
      <c r="E2155" s="260" t="s">
        <v>109</v>
      </c>
      <c r="F2155" s="260" t="s">
        <v>789</v>
      </c>
      <c r="G2155" s="260" t="s">
        <v>1492</v>
      </c>
    </row>
    <row r="2156" spans="1:7" ht="12.75" customHeight="1" x14ac:dyDescent="0.2">
      <c r="A2156" s="205"/>
      <c r="F2156" s="260" t="s">
        <v>886</v>
      </c>
      <c r="G2156" s="260" t="s">
        <v>283</v>
      </c>
    </row>
    <row r="2157" spans="1:7" ht="12.75" customHeight="1" x14ac:dyDescent="0.2">
      <c r="A2157" s="205"/>
      <c r="F2157" s="260" t="s">
        <v>805</v>
      </c>
      <c r="G2157" s="260" t="s">
        <v>806</v>
      </c>
    </row>
    <row r="2158" spans="1:7" ht="12.75" customHeight="1" x14ac:dyDescent="0.2">
      <c r="A2158" s="205"/>
      <c r="G2158" s="260" t="s">
        <v>963</v>
      </c>
    </row>
    <row r="2159" spans="1:7" ht="12.75" customHeight="1" x14ac:dyDescent="0.2">
      <c r="A2159" s="205"/>
      <c r="F2159" s="260" t="s">
        <v>139</v>
      </c>
      <c r="G2159" s="260" t="s">
        <v>138</v>
      </c>
    </row>
    <row r="2160" spans="1:7" ht="12.75" customHeight="1" x14ac:dyDescent="0.2">
      <c r="A2160" s="205"/>
      <c r="F2160" s="260" t="s">
        <v>463</v>
      </c>
      <c r="G2160" s="260" t="s">
        <v>462</v>
      </c>
    </row>
    <row r="2161" spans="1:7" ht="12.75" customHeight="1" x14ac:dyDescent="0.2">
      <c r="A2161" s="205"/>
      <c r="G2161" s="260" t="s">
        <v>465</v>
      </c>
    </row>
    <row r="2162" spans="1:7" ht="12.75" customHeight="1" x14ac:dyDescent="0.2">
      <c r="A2162" s="205"/>
      <c r="F2162" s="260" t="s">
        <v>251</v>
      </c>
      <c r="G2162" s="260" t="s">
        <v>553</v>
      </c>
    </row>
    <row r="2163" spans="1:7" ht="12.75" customHeight="1" x14ac:dyDescent="0.2">
      <c r="A2163" s="205"/>
      <c r="E2163" s="260" t="s">
        <v>52</v>
      </c>
      <c r="F2163" s="260" t="s">
        <v>1042</v>
      </c>
      <c r="G2163" s="260" t="s">
        <v>633</v>
      </c>
    </row>
    <row r="2164" spans="1:7" ht="12.75" customHeight="1" x14ac:dyDescent="0.2">
      <c r="A2164" s="205"/>
      <c r="F2164" s="260" t="s">
        <v>255</v>
      </c>
      <c r="G2164" s="260" t="s">
        <v>476</v>
      </c>
    </row>
    <row r="2165" spans="1:7" ht="12.75" customHeight="1" x14ac:dyDescent="0.2">
      <c r="A2165" s="205"/>
      <c r="G2165" s="260" t="s">
        <v>530</v>
      </c>
    </row>
    <row r="2166" spans="1:7" ht="12.75" customHeight="1" x14ac:dyDescent="0.2">
      <c r="A2166" s="205"/>
      <c r="G2166" s="260" t="s">
        <v>578</v>
      </c>
    </row>
    <row r="2167" spans="1:7" ht="12.75" customHeight="1" x14ac:dyDescent="0.2">
      <c r="A2167" s="205"/>
      <c r="G2167" s="260" t="s">
        <v>962</v>
      </c>
    </row>
    <row r="2168" spans="1:7" ht="12.75" customHeight="1" x14ac:dyDescent="0.2">
      <c r="A2168" s="205"/>
      <c r="E2168" s="260" t="s">
        <v>1413</v>
      </c>
      <c r="F2168" s="260" t="s">
        <v>789</v>
      </c>
      <c r="G2168" s="260" t="s">
        <v>1492</v>
      </c>
    </row>
    <row r="2169" spans="1:7" ht="12.75" customHeight="1" x14ac:dyDescent="0.2">
      <c r="A2169" s="205"/>
      <c r="F2169" s="260" t="s">
        <v>886</v>
      </c>
      <c r="G2169" s="260" t="s">
        <v>283</v>
      </c>
    </row>
    <row r="2170" spans="1:7" ht="12.75" customHeight="1" x14ac:dyDescent="0.2">
      <c r="A2170" s="205"/>
      <c r="G2170" s="260" t="s">
        <v>1577</v>
      </c>
    </row>
    <row r="2171" spans="1:7" ht="12.75" customHeight="1" x14ac:dyDescent="0.2">
      <c r="A2171" s="205"/>
      <c r="F2171" s="260" t="s">
        <v>805</v>
      </c>
      <c r="G2171" s="260" t="s">
        <v>806</v>
      </c>
    </row>
    <row r="2172" spans="1:7" ht="12.75" customHeight="1" x14ac:dyDescent="0.2">
      <c r="A2172" s="205"/>
      <c r="G2172" s="260" t="s">
        <v>1594</v>
      </c>
    </row>
    <row r="2173" spans="1:7" ht="12.75" customHeight="1" x14ac:dyDescent="0.2">
      <c r="A2173" s="205"/>
      <c r="G2173" s="260" t="s">
        <v>963</v>
      </c>
    </row>
    <row r="2174" spans="1:7" ht="12.75" customHeight="1" x14ac:dyDescent="0.2">
      <c r="A2174" s="205"/>
      <c r="F2174" s="260" t="s">
        <v>139</v>
      </c>
      <c r="G2174" s="260" t="s">
        <v>138</v>
      </c>
    </row>
    <row r="2175" spans="1:7" ht="12.75" customHeight="1" x14ac:dyDescent="0.2">
      <c r="A2175" s="205"/>
      <c r="F2175" s="260" t="s">
        <v>463</v>
      </c>
      <c r="G2175" s="260" t="s">
        <v>462</v>
      </c>
    </row>
    <row r="2176" spans="1:7" ht="12.75" customHeight="1" x14ac:dyDescent="0.2">
      <c r="A2176" s="205"/>
      <c r="G2176" s="260" t="s">
        <v>465</v>
      </c>
    </row>
    <row r="2177" spans="1:7" ht="12.75" customHeight="1" x14ac:dyDescent="0.2">
      <c r="A2177" s="205"/>
      <c r="F2177" s="260" t="s">
        <v>251</v>
      </c>
      <c r="G2177" s="260" t="s">
        <v>553</v>
      </c>
    </row>
    <row r="2178" spans="1:7" ht="12.75" customHeight="1" x14ac:dyDescent="0.2">
      <c r="A2178" s="205"/>
      <c r="E2178" s="260" t="s">
        <v>149</v>
      </c>
      <c r="F2178" s="260" t="s">
        <v>181</v>
      </c>
      <c r="G2178" s="260" t="s">
        <v>1037</v>
      </c>
    </row>
    <row r="2179" spans="1:7" ht="12.75" customHeight="1" x14ac:dyDescent="0.2">
      <c r="A2179" s="205"/>
      <c r="E2179" s="260" t="s">
        <v>60</v>
      </c>
      <c r="F2179" s="260" t="s">
        <v>1138</v>
      </c>
      <c r="G2179" s="260" t="s">
        <v>1144</v>
      </c>
    </row>
    <row r="2180" spans="1:7" ht="12.75" customHeight="1" x14ac:dyDescent="0.2">
      <c r="A2180" s="205"/>
      <c r="E2180" s="260" t="s">
        <v>104</v>
      </c>
      <c r="F2180" s="260" t="s">
        <v>106</v>
      </c>
      <c r="G2180" s="260" t="s">
        <v>105</v>
      </c>
    </row>
    <row r="2181" spans="1:7" ht="12.75" customHeight="1" x14ac:dyDescent="0.2">
      <c r="A2181" s="205"/>
      <c r="G2181" s="260" t="s">
        <v>818</v>
      </c>
    </row>
    <row r="2182" spans="1:7" ht="12.75" customHeight="1" x14ac:dyDescent="0.2">
      <c r="A2182" s="205"/>
      <c r="E2182" s="260" t="s">
        <v>146</v>
      </c>
      <c r="F2182" s="260" t="s">
        <v>971</v>
      </c>
      <c r="G2182" s="260" t="s">
        <v>1069</v>
      </c>
    </row>
    <row r="2183" spans="1:7" ht="12.75" customHeight="1" x14ac:dyDescent="0.2">
      <c r="A2183" s="205"/>
      <c r="E2183" s="260" t="s">
        <v>66</v>
      </c>
      <c r="F2183" s="260" t="s">
        <v>1042</v>
      </c>
      <c r="G2183" s="260" t="s">
        <v>851</v>
      </c>
    </row>
    <row r="2184" spans="1:7" ht="12.75" customHeight="1" x14ac:dyDescent="0.2">
      <c r="A2184" s="205"/>
      <c r="E2184" s="260" t="s">
        <v>55</v>
      </c>
      <c r="F2184" s="260" t="s">
        <v>463</v>
      </c>
      <c r="G2184" s="260" t="s">
        <v>462</v>
      </c>
    </row>
    <row r="2185" spans="1:7" ht="12.75" customHeight="1" x14ac:dyDescent="0.2">
      <c r="A2185" s="205"/>
      <c r="F2185" s="260" t="s">
        <v>251</v>
      </c>
      <c r="G2185" s="260" t="s">
        <v>553</v>
      </c>
    </row>
    <row r="2186" spans="1:7" ht="12.75" customHeight="1" x14ac:dyDescent="0.2">
      <c r="A2186" s="205"/>
      <c r="E2186" s="260" t="s">
        <v>62</v>
      </c>
      <c r="F2186" s="260" t="s">
        <v>463</v>
      </c>
      <c r="G2186" s="260" t="s">
        <v>462</v>
      </c>
    </row>
    <row r="2187" spans="1:7" ht="12.75" customHeight="1" x14ac:dyDescent="0.2">
      <c r="A2187" s="205"/>
      <c r="F2187" s="260" t="s">
        <v>251</v>
      </c>
      <c r="G2187" s="260" t="s">
        <v>553</v>
      </c>
    </row>
    <row r="2188" spans="1:7" ht="12.75" customHeight="1" x14ac:dyDescent="0.2">
      <c r="A2188" s="205"/>
      <c r="E2188" s="260" t="s">
        <v>101</v>
      </c>
      <c r="F2188" s="260" t="s">
        <v>463</v>
      </c>
      <c r="G2188" s="260" t="s">
        <v>462</v>
      </c>
    </row>
    <row r="2189" spans="1:7" ht="12.75" customHeight="1" x14ac:dyDescent="0.2">
      <c r="A2189" s="205"/>
      <c r="F2189" s="260" t="s">
        <v>251</v>
      </c>
      <c r="G2189" s="260" t="s">
        <v>553</v>
      </c>
    </row>
    <row r="2190" spans="1:7" ht="12.75" customHeight="1" x14ac:dyDescent="0.2">
      <c r="A2190" s="205"/>
      <c r="E2190" s="260" t="s">
        <v>126</v>
      </c>
      <c r="F2190" s="260" t="s">
        <v>463</v>
      </c>
      <c r="G2190" s="260" t="s">
        <v>462</v>
      </c>
    </row>
    <row r="2191" spans="1:7" ht="12.75" customHeight="1" x14ac:dyDescent="0.2">
      <c r="A2191" s="205"/>
      <c r="F2191" s="260" t="s">
        <v>251</v>
      </c>
      <c r="G2191" s="260" t="s">
        <v>553</v>
      </c>
    </row>
    <row r="2192" spans="1:7" ht="12.75" customHeight="1" x14ac:dyDescent="0.2">
      <c r="A2192" s="205"/>
      <c r="C2192" s="260" t="s">
        <v>2203</v>
      </c>
      <c r="D2192" s="260" t="s">
        <v>2003</v>
      </c>
      <c r="E2192" s="260" t="s">
        <v>34</v>
      </c>
      <c r="F2192" s="260" t="s">
        <v>1906</v>
      </c>
      <c r="G2192" s="260" t="s">
        <v>475</v>
      </c>
    </row>
    <row r="2193" spans="1:7" ht="12.75" customHeight="1" x14ac:dyDescent="0.2">
      <c r="A2193" s="205"/>
      <c r="C2193" s="260" t="s">
        <v>1471</v>
      </c>
      <c r="D2193" s="260" t="s">
        <v>1480</v>
      </c>
      <c r="E2193" s="260" t="s">
        <v>109</v>
      </c>
      <c r="F2193" s="260" t="s">
        <v>1130</v>
      </c>
      <c r="G2193" s="260" t="s">
        <v>966</v>
      </c>
    </row>
    <row r="2194" spans="1:7" ht="12.75" customHeight="1" x14ac:dyDescent="0.2">
      <c r="A2194" s="205"/>
      <c r="E2194" s="260" t="s">
        <v>1413</v>
      </c>
      <c r="F2194" s="260" t="s">
        <v>1130</v>
      </c>
      <c r="G2194" s="260" t="s">
        <v>966</v>
      </c>
    </row>
    <row r="2195" spans="1:7" ht="12.75" customHeight="1" x14ac:dyDescent="0.2">
      <c r="A2195" s="474" t="s">
        <v>1043</v>
      </c>
      <c r="B2195" s="205"/>
      <c r="C2195" s="205"/>
      <c r="D2195" s="205"/>
      <c r="E2195" s="205"/>
      <c r="F2195" s="205"/>
      <c r="G2195" s="205"/>
    </row>
  </sheetData>
  <pageMargins left="0.7" right="0.7" top="0.78740157499999996" bottom="0.78740157499999996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/>
  <dimension ref="A1:BT198"/>
  <sheetViews>
    <sheetView workbookViewId="0">
      <selection activeCell="H26" sqref="H26"/>
    </sheetView>
  </sheetViews>
  <sheetFormatPr baseColWidth="10" defaultRowHeight="12.75" customHeight="1" x14ac:dyDescent="0.2"/>
  <cols>
    <col min="1" max="1" width="23.7109375" customWidth="1"/>
    <col min="2" max="2" width="29.140625" customWidth="1"/>
    <col min="3" max="3" width="6" bestFit="1" customWidth="1"/>
    <col min="4" max="4" width="13.85546875" bestFit="1" customWidth="1"/>
    <col min="5" max="5" width="20.85546875" bestFit="1" customWidth="1"/>
    <col min="6" max="6" width="11.28515625" bestFit="1" customWidth="1"/>
    <col min="7" max="7" width="16.85546875" bestFit="1" customWidth="1"/>
    <col min="8" max="9" width="14.42578125" bestFit="1" customWidth="1"/>
    <col min="10" max="10" width="24.42578125" bestFit="1" customWidth="1"/>
    <col min="11" max="11" width="12.42578125" bestFit="1" customWidth="1"/>
    <col min="12" max="12" width="14.42578125" bestFit="1" customWidth="1"/>
    <col min="13" max="13" width="17.140625" bestFit="1" customWidth="1"/>
    <col min="14" max="14" width="11.5703125" bestFit="1" customWidth="1"/>
    <col min="15" max="15" width="21.5703125" bestFit="1" customWidth="1"/>
    <col min="16" max="16" width="19.28515625" bestFit="1" customWidth="1"/>
    <col min="17" max="17" width="19.140625" bestFit="1" customWidth="1"/>
    <col min="18" max="18" width="10.140625" bestFit="1" customWidth="1"/>
    <col min="19" max="19" width="19.5703125" bestFit="1" customWidth="1"/>
    <col min="20" max="20" width="20.7109375" bestFit="1" customWidth="1"/>
    <col min="21" max="21" width="21.28515625" bestFit="1" customWidth="1"/>
    <col min="22" max="22" width="39.85546875" bestFit="1" customWidth="1"/>
    <col min="23" max="23" width="15" bestFit="1" customWidth="1"/>
    <col min="24" max="24" width="22.42578125" bestFit="1" customWidth="1"/>
    <col min="25" max="25" width="29.140625" bestFit="1" customWidth="1"/>
    <col min="26" max="26" width="23.85546875" bestFit="1" customWidth="1"/>
    <col min="27" max="27" width="18.5703125" bestFit="1" customWidth="1"/>
    <col min="28" max="28" width="11.85546875" bestFit="1" customWidth="1"/>
    <col min="29" max="29" width="11.28515625" bestFit="1" customWidth="1"/>
    <col min="30" max="30" width="24.85546875" bestFit="1" customWidth="1"/>
    <col min="31" max="31" width="35.85546875" bestFit="1" customWidth="1"/>
    <col min="32" max="32" width="19.7109375" bestFit="1" customWidth="1"/>
    <col min="33" max="33" width="43.7109375" bestFit="1" customWidth="1"/>
    <col min="34" max="34" width="20.140625" bestFit="1" customWidth="1"/>
    <col min="35" max="35" width="19.85546875" bestFit="1" customWidth="1"/>
    <col min="36" max="36" width="19.28515625" bestFit="1" customWidth="1"/>
    <col min="37" max="37" width="20.28515625" bestFit="1" customWidth="1"/>
    <col min="38" max="38" width="36.7109375" bestFit="1" customWidth="1"/>
    <col min="39" max="39" width="11.42578125" bestFit="1" customWidth="1"/>
    <col min="40" max="40" width="33.85546875" bestFit="1" customWidth="1"/>
    <col min="41" max="41" width="17.42578125" bestFit="1" customWidth="1"/>
    <col min="42" max="42" width="24" bestFit="1" customWidth="1"/>
    <col min="43" max="43" width="11.85546875" bestFit="1" customWidth="1"/>
    <col min="44" max="44" width="18.7109375" bestFit="1" customWidth="1"/>
    <col min="45" max="46" width="18.5703125" bestFit="1" customWidth="1"/>
    <col min="47" max="47" width="29.7109375" bestFit="1" customWidth="1"/>
    <col min="48" max="48" width="50" bestFit="1" customWidth="1"/>
    <col min="49" max="49" width="20.85546875" bestFit="1" customWidth="1"/>
    <col min="50" max="50" width="15.42578125" bestFit="1" customWidth="1"/>
    <col min="51" max="51" width="24.85546875" bestFit="1" customWidth="1"/>
    <col min="52" max="52" width="21.85546875" bestFit="1" customWidth="1"/>
    <col min="53" max="53" width="25.85546875" bestFit="1" customWidth="1"/>
    <col min="54" max="54" width="23.7109375" bestFit="1" customWidth="1"/>
    <col min="55" max="56" width="19.28515625" bestFit="1" customWidth="1"/>
    <col min="57" max="57" width="39.28515625" bestFit="1" customWidth="1"/>
    <col min="58" max="58" width="19.42578125" bestFit="1" customWidth="1"/>
    <col min="59" max="59" width="20" bestFit="1" customWidth="1"/>
    <col min="60" max="60" width="17.85546875" bestFit="1" customWidth="1"/>
    <col min="61" max="61" width="35.85546875" bestFit="1" customWidth="1"/>
    <col min="62" max="62" width="52.7109375" bestFit="1" customWidth="1"/>
    <col min="63" max="63" width="19.28515625" bestFit="1" customWidth="1"/>
    <col min="64" max="64" width="18.5703125" bestFit="1" customWidth="1"/>
    <col min="65" max="65" width="8.28515625" bestFit="1" customWidth="1"/>
    <col min="66" max="66" width="10.140625" bestFit="1" customWidth="1"/>
    <col min="67" max="67" width="19.42578125" bestFit="1" customWidth="1"/>
    <col min="68" max="68" width="10.140625" bestFit="1" customWidth="1"/>
    <col min="69" max="69" width="27.42578125" bestFit="1" customWidth="1"/>
    <col min="70" max="70" width="32.85546875" bestFit="1" customWidth="1"/>
    <col min="71" max="71" width="17.85546875" bestFit="1" customWidth="1"/>
    <col min="72" max="72" width="21.7109375" bestFit="1" customWidth="1"/>
    <col min="73" max="73" width="44" bestFit="1" customWidth="1"/>
    <col min="74" max="74" width="26.5703125" bestFit="1" customWidth="1"/>
    <col min="75" max="75" width="26.140625" bestFit="1" customWidth="1"/>
    <col min="76" max="76" width="38.5703125" bestFit="1" customWidth="1"/>
    <col min="77" max="77" width="19.85546875" bestFit="1" customWidth="1"/>
    <col min="78" max="78" width="19.5703125" bestFit="1" customWidth="1"/>
    <col min="79" max="79" width="42.7109375" bestFit="1" customWidth="1"/>
    <col min="80" max="80" width="35.140625" bestFit="1" customWidth="1"/>
    <col min="81" max="81" width="16.42578125" bestFit="1" customWidth="1"/>
    <col min="82" max="82" width="15.7109375" bestFit="1" customWidth="1"/>
    <col min="83" max="83" width="35.85546875" bestFit="1" customWidth="1"/>
    <col min="84" max="84" width="20.28515625" bestFit="1" customWidth="1"/>
    <col min="85" max="85" width="33.85546875" bestFit="1" customWidth="1"/>
    <col min="86" max="86" width="18.7109375" bestFit="1" customWidth="1"/>
    <col min="87" max="88" width="18.5703125" bestFit="1" customWidth="1"/>
    <col min="89" max="89" width="28.5703125" bestFit="1" customWidth="1"/>
    <col min="90" max="90" width="50" bestFit="1" customWidth="1"/>
    <col min="91" max="91" width="15.42578125" bestFit="1" customWidth="1"/>
    <col min="92" max="92" width="24.85546875" bestFit="1" customWidth="1"/>
    <col min="93" max="93" width="21.85546875" bestFit="1" customWidth="1"/>
    <col min="94" max="94" width="23.7109375" bestFit="1" customWidth="1"/>
    <col min="95" max="95" width="32.85546875" bestFit="1" customWidth="1"/>
    <col min="96" max="96" width="11" bestFit="1" customWidth="1"/>
    <col min="97" max="97" width="37.42578125" bestFit="1" customWidth="1"/>
    <col min="98" max="98" width="15.28515625" bestFit="1" customWidth="1"/>
    <col min="99" max="100" width="24" bestFit="1" customWidth="1"/>
    <col min="101" max="102" width="14.28515625" bestFit="1" customWidth="1"/>
    <col min="103" max="103" width="9" bestFit="1" customWidth="1"/>
    <col min="104" max="104" width="26.140625" bestFit="1" customWidth="1"/>
    <col min="105" max="105" width="19.28515625" bestFit="1" customWidth="1"/>
    <col min="106" max="106" width="11.28515625" bestFit="1" customWidth="1"/>
    <col min="107" max="107" width="40.140625" bestFit="1" customWidth="1"/>
    <col min="108" max="108" width="11.28515625" bestFit="1" customWidth="1"/>
    <col min="109" max="109" width="47.7109375" bestFit="1" customWidth="1"/>
    <col min="110" max="110" width="11.28515625" bestFit="1" customWidth="1"/>
    <col min="111" max="111" width="38.5703125" bestFit="1" customWidth="1"/>
    <col min="112" max="112" width="22.140625" bestFit="1" customWidth="1"/>
    <col min="113" max="113" width="23.28515625" bestFit="1" customWidth="1"/>
    <col min="114" max="114" width="20" bestFit="1" customWidth="1"/>
    <col min="115" max="115" width="35.85546875" bestFit="1" customWidth="1"/>
    <col min="116" max="116" width="52.7109375" bestFit="1" customWidth="1"/>
    <col min="117" max="117" width="35.42578125" bestFit="1" customWidth="1"/>
    <col min="118" max="118" width="18.7109375" bestFit="1" customWidth="1"/>
    <col min="119" max="119" width="10.140625" bestFit="1" customWidth="1"/>
    <col min="120" max="120" width="8.28515625" bestFit="1" customWidth="1"/>
    <col min="121" max="121" width="34" bestFit="1" customWidth="1"/>
    <col min="122" max="122" width="23.140625" bestFit="1" customWidth="1"/>
    <col min="123" max="123" width="20.28515625" bestFit="1" customWidth="1"/>
    <col min="124" max="124" width="21.28515625" bestFit="1" customWidth="1"/>
    <col min="125" max="125" width="24.7109375" bestFit="1" customWidth="1"/>
    <col min="126" max="126" width="54.42578125" bestFit="1" customWidth="1"/>
    <col min="127" max="127" width="23.5703125" bestFit="1" customWidth="1"/>
    <col min="128" max="128" width="26.140625" bestFit="1" customWidth="1"/>
    <col min="129" max="129" width="30" bestFit="1" customWidth="1"/>
    <col min="130" max="130" width="10.140625" bestFit="1" customWidth="1"/>
    <col min="131" max="131" width="36.28515625" bestFit="1" customWidth="1"/>
    <col min="132" max="132" width="15.42578125" bestFit="1" customWidth="1"/>
    <col min="133" max="133" width="12.7109375" bestFit="1" customWidth="1"/>
    <col min="134" max="134" width="30.5703125" bestFit="1" customWidth="1"/>
    <col min="135" max="135" width="38.28515625" bestFit="1" customWidth="1"/>
    <col min="136" max="136" width="36" bestFit="1" customWidth="1"/>
    <col min="137" max="137" width="35.7109375" bestFit="1" customWidth="1"/>
    <col min="138" max="138" width="14.85546875" bestFit="1" customWidth="1"/>
    <col min="139" max="139" width="37.7109375" bestFit="1" customWidth="1"/>
    <col min="140" max="140" width="13.140625" bestFit="1" customWidth="1"/>
    <col min="141" max="141" width="40.7109375" bestFit="1" customWidth="1"/>
    <col min="142" max="142" width="35.7109375" bestFit="1" customWidth="1"/>
    <col min="143" max="143" width="15.7109375" bestFit="1" customWidth="1"/>
    <col min="144" max="144" width="11" bestFit="1" customWidth="1"/>
    <col min="145" max="811" width="11.42578125" customWidth="1"/>
  </cols>
  <sheetData>
    <row r="1" spans="1:72" x14ac:dyDescent="0.2">
      <c r="A1" s="176" t="s">
        <v>11</v>
      </c>
      <c r="B1" s="177" t="s">
        <v>2258</v>
      </c>
    </row>
    <row r="3" spans="1:72" x14ac:dyDescent="0.2">
      <c r="A3" s="163" t="s">
        <v>1041</v>
      </c>
      <c r="B3" s="164"/>
      <c r="C3" s="164"/>
      <c r="D3" s="163" t="s">
        <v>10</v>
      </c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  <c r="S3" s="164"/>
      <c r="T3" s="164"/>
      <c r="U3" s="164"/>
      <c r="V3" s="164"/>
      <c r="W3" s="164"/>
      <c r="X3" s="164"/>
      <c r="Y3" s="164"/>
      <c r="Z3" s="164"/>
      <c r="AA3" s="164"/>
      <c r="AB3" s="164"/>
      <c r="AC3" s="164"/>
      <c r="AD3" s="164"/>
      <c r="AE3" s="164"/>
      <c r="AF3" s="164"/>
      <c r="AG3" s="164"/>
      <c r="AH3" s="164"/>
      <c r="AI3" s="164"/>
      <c r="AJ3" s="164"/>
      <c r="AK3" s="164"/>
      <c r="AL3" s="164"/>
      <c r="AM3" s="164"/>
      <c r="AN3" s="164"/>
      <c r="AO3" s="164"/>
      <c r="AP3" s="164"/>
      <c r="AQ3" s="164"/>
      <c r="AR3" s="164"/>
      <c r="AS3" s="164"/>
      <c r="AT3" s="164"/>
      <c r="AU3" s="164"/>
      <c r="AV3" s="164"/>
      <c r="AW3" s="164"/>
      <c r="AX3" s="164"/>
      <c r="AY3" s="164"/>
      <c r="AZ3" s="164"/>
      <c r="BA3" s="164"/>
      <c r="BB3" s="164"/>
      <c r="BC3" s="164"/>
      <c r="BD3" s="164"/>
      <c r="BE3" s="164"/>
      <c r="BF3" s="164"/>
      <c r="BG3" s="164"/>
      <c r="BH3" s="164"/>
      <c r="BI3" s="164"/>
      <c r="BJ3" s="164"/>
      <c r="BK3" s="164"/>
      <c r="BL3" s="164"/>
      <c r="BM3" s="164"/>
      <c r="BN3" s="164"/>
      <c r="BO3" s="164"/>
      <c r="BP3" s="164"/>
      <c r="BQ3" s="164"/>
      <c r="BR3" s="164"/>
      <c r="BS3" s="164"/>
      <c r="BT3" s="165"/>
    </row>
    <row r="4" spans="1:72" x14ac:dyDescent="0.2">
      <c r="A4" s="163" t="s">
        <v>9</v>
      </c>
      <c r="B4" s="163" t="s">
        <v>5</v>
      </c>
      <c r="C4" s="163" t="s">
        <v>6</v>
      </c>
      <c r="D4" s="166" t="s">
        <v>91</v>
      </c>
      <c r="E4" s="167" t="s">
        <v>154</v>
      </c>
      <c r="F4" s="167" t="s">
        <v>250</v>
      </c>
      <c r="G4" s="167" t="s">
        <v>39</v>
      </c>
      <c r="H4" s="167" t="s">
        <v>323</v>
      </c>
      <c r="I4" s="167" t="s">
        <v>325</v>
      </c>
      <c r="J4" s="167" t="s">
        <v>392</v>
      </c>
      <c r="K4" s="167" t="s">
        <v>114</v>
      </c>
      <c r="L4" s="167" t="s">
        <v>550</v>
      </c>
      <c r="M4" s="167" t="s">
        <v>289</v>
      </c>
      <c r="N4" s="167" t="s">
        <v>651</v>
      </c>
      <c r="O4" s="167" t="s">
        <v>761</v>
      </c>
      <c r="P4" s="167" t="s">
        <v>579</v>
      </c>
      <c r="Q4" s="167" t="s">
        <v>946</v>
      </c>
      <c r="R4" s="167" t="s">
        <v>969</v>
      </c>
      <c r="S4" s="167" t="s">
        <v>420</v>
      </c>
      <c r="T4" s="167" t="s">
        <v>421</v>
      </c>
      <c r="U4" s="167" t="s">
        <v>422</v>
      </c>
      <c r="V4" s="167" t="s">
        <v>279</v>
      </c>
      <c r="W4" s="167" t="s">
        <v>327</v>
      </c>
      <c r="X4" s="167" t="s">
        <v>347</v>
      </c>
      <c r="Y4" s="167" t="s">
        <v>357</v>
      </c>
      <c r="Z4" s="167" t="s">
        <v>793</v>
      </c>
      <c r="AA4" s="167" t="s">
        <v>851</v>
      </c>
      <c r="AB4" s="167" t="s">
        <v>1084</v>
      </c>
      <c r="AC4" s="167" t="s">
        <v>1401</v>
      </c>
      <c r="AD4" s="167" t="s">
        <v>1403</v>
      </c>
      <c r="AE4" s="167" t="s">
        <v>1207</v>
      </c>
      <c r="AF4" s="167" t="s">
        <v>1245</v>
      </c>
      <c r="AG4" s="167" t="s">
        <v>1330</v>
      </c>
      <c r="AH4" s="167" t="s">
        <v>1374</v>
      </c>
      <c r="AI4" s="167" t="s">
        <v>1647</v>
      </c>
      <c r="AJ4" s="167" t="s">
        <v>1668</v>
      </c>
      <c r="AK4" s="167" t="s">
        <v>112</v>
      </c>
      <c r="AL4" s="167" t="s">
        <v>2193</v>
      </c>
      <c r="AM4" s="167" t="s">
        <v>2333</v>
      </c>
      <c r="AN4" s="167" t="s">
        <v>1087</v>
      </c>
      <c r="AO4" s="167" t="s">
        <v>252</v>
      </c>
      <c r="AP4" s="167" t="s">
        <v>1574</v>
      </c>
      <c r="AQ4" s="167" t="s">
        <v>259</v>
      </c>
      <c r="AR4" s="167" t="s">
        <v>260</v>
      </c>
      <c r="AS4" s="167" t="s">
        <v>280</v>
      </c>
      <c r="AT4" s="167" t="s">
        <v>281</v>
      </c>
      <c r="AU4" s="167" t="s">
        <v>358</v>
      </c>
      <c r="AV4" s="167" t="s">
        <v>1644</v>
      </c>
      <c r="AW4" s="167" t="s">
        <v>394</v>
      </c>
      <c r="AX4" s="167" t="s">
        <v>409</v>
      </c>
      <c r="AY4" s="167" t="s">
        <v>1111</v>
      </c>
      <c r="AZ4" s="167" t="s">
        <v>440</v>
      </c>
      <c r="BA4" s="167" t="s">
        <v>461</v>
      </c>
      <c r="BB4" s="167" t="s">
        <v>469</v>
      </c>
      <c r="BC4" s="167" t="s">
        <v>548</v>
      </c>
      <c r="BD4" s="167" t="s">
        <v>549</v>
      </c>
      <c r="BE4" s="167" t="s">
        <v>1680</v>
      </c>
      <c r="BF4" s="167" t="s">
        <v>632</v>
      </c>
      <c r="BG4" s="167" t="s">
        <v>633</v>
      </c>
      <c r="BH4" s="167" t="s">
        <v>659</v>
      </c>
      <c r="BI4" s="167" t="s">
        <v>1844</v>
      </c>
      <c r="BJ4" s="167" t="s">
        <v>1845</v>
      </c>
      <c r="BK4" s="167" t="s">
        <v>763</v>
      </c>
      <c r="BL4" s="167" t="s">
        <v>785</v>
      </c>
      <c r="BM4" s="167" t="s">
        <v>1596</v>
      </c>
      <c r="BN4" s="167" t="s">
        <v>835</v>
      </c>
      <c r="BO4" s="167" t="s">
        <v>836</v>
      </c>
      <c r="BP4" s="167" t="s">
        <v>876</v>
      </c>
      <c r="BQ4" s="167" t="s">
        <v>878</v>
      </c>
      <c r="BR4" s="167" t="s">
        <v>1599</v>
      </c>
      <c r="BS4" s="167" t="s">
        <v>901</v>
      </c>
      <c r="BT4" s="168" t="s">
        <v>1688</v>
      </c>
    </row>
    <row r="5" spans="1:72" x14ac:dyDescent="0.2">
      <c r="A5" s="166" t="s">
        <v>91</v>
      </c>
      <c r="B5" s="166" t="s">
        <v>52</v>
      </c>
      <c r="C5" s="166">
        <v>2015</v>
      </c>
      <c r="D5" s="169">
        <v>44816</v>
      </c>
      <c r="E5" s="170"/>
      <c r="F5" s="170"/>
      <c r="G5" s="170"/>
      <c r="H5" s="170"/>
      <c r="I5" s="170"/>
      <c r="J5" s="170"/>
      <c r="K5" s="170"/>
      <c r="L5" s="170"/>
      <c r="M5" s="170"/>
      <c r="N5" s="170"/>
      <c r="O5" s="170"/>
      <c r="P5" s="170"/>
      <c r="Q5" s="170"/>
      <c r="R5" s="170"/>
      <c r="S5" s="170"/>
      <c r="T5" s="170"/>
      <c r="U5" s="170"/>
      <c r="V5" s="170"/>
      <c r="W5" s="170"/>
      <c r="X5" s="170"/>
      <c r="Y5" s="170"/>
      <c r="Z5" s="170"/>
      <c r="AA5" s="170"/>
      <c r="AB5" s="170"/>
      <c r="AC5" s="170"/>
      <c r="AD5" s="170"/>
      <c r="AE5" s="170"/>
      <c r="AF5" s="170"/>
      <c r="AG5" s="170"/>
      <c r="AH5" s="170"/>
      <c r="AI5" s="170"/>
      <c r="AJ5" s="170"/>
      <c r="AK5" s="170"/>
      <c r="AL5" s="170"/>
      <c r="AM5" s="170"/>
      <c r="AN5" s="170"/>
      <c r="AO5" s="170"/>
      <c r="AP5" s="170"/>
      <c r="AQ5" s="170"/>
      <c r="AR5" s="170"/>
      <c r="AS5" s="170"/>
      <c r="AT5" s="170"/>
      <c r="AU5" s="170"/>
      <c r="AV5" s="170"/>
      <c r="AW5" s="170"/>
      <c r="AX5" s="170"/>
      <c r="AY5" s="170"/>
      <c r="AZ5" s="170"/>
      <c r="BA5" s="170"/>
      <c r="BB5" s="170"/>
      <c r="BC5" s="170"/>
      <c r="BD5" s="170"/>
      <c r="BE5" s="170"/>
      <c r="BF5" s="170"/>
      <c r="BG5" s="170"/>
      <c r="BH5" s="170"/>
      <c r="BI5" s="170"/>
      <c r="BJ5" s="170"/>
      <c r="BK5" s="170"/>
      <c r="BL5" s="170"/>
      <c r="BM5" s="170"/>
      <c r="BN5" s="170"/>
      <c r="BO5" s="170"/>
      <c r="BP5" s="170"/>
      <c r="BQ5" s="170"/>
      <c r="BR5" s="170"/>
      <c r="BS5" s="170"/>
      <c r="BT5" s="171"/>
    </row>
    <row r="6" spans="1:72" x14ac:dyDescent="0.2">
      <c r="A6" s="172"/>
      <c r="B6" s="172"/>
      <c r="C6" s="173">
        <v>2019</v>
      </c>
      <c r="D6" s="174">
        <v>44816</v>
      </c>
      <c r="E6" s="126"/>
      <c r="F6" s="126"/>
      <c r="G6" s="126"/>
      <c r="H6" s="126"/>
      <c r="I6" s="126"/>
      <c r="J6" s="126"/>
      <c r="K6" s="126"/>
      <c r="L6" s="126"/>
      <c r="M6" s="126"/>
      <c r="N6" s="126"/>
      <c r="O6" s="126"/>
      <c r="P6" s="126"/>
      <c r="Q6" s="126"/>
      <c r="R6" s="126"/>
      <c r="S6" s="126"/>
      <c r="T6" s="126"/>
      <c r="U6" s="126"/>
      <c r="V6" s="126"/>
      <c r="W6" s="126"/>
      <c r="X6" s="126"/>
      <c r="Y6" s="126"/>
      <c r="Z6" s="126"/>
      <c r="AA6" s="126"/>
      <c r="AB6" s="126"/>
      <c r="AC6" s="126"/>
      <c r="AD6" s="126"/>
      <c r="AE6" s="126"/>
      <c r="AF6" s="126"/>
      <c r="AG6" s="126"/>
      <c r="AH6" s="126"/>
      <c r="AI6" s="126"/>
      <c r="AJ6" s="126"/>
      <c r="AK6" s="126"/>
      <c r="AL6" s="126"/>
      <c r="AM6" s="126"/>
      <c r="AN6" s="126"/>
      <c r="AO6" s="126"/>
      <c r="AP6" s="126"/>
      <c r="AQ6" s="126"/>
      <c r="AR6" s="126"/>
      <c r="AS6" s="126"/>
      <c r="AT6" s="126"/>
      <c r="AU6" s="126"/>
      <c r="AV6" s="126"/>
      <c r="AW6" s="126"/>
      <c r="AX6" s="126"/>
      <c r="AY6" s="126"/>
      <c r="AZ6" s="126"/>
      <c r="BA6" s="126"/>
      <c r="BB6" s="126"/>
      <c r="BC6" s="126"/>
      <c r="BD6" s="126"/>
      <c r="BE6" s="126"/>
      <c r="BF6" s="126"/>
      <c r="BG6" s="126"/>
      <c r="BH6" s="126"/>
      <c r="BI6" s="126"/>
      <c r="BJ6" s="126"/>
      <c r="BK6" s="126"/>
      <c r="BL6" s="126"/>
      <c r="BM6" s="126"/>
      <c r="BN6" s="126"/>
      <c r="BO6" s="126"/>
      <c r="BP6" s="126"/>
      <c r="BQ6" s="126"/>
      <c r="BR6" s="126"/>
      <c r="BS6" s="126"/>
      <c r="BT6" s="175"/>
    </row>
    <row r="7" spans="1:72" x14ac:dyDescent="0.2">
      <c r="A7" s="172"/>
      <c r="B7" s="166" t="s">
        <v>68</v>
      </c>
      <c r="C7" s="166">
        <v>2015</v>
      </c>
      <c r="D7" s="169">
        <v>44816</v>
      </c>
      <c r="E7" s="170"/>
      <c r="F7" s="170"/>
      <c r="G7" s="170"/>
      <c r="H7" s="170"/>
      <c r="I7" s="170"/>
      <c r="J7" s="170"/>
      <c r="K7" s="170"/>
      <c r="L7" s="170"/>
      <c r="M7" s="170"/>
      <c r="N7" s="170"/>
      <c r="O7" s="170"/>
      <c r="P7" s="170"/>
      <c r="Q7" s="170"/>
      <c r="R7" s="170"/>
      <c r="S7" s="170"/>
      <c r="T7" s="170"/>
      <c r="U7" s="170"/>
      <c r="V7" s="170"/>
      <c r="W7" s="170"/>
      <c r="X7" s="170"/>
      <c r="Y7" s="170"/>
      <c r="Z7" s="170"/>
      <c r="AA7" s="170"/>
      <c r="AB7" s="170"/>
      <c r="AC7" s="170"/>
      <c r="AD7" s="170"/>
      <c r="AE7" s="170"/>
      <c r="AF7" s="170"/>
      <c r="AG7" s="170"/>
      <c r="AH7" s="170"/>
      <c r="AI7" s="170"/>
      <c r="AJ7" s="170"/>
      <c r="AK7" s="170"/>
      <c r="AL7" s="170"/>
      <c r="AM7" s="170"/>
      <c r="AN7" s="170"/>
      <c r="AO7" s="170"/>
      <c r="AP7" s="170"/>
      <c r="AQ7" s="170"/>
      <c r="AR7" s="170"/>
      <c r="AS7" s="170"/>
      <c r="AT7" s="170"/>
      <c r="AU7" s="170"/>
      <c r="AV7" s="170"/>
      <c r="AW7" s="170"/>
      <c r="AX7" s="170"/>
      <c r="AY7" s="170"/>
      <c r="AZ7" s="170"/>
      <c r="BA7" s="170"/>
      <c r="BB7" s="170"/>
      <c r="BC7" s="170"/>
      <c r="BD7" s="170"/>
      <c r="BE7" s="170"/>
      <c r="BF7" s="170"/>
      <c r="BG7" s="170"/>
      <c r="BH7" s="170"/>
      <c r="BI7" s="170"/>
      <c r="BJ7" s="170"/>
      <c r="BK7" s="170"/>
      <c r="BL7" s="170"/>
      <c r="BM7" s="170"/>
      <c r="BN7" s="170"/>
      <c r="BO7" s="170"/>
      <c r="BP7" s="170"/>
      <c r="BQ7" s="170"/>
      <c r="BR7" s="170"/>
      <c r="BS7" s="170"/>
      <c r="BT7" s="171"/>
    </row>
    <row r="8" spans="1:72" x14ac:dyDescent="0.2">
      <c r="A8" s="172"/>
      <c r="B8" s="166" t="s">
        <v>37</v>
      </c>
      <c r="C8" s="166">
        <v>2015</v>
      </c>
      <c r="D8" s="169">
        <v>44816</v>
      </c>
      <c r="E8" s="170"/>
      <c r="F8" s="170"/>
      <c r="G8" s="170"/>
      <c r="H8" s="170"/>
      <c r="I8" s="170"/>
      <c r="J8" s="170"/>
      <c r="K8" s="170"/>
      <c r="L8" s="170"/>
      <c r="M8" s="170"/>
      <c r="N8" s="170"/>
      <c r="O8" s="170"/>
      <c r="P8" s="170"/>
      <c r="Q8" s="170"/>
      <c r="R8" s="170"/>
      <c r="S8" s="170"/>
      <c r="T8" s="170"/>
      <c r="U8" s="170"/>
      <c r="V8" s="170"/>
      <c r="W8" s="170"/>
      <c r="X8" s="170"/>
      <c r="Y8" s="170"/>
      <c r="Z8" s="170"/>
      <c r="AA8" s="170"/>
      <c r="AB8" s="170"/>
      <c r="AC8" s="170"/>
      <c r="AD8" s="170"/>
      <c r="AE8" s="170"/>
      <c r="AF8" s="170"/>
      <c r="AG8" s="170"/>
      <c r="AH8" s="170"/>
      <c r="AI8" s="170"/>
      <c r="AJ8" s="170"/>
      <c r="AK8" s="170"/>
      <c r="AL8" s="170"/>
      <c r="AM8" s="170"/>
      <c r="AN8" s="170"/>
      <c r="AO8" s="170"/>
      <c r="AP8" s="170"/>
      <c r="AQ8" s="170"/>
      <c r="AR8" s="170"/>
      <c r="AS8" s="170"/>
      <c r="AT8" s="170"/>
      <c r="AU8" s="170"/>
      <c r="AV8" s="170"/>
      <c r="AW8" s="170"/>
      <c r="AX8" s="170"/>
      <c r="AY8" s="170"/>
      <c r="AZ8" s="170"/>
      <c r="BA8" s="170"/>
      <c r="BB8" s="170"/>
      <c r="BC8" s="170"/>
      <c r="BD8" s="170"/>
      <c r="BE8" s="170"/>
      <c r="BF8" s="170"/>
      <c r="BG8" s="170"/>
      <c r="BH8" s="170"/>
      <c r="BI8" s="170"/>
      <c r="BJ8" s="170"/>
      <c r="BK8" s="170"/>
      <c r="BL8" s="170"/>
      <c r="BM8" s="170"/>
      <c r="BN8" s="170"/>
      <c r="BO8" s="170"/>
      <c r="BP8" s="170"/>
      <c r="BQ8" s="170"/>
      <c r="BR8" s="170"/>
      <c r="BS8" s="170"/>
      <c r="BT8" s="171"/>
    </row>
    <row r="9" spans="1:72" x14ac:dyDescent="0.2">
      <c r="A9" s="172"/>
      <c r="B9" s="166" t="s">
        <v>42</v>
      </c>
      <c r="C9" s="166">
        <v>2015</v>
      </c>
      <c r="D9" s="169">
        <v>44816</v>
      </c>
      <c r="E9" s="170"/>
      <c r="F9" s="170"/>
      <c r="G9" s="170"/>
      <c r="H9" s="170"/>
      <c r="I9" s="170"/>
      <c r="J9" s="170"/>
      <c r="K9" s="170"/>
      <c r="L9" s="170"/>
      <c r="M9" s="170"/>
      <c r="N9" s="170"/>
      <c r="O9" s="170"/>
      <c r="P9" s="170"/>
      <c r="Q9" s="170"/>
      <c r="R9" s="170"/>
      <c r="S9" s="170"/>
      <c r="T9" s="170"/>
      <c r="U9" s="170"/>
      <c r="V9" s="170"/>
      <c r="W9" s="170"/>
      <c r="X9" s="170"/>
      <c r="Y9" s="170"/>
      <c r="Z9" s="170"/>
      <c r="AA9" s="170"/>
      <c r="AB9" s="170"/>
      <c r="AC9" s="170"/>
      <c r="AD9" s="170"/>
      <c r="AE9" s="170"/>
      <c r="AF9" s="170"/>
      <c r="AG9" s="170"/>
      <c r="AH9" s="170"/>
      <c r="AI9" s="170"/>
      <c r="AJ9" s="170"/>
      <c r="AK9" s="170"/>
      <c r="AL9" s="170"/>
      <c r="AM9" s="170"/>
      <c r="AN9" s="170"/>
      <c r="AO9" s="170"/>
      <c r="AP9" s="170"/>
      <c r="AQ9" s="170"/>
      <c r="AR9" s="170"/>
      <c r="AS9" s="170"/>
      <c r="AT9" s="170"/>
      <c r="AU9" s="170"/>
      <c r="AV9" s="170"/>
      <c r="AW9" s="170"/>
      <c r="AX9" s="170"/>
      <c r="AY9" s="170"/>
      <c r="AZ9" s="170"/>
      <c r="BA9" s="170"/>
      <c r="BB9" s="170"/>
      <c r="BC9" s="170"/>
      <c r="BD9" s="170"/>
      <c r="BE9" s="170"/>
      <c r="BF9" s="170"/>
      <c r="BG9" s="170"/>
      <c r="BH9" s="170"/>
      <c r="BI9" s="170"/>
      <c r="BJ9" s="170"/>
      <c r="BK9" s="170"/>
      <c r="BL9" s="170"/>
      <c r="BM9" s="170"/>
      <c r="BN9" s="170"/>
      <c r="BO9" s="170"/>
      <c r="BP9" s="170"/>
      <c r="BQ9" s="170"/>
      <c r="BR9" s="170"/>
      <c r="BS9" s="170"/>
      <c r="BT9" s="171"/>
    </row>
    <row r="10" spans="1:72" x14ac:dyDescent="0.2">
      <c r="A10" s="172"/>
      <c r="B10" s="166" t="s">
        <v>66</v>
      </c>
      <c r="C10" s="166">
        <v>2015</v>
      </c>
      <c r="D10" s="169">
        <v>44816</v>
      </c>
      <c r="E10" s="170"/>
      <c r="F10" s="170"/>
      <c r="G10" s="170"/>
      <c r="H10" s="170"/>
      <c r="I10" s="170"/>
      <c r="J10" s="170"/>
      <c r="K10" s="170"/>
      <c r="L10" s="170"/>
      <c r="M10" s="170"/>
      <c r="N10" s="170"/>
      <c r="O10" s="170"/>
      <c r="P10" s="170"/>
      <c r="Q10" s="170"/>
      <c r="R10" s="170"/>
      <c r="S10" s="170"/>
      <c r="T10" s="170"/>
      <c r="U10" s="170"/>
      <c r="V10" s="170"/>
      <c r="W10" s="170"/>
      <c r="X10" s="170"/>
      <c r="Y10" s="170"/>
      <c r="Z10" s="170"/>
      <c r="AA10" s="170"/>
      <c r="AB10" s="170"/>
      <c r="AC10" s="170"/>
      <c r="AD10" s="170"/>
      <c r="AE10" s="170"/>
      <c r="AF10" s="170"/>
      <c r="AG10" s="170"/>
      <c r="AH10" s="170"/>
      <c r="AI10" s="170"/>
      <c r="AJ10" s="170"/>
      <c r="AK10" s="170"/>
      <c r="AL10" s="170"/>
      <c r="AM10" s="170"/>
      <c r="AN10" s="170"/>
      <c r="AO10" s="170"/>
      <c r="AP10" s="170"/>
      <c r="AQ10" s="170"/>
      <c r="AR10" s="170"/>
      <c r="AS10" s="170"/>
      <c r="AT10" s="170"/>
      <c r="AU10" s="170"/>
      <c r="AV10" s="170"/>
      <c r="AW10" s="170"/>
      <c r="AX10" s="170"/>
      <c r="AY10" s="170"/>
      <c r="AZ10" s="170"/>
      <c r="BA10" s="170"/>
      <c r="BB10" s="170"/>
      <c r="BC10" s="170"/>
      <c r="BD10" s="170"/>
      <c r="BE10" s="170"/>
      <c r="BF10" s="170"/>
      <c r="BG10" s="170"/>
      <c r="BH10" s="170"/>
      <c r="BI10" s="170"/>
      <c r="BJ10" s="170"/>
      <c r="BK10" s="170"/>
      <c r="BL10" s="170"/>
      <c r="BM10" s="170"/>
      <c r="BN10" s="170"/>
      <c r="BO10" s="170"/>
      <c r="BP10" s="170"/>
      <c r="BQ10" s="170"/>
      <c r="BR10" s="170"/>
      <c r="BS10" s="170"/>
      <c r="BT10" s="171"/>
    </row>
    <row r="11" spans="1:72" x14ac:dyDescent="0.2">
      <c r="A11" s="172"/>
      <c r="B11" s="172"/>
      <c r="C11" s="173">
        <v>2019</v>
      </c>
      <c r="D11" s="174">
        <v>44816</v>
      </c>
      <c r="E11" s="126"/>
      <c r="F11" s="126"/>
      <c r="G11" s="126"/>
      <c r="H11" s="126"/>
      <c r="I11" s="126"/>
      <c r="J11" s="126"/>
      <c r="K11" s="126"/>
      <c r="L11" s="126"/>
      <c r="M11" s="126"/>
      <c r="N11" s="126"/>
      <c r="O11" s="126"/>
      <c r="P11" s="126"/>
      <c r="Q11" s="126"/>
      <c r="R11" s="126"/>
      <c r="S11" s="126"/>
      <c r="T11" s="126"/>
      <c r="U11" s="126"/>
      <c r="V11" s="126"/>
      <c r="W11" s="126"/>
      <c r="X11" s="126"/>
      <c r="Y11" s="126"/>
      <c r="Z11" s="126"/>
      <c r="AA11" s="126"/>
      <c r="AB11" s="126"/>
      <c r="AC11" s="126"/>
      <c r="AD11" s="126"/>
      <c r="AE11" s="126"/>
      <c r="AF11" s="126"/>
      <c r="AG11" s="126"/>
      <c r="AH11" s="126"/>
      <c r="AI11" s="126"/>
      <c r="AJ11" s="126"/>
      <c r="AK11" s="126"/>
      <c r="AL11" s="126"/>
      <c r="AM11" s="126"/>
      <c r="AN11" s="126"/>
      <c r="AO11" s="126"/>
      <c r="AP11" s="126"/>
      <c r="AQ11" s="126"/>
      <c r="AR11" s="126"/>
      <c r="AS11" s="126"/>
      <c r="AT11" s="126"/>
      <c r="AU11" s="126"/>
      <c r="AV11" s="126"/>
      <c r="AW11" s="126"/>
      <c r="AX11" s="126"/>
      <c r="AY11" s="126"/>
      <c r="AZ11" s="126"/>
      <c r="BA11" s="126"/>
      <c r="BB11" s="126"/>
      <c r="BC11" s="126"/>
      <c r="BD11" s="126"/>
      <c r="BE11" s="126"/>
      <c r="BF11" s="126"/>
      <c r="BG11" s="126"/>
      <c r="BH11" s="126"/>
      <c r="BI11" s="126"/>
      <c r="BJ11" s="126"/>
      <c r="BK11" s="126"/>
      <c r="BL11" s="126"/>
      <c r="BM11" s="126"/>
      <c r="BN11" s="126"/>
      <c r="BO11" s="126"/>
      <c r="BP11" s="126"/>
      <c r="BQ11" s="126"/>
      <c r="BR11" s="126"/>
      <c r="BS11" s="126"/>
      <c r="BT11" s="175"/>
    </row>
    <row r="12" spans="1:72" x14ac:dyDescent="0.2">
      <c r="A12" s="166" t="s">
        <v>154</v>
      </c>
      <c r="B12" s="166" t="s">
        <v>66</v>
      </c>
      <c r="C12" s="166">
        <v>2015</v>
      </c>
      <c r="D12" s="169"/>
      <c r="E12" s="170">
        <v>44748</v>
      </c>
      <c r="F12" s="170"/>
      <c r="G12" s="170"/>
      <c r="H12" s="170"/>
      <c r="I12" s="170"/>
      <c r="J12" s="170"/>
      <c r="K12" s="170"/>
      <c r="L12" s="170"/>
      <c r="M12" s="170"/>
      <c r="N12" s="170"/>
      <c r="O12" s="170"/>
      <c r="P12" s="170"/>
      <c r="Q12" s="170"/>
      <c r="R12" s="170"/>
      <c r="S12" s="170"/>
      <c r="T12" s="170"/>
      <c r="U12" s="170"/>
      <c r="V12" s="170"/>
      <c r="W12" s="170"/>
      <c r="X12" s="170"/>
      <c r="Y12" s="170"/>
      <c r="Z12" s="170"/>
      <c r="AA12" s="170"/>
      <c r="AB12" s="170"/>
      <c r="AC12" s="170"/>
      <c r="AD12" s="170"/>
      <c r="AE12" s="170"/>
      <c r="AF12" s="170"/>
      <c r="AG12" s="170"/>
      <c r="AH12" s="170"/>
      <c r="AI12" s="170"/>
      <c r="AJ12" s="170"/>
      <c r="AK12" s="170"/>
      <c r="AL12" s="170"/>
      <c r="AM12" s="170"/>
      <c r="AN12" s="170"/>
      <c r="AO12" s="170"/>
      <c r="AP12" s="170"/>
      <c r="AQ12" s="170"/>
      <c r="AR12" s="170"/>
      <c r="AS12" s="170"/>
      <c r="AT12" s="170"/>
      <c r="AU12" s="170"/>
      <c r="AV12" s="170"/>
      <c r="AW12" s="170"/>
      <c r="AX12" s="170"/>
      <c r="AY12" s="170"/>
      <c r="AZ12" s="170"/>
      <c r="BA12" s="170"/>
      <c r="BB12" s="170"/>
      <c r="BC12" s="170"/>
      <c r="BD12" s="170"/>
      <c r="BE12" s="170"/>
      <c r="BF12" s="170"/>
      <c r="BG12" s="170"/>
      <c r="BH12" s="170"/>
      <c r="BI12" s="170"/>
      <c r="BJ12" s="170"/>
      <c r="BK12" s="170"/>
      <c r="BL12" s="170"/>
      <c r="BM12" s="170"/>
      <c r="BN12" s="170"/>
      <c r="BO12" s="170"/>
      <c r="BP12" s="170"/>
      <c r="BQ12" s="170"/>
      <c r="BR12" s="170"/>
      <c r="BS12" s="170"/>
      <c r="BT12" s="171"/>
    </row>
    <row r="13" spans="1:72" x14ac:dyDescent="0.2">
      <c r="A13" s="166" t="s">
        <v>250</v>
      </c>
      <c r="B13" s="166" t="s">
        <v>109</v>
      </c>
      <c r="C13" s="166">
        <v>2011</v>
      </c>
      <c r="D13" s="169"/>
      <c r="E13" s="170"/>
      <c r="F13" s="170"/>
      <c r="G13" s="170"/>
      <c r="H13" s="170"/>
      <c r="I13" s="170"/>
      <c r="J13" s="170"/>
      <c r="K13" s="170"/>
      <c r="L13" s="170"/>
      <c r="M13" s="170"/>
      <c r="N13" s="170"/>
      <c r="O13" s="170"/>
      <c r="P13" s="170"/>
      <c r="Q13" s="170"/>
      <c r="R13" s="170"/>
      <c r="S13" s="170"/>
      <c r="T13" s="170"/>
      <c r="U13" s="170"/>
      <c r="V13" s="170"/>
      <c r="W13" s="170"/>
      <c r="X13" s="170"/>
      <c r="Y13" s="170"/>
      <c r="Z13" s="170"/>
      <c r="AA13" s="170"/>
      <c r="AB13" s="170"/>
      <c r="AC13" s="170"/>
      <c r="AD13" s="170"/>
      <c r="AE13" s="170"/>
      <c r="AF13" s="170"/>
      <c r="AG13" s="170"/>
      <c r="AH13" s="170"/>
      <c r="AI13" s="170"/>
      <c r="AJ13" s="170"/>
      <c r="AK13" s="170"/>
      <c r="AL13" s="170"/>
      <c r="AM13" s="170"/>
      <c r="AN13" s="170"/>
      <c r="AO13" s="170"/>
      <c r="AP13" s="170"/>
      <c r="AQ13" s="170"/>
      <c r="AR13" s="170"/>
      <c r="AS13" s="170"/>
      <c r="AT13" s="170"/>
      <c r="AU13" s="170"/>
      <c r="AV13" s="170"/>
      <c r="AW13" s="170"/>
      <c r="AX13" s="170"/>
      <c r="AY13" s="170"/>
      <c r="AZ13" s="170"/>
      <c r="BA13" s="170"/>
      <c r="BB13" s="170"/>
      <c r="BC13" s="170"/>
      <c r="BD13" s="170"/>
      <c r="BE13" s="170"/>
      <c r="BF13" s="170"/>
      <c r="BG13" s="170"/>
      <c r="BH13" s="170"/>
      <c r="BI13" s="170"/>
      <c r="BJ13" s="170"/>
      <c r="BK13" s="170"/>
      <c r="BL13" s="170"/>
      <c r="BM13" s="170"/>
      <c r="BN13" s="170"/>
      <c r="BO13" s="170"/>
      <c r="BP13" s="170"/>
      <c r="BQ13" s="170"/>
      <c r="BR13" s="170"/>
      <c r="BS13" s="170"/>
      <c r="BT13" s="171"/>
    </row>
    <row r="14" spans="1:72" x14ac:dyDescent="0.2">
      <c r="A14" s="172"/>
      <c r="B14" s="172"/>
      <c r="C14" s="173">
        <v>2019</v>
      </c>
      <c r="D14" s="174"/>
      <c r="E14" s="126"/>
      <c r="F14" s="126"/>
      <c r="G14" s="126"/>
      <c r="H14" s="126"/>
      <c r="I14" s="126"/>
      <c r="J14" s="126"/>
      <c r="K14" s="126"/>
      <c r="L14" s="126"/>
      <c r="M14" s="126"/>
      <c r="N14" s="126"/>
      <c r="O14" s="126"/>
      <c r="P14" s="126"/>
      <c r="Q14" s="126"/>
      <c r="R14" s="126"/>
      <c r="S14" s="126"/>
      <c r="T14" s="126"/>
      <c r="U14" s="126"/>
      <c r="V14" s="126"/>
      <c r="W14" s="126"/>
      <c r="X14" s="126"/>
      <c r="Y14" s="126"/>
      <c r="Z14" s="126"/>
      <c r="AA14" s="126"/>
      <c r="AB14" s="126"/>
      <c r="AC14" s="126"/>
      <c r="AD14" s="126"/>
      <c r="AE14" s="126"/>
      <c r="AF14" s="126"/>
      <c r="AG14" s="126"/>
      <c r="AH14" s="126"/>
      <c r="AI14" s="126"/>
      <c r="AJ14" s="126"/>
      <c r="AK14" s="126"/>
      <c r="AL14" s="126"/>
      <c r="AM14" s="126"/>
      <c r="AN14" s="126"/>
      <c r="AO14" s="126"/>
      <c r="AP14" s="126"/>
      <c r="AQ14" s="126"/>
      <c r="AR14" s="126"/>
      <c r="AS14" s="126"/>
      <c r="AT14" s="126"/>
      <c r="AU14" s="126"/>
      <c r="AV14" s="126"/>
      <c r="AW14" s="126"/>
      <c r="AX14" s="126"/>
      <c r="AY14" s="126"/>
      <c r="AZ14" s="126"/>
      <c r="BA14" s="126"/>
      <c r="BB14" s="126"/>
      <c r="BC14" s="126"/>
      <c r="BD14" s="126"/>
      <c r="BE14" s="126"/>
      <c r="BF14" s="126"/>
      <c r="BG14" s="126"/>
      <c r="BH14" s="126"/>
      <c r="BI14" s="126"/>
      <c r="BJ14" s="126"/>
      <c r="BK14" s="126"/>
      <c r="BL14" s="126"/>
      <c r="BM14" s="126"/>
      <c r="BN14" s="126"/>
      <c r="BO14" s="126"/>
      <c r="BP14" s="126"/>
      <c r="BQ14" s="126"/>
      <c r="BR14" s="126"/>
      <c r="BS14" s="126"/>
      <c r="BT14" s="175"/>
    </row>
    <row r="15" spans="1:72" x14ac:dyDescent="0.2">
      <c r="A15" s="172"/>
      <c r="B15" s="166" t="s">
        <v>55</v>
      </c>
      <c r="C15" s="166">
        <v>2014</v>
      </c>
      <c r="D15" s="169"/>
      <c r="E15" s="170"/>
      <c r="F15" s="170"/>
      <c r="G15" s="170"/>
      <c r="H15" s="170"/>
      <c r="I15" s="170"/>
      <c r="J15" s="170"/>
      <c r="K15" s="170"/>
      <c r="L15" s="170"/>
      <c r="M15" s="170"/>
      <c r="N15" s="170"/>
      <c r="O15" s="170"/>
      <c r="P15" s="170"/>
      <c r="Q15" s="170"/>
      <c r="R15" s="170"/>
      <c r="S15" s="170"/>
      <c r="T15" s="170"/>
      <c r="U15" s="170"/>
      <c r="V15" s="170"/>
      <c r="W15" s="170"/>
      <c r="X15" s="170"/>
      <c r="Y15" s="170"/>
      <c r="Z15" s="170"/>
      <c r="AA15" s="170"/>
      <c r="AB15" s="170"/>
      <c r="AC15" s="170"/>
      <c r="AD15" s="170"/>
      <c r="AE15" s="170"/>
      <c r="AF15" s="170"/>
      <c r="AG15" s="170"/>
      <c r="AH15" s="170"/>
      <c r="AI15" s="170"/>
      <c r="AJ15" s="170"/>
      <c r="AK15" s="170"/>
      <c r="AL15" s="170"/>
      <c r="AM15" s="170"/>
      <c r="AN15" s="170"/>
      <c r="AO15" s="170"/>
      <c r="AP15" s="170"/>
      <c r="AQ15" s="170"/>
      <c r="AR15" s="170"/>
      <c r="AS15" s="170"/>
      <c r="AT15" s="170"/>
      <c r="AU15" s="170"/>
      <c r="AV15" s="170"/>
      <c r="AW15" s="170"/>
      <c r="AX15" s="170"/>
      <c r="AY15" s="170"/>
      <c r="AZ15" s="170"/>
      <c r="BA15" s="170"/>
      <c r="BB15" s="170"/>
      <c r="BC15" s="170"/>
      <c r="BD15" s="170"/>
      <c r="BE15" s="170"/>
      <c r="BF15" s="170"/>
      <c r="BG15" s="170"/>
      <c r="BH15" s="170"/>
      <c r="BI15" s="170"/>
      <c r="BJ15" s="170"/>
      <c r="BK15" s="170"/>
      <c r="BL15" s="170"/>
      <c r="BM15" s="170"/>
      <c r="BN15" s="170"/>
      <c r="BO15" s="170"/>
      <c r="BP15" s="170"/>
      <c r="BQ15" s="170"/>
      <c r="BR15" s="170"/>
      <c r="BS15" s="170"/>
      <c r="BT15" s="171"/>
    </row>
    <row r="16" spans="1:72" x14ac:dyDescent="0.2">
      <c r="A16" s="172"/>
      <c r="B16" s="166" t="s">
        <v>62</v>
      </c>
      <c r="C16" s="166">
        <v>2014</v>
      </c>
      <c r="D16" s="169"/>
      <c r="E16" s="170"/>
      <c r="F16" s="170"/>
      <c r="G16" s="170"/>
      <c r="H16" s="170"/>
      <c r="I16" s="170"/>
      <c r="J16" s="170"/>
      <c r="K16" s="170"/>
      <c r="L16" s="170"/>
      <c r="M16" s="170"/>
      <c r="N16" s="170"/>
      <c r="O16" s="170"/>
      <c r="P16" s="170"/>
      <c r="Q16" s="170"/>
      <c r="R16" s="170"/>
      <c r="S16" s="170"/>
      <c r="T16" s="170"/>
      <c r="U16" s="170"/>
      <c r="V16" s="170"/>
      <c r="W16" s="170"/>
      <c r="X16" s="170"/>
      <c r="Y16" s="170"/>
      <c r="Z16" s="170"/>
      <c r="AA16" s="170"/>
      <c r="AB16" s="170"/>
      <c r="AC16" s="170"/>
      <c r="AD16" s="170"/>
      <c r="AE16" s="170"/>
      <c r="AF16" s="170"/>
      <c r="AG16" s="170"/>
      <c r="AH16" s="170"/>
      <c r="AI16" s="170"/>
      <c r="AJ16" s="170"/>
      <c r="AK16" s="170"/>
      <c r="AL16" s="170"/>
      <c r="AM16" s="170"/>
      <c r="AN16" s="170"/>
      <c r="AO16" s="170"/>
      <c r="AP16" s="170"/>
      <c r="AQ16" s="170"/>
      <c r="AR16" s="170"/>
      <c r="AS16" s="170"/>
      <c r="AT16" s="170"/>
      <c r="AU16" s="170"/>
      <c r="AV16" s="170"/>
      <c r="AW16" s="170"/>
      <c r="AX16" s="170"/>
      <c r="AY16" s="170"/>
      <c r="AZ16" s="170"/>
      <c r="BA16" s="170"/>
      <c r="BB16" s="170"/>
      <c r="BC16" s="170"/>
      <c r="BD16" s="170"/>
      <c r="BE16" s="170"/>
      <c r="BF16" s="170"/>
      <c r="BG16" s="170"/>
      <c r="BH16" s="170"/>
      <c r="BI16" s="170"/>
      <c r="BJ16" s="170"/>
      <c r="BK16" s="170"/>
      <c r="BL16" s="170"/>
      <c r="BM16" s="170"/>
      <c r="BN16" s="170"/>
      <c r="BO16" s="170"/>
      <c r="BP16" s="170"/>
      <c r="BQ16" s="170"/>
      <c r="BR16" s="170"/>
      <c r="BS16" s="170"/>
      <c r="BT16" s="171"/>
    </row>
    <row r="17" spans="1:72" x14ac:dyDescent="0.2">
      <c r="A17" s="172"/>
      <c r="B17" s="166" t="s">
        <v>101</v>
      </c>
      <c r="C17" s="166">
        <v>2014</v>
      </c>
      <c r="D17" s="169"/>
      <c r="E17" s="170"/>
      <c r="F17" s="170"/>
      <c r="G17" s="170"/>
      <c r="H17" s="170"/>
      <c r="I17" s="170"/>
      <c r="J17" s="170"/>
      <c r="K17" s="170"/>
      <c r="L17" s="170"/>
      <c r="M17" s="170"/>
      <c r="N17" s="170"/>
      <c r="O17" s="170"/>
      <c r="P17" s="170"/>
      <c r="Q17" s="170"/>
      <c r="R17" s="170"/>
      <c r="S17" s="170"/>
      <c r="T17" s="170"/>
      <c r="U17" s="170"/>
      <c r="V17" s="170"/>
      <c r="W17" s="170"/>
      <c r="X17" s="170"/>
      <c r="Y17" s="170"/>
      <c r="Z17" s="170"/>
      <c r="AA17" s="170"/>
      <c r="AB17" s="170"/>
      <c r="AC17" s="170"/>
      <c r="AD17" s="170"/>
      <c r="AE17" s="170"/>
      <c r="AF17" s="170"/>
      <c r="AG17" s="170"/>
      <c r="AH17" s="170"/>
      <c r="AI17" s="170"/>
      <c r="AJ17" s="170"/>
      <c r="AK17" s="170"/>
      <c r="AL17" s="170"/>
      <c r="AM17" s="170"/>
      <c r="AN17" s="170"/>
      <c r="AO17" s="170"/>
      <c r="AP17" s="170"/>
      <c r="AQ17" s="170"/>
      <c r="AR17" s="170"/>
      <c r="AS17" s="170"/>
      <c r="AT17" s="170"/>
      <c r="AU17" s="170"/>
      <c r="AV17" s="170"/>
      <c r="AW17" s="170"/>
      <c r="AX17" s="170"/>
      <c r="AY17" s="170"/>
      <c r="AZ17" s="170"/>
      <c r="BA17" s="170"/>
      <c r="BB17" s="170"/>
      <c r="BC17" s="170"/>
      <c r="BD17" s="170"/>
      <c r="BE17" s="170"/>
      <c r="BF17" s="170"/>
      <c r="BG17" s="170"/>
      <c r="BH17" s="170"/>
      <c r="BI17" s="170"/>
      <c r="BJ17" s="170"/>
      <c r="BK17" s="170"/>
      <c r="BL17" s="170"/>
      <c r="BM17" s="170"/>
      <c r="BN17" s="170"/>
      <c r="BO17" s="170"/>
      <c r="BP17" s="170"/>
      <c r="BQ17" s="170"/>
      <c r="BR17" s="170"/>
      <c r="BS17" s="170"/>
      <c r="BT17" s="171"/>
    </row>
    <row r="18" spans="1:72" x14ac:dyDescent="0.2">
      <c r="A18" s="172"/>
      <c r="B18" s="166" t="s">
        <v>126</v>
      </c>
      <c r="C18" s="166">
        <v>2014</v>
      </c>
      <c r="D18" s="169"/>
      <c r="E18" s="170"/>
      <c r="F18" s="170"/>
      <c r="G18" s="170"/>
      <c r="H18" s="170"/>
      <c r="I18" s="170"/>
      <c r="J18" s="170"/>
      <c r="K18" s="170"/>
      <c r="L18" s="170"/>
      <c r="M18" s="170"/>
      <c r="N18" s="170"/>
      <c r="O18" s="170"/>
      <c r="P18" s="170"/>
      <c r="Q18" s="170"/>
      <c r="R18" s="170"/>
      <c r="S18" s="170"/>
      <c r="T18" s="170"/>
      <c r="U18" s="170"/>
      <c r="V18" s="170"/>
      <c r="W18" s="170"/>
      <c r="X18" s="170"/>
      <c r="Y18" s="170"/>
      <c r="Z18" s="170"/>
      <c r="AA18" s="170"/>
      <c r="AB18" s="170"/>
      <c r="AC18" s="170"/>
      <c r="AD18" s="170"/>
      <c r="AE18" s="170"/>
      <c r="AF18" s="170"/>
      <c r="AG18" s="170"/>
      <c r="AH18" s="170"/>
      <c r="AI18" s="170"/>
      <c r="AJ18" s="170"/>
      <c r="AK18" s="170"/>
      <c r="AL18" s="170"/>
      <c r="AM18" s="170"/>
      <c r="AN18" s="170"/>
      <c r="AO18" s="170"/>
      <c r="AP18" s="170"/>
      <c r="AQ18" s="170"/>
      <c r="AR18" s="170"/>
      <c r="AS18" s="170"/>
      <c r="AT18" s="170"/>
      <c r="AU18" s="170"/>
      <c r="AV18" s="170"/>
      <c r="AW18" s="170"/>
      <c r="AX18" s="170"/>
      <c r="AY18" s="170"/>
      <c r="AZ18" s="170"/>
      <c r="BA18" s="170"/>
      <c r="BB18" s="170"/>
      <c r="BC18" s="170"/>
      <c r="BD18" s="170"/>
      <c r="BE18" s="170"/>
      <c r="BF18" s="170"/>
      <c r="BG18" s="170"/>
      <c r="BH18" s="170"/>
      <c r="BI18" s="170"/>
      <c r="BJ18" s="170"/>
      <c r="BK18" s="170"/>
      <c r="BL18" s="170"/>
      <c r="BM18" s="170"/>
      <c r="BN18" s="170"/>
      <c r="BO18" s="170"/>
      <c r="BP18" s="170"/>
      <c r="BQ18" s="170"/>
      <c r="BR18" s="170"/>
      <c r="BS18" s="170"/>
      <c r="BT18" s="171"/>
    </row>
    <row r="19" spans="1:72" x14ac:dyDescent="0.2">
      <c r="A19" s="172"/>
      <c r="B19" s="166" t="s">
        <v>1413</v>
      </c>
      <c r="C19" s="166">
        <v>2011</v>
      </c>
      <c r="D19" s="169"/>
      <c r="E19" s="170"/>
      <c r="F19" s="170"/>
      <c r="G19" s="170"/>
      <c r="H19" s="170"/>
      <c r="I19" s="170"/>
      <c r="J19" s="170"/>
      <c r="K19" s="170"/>
      <c r="L19" s="170"/>
      <c r="M19" s="170"/>
      <c r="N19" s="170"/>
      <c r="O19" s="170"/>
      <c r="P19" s="170"/>
      <c r="Q19" s="170"/>
      <c r="R19" s="170"/>
      <c r="S19" s="170"/>
      <c r="T19" s="170"/>
      <c r="U19" s="170"/>
      <c r="V19" s="170"/>
      <c r="W19" s="170"/>
      <c r="X19" s="170"/>
      <c r="Y19" s="170"/>
      <c r="Z19" s="170"/>
      <c r="AA19" s="170"/>
      <c r="AB19" s="170"/>
      <c r="AC19" s="170"/>
      <c r="AD19" s="170"/>
      <c r="AE19" s="170"/>
      <c r="AF19" s="170"/>
      <c r="AG19" s="170"/>
      <c r="AH19" s="170"/>
      <c r="AI19" s="170"/>
      <c r="AJ19" s="170"/>
      <c r="AK19" s="170"/>
      <c r="AL19" s="170"/>
      <c r="AM19" s="170"/>
      <c r="AN19" s="170"/>
      <c r="AO19" s="170"/>
      <c r="AP19" s="170"/>
      <c r="AQ19" s="170"/>
      <c r="AR19" s="170"/>
      <c r="AS19" s="170"/>
      <c r="AT19" s="170"/>
      <c r="AU19" s="170"/>
      <c r="AV19" s="170"/>
      <c r="AW19" s="170"/>
      <c r="AX19" s="170"/>
      <c r="AY19" s="170"/>
      <c r="AZ19" s="170"/>
      <c r="BA19" s="170"/>
      <c r="BB19" s="170"/>
      <c r="BC19" s="170"/>
      <c r="BD19" s="170"/>
      <c r="BE19" s="170"/>
      <c r="BF19" s="170"/>
      <c r="BG19" s="170"/>
      <c r="BH19" s="170"/>
      <c r="BI19" s="170"/>
      <c r="BJ19" s="170"/>
      <c r="BK19" s="170"/>
      <c r="BL19" s="170"/>
      <c r="BM19" s="170"/>
      <c r="BN19" s="170"/>
      <c r="BO19" s="170"/>
      <c r="BP19" s="170"/>
      <c r="BQ19" s="170"/>
      <c r="BR19" s="170"/>
      <c r="BS19" s="170"/>
      <c r="BT19" s="171"/>
    </row>
    <row r="20" spans="1:72" x14ac:dyDescent="0.2">
      <c r="A20" s="172"/>
      <c r="B20" s="172"/>
      <c r="C20" s="173">
        <v>2019</v>
      </c>
      <c r="D20" s="174"/>
      <c r="E20" s="126"/>
      <c r="F20" s="126"/>
      <c r="G20" s="126"/>
      <c r="H20" s="126"/>
      <c r="I20" s="126"/>
      <c r="J20" s="126"/>
      <c r="K20" s="126"/>
      <c r="L20" s="126"/>
      <c r="M20" s="126"/>
      <c r="N20" s="126"/>
      <c r="O20" s="126"/>
      <c r="P20" s="126"/>
      <c r="Q20" s="126"/>
      <c r="R20" s="126"/>
      <c r="S20" s="126"/>
      <c r="T20" s="126"/>
      <c r="U20" s="126"/>
      <c r="V20" s="126"/>
      <c r="W20" s="126"/>
      <c r="X20" s="126"/>
      <c r="Y20" s="126"/>
      <c r="Z20" s="126"/>
      <c r="AA20" s="126"/>
      <c r="AB20" s="126"/>
      <c r="AC20" s="126"/>
      <c r="AD20" s="126"/>
      <c r="AE20" s="126"/>
      <c r="AF20" s="126"/>
      <c r="AG20" s="126"/>
      <c r="AH20" s="126"/>
      <c r="AI20" s="126"/>
      <c r="AJ20" s="126"/>
      <c r="AK20" s="126"/>
      <c r="AL20" s="126"/>
      <c r="AM20" s="126"/>
      <c r="AN20" s="126"/>
      <c r="AO20" s="126"/>
      <c r="AP20" s="126"/>
      <c r="AQ20" s="126"/>
      <c r="AR20" s="126"/>
      <c r="AS20" s="126"/>
      <c r="AT20" s="126"/>
      <c r="AU20" s="126"/>
      <c r="AV20" s="126"/>
      <c r="AW20" s="126"/>
      <c r="AX20" s="126"/>
      <c r="AY20" s="126"/>
      <c r="AZ20" s="126"/>
      <c r="BA20" s="126"/>
      <c r="BB20" s="126"/>
      <c r="BC20" s="126"/>
      <c r="BD20" s="126"/>
      <c r="BE20" s="126"/>
      <c r="BF20" s="126"/>
      <c r="BG20" s="126"/>
      <c r="BH20" s="126"/>
      <c r="BI20" s="126"/>
      <c r="BJ20" s="126"/>
      <c r="BK20" s="126"/>
      <c r="BL20" s="126"/>
      <c r="BM20" s="126"/>
      <c r="BN20" s="126"/>
      <c r="BO20" s="126"/>
      <c r="BP20" s="126"/>
      <c r="BQ20" s="126"/>
      <c r="BR20" s="126"/>
      <c r="BS20" s="126"/>
      <c r="BT20" s="175"/>
    </row>
    <row r="21" spans="1:72" x14ac:dyDescent="0.2">
      <c r="A21" s="166" t="s">
        <v>287</v>
      </c>
      <c r="B21" s="166" t="s">
        <v>34</v>
      </c>
      <c r="C21" s="166">
        <v>2015</v>
      </c>
      <c r="D21" s="169"/>
      <c r="E21" s="170"/>
      <c r="F21" s="170"/>
      <c r="G21" s="170"/>
      <c r="H21" s="170"/>
      <c r="I21" s="170"/>
      <c r="J21" s="170"/>
      <c r="K21" s="170"/>
      <c r="L21" s="170"/>
      <c r="M21" s="170">
        <v>44747</v>
      </c>
      <c r="N21" s="170"/>
      <c r="O21" s="170"/>
      <c r="P21" s="170"/>
      <c r="Q21" s="170"/>
      <c r="R21" s="170"/>
      <c r="S21" s="170"/>
      <c r="T21" s="170"/>
      <c r="U21" s="170"/>
      <c r="V21" s="170"/>
      <c r="W21" s="170"/>
      <c r="X21" s="170"/>
      <c r="Y21" s="170"/>
      <c r="Z21" s="170"/>
      <c r="AA21" s="170"/>
      <c r="AB21" s="170"/>
      <c r="AC21" s="170"/>
      <c r="AD21" s="170"/>
      <c r="AE21" s="170"/>
      <c r="AF21" s="170"/>
      <c r="AG21" s="170"/>
      <c r="AH21" s="170"/>
      <c r="AI21" s="170"/>
      <c r="AJ21" s="170"/>
      <c r="AK21" s="170"/>
      <c r="AL21" s="170"/>
      <c r="AM21" s="170"/>
      <c r="AN21" s="170"/>
      <c r="AO21" s="170"/>
      <c r="AP21" s="170"/>
      <c r="AQ21" s="170"/>
      <c r="AR21" s="170"/>
      <c r="AS21" s="170"/>
      <c r="AT21" s="170"/>
      <c r="AU21" s="170"/>
      <c r="AV21" s="170"/>
      <c r="AW21" s="170"/>
      <c r="AX21" s="170"/>
      <c r="AY21" s="170"/>
      <c r="AZ21" s="170"/>
      <c r="BA21" s="170"/>
      <c r="BB21" s="170"/>
      <c r="BC21" s="170"/>
      <c r="BD21" s="170"/>
      <c r="BE21" s="170"/>
      <c r="BF21" s="170"/>
      <c r="BG21" s="170"/>
      <c r="BH21" s="170"/>
      <c r="BI21" s="170"/>
      <c r="BJ21" s="170"/>
      <c r="BK21" s="170"/>
      <c r="BL21" s="170"/>
      <c r="BM21" s="170"/>
      <c r="BN21" s="170"/>
      <c r="BO21" s="170"/>
      <c r="BP21" s="170"/>
      <c r="BQ21" s="170"/>
      <c r="BR21" s="170"/>
      <c r="BS21" s="170"/>
      <c r="BT21" s="171"/>
    </row>
    <row r="22" spans="1:72" ht="12.75" customHeight="1" x14ac:dyDescent="0.2">
      <c r="A22" s="172"/>
      <c r="B22" s="166" t="s">
        <v>81</v>
      </c>
      <c r="C22" s="166">
        <v>2015</v>
      </c>
      <c r="D22" s="169"/>
      <c r="E22" s="170"/>
      <c r="F22" s="170"/>
      <c r="G22" s="170"/>
      <c r="H22" s="170"/>
      <c r="I22" s="170"/>
      <c r="J22" s="170"/>
      <c r="K22" s="170"/>
      <c r="L22" s="170"/>
      <c r="M22" s="170">
        <v>44747</v>
      </c>
      <c r="N22" s="170"/>
      <c r="O22" s="170"/>
      <c r="P22" s="170"/>
      <c r="Q22" s="170"/>
      <c r="R22" s="170"/>
      <c r="S22" s="170"/>
      <c r="T22" s="170"/>
      <c r="U22" s="170"/>
      <c r="V22" s="170"/>
      <c r="W22" s="170"/>
      <c r="X22" s="170"/>
      <c r="Y22" s="170"/>
      <c r="Z22" s="170"/>
      <c r="AA22" s="170"/>
      <c r="AB22" s="170"/>
      <c r="AC22" s="170"/>
      <c r="AD22" s="170"/>
      <c r="AE22" s="170"/>
      <c r="AF22" s="170"/>
      <c r="AG22" s="170"/>
      <c r="AH22" s="170"/>
      <c r="AI22" s="170"/>
      <c r="AJ22" s="170"/>
      <c r="AK22" s="170"/>
      <c r="AL22" s="170"/>
      <c r="AM22" s="170"/>
      <c r="AN22" s="170"/>
      <c r="AO22" s="170"/>
      <c r="AP22" s="170"/>
      <c r="AQ22" s="170"/>
      <c r="AR22" s="170"/>
      <c r="AS22" s="170"/>
      <c r="AT22" s="170"/>
      <c r="AU22" s="170"/>
      <c r="AV22" s="170"/>
      <c r="AW22" s="170"/>
      <c r="AX22" s="170"/>
      <c r="AY22" s="170"/>
      <c r="AZ22" s="170"/>
      <c r="BA22" s="170"/>
      <c r="BB22" s="170"/>
      <c r="BC22" s="170"/>
      <c r="BD22" s="170"/>
      <c r="BE22" s="170"/>
      <c r="BF22" s="170"/>
      <c r="BG22" s="170"/>
      <c r="BH22" s="170"/>
      <c r="BI22" s="170"/>
      <c r="BJ22" s="170"/>
      <c r="BK22" s="170"/>
      <c r="BL22" s="170"/>
      <c r="BM22" s="170"/>
      <c r="BN22" s="170"/>
      <c r="BO22" s="170"/>
      <c r="BP22" s="170"/>
      <c r="BQ22" s="170"/>
      <c r="BR22" s="170"/>
      <c r="BS22" s="170"/>
      <c r="BT22" s="171"/>
    </row>
    <row r="23" spans="1:72" ht="12.75" customHeight="1" x14ac:dyDescent="0.2">
      <c r="A23" s="172"/>
      <c r="B23" s="166" t="s">
        <v>37</v>
      </c>
      <c r="C23" s="166">
        <v>2015</v>
      </c>
      <c r="D23" s="169"/>
      <c r="E23" s="170"/>
      <c r="F23" s="170"/>
      <c r="G23" s="170"/>
      <c r="H23" s="170"/>
      <c r="I23" s="170"/>
      <c r="J23" s="170"/>
      <c r="K23" s="170"/>
      <c r="L23" s="170"/>
      <c r="M23" s="170">
        <v>44747</v>
      </c>
      <c r="N23" s="170"/>
      <c r="O23" s="170"/>
      <c r="P23" s="170"/>
      <c r="Q23" s="170"/>
      <c r="R23" s="170"/>
      <c r="S23" s="170"/>
      <c r="T23" s="170"/>
      <c r="U23" s="170"/>
      <c r="V23" s="170"/>
      <c r="W23" s="170"/>
      <c r="X23" s="170"/>
      <c r="Y23" s="170"/>
      <c r="Z23" s="170"/>
      <c r="AA23" s="170"/>
      <c r="AB23" s="170"/>
      <c r="AC23" s="170"/>
      <c r="AD23" s="170"/>
      <c r="AE23" s="170"/>
      <c r="AF23" s="170"/>
      <c r="AG23" s="170"/>
      <c r="AH23" s="170"/>
      <c r="AI23" s="170"/>
      <c r="AJ23" s="170"/>
      <c r="AK23" s="170"/>
      <c r="AL23" s="170"/>
      <c r="AM23" s="170"/>
      <c r="AN23" s="170"/>
      <c r="AO23" s="170"/>
      <c r="AP23" s="170"/>
      <c r="AQ23" s="170"/>
      <c r="AR23" s="170"/>
      <c r="AS23" s="170"/>
      <c r="AT23" s="170"/>
      <c r="AU23" s="170"/>
      <c r="AV23" s="170"/>
      <c r="AW23" s="170"/>
      <c r="AX23" s="170"/>
      <c r="AY23" s="170"/>
      <c r="AZ23" s="170"/>
      <c r="BA23" s="170"/>
      <c r="BB23" s="170"/>
      <c r="BC23" s="170"/>
      <c r="BD23" s="170"/>
      <c r="BE23" s="170"/>
      <c r="BF23" s="170"/>
      <c r="BG23" s="170"/>
      <c r="BH23" s="170"/>
      <c r="BI23" s="170"/>
      <c r="BJ23" s="170"/>
      <c r="BK23" s="170"/>
      <c r="BL23" s="170"/>
      <c r="BM23" s="170"/>
      <c r="BN23" s="170"/>
      <c r="BO23" s="170"/>
      <c r="BP23" s="170"/>
      <c r="BQ23" s="170"/>
      <c r="BR23" s="170"/>
      <c r="BS23" s="170"/>
      <c r="BT23" s="171"/>
    </row>
    <row r="24" spans="1:72" ht="12.75" customHeight="1" x14ac:dyDescent="0.2">
      <c r="A24" s="172"/>
      <c r="B24" s="166" t="s">
        <v>42</v>
      </c>
      <c r="C24" s="166">
        <v>2015</v>
      </c>
      <c r="D24" s="169"/>
      <c r="E24" s="170"/>
      <c r="F24" s="170"/>
      <c r="G24" s="170"/>
      <c r="H24" s="170"/>
      <c r="I24" s="170"/>
      <c r="J24" s="170"/>
      <c r="K24" s="170"/>
      <c r="L24" s="170"/>
      <c r="M24" s="170">
        <v>44747</v>
      </c>
      <c r="N24" s="170"/>
      <c r="O24" s="170"/>
      <c r="P24" s="170"/>
      <c r="Q24" s="170"/>
      <c r="R24" s="170"/>
      <c r="S24" s="170"/>
      <c r="T24" s="170"/>
      <c r="U24" s="170"/>
      <c r="V24" s="170"/>
      <c r="W24" s="170"/>
      <c r="X24" s="170"/>
      <c r="Y24" s="170"/>
      <c r="Z24" s="170"/>
      <c r="AA24" s="170"/>
      <c r="AB24" s="170"/>
      <c r="AC24" s="170"/>
      <c r="AD24" s="170"/>
      <c r="AE24" s="170"/>
      <c r="AF24" s="170"/>
      <c r="AG24" s="170"/>
      <c r="AH24" s="170"/>
      <c r="AI24" s="170"/>
      <c r="AJ24" s="170"/>
      <c r="AK24" s="170"/>
      <c r="AL24" s="170"/>
      <c r="AM24" s="170"/>
      <c r="AN24" s="170"/>
      <c r="AO24" s="170"/>
      <c r="AP24" s="170"/>
      <c r="AQ24" s="170"/>
      <c r="AR24" s="170"/>
      <c r="AS24" s="170"/>
      <c r="AT24" s="170"/>
      <c r="AU24" s="170"/>
      <c r="AV24" s="170"/>
      <c r="AW24" s="170"/>
      <c r="AX24" s="170"/>
      <c r="AY24" s="170"/>
      <c r="AZ24" s="170"/>
      <c r="BA24" s="170"/>
      <c r="BB24" s="170"/>
      <c r="BC24" s="170"/>
      <c r="BD24" s="170"/>
      <c r="BE24" s="170"/>
      <c r="BF24" s="170"/>
      <c r="BG24" s="170"/>
      <c r="BH24" s="170"/>
      <c r="BI24" s="170"/>
      <c r="BJ24" s="170"/>
      <c r="BK24" s="170"/>
      <c r="BL24" s="170"/>
      <c r="BM24" s="170"/>
      <c r="BN24" s="170"/>
      <c r="BO24" s="170"/>
      <c r="BP24" s="170"/>
      <c r="BQ24" s="170"/>
      <c r="BR24" s="170"/>
      <c r="BS24" s="170"/>
      <c r="BT24" s="171"/>
    </row>
    <row r="25" spans="1:72" ht="12.75" customHeight="1" x14ac:dyDescent="0.2">
      <c r="A25" s="166" t="s">
        <v>39</v>
      </c>
      <c r="B25" s="166" t="s">
        <v>60</v>
      </c>
      <c r="C25" s="166">
        <v>2016</v>
      </c>
      <c r="D25" s="169"/>
      <c r="E25" s="170"/>
      <c r="F25" s="170"/>
      <c r="G25" s="170">
        <v>44811</v>
      </c>
      <c r="H25" s="170"/>
      <c r="I25" s="170"/>
      <c r="J25" s="170"/>
      <c r="K25" s="170"/>
      <c r="L25" s="170"/>
      <c r="M25" s="170"/>
      <c r="N25" s="170"/>
      <c r="O25" s="170"/>
      <c r="P25" s="170"/>
      <c r="Q25" s="170"/>
      <c r="R25" s="170"/>
      <c r="S25" s="170"/>
      <c r="T25" s="170"/>
      <c r="U25" s="170"/>
      <c r="V25" s="170"/>
      <c r="W25" s="170"/>
      <c r="X25" s="170"/>
      <c r="Y25" s="170"/>
      <c r="Z25" s="170"/>
      <c r="AA25" s="170"/>
      <c r="AB25" s="170"/>
      <c r="AC25" s="170"/>
      <c r="AD25" s="170"/>
      <c r="AE25" s="170"/>
      <c r="AF25" s="170"/>
      <c r="AG25" s="170"/>
      <c r="AH25" s="170"/>
      <c r="AI25" s="170"/>
      <c r="AJ25" s="170"/>
      <c r="AK25" s="170"/>
      <c r="AL25" s="170"/>
      <c r="AM25" s="170"/>
      <c r="AN25" s="170"/>
      <c r="AO25" s="170"/>
      <c r="AP25" s="170"/>
      <c r="AQ25" s="170"/>
      <c r="AR25" s="170"/>
      <c r="AS25" s="170"/>
      <c r="AT25" s="170"/>
      <c r="AU25" s="170"/>
      <c r="AV25" s="170"/>
      <c r="AW25" s="170"/>
      <c r="AX25" s="170"/>
      <c r="AY25" s="170"/>
      <c r="AZ25" s="170"/>
      <c r="BA25" s="170"/>
      <c r="BB25" s="170"/>
      <c r="BC25" s="170"/>
      <c r="BD25" s="170"/>
      <c r="BE25" s="170"/>
      <c r="BF25" s="170"/>
      <c r="BG25" s="170"/>
      <c r="BH25" s="170"/>
      <c r="BI25" s="170"/>
      <c r="BJ25" s="170"/>
      <c r="BK25" s="170"/>
      <c r="BL25" s="170"/>
      <c r="BM25" s="170"/>
      <c r="BN25" s="170"/>
      <c r="BO25" s="170"/>
      <c r="BP25" s="170"/>
      <c r="BQ25" s="170"/>
      <c r="BR25" s="170"/>
      <c r="BS25" s="170"/>
      <c r="BT25" s="171"/>
    </row>
    <row r="26" spans="1:72" ht="12.75" customHeight="1" x14ac:dyDescent="0.2">
      <c r="A26" s="166" t="s">
        <v>323</v>
      </c>
      <c r="B26" s="166" t="s">
        <v>52</v>
      </c>
      <c r="C26" s="166">
        <v>2019</v>
      </c>
      <c r="D26" s="169"/>
      <c r="E26" s="170"/>
      <c r="F26" s="170"/>
      <c r="G26" s="170"/>
      <c r="H26" s="170">
        <v>44820</v>
      </c>
      <c r="I26" s="170"/>
      <c r="J26" s="170"/>
      <c r="K26" s="170"/>
      <c r="L26" s="170"/>
      <c r="M26" s="170"/>
      <c r="N26" s="170"/>
      <c r="O26" s="170"/>
      <c r="P26" s="170"/>
      <c r="Q26" s="170"/>
      <c r="R26" s="170"/>
      <c r="S26" s="170"/>
      <c r="T26" s="170"/>
      <c r="U26" s="170"/>
      <c r="V26" s="170"/>
      <c r="W26" s="170"/>
      <c r="X26" s="170"/>
      <c r="Y26" s="170"/>
      <c r="Z26" s="170"/>
      <c r="AA26" s="170"/>
      <c r="AB26" s="170"/>
      <c r="AC26" s="170"/>
      <c r="AD26" s="170"/>
      <c r="AE26" s="170"/>
      <c r="AF26" s="170"/>
      <c r="AG26" s="170"/>
      <c r="AH26" s="170"/>
      <c r="AI26" s="170"/>
      <c r="AJ26" s="170"/>
      <c r="AK26" s="170"/>
      <c r="AL26" s="170"/>
      <c r="AM26" s="170"/>
      <c r="AN26" s="170"/>
      <c r="AO26" s="170"/>
      <c r="AP26" s="170"/>
      <c r="AQ26" s="170"/>
      <c r="AR26" s="170"/>
      <c r="AS26" s="170"/>
      <c r="AT26" s="170"/>
      <c r="AU26" s="170"/>
      <c r="AV26" s="170"/>
      <c r="AW26" s="170"/>
      <c r="AX26" s="170"/>
      <c r="AY26" s="170"/>
      <c r="AZ26" s="170"/>
      <c r="BA26" s="170"/>
      <c r="BB26" s="170"/>
      <c r="BC26" s="170"/>
      <c r="BD26" s="170"/>
      <c r="BE26" s="170"/>
      <c r="BF26" s="170"/>
      <c r="BG26" s="170"/>
      <c r="BH26" s="170"/>
      <c r="BI26" s="170"/>
      <c r="BJ26" s="170"/>
      <c r="BK26" s="170"/>
      <c r="BL26" s="170"/>
      <c r="BM26" s="170"/>
      <c r="BN26" s="170"/>
      <c r="BO26" s="170"/>
      <c r="BP26" s="170"/>
      <c r="BQ26" s="170"/>
      <c r="BR26" s="170"/>
      <c r="BS26" s="170"/>
      <c r="BT26" s="171"/>
    </row>
    <row r="27" spans="1:72" ht="12.75" customHeight="1" x14ac:dyDescent="0.2">
      <c r="A27" s="172"/>
      <c r="B27" s="166" t="s">
        <v>324</v>
      </c>
      <c r="C27" s="166">
        <v>2019</v>
      </c>
      <c r="D27" s="169"/>
      <c r="E27" s="170"/>
      <c r="F27" s="170"/>
      <c r="G27" s="170"/>
      <c r="H27" s="170">
        <v>44820</v>
      </c>
      <c r="I27" s="170"/>
      <c r="J27" s="170"/>
      <c r="K27" s="170"/>
      <c r="L27" s="170"/>
      <c r="M27" s="170"/>
      <c r="N27" s="170"/>
      <c r="O27" s="170"/>
      <c r="P27" s="170"/>
      <c r="Q27" s="170"/>
      <c r="R27" s="170"/>
      <c r="S27" s="170"/>
      <c r="T27" s="170"/>
      <c r="U27" s="170"/>
      <c r="V27" s="170"/>
      <c r="W27" s="170"/>
      <c r="X27" s="170"/>
      <c r="Y27" s="170"/>
      <c r="Z27" s="170"/>
      <c r="AA27" s="170"/>
      <c r="AB27" s="170"/>
      <c r="AC27" s="170"/>
      <c r="AD27" s="170"/>
      <c r="AE27" s="170"/>
      <c r="AF27" s="170"/>
      <c r="AG27" s="170"/>
      <c r="AH27" s="170"/>
      <c r="AI27" s="170"/>
      <c r="AJ27" s="170"/>
      <c r="AK27" s="170"/>
      <c r="AL27" s="170"/>
      <c r="AM27" s="170"/>
      <c r="AN27" s="170"/>
      <c r="AO27" s="170"/>
      <c r="AP27" s="170"/>
      <c r="AQ27" s="170"/>
      <c r="AR27" s="170"/>
      <c r="AS27" s="170"/>
      <c r="AT27" s="170"/>
      <c r="AU27" s="170"/>
      <c r="AV27" s="170"/>
      <c r="AW27" s="170"/>
      <c r="AX27" s="170"/>
      <c r="AY27" s="170"/>
      <c r="AZ27" s="170"/>
      <c r="BA27" s="170"/>
      <c r="BB27" s="170"/>
      <c r="BC27" s="170"/>
      <c r="BD27" s="170"/>
      <c r="BE27" s="170"/>
      <c r="BF27" s="170"/>
      <c r="BG27" s="170"/>
      <c r="BH27" s="170"/>
      <c r="BI27" s="170"/>
      <c r="BJ27" s="170"/>
      <c r="BK27" s="170"/>
      <c r="BL27" s="170"/>
      <c r="BM27" s="170"/>
      <c r="BN27" s="170"/>
      <c r="BO27" s="170"/>
      <c r="BP27" s="170"/>
      <c r="BQ27" s="170"/>
      <c r="BR27" s="170"/>
      <c r="BS27" s="170"/>
      <c r="BT27" s="171"/>
    </row>
    <row r="28" spans="1:72" ht="12.75" customHeight="1" x14ac:dyDescent="0.2">
      <c r="A28" s="166" t="s">
        <v>325</v>
      </c>
      <c r="B28" s="166" t="s">
        <v>52</v>
      </c>
      <c r="C28" s="166">
        <v>2019</v>
      </c>
      <c r="D28" s="169"/>
      <c r="E28" s="170"/>
      <c r="F28" s="170"/>
      <c r="G28" s="170"/>
      <c r="H28" s="170"/>
      <c r="I28" s="170">
        <v>44820</v>
      </c>
      <c r="J28" s="170"/>
      <c r="K28" s="170"/>
      <c r="L28" s="170"/>
      <c r="M28" s="170"/>
      <c r="N28" s="170"/>
      <c r="O28" s="170"/>
      <c r="P28" s="170"/>
      <c r="Q28" s="170"/>
      <c r="R28" s="170"/>
      <c r="S28" s="170"/>
      <c r="T28" s="170"/>
      <c r="U28" s="170"/>
      <c r="V28" s="170"/>
      <c r="W28" s="170"/>
      <c r="X28" s="170"/>
      <c r="Y28" s="170"/>
      <c r="Z28" s="170"/>
      <c r="AA28" s="170"/>
      <c r="AB28" s="170"/>
      <c r="AC28" s="170"/>
      <c r="AD28" s="170"/>
      <c r="AE28" s="170"/>
      <c r="AF28" s="170"/>
      <c r="AG28" s="170"/>
      <c r="AH28" s="170"/>
      <c r="AI28" s="170"/>
      <c r="AJ28" s="170"/>
      <c r="AK28" s="170"/>
      <c r="AL28" s="170"/>
      <c r="AM28" s="170"/>
      <c r="AN28" s="170"/>
      <c r="AO28" s="170"/>
      <c r="AP28" s="170"/>
      <c r="AQ28" s="170"/>
      <c r="AR28" s="170"/>
      <c r="AS28" s="170"/>
      <c r="AT28" s="170"/>
      <c r="AU28" s="170"/>
      <c r="AV28" s="170"/>
      <c r="AW28" s="170"/>
      <c r="AX28" s="170"/>
      <c r="AY28" s="170"/>
      <c r="AZ28" s="170"/>
      <c r="BA28" s="170"/>
      <c r="BB28" s="170"/>
      <c r="BC28" s="170"/>
      <c r="BD28" s="170"/>
      <c r="BE28" s="170"/>
      <c r="BF28" s="170"/>
      <c r="BG28" s="170"/>
      <c r="BH28" s="170"/>
      <c r="BI28" s="170"/>
      <c r="BJ28" s="170"/>
      <c r="BK28" s="170"/>
      <c r="BL28" s="170"/>
      <c r="BM28" s="170"/>
      <c r="BN28" s="170"/>
      <c r="BO28" s="170"/>
      <c r="BP28" s="170"/>
      <c r="BQ28" s="170"/>
      <c r="BR28" s="170"/>
      <c r="BS28" s="170"/>
      <c r="BT28" s="171"/>
    </row>
    <row r="29" spans="1:72" ht="12.75" customHeight="1" x14ac:dyDescent="0.2">
      <c r="A29" s="172"/>
      <c r="B29" s="166" t="s">
        <v>324</v>
      </c>
      <c r="C29" s="166">
        <v>2019</v>
      </c>
      <c r="D29" s="169"/>
      <c r="E29" s="170"/>
      <c r="F29" s="170"/>
      <c r="G29" s="170"/>
      <c r="H29" s="170"/>
      <c r="I29" s="170"/>
      <c r="J29" s="170"/>
      <c r="K29" s="170"/>
      <c r="L29" s="170"/>
      <c r="M29" s="170"/>
      <c r="N29" s="170"/>
      <c r="O29" s="170"/>
      <c r="P29" s="170"/>
      <c r="Q29" s="170"/>
      <c r="R29" s="170"/>
      <c r="S29" s="170"/>
      <c r="T29" s="170"/>
      <c r="U29" s="170"/>
      <c r="V29" s="170"/>
      <c r="W29" s="170">
        <v>44820</v>
      </c>
      <c r="X29" s="170"/>
      <c r="Y29" s="170"/>
      <c r="Z29" s="170"/>
      <c r="AA29" s="170"/>
      <c r="AB29" s="170"/>
      <c r="AC29" s="170"/>
      <c r="AD29" s="170"/>
      <c r="AE29" s="170"/>
      <c r="AF29" s="170"/>
      <c r="AG29" s="170"/>
      <c r="AH29" s="170"/>
      <c r="AI29" s="170"/>
      <c r="AJ29" s="170"/>
      <c r="AK29" s="170"/>
      <c r="AL29" s="170"/>
      <c r="AM29" s="170"/>
      <c r="AN29" s="170"/>
      <c r="AO29" s="170"/>
      <c r="AP29" s="170"/>
      <c r="AQ29" s="170"/>
      <c r="AR29" s="170"/>
      <c r="AS29" s="170"/>
      <c r="AT29" s="170"/>
      <c r="AU29" s="170"/>
      <c r="AV29" s="170"/>
      <c r="AW29" s="170"/>
      <c r="AX29" s="170"/>
      <c r="AY29" s="170"/>
      <c r="AZ29" s="170"/>
      <c r="BA29" s="170"/>
      <c r="BB29" s="170"/>
      <c r="BC29" s="170"/>
      <c r="BD29" s="170"/>
      <c r="BE29" s="170"/>
      <c r="BF29" s="170"/>
      <c r="BG29" s="170"/>
      <c r="BH29" s="170"/>
      <c r="BI29" s="170"/>
      <c r="BJ29" s="170"/>
      <c r="BK29" s="170"/>
      <c r="BL29" s="170"/>
      <c r="BM29" s="170"/>
      <c r="BN29" s="170"/>
      <c r="BO29" s="170"/>
      <c r="BP29" s="170"/>
      <c r="BQ29" s="170"/>
      <c r="BR29" s="170"/>
      <c r="BS29" s="170"/>
      <c r="BT29" s="171"/>
    </row>
    <row r="30" spans="1:72" ht="12.75" customHeight="1" x14ac:dyDescent="0.2">
      <c r="A30" s="166" t="s">
        <v>392</v>
      </c>
      <c r="B30" s="166" t="s">
        <v>60</v>
      </c>
      <c r="C30" s="166">
        <v>2016</v>
      </c>
      <c r="D30" s="169"/>
      <c r="E30" s="170"/>
      <c r="F30" s="170"/>
      <c r="G30" s="170"/>
      <c r="H30" s="170"/>
      <c r="I30" s="170"/>
      <c r="J30" s="170"/>
      <c r="K30" s="170"/>
      <c r="L30" s="170"/>
      <c r="M30" s="170"/>
      <c r="N30" s="170"/>
      <c r="O30" s="170"/>
      <c r="P30" s="170"/>
      <c r="Q30" s="170"/>
      <c r="R30" s="170"/>
      <c r="S30" s="170"/>
      <c r="T30" s="170"/>
      <c r="U30" s="170"/>
      <c r="V30" s="170"/>
      <c r="W30" s="170"/>
      <c r="X30" s="170"/>
      <c r="Y30" s="170"/>
      <c r="Z30" s="170"/>
      <c r="AA30" s="170"/>
      <c r="AB30" s="170"/>
      <c r="AC30" s="170"/>
      <c r="AD30" s="170"/>
      <c r="AE30" s="170"/>
      <c r="AF30" s="170"/>
      <c r="AG30" s="170"/>
      <c r="AH30" s="170"/>
      <c r="AI30" s="170"/>
      <c r="AJ30" s="170"/>
      <c r="AK30" s="170"/>
      <c r="AL30" s="170"/>
      <c r="AM30" s="170"/>
      <c r="AN30" s="170"/>
      <c r="AO30" s="170"/>
      <c r="AP30" s="170"/>
      <c r="AQ30" s="170"/>
      <c r="AR30" s="170"/>
      <c r="AS30" s="170"/>
      <c r="AT30" s="170"/>
      <c r="AU30" s="170"/>
      <c r="AV30" s="170"/>
      <c r="AW30" s="170"/>
      <c r="AX30" s="170"/>
      <c r="AY30" s="170"/>
      <c r="AZ30" s="170"/>
      <c r="BA30" s="170"/>
      <c r="BB30" s="170"/>
      <c r="BC30" s="170"/>
      <c r="BD30" s="170"/>
      <c r="BE30" s="170"/>
      <c r="BF30" s="170"/>
      <c r="BG30" s="170"/>
      <c r="BH30" s="170"/>
      <c r="BI30" s="170"/>
      <c r="BJ30" s="170"/>
      <c r="BK30" s="170"/>
      <c r="BL30" s="170"/>
      <c r="BM30" s="170"/>
      <c r="BN30" s="170"/>
      <c r="BO30" s="170"/>
      <c r="BP30" s="170"/>
      <c r="BQ30" s="170"/>
      <c r="BR30" s="170"/>
      <c r="BS30" s="170"/>
      <c r="BT30" s="171"/>
    </row>
    <row r="31" spans="1:72" ht="12.75" customHeight="1" x14ac:dyDescent="0.2">
      <c r="A31" s="166" t="s">
        <v>114</v>
      </c>
      <c r="B31" s="166" t="s">
        <v>211</v>
      </c>
      <c r="C31" s="166">
        <v>2012</v>
      </c>
      <c r="D31" s="169"/>
      <c r="E31" s="170"/>
      <c r="F31" s="170"/>
      <c r="G31" s="170"/>
      <c r="H31" s="170"/>
      <c r="I31" s="170"/>
      <c r="J31" s="170"/>
      <c r="K31" s="170">
        <v>44816</v>
      </c>
      <c r="L31" s="170"/>
      <c r="M31" s="170"/>
      <c r="N31" s="170"/>
      <c r="O31" s="170"/>
      <c r="P31" s="170"/>
      <c r="Q31" s="170"/>
      <c r="R31" s="170"/>
      <c r="S31" s="170"/>
      <c r="T31" s="170"/>
      <c r="U31" s="170"/>
      <c r="V31" s="170"/>
      <c r="W31" s="170"/>
      <c r="X31" s="170"/>
      <c r="Y31" s="170"/>
      <c r="Z31" s="170"/>
      <c r="AA31" s="170"/>
      <c r="AB31" s="170"/>
      <c r="AC31" s="170"/>
      <c r="AD31" s="170"/>
      <c r="AE31" s="170"/>
      <c r="AF31" s="170"/>
      <c r="AG31" s="170"/>
      <c r="AH31" s="170"/>
      <c r="AI31" s="170"/>
      <c r="AJ31" s="170"/>
      <c r="AK31" s="170"/>
      <c r="AL31" s="170"/>
      <c r="AM31" s="170"/>
      <c r="AN31" s="170"/>
      <c r="AO31" s="170"/>
      <c r="AP31" s="170"/>
      <c r="AQ31" s="170"/>
      <c r="AR31" s="170"/>
      <c r="AS31" s="170"/>
      <c r="AT31" s="170"/>
      <c r="AU31" s="170"/>
      <c r="AV31" s="170"/>
      <c r="AW31" s="170"/>
      <c r="AX31" s="170"/>
      <c r="AY31" s="170"/>
      <c r="AZ31" s="170"/>
      <c r="BA31" s="170"/>
      <c r="BB31" s="170"/>
      <c r="BC31" s="170"/>
      <c r="BD31" s="170"/>
      <c r="BE31" s="170"/>
      <c r="BF31" s="170"/>
      <c r="BG31" s="170"/>
      <c r="BH31" s="170"/>
      <c r="BI31" s="170"/>
      <c r="BJ31" s="170"/>
      <c r="BK31" s="170"/>
      <c r="BL31" s="170"/>
      <c r="BM31" s="170"/>
      <c r="BN31" s="170"/>
      <c r="BO31" s="170"/>
      <c r="BP31" s="170"/>
      <c r="BQ31" s="170"/>
      <c r="BR31" s="170"/>
      <c r="BS31" s="170"/>
      <c r="BT31" s="171"/>
    </row>
    <row r="32" spans="1:72" ht="12.75" customHeight="1" x14ac:dyDescent="0.2">
      <c r="A32" s="172"/>
      <c r="B32" s="172"/>
      <c r="C32" s="173">
        <v>2016</v>
      </c>
      <c r="D32" s="174"/>
      <c r="E32" s="126"/>
      <c r="F32" s="126"/>
      <c r="G32" s="126"/>
      <c r="H32" s="126"/>
      <c r="I32" s="126"/>
      <c r="J32" s="126"/>
      <c r="K32" s="126">
        <v>44816</v>
      </c>
      <c r="L32" s="126"/>
      <c r="M32" s="126"/>
      <c r="N32" s="126"/>
      <c r="O32" s="126"/>
      <c r="P32" s="126"/>
      <c r="Q32" s="126"/>
      <c r="R32" s="126"/>
      <c r="S32" s="126"/>
      <c r="T32" s="126"/>
      <c r="U32" s="126"/>
      <c r="V32" s="126"/>
      <c r="W32" s="126"/>
      <c r="X32" s="126"/>
      <c r="Y32" s="126"/>
      <c r="Z32" s="126"/>
      <c r="AA32" s="126"/>
      <c r="AB32" s="126"/>
      <c r="AC32" s="126"/>
      <c r="AD32" s="126"/>
      <c r="AE32" s="126"/>
      <c r="AF32" s="126"/>
      <c r="AG32" s="126"/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  <c r="BI32" s="126"/>
      <c r="BJ32" s="126"/>
      <c r="BK32" s="126"/>
      <c r="BL32" s="126"/>
      <c r="BM32" s="126"/>
      <c r="BN32" s="126"/>
      <c r="BO32" s="126"/>
      <c r="BP32" s="126"/>
      <c r="BQ32" s="126"/>
      <c r="BR32" s="126"/>
      <c r="BS32" s="126"/>
      <c r="BT32" s="175"/>
    </row>
    <row r="33" spans="1:72" ht="12.75" customHeight="1" x14ac:dyDescent="0.2">
      <c r="A33" s="172"/>
      <c r="B33" s="172"/>
      <c r="C33" s="173">
        <v>2019</v>
      </c>
      <c r="D33" s="174"/>
      <c r="E33" s="126"/>
      <c r="F33" s="126"/>
      <c r="G33" s="126"/>
      <c r="H33" s="126"/>
      <c r="I33" s="126"/>
      <c r="J33" s="126"/>
      <c r="K33" s="126">
        <v>44816</v>
      </c>
      <c r="L33" s="126"/>
      <c r="M33" s="126"/>
      <c r="N33" s="126"/>
      <c r="O33" s="126"/>
      <c r="P33" s="126"/>
      <c r="Q33" s="126"/>
      <c r="R33" s="126"/>
      <c r="S33" s="126"/>
      <c r="T33" s="126"/>
      <c r="U33" s="126"/>
      <c r="V33" s="126"/>
      <c r="W33" s="126"/>
      <c r="X33" s="126"/>
      <c r="Y33" s="126"/>
      <c r="Z33" s="126"/>
      <c r="AA33" s="126"/>
      <c r="AB33" s="126"/>
      <c r="AC33" s="126"/>
      <c r="AD33" s="126"/>
      <c r="AE33" s="126"/>
      <c r="AF33" s="126"/>
      <c r="AG33" s="126"/>
      <c r="AH33" s="126"/>
      <c r="AI33" s="126"/>
      <c r="AJ33" s="126"/>
      <c r="AK33" s="126"/>
      <c r="AL33" s="126"/>
      <c r="AM33" s="126"/>
      <c r="AN33" s="126"/>
      <c r="AO33" s="126"/>
      <c r="AP33" s="126"/>
      <c r="AQ33" s="126"/>
      <c r="AR33" s="126"/>
      <c r="AS33" s="126"/>
      <c r="AT33" s="126"/>
      <c r="AU33" s="126"/>
      <c r="AV33" s="126"/>
      <c r="AW33" s="126"/>
      <c r="AX33" s="126"/>
      <c r="AY33" s="126"/>
      <c r="AZ33" s="126"/>
      <c r="BA33" s="126"/>
      <c r="BB33" s="126"/>
      <c r="BC33" s="126"/>
      <c r="BD33" s="126"/>
      <c r="BE33" s="126"/>
      <c r="BF33" s="126"/>
      <c r="BG33" s="126"/>
      <c r="BH33" s="126"/>
      <c r="BI33" s="126"/>
      <c r="BJ33" s="126"/>
      <c r="BK33" s="126"/>
      <c r="BL33" s="126"/>
      <c r="BM33" s="126"/>
      <c r="BN33" s="126"/>
      <c r="BO33" s="126"/>
      <c r="BP33" s="126"/>
      <c r="BQ33" s="126"/>
      <c r="BR33" s="126"/>
      <c r="BS33" s="126"/>
      <c r="BT33" s="175"/>
    </row>
    <row r="34" spans="1:72" ht="12.75" customHeight="1" x14ac:dyDescent="0.2">
      <c r="A34" s="172"/>
      <c r="B34" s="166" t="s">
        <v>215</v>
      </c>
      <c r="C34" s="166">
        <v>2019</v>
      </c>
      <c r="D34" s="169"/>
      <c r="E34" s="170"/>
      <c r="F34" s="170"/>
      <c r="G34" s="170"/>
      <c r="H34" s="170"/>
      <c r="I34" s="170"/>
      <c r="J34" s="170"/>
      <c r="K34" s="170">
        <v>44816</v>
      </c>
      <c r="L34" s="170"/>
      <c r="M34" s="170"/>
      <c r="N34" s="170"/>
      <c r="O34" s="170"/>
      <c r="P34" s="170"/>
      <c r="Q34" s="170"/>
      <c r="R34" s="170"/>
      <c r="S34" s="170"/>
      <c r="T34" s="170"/>
      <c r="U34" s="170"/>
      <c r="V34" s="170"/>
      <c r="W34" s="170"/>
      <c r="X34" s="170"/>
      <c r="Y34" s="170"/>
      <c r="Z34" s="170"/>
      <c r="AA34" s="170"/>
      <c r="AB34" s="170"/>
      <c r="AC34" s="170"/>
      <c r="AD34" s="170"/>
      <c r="AE34" s="170"/>
      <c r="AF34" s="170"/>
      <c r="AG34" s="170"/>
      <c r="AH34" s="170"/>
      <c r="AI34" s="170"/>
      <c r="AJ34" s="170"/>
      <c r="AK34" s="170"/>
      <c r="AL34" s="170"/>
      <c r="AM34" s="170"/>
      <c r="AN34" s="170"/>
      <c r="AO34" s="170"/>
      <c r="AP34" s="170"/>
      <c r="AQ34" s="170"/>
      <c r="AR34" s="170"/>
      <c r="AS34" s="170"/>
      <c r="AT34" s="170"/>
      <c r="AU34" s="170"/>
      <c r="AV34" s="170"/>
      <c r="AW34" s="170"/>
      <c r="AX34" s="170"/>
      <c r="AY34" s="170"/>
      <c r="AZ34" s="170"/>
      <c r="BA34" s="170"/>
      <c r="BB34" s="170"/>
      <c r="BC34" s="170"/>
      <c r="BD34" s="170"/>
      <c r="BE34" s="170"/>
      <c r="BF34" s="170"/>
      <c r="BG34" s="170"/>
      <c r="BH34" s="170"/>
      <c r="BI34" s="170"/>
      <c r="BJ34" s="170"/>
      <c r="BK34" s="170"/>
      <c r="BL34" s="170"/>
      <c r="BM34" s="170"/>
      <c r="BN34" s="170"/>
      <c r="BO34" s="170"/>
      <c r="BP34" s="170"/>
      <c r="BQ34" s="170"/>
      <c r="BR34" s="170"/>
      <c r="BS34" s="170"/>
      <c r="BT34" s="171"/>
    </row>
    <row r="35" spans="1:72" ht="12.75" customHeight="1" x14ac:dyDescent="0.2">
      <c r="A35" s="166" t="s">
        <v>468</v>
      </c>
      <c r="B35" s="166" t="s">
        <v>81</v>
      </c>
      <c r="C35" s="166">
        <v>2015</v>
      </c>
      <c r="D35" s="169"/>
      <c r="E35" s="170"/>
      <c r="F35" s="170"/>
      <c r="G35" s="170"/>
      <c r="H35" s="170"/>
      <c r="I35" s="170"/>
      <c r="J35" s="170"/>
      <c r="K35" s="170"/>
      <c r="L35" s="170"/>
      <c r="M35" s="170"/>
      <c r="N35" s="170"/>
      <c r="O35" s="170"/>
      <c r="P35" s="170"/>
      <c r="Q35" s="170"/>
      <c r="R35" s="170"/>
      <c r="S35" s="170"/>
      <c r="T35" s="170"/>
      <c r="U35" s="170"/>
      <c r="V35" s="170"/>
      <c r="W35" s="170"/>
      <c r="X35" s="170"/>
      <c r="Y35" s="170"/>
      <c r="Z35" s="170"/>
      <c r="AA35" s="170"/>
      <c r="AB35" s="170"/>
      <c r="AC35" s="170"/>
      <c r="AD35" s="170"/>
      <c r="AE35" s="170"/>
      <c r="AF35" s="170"/>
      <c r="AG35" s="170"/>
      <c r="AH35" s="170"/>
      <c r="AI35" s="170"/>
      <c r="AJ35" s="170"/>
      <c r="AK35" s="170"/>
      <c r="AL35" s="170"/>
      <c r="AM35" s="170"/>
      <c r="AN35" s="170"/>
      <c r="AO35" s="170"/>
      <c r="AP35" s="170"/>
      <c r="AQ35" s="170"/>
      <c r="AR35" s="170"/>
      <c r="AS35" s="170"/>
      <c r="AT35" s="170"/>
      <c r="AU35" s="170"/>
      <c r="AV35" s="170"/>
      <c r="AW35" s="170"/>
      <c r="AX35" s="170"/>
      <c r="AY35" s="170"/>
      <c r="AZ35" s="170"/>
      <c r="BA35" s="170"/>
      <c r="BB35" s="170">
        <v>44748</v>
      </c>
      <c r="BC35" s="170"/>
      <c r="BD35" s="170"/>
      <c r="BE35" s="170"/>
      <c r="BF35" s="170"/>
      <c r="BG35" s="170"/>
      <c r="BH35" s="170"/>
      <c r="BI35" s="170"/>
      <c r="BJ35" s="170"/>
      <c r="BK35" s="170"/>
      <c r="BL35" s="170"/>
      <c r="BM35" s="170"/>
      <c r="BN35" s="170"/>
      <c r="BO35" s="170"/>
      <c r="BP35" s="170"/>
      <c r="BQ35" s="170"/>
      <c r="BR35" s="170"/>
      <c r="BS35" s="170"/>
      <c r="BT35" s="171"/>
    </row>
    <row r="36" spans="1:72" ht="12.75" customHeight="1" x14ac:dyDescent="0.2">
      <c r="A36" s="166" t="s">
        <v>469</v>
      </c>
      <c r="B36" s="166" t="s">
        <v>34</v>
      </c>
      <c r="C36" s="166">
        <v>2015</v>
      </c>
      <c r="D36" s="169"/>
      <c r="E36" s="170"/>
      <c r="F36" s="170"/>
      <c r="G36" s="170"/>
      <c r="H36" s="170"/>
      <c r="I36" s="170"/>
      <c r="J36" s="170"/>
      <c r="K36" s="170"/>
      <c r="L36" s="170"/>
      <c r="M36" s="170"/>
      <c r="N36" s="170"/>
      <c r="O36" s="170"/>
      <c r="P36" s="170"/>
      <c r="Q36" s="170"/>
      <c r="R36" s="170"/>
      <c r="S36" s="170"/>
      <c r="T36" s="170"/>
      <c r="U36" s="170"/>
      <c r="V36" s="170"/>
      <c r="W36" s="170"/>
      <c r="X36" s="170"/>
      <c r="Y36" s="170"/>
      <c r="Z36" s="170"/>
      <c r="AA36" s="170"/>
      <c r="AB36" s="170"/>
      <c r="AC36" s="170"/>
      <c r="AD36" s="170"/>
      <c r="AE36" s="170"/>
      <c r="AF36" s="170"/>
      <c r="AG36" s="170"/>
      <c r="AH36" s="170"/>
      <c r="AI36" s="170"/>
      <c r="AJ36" s="170"/>
      <c r="AK36" s="170"/>
      <c r="AL36" s="170"/>
      <c r="AM36" s="170"/>
      <c r="AN36" s="170"/>
      <c r="AO36" s="170"/>
      <c r="AP36" s="170"/>
      <c r="AQ36" s="170"/>
      <c r="AR36" s="170"/>
      <c r="AS36" s="170"/>
      <c r="AT36" s="170"/>
      <c r="AU36" s="170"/>
      <c r="AV36" s="170"/>
      <c r="AW36" s="170"/>
      <c r="AX36" s="170"/>
      <c r="AY36" s="170"/>
      <c r="AZ36" s="170"/>
      <c r="BA36" s="170"/>
      <c r="BB36" s="170">
        <v>44748</v>
      </c>
      <c r="BC36" s="170"/>
      <c r="BD36" s="170"/>
      <c r="BE36" s="170"/>
      <c r="BF36" s="170"/>
      <c r="BG36" s="170"/>
      <c r="BH36" s="170"/>
      <c r="BI36" s="170"/>
      <c r="BJ36" s="170"/>
      <c r="BK36" s="170"/>
      <c r="BL36" s="170"/>
      <c r="BM36" s="170"/>
      <c r="BN36" s="170"/>
      <c r="BO36" s="170"/>
      <c r="BP36" s="170"/>
      <c r="BQ36" s="170"/>
      <c r="BR36" s="170"/>
      <c r="BS36" s="170"/>
      <c r="BT36" s="171"/>
    </row>
    <row r="37" spans="1:72" ht="12.75" customHeight="1" x14ac:dyDescent="0.2">
      <c r="A37" s="172"/>
      <c r="B37" s="166" t="s">
        <v>37</v>
      </c>
      <c r="C37" s="166">
        <v>2015</v>
      </c>
      <c r="D37" s="169"/>
      <c r="E37" s="170"/>
      <c r="F37" s="170"/>
      <c r="G37" s="170"/>
      <c r="H37" s="170"/>
      <c r="I37" s="170"/>
      <c r="J37" s="170"/>
      <c r="K37" s="170"/>
      <c r="L37" s="170"/>
      <c r="M37" s="170"/>
      <c r="N37" s="170"/>
      <c r="O37" s="170"/>
      <c r="P37" s="170"/>
      <c r="Q37" s="170"/>
      <c r="R37" s="170"/>
      <c r="S37" s="170"/>
      <c r="T37" s="170"/>
      <c r="U37" s="170"/>
      <c r="V37" s="170"/>
      <c r="W37" s="170"/>
      <c r="X37" s="170"/>
      <c r="Y37" s="170"/>
      <c r="Z37" s="170"/>
      <c r="AA37" s="170"/>
      <c r="AB37" s="170"/>
      <c r="AC37" s="170"/>
      <c r="AD37" s="170"/>
      <c r="AE37" s="170"/>
      <c r="AF37" s="170"/>
      <c r="AG37" s="170"/>
      <c r="AH37" s="170"/>
      <c r="AI37" s="170"/>
      <c r="AJ37" s="170"/>
      <c r="AK37" s="170"/>
      <c r="AL37" s="170"/>
      <c r="AM37" s="170"/>
      <c r="AN37" s="170"/>
      <c r="AO37" s="170"/>
      <c r="AP37" s="170"/>
      <c r="AQ37" s="170"/>
      <c r="AR37" s="170"/>
      <c r="AS37" s="170"/>
      <c r="AT37" s="170"/>
      <c r="AU37" s="170"/>
      <c r="AV37" s="170"/>
      <c r="AW37" s="170"/>
      <c r="AX37" s="170"/>
      <c r="AY37" s="170"/>
      <c r="AZ37" s="170"/>
      <c r="BA37" s="170"/>
      <c r="BB37" s="170">
        <v>44748</v>
      </c>
      <c r="BC37" s="170"/>
      <c r="BD37" s="170"/>
      <c r="BE37" s="170"/>
      <c r="BF37" s="170"/>
      <c r="BG37" s="170"/>
      <c r="BH37" s="170"/>
      <c r="BI37" s="170"/>
      <c r="BJ37" s="170"/>
      <c r="BK37" s="170"/>
      <c r="BL37" s="170"/>
      <c r="BM37" s="170"/>
      <c r="BN37" s="170"/>
      <c r="BO37" s="170"/>
      <c r="BP37" s="170"/>
      <c r="BQ37" s="170"/>
      <c r="BR37" s="170"/>
      <c r="BS37" s="170"/>
      <c r="BT37" s="171"/>
    </row>
    <row r="38" spans="1:72" ht="12.75" customHeight="1" x14ac:dyDescent="0.2">
      <c r="A38" s="172"/>
      <c r="B38" s="166" t="s">
        <v>42</v>
      </c>
      <c r="C38" s="166">
        <v>2015</v>
      </c>
      <c r="D38" s="169"/>
      <c r="E38" s="170"/>
      <c r="F38" s="170"/>
      <c r="G38" s="170"/>
      <c r="H38" s="170"/>
      <c r="I38" s="170"/>
      <c r="J38" s="170"/>
      <c r="K38" s="170"/>
      <c r="L38" s="170"/>
      <c r="M38" s="170"/>
      <c r="N38" s="170"/>
      <c r="O38" s="170"/>
      <c r="P38" s="170"/>
      <c r="Q38" s="170"/>
      <c r="R38" s="170"/>
      <c r="S38" s="170"/>
      <c r="T38" s="170"/>
      <c r="U38" s="170"/>
      <c r="V38" s="170"/>
      <c r="W38" s="170"/>
      <c r="X38" s="170"/>
      <c r="Y38" s="170"/>
      <c r="Z38" s="170"/>
      <c r="AA38" s="170"/>
      <c r="AB38" s="170"/>
      <c r="AC38" s="170"/>
      <c r="AD38" s="170"/>
      <c r="AE38" s="170"/>
      <c r="AF38" s="170"/>
      <c r="AG38" s="170"/>
      <c r="AH38" s="170"/>
      <c r="AI38" s="170"/>
      <c r="AJ38" s="170"/>
      <c r="AK38" s="170"/>
      <c r="AL38" s="170"/>
      <c r="AM38" s="170"/>
      <c r="AN38" s="170"/>
      <c r="AO38" s="170"/>
      <c r="AP38" s="170"/>
      <c r="AQ38" s="170"/>
      <c r="AR38" s="170"/>
      <c r="AS38" s="170"/>
      <c r="AT38" s="170"/>
      <c r="AU38" s="170"/>
      <c r="AV38" s="170"/>
      <c r="AW38" s="170"/>
      <c r="AX38" s="170"/>
      <c r="AY38" s="170"/>
      <c r="AZ38" s="170"/>
      <c r="BA38" s="170"/>
      <c r="BB38" s="170">
        <v>44748</v>
      </c>
      <c r="BC38" s="170"/>
      <c r="BD38" s="170"/>
      <c r="BE38" s="170"/>
      <c r="BF38" s="170"/>
      <c r="BG38" s="170"/>
      <c r="BH38" s="170"/>
      <c r="BI38" s="170"/>
      <c r="BJ38" s="170"/>
      <c r="BK38" s="170"/>
      <c r="BL38" s="170"/>
      <c r="BM38" s="170"/>
      <c r="BN38" s="170"/>
      <c r="BO38" s="170"/>
      <c r="BP38" s="170"/>
      <c r="BQ38" s="170"/>
      <c r="BR38" s="170"/>
      <c r="BS38" s="170"/>
      <c r="BT38" s="171"/>
    </row>
    <row r="39" spans="1:72" ht="12.75" customHeight="1" x14ac:dyDescent="0.2">
      <c r="A39" s="166" t="s">
        <v>550</v>
      </c>
      <c r="B39" s="166" t="s">
        <v>109</v>
      </c>
      <c r="C39" s="166">
        <v>2011</v>
      </c>
      <c r="D39" s="169"/>
      <c r="E39" s="170"/>
      <c r="F39" s="170"/>
      <c r="G39" s="170"/>
      <c r="H39" s="170"/>
      <c r="I39" s="170"/>
      <c r="J39" s="170"/>
      <c r="K39" s="170"/>
      <c r="L39" s="170">
        <v>44748</v>
      </c>
      <c r="M39" s="170"/>
      <c r="N39" s="170"/>
      <c r="O39" s="170"/>
      <c r="P39" s="170"/>
      <c r="Q39" s="170"/>
      <c r="R39" s="170"/>
      <c r="S39" s="170"/>
      <c r="T39" s="170"/>
      <c r="U39" s="170"/>
      <c r="V39" s="170"/>
      <c r="W39" s="170"/>
      <c r="X39" s="170"/>
      <c r="Y39" s="170"/>
      <c r="Z39" s="170"/>
      <c r="AA39" s="170"/>
      <c r="AB39" s="170"/>
      <c r="AC39" s="170"/>
      <c r="AD39" s="170"/>
      <c r="AE39" s="170"/>
      <c r="AF39" s="170"/>
      <c r="AG39" s="170"/>
      <c r="AH39" s="170"/>
      <c r="AI39" s="170"/>
      <c r="AJ39" s="170"/>
      <c r="AK39" s="170"/>
      <c r="AL39" s="170"/>
      <c r="AM39" s="170"/>
      <c r="AN39" s="170"/>
      <c r="AO39" s="170"/>
      <c r="AP39" s="170"/>
      <c r="AQ39" s="170"/>
      <c r="AR39" s="170"/>
      <c r="AS39" s="170"/>
      <c r="AT39" s="170"/>
      <c r="AU39" s="170"/>
      <c r="AV39" s="170"/>
      <c r="AW39" s="170"/>
      <c r="AX39" s="170"/>
      <c r="AY39" s="170"/>
      <c r="AZ39" s="170"/>
      <c r="BA39" s="170"/>
      <c r="BB39" s="170"/>
      <c r="BC39" s="170"/>
      <c r="BD39" s="170"/>
      <c r="BE39" s="170"/>
      <c r="BF39" s="170"/>
      <c r="BG39" s="170"/>
      <c r="BH39" s="170"/>
      <c r="BI39" s="170"/>
      <c r="BJ39" s="170"/>
      <c r="BK39" s="170"/>
      <c r="BL39" s="170"/>
      <c r="BM39" s="170"/>
      <c r="BN39" s="170"/>
      <c r="BO39" s="170"/>
      <c r="BP39" s="170"/>
      <c r="BQ39" s="170"/>
      <c r="BR39" s="170"/>
      <c r="BS39" s="170"/>
      <c r="BT39" s="171"/>
    </row>
    <row r="40" spans="1:72" ht="12.75" customHeight="1" x14ac:dyDescent="0.2">
      <c r="A40" s="166" t="s">
        <v>289</v>
      </c>
      <c r="B40" s="166" t="s">
        <v>52</v>
      </c>
      <c r="C40" s="166">
        <v>2015</v>
      </c>
      <c r="D40" s="169"/>
      <c r="E40" s="170"/>
      <c r="F40" s="170"/>
      <c r="G40" s="170"/>
      <c r="H40" s="170"/>
      <c r="I40" s="170"/>
      <c r="J40" s="170"/>
      <c r="K40" s="170"/>
      <c r="L40" s="170"/>
      <c r="M40" s="170">
        <v>44749</v>
      </c>
      <c r="N40" s="170"/>
      <c r="O40" s="170"/>
      <c r="P40" s="170"/>
      <c r="Q40" s="170"/>
      <c r="R40" s="170"/>
      <c r="S40" s="170"/>
      <c r="T40" s="170"/>
      <c r="U40" s="170"/>
      <c r="V40" s="170"/>
      <c r="W40" s="170"/>
      <c r="X40" s="170"/>
      <c r="Y40" s="170"/>
      <c r="Z40" s="170"/>
      <c r="AA40" s="170"/>
      <c r="AB40" s="170"/>
      <c r="AC40" s="170"/>
      <c r="AD40" s="170"/>
      <c r="AE40" s="170"/>
      <c r="AF40" s="170"/>
      <c r="AG40" s="170"/>
      <c r="AH40" s="170"/>
      <c r="AI40" s="170"/>
      <c r="AJ40" s="170"/>
      <c r="AK40" s="170"/>
      <c r="AL40" s="170"/>
      <c r="AM40" s="170"/>
      <c r="AN40" s="170"/>
      <c r="AO40" s="170"/>
      <c r="AP40" s="170"/>
      <c r="AQ40" s="170"/>
      <c r="AR40" s="170"/>
      <c r="AS40" s="170"/>
      <c r="AT40" s="170"/>
      <c r="AU40" s="170"/>
      <c r="AV40" s="170"/>
      <c r="AW40" s="170"/>
      <c r="AX40" s="170"/>
      <c r="AY40" s="170"/>
      <c r="AZ40" s="170"/>
      <c r="BA40" s="170"/>
      <c r="BB40" s="170"/>
      <c r="BC40" s="170"/>
      <c r="BD40" s="170"/>
      <c r="BE40" s="170"/>
      <c r="BF40" s="170"/>
      <c r="BG40" s="170"/>
      <c r="BH40" s="170"/>
      <c r="BI40" s="170"/>
      <c r="BJ40" s="170"/>
      <c r="BK40" s="170"/>
      <c r="BL40" s="170"/>
      <c r="BM40" s="170"/>
      <c r="BN40" s="170"/>
      <c r="BO40" s="170"/>
      <c r="BP40" s="170"/>
      <c r="BQ40" s="170"/>
      <c r="BR40" s="170"/>
      <c r="BS40" s="170"/>
      <c r="BT40" s="171"/>
    </row>
    <row r="41" spans="1:72" ht="12.75" customHeight="1" x14ac:dyDescent="0.2">
      <c r="A41" s="172"/>
      <c r="B41" s="172"/>
      <c r="C41" s="173">
        <v>2019</v>
      </c>
      <c r="D41" s="174"/>
      <c r="E41" s="126"/>
      <c r="F41" s="126"/>
      <c r="G41" s="126"/>
      <c r="H41" s="126"/>
      <c r="I41" s="126"/>
      <c r="J41" s="126"/>
      <c r="K41" s="126"/>
      <c r="L41" s="126"/>
      <c r="M41" s="126">
        <v>44749</v>
      </c>
      <c r="N41" s="126"/>
      <c r="O41" s="126"/>
      <c r="P41" s="126"/>
      <c r="Q41" s="126"/>
      <c r="R41" s="126"/>
      <c r="S41" s="126"/>
      <c r="T41" s="126"/>
      <c r="U41" s="126"/>
      <c r="V41" s="126"/>
      <c r="W41" s="126"/>
      <c r="X41" s="126"/>
      <c r="Y41" s="126"/>
      <c r="Z41" s="126"/>
      <c r="AA41" s="126"/>
      <c r="AB41" s="126"/>
      <c r="AC41" s="126"/>
      <c r="AD41" s="126"/>
      <c r="AE41" s="126"/>
      <c r="AF41" s="126"/>
      <c r="AG41" s="126"/>
      <c r="AH41" s="126"/>
      <c r="AI41" s="126"/>
      <c r="AJ41" s="126"/>
      <c r="AK41" s="126"/>
      <c r="AL41" s="126"/>
      <c r="AM41" s="126"/>
      <c r="AN41" s="126"/>
      <c r="AO41" s="126"/>
      <c r="AP41" s="126"/>
      <c r="AQ41" s="126"/>
      <c r="AR41" s="126"/>
      <c r="AS41" s="126"/>
      <c r="AT41" s="126"/>
      <c r="AU41" s="126"/>
      <c r="AV41" s="126"/>
      <c r="AW41" s="126"/>
      <c r="AX41" s="126"/>
      <c r="AY41" s="126"/>
      <c r="AZ41" s="126"/>
      <c r="BA41" s="126"/>
      <c r="BB41" s="126"/>
      <c r="BC41" s="126"/>
      <c r="BD41" s="126"/>
      <c r="BE41" s="126"/>
      <c r="BF41" s="126"/>
      <c r="BG41" s="126"/>
      <c r="BH41" s="126"/>
      <c r="BI41" s="126"/>
      <c r="BJ41" s="126"/>
      <c r="BK41" s="126"/>
      <c r="BL41" s="126"/>
      <c r="BM41" s="126"/>
      <c r="BN41" s="126"/>
      <c r="BO41" s="126"/>
      <c r="BP41" s="126"/>
      <c r="BQ41" s="126"/>
      <c r="BR41" s="126"/>
      <c r="BS41" s="126"/>
      <c r="BT41" s="175"/>
    </row>
    <row r="42" spans="1:72" ht="12.75" customHeight="1" x14ac:dyDescent="0.2">
      <c r="A42" s="172"/>
      <c r="B42" s="166" t="s">
        <v>68</v>
      </c>
      <c r="C42" s="166">
        <v>2015</v>
      </c>
      <c r="D42" s="169"/>
      <c r="E42" s="170"/>
      <c r="F42" s="170"/>
      <c r="G42" s="170"/>
      <c r="H42" s="170"/>
      <c r="I42" s="170"/>
      <c r="J42" s="170"/>
      <c r="K42" s="170"/>
      <c r="L42" s="170"/>
      <c r="M42" s="170">
        <v>44749</v>
      </c>
      <c r="N42" s="170"/>
      <c r="O42" s="170"/>
      <c r="P42" s="170"/>
      <c r="Q42" s="170"/>
      <c r="R42" s="170"/>
      <c r="S42" s="170"/>
      <c r="T42" s="170"/>
      <c r="U42" s="170"/>
      <c r="V42" s="170"/>
      <c r="W42" s="170"/>
      <c r="X42" s="170"/>
      <c r="Y42" s="170"/>
      <c r="Z42" s="170"/>
      <c r="AA42" s="170"/>
      <c r="AB42" s="170"/>
      <c r="AC42" s="170"/>
      <c r="AD42" s="170"/>
      <c r="AE42" s="170"/>
      <c r="AF42" s="170"/>
      <c r="AG42" s="170"/>
      <c r="AH42" s="170"/>
      <c r="AI42" s="170"/>
      <c r="AJ42" s="170"/>
      <c r="AK42" s="170"/>
      <c r="AL42" s="170"/>
      <c r="AM42" s="170"/>
      <c r="AN42" s="170"/>
      <c r="AO42" s="170"/>
      <c r="AP42" s="170"/>
      <c r="AQ42" s="170"/>
      <c r="AR42" s="170"/>
      <c r="AS42" s="170"/>
      <c r="AT42" s="170"/>
      <c r="AU42" s="170"/>
      <c r="AV42" s="170"/>
      <c r="AW42" s="170"/>
      <c r="AX42" s="170"/>
      <c r="AY42" s="170"/>
      <c r="AZ42" s="170"/>
      <c r="BA42" s="170"/>
      <c r="BB42" s="170"/>
      <c r="BC42" s="170"/>
      <c r="BD42" s="170"/>
      <c r="BE42" s="170"/>
      <c r="BF42" s="170"/>
      <c r="BG42" s="170"/>
      <c r="BH42" s="170"/>
      <c r="BI42" s="170"/>
      <c r="BJ42" s="170"/>
      <c r="BK42" s="170"/>
      <c r="BL42" s="170"/>
      <c r="BM42" s="170"/>
      <c r="BN42" s="170"/>
      <c r="BO42" s="170"/>
      <c r="BP42" s="170"/>
      <c r="BQ42" s="170"/>
      <c r="BR42" s="170"/>
      <c r="BS42" s="170"/>
      <c r="BT42" s="171"/>
    </row>
    <row r="43" spans="1:72" ht="12.75" customHeight="1" x14ac:dyDescent="0.2">
      <c r="A43" s="172"/>
      <c r="B43" s="166" t="s">
        <v>37</v>
      </c>
      <c r="C43" s="166">
        <v>2015</v>
      </c>
      <c r="D43" s="169"/>
      <c r="E43" s="170"/>
      <c r="F43" s="170"/>
      <c r="G43" s="170"/>
      <c r="H43" s="170"/>
      <c r="I43" s="170"/>
      <c r="J43" s="170"/>
      <c r="K43" s="170"/>
      <c r="L43" s="170"/>
      <c r="M43" s="170">
        <v>44749</v>
      </c>
      <c r="N43" s="170"/>
      <c r="O43" s="170"/>
      <c r="P43" s="170"/>
      <c r="Q43" s="170"/>
      <c r="R43" s="170"/>
      <c r="S43" s="170"/>
      <c r="T43" s="170"/>
      <c r="U43" s="170"/>
      <c r="V43" s="170"/>
      <c r="W43" s="170"/>
      <c r="X43" s="170"/>
      <c r="Y43" s="170"/>
      <c r="Z43" s="170"/>
      <c r="AA43" s="170"/>
      <c r="AB43" s="170"/>
      <c r="AC43" s="170"/>
      <c r="AD43" s="170"/>
      <c r="AE43" s="170"/>
      <c r="AF43" s="170"/>
      <c r="AG43" s="170"/>
      <c r="AH43" s="170"/>
      <c r="AI43" s="170"/>
      <c r="AJ43" s="170"/>
      <c r="AK43" s="170"/>
      <c r="AL43" s="170"/>
      <c r="AM43" s="170"/>
      <c r="AN43" s="170"/>
      <c r="AO43" s="170"/>
      <c r="AP43" s="170"/>
      <c r="AQ43" s="170"/>
      <c r="AR43" s="170"/>
      <c r="AS43" s="170"/>
      <c r="AT43" s="170"/>
      <c r="AU43" s="170"/>
      <c r="AV43" s="170"/>
      <c r="AW43" s="170"/>
      <c r="AX43" s="170"/>
      <c r="AY43" s="170"/>
      <c r="AZ43" s="170"/>
      <c r="BA43" s="170"/>
      <c r="BB43" s="170"/>
      <c r="BC43" s="170"/>
      <c r="BD43" s="170"/>
      <c r="BE43" s="170"/>
      <c r="BF43" s="170"/>
      <c r="BG43" s="170"/>
      <c r="BH43" s="170"/>
      <c r="BI43" s="170"/>
      <c r="BJ43" s="170"/>
      <c r="BK43" s="170"/>
      <c r="BL43" s="170"/>
      <c r="BM43" s="170"/>
      <c r="BN43" s="170"/>
      <c r="BO43" s="170"/>
      <c r="BP43" s="170"/>
      <c r="BQ43" s="170"/>
      <c r="BR43" s="170"/>
      <c r="BS43" s="170"/>
      <c r="BT43" s="171"/>
    </row>
    <row r="44" spans="1:72" ht="12.75" customHeight="1" x14ac:dyDescent="0.2">
      <c r="A44" s="172"/>
      <c r="B44" s="172"/>
      <c r="C44" s="173">
        <v>2019</v>
      </c>
      <c r="D44" s="174"/>
      <c r="E44" s="126"/>
      <c r="F44" s="126"/>
      <c r="G44" s="126"/>
      <c r="H44" s="126"/>
      <c r="I44" s="126"/>
      <c r="J44" s="126"/>
      <c r="K44" s="126"/>
      <c r="L44" s="126"/>
      <c r="M44" s="126">
        <v>44749</v>
      </c>
      <c r="N44" s="126"/>
      <c r="O44" s="126"/>
      <c r="P44" s="126"/>
      <c r="Q44" s="126"/>
      <c r="R44" s="126"/>
      <c r="S44" s="126"/>
      <c r="T44" s="126"/>
      <c r="U44" s="126"/>
      <c r="V44" s="126"/>
      <c r="W44" s="126"/>
      <c r="X44" s="126"/>
      <c r="Y44" s="126"/>
      <c r="Z44" s="126"/>
      <c r="AA44" s="126"/>
      <c r="AB44" s="126"/>
      <c r="AC44" s="126"/>
      <c r="AD44" s="126"/>
      <c r="AE44" s="126"/>
      <c r="AF44" s="126"/>
      <c r="AG44" s="126"/>
      <c r="AH44" s="126"/>
      <c r="AI44" s="126"/>
      <c r="AJ44" s="126"/>
      <c r="AK44" s="126"/>
      <c r="AL44" s="126"/>
      <c r="AM44" s="126"/>
      <c r="AN44" s="126"/>
      <c r="AO44" s="126"/>
      <c r="AP44" s="126"/>
      <c r="AQ44" s="126"/>
      <c r="AR44" s="126"/>
      <c r="AS44" s="126"/>
      <c r="AT44" s="126"/>
      <c r="AU44" s="126"/>
      <c r="AV44" s="126"/>
      <c r="AW44" s="126"/>
      <c r="AX44" s="126"/>
      <c r="AY44" s="126"/>
      <c r="AZ44" s="126"/>
      <c r="BA44" s="126"/>
      <c r="BB44" s="126"/>
      <c r="BC44" s="126"/>
      <c r="BD44" s="126"/>
      <c r="BE44" s="126"/>
      <c r="BF44" s="126"/>
      <c r="BG44" s="126"/>
      <c r="BH44" s="126"/>
      <c r="BI44" s="126"/>
      <c r="BJ44" s="126"/>
      <c r="BK44" s="126"/>
      <c r="BL44" s="126"/>
      <c r="BM44" s="126"/>
      <c r="BN44" s="126"/>
      <c r="BO44" s="126"/>
      <c r="BP44" s="126"/>
      <c r="BQ44" s="126"/>
      <c r="BR44" s="126"/>
      <c r="BS44" s="126"/>
      <c r="BT44" s="175"/>
    </row>
    <row r="45" spans="1:72" ht="12.75" customHeight="1" x14ac:dyDescent="0.2">
      <c r="A45" s="172"/>
      <c r="B45" s="166" t="s">
        <v>42</v>
      </c>
      <c r="C45" s="166">
        <v>2019</v>
      </c>
      <c r="D45" s="169"/>
      <c r="E45" s="170"/>
      <c r="F45" s="170"/>
      <c r="G45" s="170"/>
      <c r="H45" s="170"/>
      <c r="I45" s="170"/>
      <c r="J45" s="170"/>
      <c r="K45" s="170"/>
      <c r="L45" s="170"/>
      <c r="M45" s="170">
        <v>89498</v>
      </c>
      <c r="N45" s="170"/>
      <c r="O45" s="170"/>
      <c r="P45" s="170"/>
      <c r="Q45" s="170"/>
      <c r="R45" s="170"/>
      <c r="S45" s="170"/>
      <c r="T45" s="170"/>
      <c r="U45" s="170"/>
      <c r="V45" s="170"/>
      <c r="W45" s="170"/>
      <c r="X45" s="170"/>
      <c r="Y45" s="170"/>
      <c r="Z45" s="170"/>
      <c r="AA45" s="170"/>
      <c r="AB45" s="170"/>
      <c r="AC45" s="170"/>
      <c r="AD45" s="170"/>
      <c r="AE45" s="170"/>
      <c r="AF45" s="170"/>
      <c r="AG45" s="170"/>
      <c r="AH45" s="170"/>
      <c r="AI45" s="170"/>
      <c r="AJ45" s="170"/>
      <c r="AK45" s="170"/>
      <c r="AL45" s="170"/>
      <c r="AM45" s="170"/>
      <c r="AN45" s="170"/>
      <c r="AO45" s="170"/>
      <c r="AP45" s="170"/>
      <c r="AQ45" s="170"/>
      <c r="AR45" s="170"/>
      <c r="AS45" s="170"/>
      <c r="AT45" s="170"/>
      <c r="AU45" s="170"/>
      <c r="AV45" s="170"/>
      <c r="AW45" s="170"/>
      <c r="AX45" s="170"/>
      <c r="AY45" s="170"/>
      <c r="AZ45" s="170"/>
      <c r="BA45" s="170"/>
      <c r="BB45" s="170"/>
      <c r="BC45" s="170"/>
      <c r="BD45" s="170"/>
      <c r="BE45" s="170"/>
      <c r="BF45" s="170"/>
      <c r="BG45" s="170"/>
      <c r="BH45" s="170"/>
      <c r="BI45" s="170"/>
      <c r="BJ45" s="170"/>
      <c r="BK45" s="170"/>
      <c r="BL45" s="170"/>
      <c r="BM45" s="170"/>
      <c r="BN45" s="170"/>
      <c r="BO45" s="170"/>
      <c r="BP45" s="170"/>
      <c r="BQ45" s="170"/>
      <c r="BR45" s="170"/>
      <c r="BS45" s="170"/>
      <c r="BT45" s="171"/>
    </row>
    <row r="46" spans="1:72" ht="12.75" customHeight="1" x14ac:dyDescent="0.2">
      <c r="A46" s="172"/>
      <c r="B46" s="166" t="s">
        <v>66</v>
      </c>
      <c r="C46" s="166">
        <v>2015</v>
      </c>
      <c r="D46" s="169"/>
      <c r="E46" s="170"/>
      <c r="F46" s="170"/>
      <c r="G46" s="170"/>
      <c r="H46" s="170"/>
      <c r="I46" s="170"/>
      <c r="J46" s="170"/>
      <c r="K46" s="170"/>
      <c r="L46" s="170"/>
      <c r="M46" s="170">
        <v>44749</v>
      </c>
      <c r="N46" s="170"/>
      <c r="O46" s="170"/>
      <c r="P46" s="170"/>
      <c r="Q46" s="170"/>
      <c r="R46" s="170"/>
      <c r="S46" s="170"/>
      <c r="T46" s="170"/>
      <c r="U46" s="170"/>
      <c r="V46" s="170"/>
      <c r="W46" s="170"/>
      <c r="X46" s="170"/>
      <c r="Y46" s="170"/>
      <c r="Z46" s="170"/>
      <c r="AA46" s="170"/>
      <c r="AB46" s="170"/>
      <c r="AC46" s="170"/>
      <c r="AD46" s="170"/>
      <c r="AE46" s="170"/>
      <c r="AF46" s="170"/>
      <c r="AG46" s="170"/>
      <c r="AH46" s="170"/>
      <c r="AI46" s="170"/>
      <c r="AJ46" s="170"/>
      <c r="AK46" s="170"/>
      <c r="AL46" s="170"/>
      <c r="AM46" s="170"/>
      <c r="AN46" s="170"/>
      <c r="AO46" s="170"/>
      <c r="AP46" s="170"/>
      <c r="AQ46" s="170"/>
      <c r="AR46" s="170"/>
      <c r="AS46" s="170"/>
      <c r="AT46" s="170"/>
      <c r="AU46" s="170"/>
      <c r="AV46" s="170"/>
      <c r="AW46" s="170"/>
      <c r="AX46" s="170"/>
      <c r="AY46" s="170"/>
      <c r="AZ46" s="170"/>
      <c r="BA46" s="170"/>
      <c r="BB46" s="170"/>
      <c r="BC46" s="170"/>
      <c r="BD46" s="170"/>
      <c r="BE46" s="170"/>
      <c r="BF46" s="170"/>
      <c r="BG46" s="170"/>
      <c r="BH46" s="170"/>
      <c r="BI46" s="170"/>
      <c r="BJ46" s="170"/>
      <c r="BK46" s="170"/>
      <c r="BL46" s="170"/>
      <c r="BM46" s="170"/>
      <c r="BN46" s="170"/>
      <c r="BO46" s="170"/>
      <c r="BP46" s="170"/>
      <c r="BQ46" s="170"/>
      <c r="BR46" s="170"/>
      <c r="BS46" s="170"/>
      <c r="BT46" s="171"/>
    </row>
    <row r="47" spans="1:72" ht="12.75" customHeight="1" x14ac:dyDescent="0.2">
      <c r="A47" s="172"/>
      <c r="B47" s="172"/>
      <c r="C47" s="173">
        <v>2019</v>
      </c>
      <c r="D47" s="174"/>
      <c r="E47" s="126"/>
      <c r="F47" s="126"/>
      <c r="G47" s="126"/>
      <c r="H47" s="126"/>
      <c r="I47" s="126"/>
      <c r="J47" s="126"/>
      <c r="K47" s="126"/>
      <c r="L47" s="126"/>
      <c r="M47" s="126">
        <v>44749</v>
      </c>
      <c r="N47" s="126"/>
      <c r="O47" s="126"/>
      <c r="P47" s="126"/>
      <c r="Q47" s="126"/>
      <c r="R47" s="126"/>
      <c r="S47" s="126"/>
      <c r="T47" s="126"/>
      <c r="U47" s="126"/>
      <c r="V47" s="126"/>
      <c r="W47" s="126"/>
      <c r="X47" s="126"/>
      <c r="Y47" s="126"/>
      <c r="Z47" s="126"/>
      <c r="AA47" s="126"/>
      <c r="AB47" s="126"/>
      <c r="AC47" s="126"/>
      <c r="AD47" s="126"/>
      <c r="AE47" s="126"/>
      <c r="AF47" s="126"/>
      <c r="AG47" s="126"/>
      <c r="AH47" s="126"/>
      <c r="AI47" s="126"/>
      <c r="AJ47" s="126"/>
      <c r="AK47" s="126"/>
      <c r="AL47" s="126"/>
      <c r="AM47" s="126"/>
      <c r="AN47" s="126"/>
      <c r="AO47" s="126"/>
      <c r="AP47" s="126"/>
      <c r="AQ47" s="126"/>
      <c r="AR47" s="126"/>
      <c r="AS47" s="126"/>
      <c r="AT47" s="126"/>
      <c r="AU47" s="126"/>
      <c r="AV47" s="126"/>
      <c r="AW47" s="126"/>
      <c r="AX47" s="126"/>
      <c r="AY47" s="126"/>
      <c r="AZ47" s="126"/>
      <c r="BA47" s="126"/>
      <c r="BB47" s="126"/>
      <c r="BC47" s="126"/>
      <c r="BD47" s="126"/>
      <c r="BE47" s="126"/>
      <c r="BF47" s="126"/>
      <c r="BG47" s="126"/>
      <c r="BH47" s="126"/>
      <c r="BI47" s="126"/>
      <c r="BJ47" s="126"/>
      <c r="BK47" s="126"/>
      <c r="BL47" s="126"/>
      <c r="BM47" s="126"/>
      <c r="BN47" s="126"/>
      <c r="BO47" s="126"/>
      <c r="BP47" s="126"/>
      <c r="BQ47" s="126"/>
      <c r="BR47" s="126"/>
      <c r="BS47" s="126"/>
      <c r="BT47" s="175"/>
    </row>
    <row r="48" spans="1:72" ht="12.75" customHeight="1" x14ac:dyDescent="0.2">
      <c r="A48" s="172"/>
      <c r="B48" s="166" t="s">
        <v>62</v>
      </c>
      <c r="C48" s="166">
        <v>2014</v>
      </c>
      <c r="D48" s="169"/>
      <c r="E48" s="170"/>
      <c r="F48" s="170"/>
      <c r="G48" s="170"/>
      <c r="H48" s="170"/>
      <c r="I48" s="170"/>
      <c r="J48" s="170"/>
      <c r="K48" s="170"/>
      <c r="L48" s="170"/>
      <c r="M48" s="170">
        <v>44749</v>
      </c>
      <c r="N48" s="170"/>
      <c r="O48" s="170"/>
      <c r="P48" s="170"/>
      <c r="Q48" s="170"/>
      <c r="R48" s="170"/>
      <c r="S48" s="170"/>
      <c r="T48" s="170"/>
      <c r="U48" s="170"/>
      <c r="V48" s="170"/>
      <c r="W48" s="170"/>
      <c r="X48" s="170"/>
      <c r="Y48" s="170"/>
      <c r="Z48" s="170"/>
      <c r="AA48" s="170"/>
      <c r="AB48" s="170"/>
      <c r="AC48" s="170"/>
      <c r="AD48" s="170"/>
      <c r="AE48" s="170"/>
      <c r="AF48" s="170"/>
      <c r="AG48" s="170"/>
      <c r="AH48" s="170"/>
      <c r="AI48" s="170"/>
      <c r="AJ48" s="170"/>
      <c r="AK48" s="170"/>
      <c r="AL48" s="170"/>
      <c r="AM48" s="170"/>
      <c r="AN48" s="170"/>
      <c r="AO48" s="170"/>
      <c r="AP48" s="170"/>
      <c r="AQ48" s="170"/>
      <c r="AR48" s="170"/>
      <c r="AS48" s="170"/>
      <c r="AT48" s="170"/>
      <c r="AU48" s="170"/>
      <c r="AV48" s="170"/>
      <c r="AW48" s="170"/>
      <c r="AX48" s="170"/>
      <c r="AY48" s="170"/>
      <c r="AZ48" s="170"/>
      <c r="BA48" s="170"/>
      <c r="BB48" s="170"/>
      <c r="BC48" s="170"/>
      <c r="BD48" s="170"/>
      <c r="BE48" s="170"/>
      <c r="BF48" s="170"/>
      <c r="BG48" s="170"/>
      <c r="BH48" s="170"/>
      <c r="BI48" s="170"/>
      <c r="BJ48" s="170"/>
      <c r="BK48" s="170"/>
      <c r="BL48" s="170"/>
      <c r="BM48" s="170"/>
      <c r="BN48" s="170"/>
      <c r="BO48" s="170"/>
      <c r="BP48" s="170"/>
      <c r="BQ48" s="170"/>
      <c r="BR48" s="170"/>
      <c r="BS48" s="170"/>
      <c r="BT48" s="171"/>
    </row>
    <row r="49" spans="1:72" ht="12.75" customHeight="1" x14ac:dyDescent="0.2">
      <c r="A49" s="166" t="s">
        <v>653</v>
      </c>
      <c r="B49" s="166" t="s">
        <v>66</v>
      </c>
      <c r="C49" s="166">
        <v>2015</v>
      </c>
      <c r="D49" s="169"/>
      <c r="E49" s="170"/>
      <c r="F49" s="170"/>
      <c r="G49" s="170"/>
      <c r="H49" s="170"/>
      <c r="I49" s="170"/>
      <c r="J49" s="170"/>
      <c r="K49" s="170"/>
      <c r="L49" s="170"/>
      <c r="M49" s="170"/>
      <c r="N49" s="170">
        <v>44812</v>
      </c>
      <c r="O49" s="170"/>
      <c r="P49" s="170"/>
      <c r="Q49" s="170"/>
      <c r="R49" s="170"/>
      <c r="S49" s="170"/>
      <c r="T49" s="170"/>
      <c r="U49" s="170"/>
      <c r="V49" s="170"/>
      <c r="W49" s="170"/>
      <c r="X49" s="170"/>
      <c r="Y49" s="170"/>
      <c r="Z49" s="170"/>
      <c r="AA49" s="170"/>
      <c r="AB49" s="170"/>
      <c r="AC49" s="170"/>
      <c r="AD49" s="170"/>
      <c r="AE49" s="170"/>
      <c r="AF49" s="170"/>
      <c r="AG49" s="170"/>
      <c r="AH49" s="170"/>
      <c r="AI49" s="170"/>
      <c r="AJ49" s="170"/>
      <c r="AK49" s="170"/>
      <c r="AL49" s="170"/>
      <c r="AM49" s="170"/>
      <c r="AN49" s="170"/>
      <c r="AO49" s="170"/>
      <c r="AP49" s="170"/>
      <c r="AQ49" s="170"/>
      <c r="AR49" s="170"/>
      <c r="AS49" s="170"/>
      <c r="AT49" s="170"/>
      <c r="AU49" s="170"/>
      <c r="AV49" s="170"/>
      <c r="AW49" s="170"/>
      <c r="AX49" s="170"/>
      <c r="AY49" s="170"/>
      <c r="AZ49" s="170"/>
      <c r="BA49" s="170"/>
      <c r="BB49" s="170"/>
      <c r="BC49" s="170"/>
      <c r="BD49" s="170"/>
      <c r="BE49" s="170"/>
      <c r="BF49" s="170"/>
      <c r="BG49" s="170"/>
      <c r="BH49" s="170"/>
      <c r="BI49" s="170"/>
      <c r="BJ49" s="170"/>
      <c r="BK49" s="170"/>
      <c r="BL49" s="170"/>
      <c r="BM49" s="170"/>
      <c r="BN49" s="170"/>
      <c r="BO49" s="170"/>
      <c r="BP49" s="170"/>
      <c r="BQ49" s="170"/>
      <c r="BR49" s="170"/>
      <c r="BS49" s="170"/>
      <c r="BT49" s="171"/>
    </row>
    <row r="50" spans="1:72" ht="12.75" customHeight="1" x14ac:dyDescent="0.2">
      <c r="A50" s="172"/>
      <c r="B50" s="166" t="s">
        <v>62</v>
      </c>
      <c r="C50" s="166">
        <v>2014</v>
      </c>
      <c r="D50" s="169"/>
      <c r="E50" s="170"/>
      <c r="F50" s="170"/>
      <c r="G50" s="170"/>
      <c r="H50" s="170"/>
      <c r="I50" s="170"/>
      <c r="J50" s="170"/>
      <c r="K50" s="170"/>
      <c r="L50" s="170"/>
      <c r="M50" s="170"/>
      <c r="N50" s="170">
        <v>44812</v>
      </c>
      <c r="O50" s="170"/>
      <c r="P50" s="170"/>
      <c r="Q50" s="170"/>
      <c r="R50" s="170"/>
      <c r="S50" s="170"/>
      <c r="T50" s="170"/>
      <c r="U50" s="170"/>
      <c r="V50" s="170"/>
      <c r="W50" s="170"/>
      <c r="X50" s="170"/>
      <c r="Y50" s="170"/>
      <c r="Z50" s="170"/>
      <c r="AA50" s="170"/>
      <c r="AB50" s="170"/>
      <c r="AC50" s="170"/>
      <c r="AD50" s="170"/>
      <c r="AE50" s="170"/>
      <c r="AF50" s="170"/>
      <c r="AG50" s="170"/>
      <c r="AH50" s="170"/>
      <c r="AI50" s="170"/>
      <c r="AJ50" s="170"/>
      <c r="AK50" s="170"/>
      <c r="AL50" s="170"/>
      <c r="AM50" s="170"/>
      <c r="AN50" s="170"/>
      <c r="AO50" s="170"/>
      <c r="AP50" s="170"/>
      <c r="AQ50" s="170"/>
      <c r="AR50" s="170"/>
      <c r="AS50" s="170"/>
      <c r="AT50" s="170"/>
      <c r="AU50" s="170"/>
      <c r="AV50" s="170"/>
      <c r="AW50" s="170"/>
      <c r="AX50" s="170"/>
      <c r="AY50" s="170"/>
      <c r="AZ50" s="170"/>
      <c r="BA50" s="170"/>
      <c r="BB50" s="170"/>
      <c r="BC50" s="170"/>
      <c r="BD50" s="170"/>
      <c r="BE50" s="170"/>
      <c r="BF50" s="170"/>
      <c r="BG50" s="170"/>
      <c r="BH50" s="170"/>
      <c r="BI50" s="170"/>
      <c r="BJ50" s="170"/>
      <c r="BK50" s="170"/>
      <c r="BL50" s="170"/>
      <c r="BM50" s="170"/>
      <c r="BN50" s="170"/>
      <c r="BO50" s="170"/>
      <c r="BP50" s="170"/>
      <c r="BQ50" s="170"/>
      <c r="BR50" s="170"/>
      <c r="BS50" s="170"/>
      <c r="BT50" s="171"/>
    </row>
    <row r="51" spans="1:72" ht="12.75" customHeight="1" x14ac:dyDescent="0.2">
      <c r="A51" s="166" t="s">
        <v>761</v>
      </c>
      <c r="B51" s="166" t="s">
        <v>57</v>
      </c>
      <c r="C51" s="166">
        <v>2019</v>
      </c>
      <c r="D51" s="169"/>
      <c r="E51" s="170"/>
      <c r="F51" s="170"/>
      <c r="G51" s="170"/>
      <c r="H51" s="170"/>
      <c r="I51" s="170"/>
      <c r="J51" s="170"/>
      <c r="K51" s="170"/>
      <c r="L51" s="170"/>
      <c r="M51" s="170"/>
      <c r="N51" s="170"/>
      <c r="O51" s="170">
        <v>44739</v>
      </c>
      <c r="P51" s="170"/>
      <c r="Q51" s="170"/>
      <c r="R51" s="170"/>
      <c r="S51" s="170"/>
      <c r="T51" s="170"/>
      <c r="U51" s="170"/>
      <c r="V51" s="170"/>
      <c r="W51" s="170"/>
      <c r="X51" s="170"/>
      <c r="Y51" s="170"/>
      <c r="Z51" s="170"/>
      <c r="AA51" s="170"/>
      <c r="AB51" s="170"/>
      <c r="AC51" s="170"/>
      <c r="AD51" s="170"/>
      <c r="AE51" s="170"/>
      <c r="AF51" s="170"/>
      <c r="AG51" s="170"/>
      <c r="AH51" s="170"/>
      <c r="AI51" s="170"/>
      <c r="AJ51" s="170"/>
      <c r="AK51" s="170"/>
      <c r="AL51" s="170"/>
      <c r="AM51" s="170"/>
      <c r="AN51" s="170"/>
      <c r="AO51" s="170"/>
      <c r="AP51" s="170"/>
      <c r="AQ51" s="170"/>
      <c r="AR51" s="170"/>
      <c r="AS51" s="170"/>
      <c r="AT51" s="170"/>
      <c r="AU51" s="170"/>
      <c r="AV51" s="170"/>
      <c r="AW51" s="170"/>
      <c r="AX51" s="170"/>
      <c r="AY51" s="170"/>
      <c r="AZ51" s="170"/>
      <c r="BA51" s="170"/>
      <c r="BB51" s="170"/>
      <c r="BC51" s="170"/>
      <c r="BD51" s="170"/>
      <c r="BE51" s="170"/>
      <c r="BF51" s="170"/>
      <c r="BG51" s="170"/>
      <c r="BH51" s="170"/>
      <c r="BI51" s="170"/>
      <c r="BJ51" s="170"/>
      <c r="BK51" s="170"/>
      <c r="BL51" s="170"/>
      <c r="BM51" s="170"/>
      <c r="BN51" s="170"/>
      <c r="BO51" s="170"/>
      <c r="BP51" s="170"/>
      <c r="BQ51" s="170"/>
      <c r="BR51" s="170"/>
      <c r="BS51" s="170"/>
      <c r="BT51" s="171"/>
    </row>
    <row r="52" spans="1:72" ht="12.75" customHeight="1" x14ac:dyDescent="0.2">
      <c r="A52" s="172"/>
      <c r="B52" s="166" t="s">
        <v>55</v>
      </c>
      <c r="C52" s="166">
        <v>2019</v>
      </c>
      <c r="D52" s="169"/>
      <c r="E52" s="170"/>
      <c r="F52" s="170"/>
      <c r="G52" s="170"/>
      <c r="H52" s="170"/>
      <c r="I52" s="170"/>
      <c r="J52" s="170"/>
      <c r="K52" s="170"/>
      <c r="L52" s="170"/>
      <c r="M52" s="170"/>
      <c r="N52" s="170"/>
      <c r="O52" s="170">
        <v>44739</v>
      </c>
      <c r="P52" s="170"/>
      <c r="Q52" s="170"/>
      <c r="R52" s="170"/>
      <c r="S52" s="170"/>
      <c r="T52" s="170"/>
      <c r="U52" s="170"/>
      <c r="V52" s="170"/>
      <c r="W52" s="170"/>
      <c r="X52" s="170"/>
      <c r="Y52" s="170"/>
      <c r="Z52" s="170"/>
      <c r="AA52" s="170"/>
      <c r="AB52" s="170"/>
      <c r="AC52" s="170"/>
      <c r="AD52" s="170"/>
      <c r="AE52" s="170"/>
      <c r="AF52" s="170"/>
      <c r="AG52" s="170"/>
      <c r="AH52" s="170"/>
      <c r="AI52" s="170"/>
      <c r="AJ52" s="170"/>
      <c r="AK52" s="170"/>
      <c r="AL52" s="170"/>
      <c r="AM52" s="170"/>
      <c r="AN52" s="170"/>
      <c r="AO52" s="170"/>
      <c r="AP52" s="170"/>
      <c r="AQ52" s="170"/>
      <c r="AR52" s="170"/>
      <c r="AS52" s="170"/>
      <c r="AT52" s="170"/>
      <c r="AU52" s="170"/>
      <c r="AV52" s="170"/>
      <c r="AW52" s="170"/>
      <c r="AX52" s="170"/>
      <c r="AY52" s="170"/>
      <c r="AZ52" s="170"/>
      <c r="BA52" s="170"/>
      <c r="BB52" s="170"/>
      <c r="BC52" s="170"/>
      <c r="BD52" s="170"/>
      <c r="BE52" s="170"/>
      <c r="BF52" s="170"/>
      <c r="BG52" s="170"/>
      <c r="BH52" s="170"/>
      <c r="BI52" s="170"/>
      <c r="BJ52" s="170"/>
      <c r="BK52" s="170"/>
      <c r="BL52" s="170"/>
      <c r="BM52" s="170"/>
      <c r="BN52" s="170"/>
      <c r="BO52" s="170"/>
      <c r="BP52" s="170"/>
      <c r="BQ52" s="170"/>
      <c r="BR52" s="170"/>
      <c r="BS52" s="170"/>
      <c r="BT52" s="171"/>
    </row>
    <row r="53" spans="1:72" ht="12.75" customHeight="1" x14ac:dyDescent="0.2">
      <c r="A53" s="172"/>
      <c r="B53" s="166" t="s">
        <v>1963</v>
      </c>
      <c r="C53" s="166">
        <v>2019</v>
      </c>
      <c r="D53" s="169"/>
      <c r="E53" s="170"/>
      <c r="F53" s="170"/>
      <c r="G53" s="170"/>
      <c r="H53" s="170"/>
      <c r="I53" s="170"/>
      <c r="J53" s="170"/>
      <c r="K53" s="170"/>
      <c r="L53" s="170"/>
      <c r="M53" s="170"/>
      <c r="N53" s="170"/>
      <c r="O53" s="170">
        <v>44739</v>
      </c>
      <c r="P53" s="170"/>
      <c r="Q53" s="170"/>
      <c r="R53" s="170"/>
      <c r="S53" s="170"/>
      <c r="T53" s="170"/>
      <c r="U53" s="170"/>
      <c r="V53" s="170"/>
      <c r="W53" s="170"/>
      <c r="X53" s="170"/>
      <c r="Y53" s="170"/>
      <c r="Z53" s="170"/>
      <c r="AA53" s="170"/>
      <c r="AB53" s="170"/>
      <c r="AC53" s="170"/>
      <c r="AD53" s="170"/>
      <c r="AE53" s="170"/>
      <c r="AF53" s="170"/>
      <c r="AG53" s="170"/>
      <c r="AH53" s="170"/>
      <c r="AI53" s="170"/>
      <c r="AJ53" s="170"/>
      <c r="AK53" s="170"/>
      <c r="AL53" s="170"/>
      <c r="AM53" s="170"/>
      <c r="AN53" s="170"/>
      <c r="AO53" s="170"/>
      <c r="AP53" s="170"/>
      <c r="AQ53" s="170"/>
      <c r="AR53" s="170"/>
      <c r="AS53" s="170"/>
      <c r="AT53" s="170"/>
      <c r="AU53" s="170"/>
      <c r="AV53" s="170"/>
      <c r="AW53" s="170"/>
      <c r="AX53" s="170"/>
      <c r="AY53" s="170"/>
      <c r="AZ53" s="170"/>
      <c r="BA53" s="170"/>
      <c r="BB53" s="170"/>
      <c r="BC53" s="170"/>
      <c r="BD53" s="170"/>
      <c r="BE53" s="170"/>
      <c r="BF53" s="170"/>
      <c r="BG53" s="170"/>
      <c r="BH53" s="170"/>
      <c r="BI53" s="170"/>
      <c r="BJ53" s="170"/>
      <c r="BK53" s="170"/>
      <c r="BL53" s="170"/>
      <c r="BM53" s="170"/>
      <c r="BN53" s="170"/>
      <c r="BO53" s="170"/>
      <c r="BP53" s="170"/>
      <c r="BQ53" s="170"/>
      <c r="BR53" s="170"/>
      <c r="BS53" s="170"/>
      <c r="BT53" s="171"/>
    </row>
    <row r="54" spans="1:72" ht="12.75" customHeight="1" x14ac:dyDescent="0.2">
      <c r="A54" s="166" t="s">
        <v>899</v>
      </c>
      <c r="B54" s="166" t="s">
        <v>34</v>
      </c>
      <c r="C54" s="166">
        <v>2015</v>
      </c>
      <c r="D54" s="169"/>
      <c r="E54" s="170"/>
      <c r="F54" s="170"/>
      <c r="G54" s="170"/>
      <c r="H54" s="170"/>
      <c r="I54" s="170"/>
      <c r="J54" s="170"/>
      <c r="K54" s="170"/>
      <c r="L54" s="170"/>
      <c r="M54" s="170"/>
      <c r="N54" s="170"/>
      <c r="O54" s="170"/>
      <c r="P54" s="170"/>
      <c r="Q54" s="170"/>
      <c r="R54" s="170"/>
      <c r="S54" s="170"/>
      <c r="T54" s="170"/>
      <c r="U54" s="170"/>
      <c r="V54" s="170"/>
      <c r="W54" s="170"/>
      <c r="X54" s="170"/>
      <c r="Y54" s="170"/>
      <c r="Z54" s="170"/>
      <c r="AA54" s="170"/>
      <c r="AB54" s="170"/>
      <c r="AC54" s="170"/>
      <c r="AD54" s="170"/>
      <c r="AE54" s="170"/>
      <c r="AF54" s="170"/>
      <c r="AG54" s="170"/>
      <c r="AH54" s="170"/>
      <c r="AI54" s="170"/>
      <c r="AJ54" s="170"/>
      <c r="AK54" s="170"/>
      <c r="AL54" s="170"/>
      <c r="AM54" s="170"/>
      <c r="AN54" s="170"/>
      <c r="AO54" s="170"/>
      <c r="AP54" s="170"/>
      <c r="AQ54" s="170"/>
      <c r="AR54" s="170"/>
      <c r="AS54" s="170"/>
      <c r="AT54" s="170"/>
      <c r="AU54" s="170"/>
      <c r="AV54" s="170"/>
      <c r="AW54" s="170"/>
      <c r="AX54" s="170"/>
      <c r="AY54" s="170"/>
      <c r="AZ54" s="170"/>
      <c r="BA54" s="170"/>
      <c r="BB54" s="170"/>
      <c r="BC54" s="170"/>
      <c r="BD54" s="170"/>
      <c r="BE54" s="170"/>
      <c r="BF54" s="170"/>
      <c r="BG54" s="170"/>
      <c r="BH54" s="170"/>
      <c r="BI54" s="170"/>
      <c r="BJ54" s="170"/>
      <c r="BK54" s="170"/>
      <c r="BL54" s="170"/>
      <c r="BM54" s="170"/>
      <c r="BN54" s="170"/>
      <c r="BO54" s="170"/>
      <c r="BP54" s="170"/>
      <c r="BQ54" s="170"/>
      <c r="BR54" s="170"/>
      <c r="BS54" s="170">
        <v>44742</v>
      </c>
      <c r="BT54" s="171"/>
    </row>
    <row r="55" spans="1:72" ht="12.75" customHeight="1" x14ac:dyDescent="0.2">
      <c r="A55" s="172"/>
      <c r="B55" s="166" t="s">
        <v>81</v>
      </c>
      <c r="C55" s="166">
        <v>2015</v>
      </c>
      <c r="D55" s="169"/>
      <c r="E55" s="170"/>
      <c r="F55" s="170"/>
      <c r="G55" s="170"/>
      <c r="H55" s="170"/>
      <c r="I55" s="170"/>
      <c r="J55" s="170"/>
      <c r="K55" s="170"/>
      <c r="L55" s="170"/>
      <c r="M55" s="170"/>
      <c r="N55" s="170"/>
      <c r="O55" s="170"/>
      <c r="P55" s="170"/>
      <c r="Q55" s="170"/>
      <c r="R55" s="170"/>
      <c r="S55" s="170"/>
      <c r="T55" s="170"/>
      <c r="U55" s="170"/>
      <c r="V55" s="170"/>
      <c r="W55" s="170"/>
      <c r="X55" s="170"/>
      <c r="Y55" s="170"/>
      <c r="Z55" s="170"/>
      <c r="AA55" s="170"/>
      <c r="AB55" s="170"/>
      <c r="AC55" s="170"/>
      <c r="AD55" s="170"/>
      <c r="AE55" s="170"/>
      <c r="AF55" s="170"/>
      <c r="AG55" s="170"/>
      <c r="AH55" s="170"/>
      <c r="AI55" s="170"/>
      <c r="AJ55" s="170"/>
      <c r="AK55" s="170"/>
      <c r="AL55" s="170"/>
      <c r="AM55" s="170"/>
      <c r="AN55" s="170"/>
      <c r="AO55" s="170"/>
      <c r="AP55" s="170"/>
      <c r="AQ55" s="170"/>
      <c r="AR55" s="170"/>
      <c r="AS55" s="170"/>
      <c r="AT55" s="170"/>
      <c r="AU55" s="170"/>
      <c r="AV55" s="170"/>
      <c r="AW55" s="170"/>
      <c r="AX55" s="170"/>
      <c r="AY55" s="170"/>
      <c r="AZ55" s="170"/>
      <c r="BA55" s="170"/>
      <c r="BB55" s="170"/>
      <c r="BC55" s="170"/>
      <c r="BD55" s="170"/>
      <c r="BE55" s="170"/>
      <c r="BF55" s="170"/>
      <c r="BG55" s="170"/>
      <c r="BH55" s="170"/>
      <c r="BI55" s="170"/>
      <c r="BJ55" s="170"/>
      <c r="BK55" s="170"/>
      <c r="BL55" s="170"/>
      <c r="BM55" s="170"/>
      <c r="BN55" s="170"/>
      <c r="BO55" s="170"/>
      <c r="BP55" s="170"/>
      <c r="BQ55" s="170"/>
      <c r="BR55" s="170"/>
      <c r="BS55" s="170">
        <v>44742</v>
      </c>
      <c r="BT55" s="171"/>
    </row>
    <row r="56" spans="1:72" ht="12.75" customHeight="1" x14ac:dyDescent="0.2">
      <c r="A56" s="172"/>
      <c r="B56" s="166" t="s">
        <v>37</v>
      </c>
      <c r="C56" s="166">
        <v>2015</v>
      </c>
      <c r="D56" s="169"/>
      <c r="E56" s="170"/>
      <c r="F56" s="170"/>
      <c r="G56" s="170"/>
      <c r="H56" s="170"/>
      <c r="I56" s="170"/>
      <c r="J56" s="170"/>
      <c r="K56" s="170"/>
      <c r="L56" s="170"/>
      <c r="M56" s="170"/>
      <c r="N56" s="170"/>
      <c r="O56" s="170"/>
      <c r="P56" s="170"/>
      <c r="Q56" s="170"/>
      <c r="R56" s="170"/>
      <c r="S56" s="170"/>
      <c r="T56" s="170"/>
      <c r="U56" s="170"/>
      <c r="V56" s="170"/>
      <c r="W56" s="170"/>
      <c r="X56" s="170"/>
      <c r="Y56" s="170"/>
      <c r="Z56" s="170"/>
      <c r="AA56" s="170"/>
      <c r="AB56" s="170"/>
      <c r="AC56" s="170"/>
      <c r="AD56" s="170"/>
      <c r="AE56" s="170"/>
      <c r="AF56" s="170"/>
      <c r="AG56" s="170"/>
      <c r="AH56" s="170"/>
      <c r="AI56" s="170"/>
      <c r="AJ56" s="170"/>
      <c r="AK56" s="170"/>
      <c r="AL56" s="170"/>
      <c r="AM56" s="170"/>
      <c r="AN56" s="170"/>
      <c r="AO56" s="170"/>
      <c r="AP56" s="170"/>
      <c r="AQ56" s="170"/>
      <c r="AR56" s="170"/>
      <c r="AS56" s="170"/>
      <c r="AT56" s="170"/>
      <c r="AU56" s="170"/>
      <c r="AV56" s="170"/>
      <c r="AW56" s="170"/>
      <c r="AX56" s="170"/>
      <c r="AY56" s="170"/>
      <c r="AZ56" s="170"/>
      <c r="BA56" s="170"/>
      <c r="BB56" s="170"/>
      <c r="BC56" s="170"/>
      <c r="BD56" s="170"/>
      <c r="BE56" s="170"/>
      <c r="BF56" s="170"/>
      <c r="BG56" s="170"/>
      <c r="BH56" s="170"/>
      <c r="BI56" s="170"/>
      <c r="BJ56" s="170"/>
      <c r="BK56" s="170"/>
      <c r="BL56" s="170"/>
      <c r="BM56" s="170"/>
      <c r="BN56" s="170"/>
      <c r="BO56" s="170"/>
      <c r="BP56" s="170"/>
      <c r="BQ56" s="170"/>
      <c r="BR56" s="170"/>
      <c r="BS56" s="170">
        <v>44742</v>
      </c>
      <c r="BT56" s="171"/>
    </row>
    <row r="57" spans="1:72" ht="12.75" customHeight="1" x14ac:dyDescent="0.2">
      <c r="A57" s="172"/>
      <c r="B57" s="166" t="s">
        <v>42</v>
      </c>
      <c r="C57" s="166">
        <v>2015</v>
      </c>
      <c r="D57" s="169"/>
      <c r="E57" s="170"/>
      <c r="F57" s="170"/>
      <c r="G57" s="170"/>
      <c r="H57" s="170"/>
      <c r="I57" s="170"/>
      <c r="J57" s="170"/>
      <c r="K57" s="170"/>
      <c r="L57" s="170"/>
      <c r="M57" s="170"/>
      <c r="N57" s="170"/>
      <c r="O57" s="170"/>
      <c r="P57" s="170"/>
      <c r="Q57" s="170"/>
      <c r="R57" s="170"/>
      <c r="S57" s="170"/>
      <c r="T57" s="170"/>
      <c r="U57" s="170"/>
      <c r="V57" s="170"/>
      <c r="W57" s="170"/>
      <c r="X57" s="170"/>
      <c r="Y57" s="170"/>
      <c r="Z57" s="170"/>
      <c r="AA57" s="170"/>
      <c r="AB57" s="170"/>
      <c r="AC57" s="170"/>
      <c r="AD57" s="170"/>
      <c r="AE57" s="170"/>
      <c r="AF57" s="170"/>
      <c r="AG57" s="170"/>
      <c r="AH57" s="170"/>
      <c r="AI57" s="170"/>
      <c r="AJ57" s="170"/>
      <c r="AK57" s="170"/>
      <c r="AL57" s="170"/>
      <c r="AM57" s="170"/>
      <c r="AN57" s="170"/>
      <c r="AO57" s="170"/>
      <c r="AP57" s="170"/>
      <c r="AQ57" s="170"/>
      <c r="AR57" s="170"/>
      <c r="AS57" s="170"/>
      <c r="AT57" s="170"/>
      <c r="AU57" s="170"/>
      <c r="AV57" s="170"/>
      <c r="AW57" s="170"/>
      <c r="AX57" s="170"/>
      <c r="AY57" s="170"/>
      <c r="AZ57" s="170"/>
      <c r="BA57" s="170"/>
      <c r="BB57" s="170"/>
      <c r="BC57" s="170"/>
      <c r="BD57" s="170"/>
      <c r="BE57" s="170"/>
      <c r="BF57" s="170"/>
      <c r="BG57" s="170"/>
      <c r="BH57" s="170"/>
      <c r="BI57" s="170"/>
      <c r="BJ57" s="170"/>
      <c r="BK57" s="170"/>
      <c r="BL57" s="170"/>
      <c r="BM57" s="170"/>
      <c r="BN57" s="170"/>
      <c r="BO57" s="170"/>
      <c r="BP57" s="170"/>
      <c r="BQ57" s="170"/>
      <c r="BR57" s="170"/>
      <c r="BS57" s="170">
        <v>44742</v>
      </c>
      <c r="BT57" s="171"/>
    </row>
    <row r="58" spans="1:72" ht="12.75" customHeight="1" x14ac:dyDescent="0.2">
      <c r="A58" s="166" t="s">
        <v>579</v>
      </c>
      <c r="B58" s="166" t="s">
        <v>34</v>
      </c>
      <c r="C58" s="166">
        <v>2019</v>
      </c>
      <c r="D58" s="169"/>
      <c r="E58" s="170"/>
      <c r="F58" s="170"/>
      <c r="G58" s="170"/>
      <c r="H58" s="170"/>
      <c r="I58" s="170"/>
      <c r="J58" s="170"/>
      <c r="K58" s="170"/>
      <c r="L58" s="170"/>
      <c r="M58" s="170"/>
      <c r="N58" s="170"/>
      <c r="O58" s="170"/>
      <c r="P58" s="170">
        <v>44750</v>
      </c>
      <c r="Q58" s="170"/>
      <c r="R58" s="170"/>
      <c r="S58" s="170"/>
      <c r="T58" s="170"/>
      <c r="U58" s="170"/>
      <c r="V58" s="170"/>
      <c r="W58" s="170"/>
      <c r="X58" s="170"/>
      <c r="Y58" s="170"/>
      <c r="Z58" s="170"/>
      <c r="AA58" s="170"/>
      <c r="AB58" s="170"/>
      <c r="AC58" s="170"/>
      <c r="AD58" s="170"/>
      <c r="AE58" s="170"/>
      <c r="AF58" s="170"/>
      <c r="AG58" s="170"/>
      <c r="AH58" s="170"/>
      <c r="AI58" s="170"/>
      <c r="AJ58" s="170"/>
      <c r="AK58" s="170"/>
      <c r="AL58" s="170"/>
      <c r="AM58" s="170"/>
      <c r="AN58" s="170"/>
      <c r="AO58" s="170"/>
      <c r="AP58" s="170"/>
      <c r="AQ58" s="170"/>
      <c r="AR58" s="170"/>
      <c r="AS58" s="170"/>
      <c r="AT58" s="170"/>
      <c r="AU58" s="170"/>
      <c r="AV58" s="170"/>
      <c r="AW58" s="170"/>
      <c r="AX58" s="170"/>
      <c r="AY58" s="170"/>
      <c r="AZ58" s="170"/>
      <c r="BA58" s="170"/>
      <c r="BB58" s="170"/>
      <c r="BC58" s="170"/>
      <c r="BD58" s="170"/>
      <c r="BE58" s="170"/>
      <c r="BF58" s="170"/>
      <c r="BG58" s="170"/>
      <c r="BH58" s="170"/>
      <c r="BI58" s="170"/>
      <c r="BJ58" s="170"/>
      <c r="BK58" s="170"/>
      <c r="BL58" s="170"/>
      <c r="BM58" s="170"/>
      <c r="BN58" s="170"/>
      <c r="BO58" s="170"/>
      <c r="BP58" s="170"/>
      <c r="BQ58" s="170"/>
      <c r="BR58" s="170"/>
      <c r="BS58" s="170"/>
      <c r="BT58" s="171"/>
    </row>
    <row r="59" spans="1:72" ht="12.75" customHeight="1" x14ac:dyDescent="0.2">
      <c r="A59" s="172"/>
      <c r="B59" s="166" t="s">
        <v>81</v>
      </c>
      <c r="C59" s="166">
        <v>2019</v>
      </c>
      <c r="D59" s="169"/>
      <c r="E59" s="170"/>
      <c r="F59" s="170"/>
      <c r="G59" s="170"/>
      <c r="H59" s="170"/>
      <c r="I59" s="170"/>
      <c r="J59" s="170"/>
      <c r="K59" s="170"/>
      <c r="L59" s="170"/>
      <c r="M59" s="170"/>
      <c r="N59" s="170"/>
      <c r="O59" s="170"/>
      <c r="P59" s="170">
        <v>44750</v>
      </c>
      <c r="Q59" s="170"/>
      <c r="R59" s="170"/>
      <c r="S59" s="170"/>
      <c r="T59" s="170"/>
      <c r="U59" s="170"/>
      <c r="V59" s="170"/>
      <c r="W59" s="170"/>
      <c r="X59" s="170"/>
      <c r="Y59" s="170"/>
      <c r="Z59" s="170"/>
      <c r="AA59" s="170"/>
      <c r="AB59" s="170"/>
      <c r="AC59" s="170"/>
      <c r="AD59" s="170"/>
      <c r="AE59" s="170"/>
      <c r="AF59" s="170"/>
      <c r="AG59" s="170"/>
      <c r="AH59" s="170"/>
      <c r="AI59" s="170"/>
      <c r="AJ59" s="170"/>
      <c r="AK59" s="170"/>
      <c r="AL59" s="170"/>
      <c r="AM59" s="170"/>
      <c r="AN59" s="170"/>
      <c r="AO59" s="170"/>
      <c r="AP59" s="170"/>
      <c r="AQ59" s="170"/>
      <c r="AR59" s="170"/>
      <c r="AS59" s="170"/>
      <c r="AT59" s="170"/>
      <c r="AU59" s="170"/>
      <c r="AV59" s="170"/>
      <c r="AW59" s="170"/>
      <c r="AX59" s="170"/>
      <c r="AY59" s="170"/>
      <c r="AZ59" s="170"/>
      <c r="BA59" s="170"/>
      <c r="BB59" s="170"/>
      <c r="BC59" s="170"/>
      <c r="BD59" s="170"/>
      <c r="BE59" s="170"/>
      <c r="BF59" s="170"/>
      <c r="BG59" s="170"/>
      <c r="BH59" s="170"/>
      <c r="BI59" s="170"/>
      <c r="BJ59" s="170"/>
      <c r="BK59" s="170"/>
      <c r="BL59" s="170"/>
      <c r="BM59" s="170"/>
      <c r="BN59" s="170"/>
      <c r="BO59" s="170"/>
      <c r="BP59" s="170"/>
      <c r="BQ59" s="170"/>
      <c r="BR59" s="170"/>
      <c r="BS59" s="170"/>
      <c r="BT59" s="171"/>
    </row>
    <row r="60" spans="1:72" ht="12.75" customHeight="1" x14ac:dyDescent="0.2">
      <c r="A60" s="172"/>
      <c r="B60" s="166" t="s">
        <v>37</v>
      </c>
      <c r="C60" s="166">
        <v>2019</v>
      </c>
      <c r="D60" s="169"/>
      <c r="E60" s="170"/>
      <c r="F60" s="170"/>
      <c r="G60" s="170"/>
      <c r="H60" s="170"/>
      <c r="I60" s="170"/>
      <c r="J60" s="170"/>
      <c r="K60" s="170"/>
      <c r="L60" s="170"/>
      <c r="M60" s="170"/>
      <c r="N60" s="170"/>
      <c r="O60" s="170"/>
      <c r="P60" s="170">
        <v>44750</v>
      </c>
      <c r="Q60" s="170"/>
      <c r="R60" s="170"/>
      <c r="S60" s="170"/>
      <c r="T60" s="170"/>
      <c r="U60" s="170"/>
      <c r="V60" s="170"/>
      <c r="W60" s="170"/>
      <c r="X60" s="170"/>
      <c r="Y60" s="170"/>
      <c r="Z60" s="170"/>
      <c r="AA60" s="170"/>
      <c r="AB60" s="170"/>
      <c r="AC60" s="170"/>
      <c r="AD60" s="170"/>
      <c r="AE60" s="170"/>
      <c r="AF60" s="170"/>
      <c r="AG60" s="170"/>
      <c r="AH60" s="170"/>
      <c r="AI60" s="170"/>
      <c r="AJ60" s="170"/>
      <c r="AK60" s="170"/>
      <c r="AL60" s="170"/>
      <c r="AM60" s="170"/>
      <c r="AN60" s="170"/>
      <c r="AO60" s="170"/>
      <c r="AP60" s="170"/>
      <c r="AQ60" s="170"/>
      <c r="AR60" s="170"/>
      <c r="AS60" s="170"/>
      <c r="AT60" s="170"/>
      <c r="AU60" s="170"/>
      <c r="AV60" s="170"/>
      <c r="AW60" s="170"/>
      <c r="AX60" s="170"/>
      <c r="AY60" s="170"/>
      <c r="AZ60" s="170"/>
      <c r="BA60" s="170"/>
      <c r="BB60" s="170"/>
      <c r="BC60" s="170"/>
      <c r="BD60" s="170"/>
      <c r="BE60" s="170"/>
      <c r="BF60" s="170"/>
      <c r="BG60" s="170"/>
      <c r="BH60" s="170"/>
      <c r="BI60" s="170"/>
      <c r="BJ60" s="170"/>
      <c r="BK60" s="170"/>
      <c r="BL60" s="170"/>
      <c r="BM60" s="170"/>
      <c r="BN60" s="170"/>
      <c r="BO60" s="170"/>
      <c r="BP60" s="170"/>
      <c r="BQ60" s="170"/>
      <c r="BR60" s="170"/>
      <c r="BS60" s="170"/>
      <c r="BT60" s="171"/>
    </row>
    <row r="61" spans="1:72" ht="12.75" customHeight="1" x14ac:dyDescent="0.2">
      <c r="A61" s="172"/>
      <c r="B61" s="166" t="s">
        <v>42</v>
      </c>
      <c r="C61" s="166">
        <v>2019</v>
      </c>
      <c r="D61" s="169"/>
      <c r="E61" s="170"/>
      <c r="F61" s="170"/>
      <c r="G61" s="170"/>
      <c r="H61" s="170"/>
      <c r="I61" s="170"/>
      <c r="J61" s="170"/>
      <c r="K61" s="170"/>
      <c r="L61" s="170"/>
      <c r="M61" s="170"/>
      <c r="N61" s="170"/>
      <c r="O61" s="170"/>
      <c r="P61" s="170">
        <v>44750</v>
      </c>
      <c r="Q61" s="170"/>
      <c r="R61" s="170"/>
      <c r="S61" s="170"/>
      <c r="T61" s="170"/>
      <c r="U61" s="170"/>
      <c r="V61" s="170"/>
      <c r="W61" s="170"/>
      <c r="X61" s="170"/>
      <c r="Y61" s="170"/>
      <c r="Z61" s="170"/>
      <c r="AA61" s="170"/>
      <c r="AB61" s="170"/>
      <c r="AC61" s="170"/>
      <c r="AD61" s="170"/>
      <c r="AE61" s="170"/>
      <c r="AF61" s="170"/>
      <c r="AG61" s="170"/>
      <c r="AH61" s="170"/>
      <c r="AI61" s="170"/>
      <c r="AJ61" s="170"/>
      <c r="AK61" s="170"/>
      <c r="AL61" s="170"/>
      <c r="AM61" s="170"/>
      <c r="AN61" s="170"/>
      <c r="AO61" s="170"/>
      <c r="AP61" s="170"/>
      <c r="AQ61" s="170"/>
      <c r="AR61" s="170"/>
      <c r="AS61" s="170"/>
      <c r="AT61" s="170"/>
      <c r="AU61" s="170"/>
      <c r="AV61" s="170"/>
      <c r="AW61" s="170"/>
      <c r="AX61" s="170"/>
      <c r="AY61" s="170"/>
      <c r="AZ61" s="170"/>
      <c r="BA61" s="170"/>
      <c r="BB61" s="170"/>
      <c r="BC61" s="170"/>
      <c r="BD61" s="170"/>
      <c r="BE61" s="170"/>
      <c r="BF61" s="170"/>
      <c r="BG61" s="170"/>
      <c r="BH61" s="170"/>
      <c r="BI61" s="170"/>
      <c r="BJ61" s="170"/>
      <c r="BK61" s="170"/>
      <c r="BL61" s="170"/>
      <c r="BM61" s="170"/>
      <c r="BN61" s="170"/>
      <c r="BO61" s="170"/>
      <c r="BP61" s="170"/>
      <c r="BQ61" s="170"/>
      <c r="BR61" s="170"/>
      <c r="BS61" s="170"/>
      <c r="BT61" s="171"/>
    </row>
    <row r="62" spans="1:72" ht="12.75" customHeight="1" x14ac:dyDescent="0.2">
      <c r="A62" s="172"/>
      <c r="B62" s="166" t="s">
        <v>101</v>
      </c>
      <c r="C62" s="166">
        <v>2014</v>
      </c>
      <c r="D62" s="169"/>
      <c r="E62" s="170"/>
      <c r="F62" s="170"/>
      <c r="G62" s="170"/>
      <c r="H62" s="170"/>
      <c r="I62" s="170"/>
      <c r="J62" s="170"/>
      <c r="K62" s="170"/>
      <c r="L62" s="170"/>
      <c r="M62" s="170"/>
      <c r="N62" s="170"/>
      <c r="O62" s="170"/>
      <c r="P62" s="170">
        <v>44750</v>
      </c>
      <c r="Q62" s="170"/>
      <c r="R62" s="170"/>
      <c r="S62" s="170"/>
      <c r="T62" s="170"/>
      <c r="U62" s="170"/>
      <c r="V62" s="170"/>
      <c r="W62" s="170"/>
      <c r="X62" s="170"/>
      <c r="Y62" s="170"/>
      <c r="Z62" s="170"/>
      <c r="AA62" s="170"/>
      <c r="AB62" s="170"/>
      <c r="AC62" s="170"/>
      <c r="AD62" s="170"/>
      <c r="AE62" s="170"/>
      <c r="AF62" s="170"/>
      <c r="AG62" s="170"/>
      <c r="AH62" s="170"/>
      <c r="AI62" s="170"/>
      <c r="AJ62" s="170"/>
      <c r="AK62" s="170"/>
      <c r="AL62" s="170"/>
      <c r="AM62" s="170"/>
      <c r="AN62" s="170"/>
      <c r="AO62" s="170"/>
      <c r="AP62" s="170"/>
      <c r="AQ62" s="170"/>
      <c r="AR62" s="170"/>
      <c r="AS62" s="170"/>
      <c r="AT62" s="170"/>
      <c r="AU62" s="170"/>
      <c r="AV62" s="170"/>
      <c r="AW62" s="170"/>
      <c r="AX62" s="170"/>
      <c r="AY62" s="170"/>
      <c r="AZ62" s="170"/>
      <c r="BA62" s="170"/>
      <c r="BB62" s="170"/>
      <c r="BC62" s="170"/>
      <c r="BD62" s="170"/>
      <c r="BE62" s="170"/>
      <c r="BF62" s="170"/>
      <c r="BG62" s="170"/>
      <c r="BH62" s="170"/>
      <c r="BI62" s="170"/>
      <c r="BJ62" s="170"/>
      <c r="BK62" s="170"/>
      <c r="BL62" s="170"/>
      <c r="BM62" s="170"/>
      <c r="BN62" s="170"/>
      <c r="BO62" s="170"/>
      <c r="BP62" s="170"/>
      <c r="BQ62" s="170"/>
      <c r="BR62" s="170"/>
      <c r="BS62" s="170"/>
      <c r="BT62" s="171"/>
    </row>
    <row r="63" spans="1:72" ht="12.75" customHeight="1" x14ac:dyDescent="0.2">
      <c r="A63" s="166" t="s">
        <v>946</v>
      </c>
      <c r="B63" s="166" t="s">
        <v>109</v>
      </c>
      <c r="C63" s="166">
        <v>2011</v>
      </c>
      <c r="D63" s="169"/>
      <c r="E63" s="170"/>
      <c r="F63" s="170"/>
      <c r="G63" s="170"/>
      <c r="H63" s="170"/>
      <c r="I63" s="170"/>
      <c r="J63" s="170"/>
      <c r="K63" s="170"/>
      <c r="L63" s="170"/>
      <c r="M63" s="170"/>
      <c r="N63" s="170"/>
      <c r="O63" s="170"/>
      <c r="P63" s="170"/>
      <c r="Q63" s="170">
        <v>44748</v>
      </c>
      <c r="R63" s="170"/>
      <c r="S63" s="170"/>
      <c r="T63" s="170"/>
      <c r="U63" s="170"/>
      <c r="V63" s="170"/>
      <c r="W63" s="170"/>
      <c r="X63" s="170"/>
      <c r="Y63" s="170"/>
      <c r="Z63" s="170"/>
      <c r="AA63" s="170"/>
      <c r="AB63" s="170"/>
      <c r="AC63" s="170"/>
      <c r="AD63" s="170"/>
      <c r="AE63" s="170"/>
      <c r="AF63" s="170"/>
      <c r="AG63" s="170"/>
      <c r="AH63" s="170"/>
      <c r="AI63" s="170"/>
      <c r="AJ63" s="170"/>
      <c r="AK63" s="170"/>
      <c r="AL63" s="170"/>
      <c r="AM63" s="170"/>
      <c r="AN63" s="170"/>
      <c r="AO63" s="170"/>
      <c r="AP63" s="170"/>
      <c r="AQ63" s="170"/>
      <c r="AR63" s="170"/>
      <c r="AS63" s="170"/>
      <c r="AT63" s="170"/>
      <c r="AU63" s="170"/>
      <c r="AV63" s="170"/>
      <c r="AW63" s="170"/>
      <c r="AX63" s="170"/>
      <c r="AY63" s="170"/>
      <c r="AZ63" s="170"/>
      <c r="BA63" s="170"/>
      <c r="BB63" s="170"/>
      <c r="BC63" s="170"/>
      <c r="BD63" s="170"/>
      <c r="BE63" s="170"/>
      <c r="BF63" s="170"/>
      <c r="BG63" s="170"/>
      <c r="BH63" s="170"/>
      <c r="BI63" s="170"/>
      <c r="BJ63" s="170"/>
      <c r="BK63" s="170"/>
      <c r="BL63" s="170"/>
      <c r="BM63" s="170"/>
      <c r="BN63" s="170"/>
      <c r="BO63" s="170"/>
      <c r="BP63" s="170"/>
      <c r="BQ63" s="170"/>
      <c r="BR63" s="170"/>
      <c r="BS63" s="170"/>
      <c r="BT63" s="171"/>
    </row>
    <row r="64" spans="1:72" ht="12.75" customHeight="1" x14ac:dyDescent="0.2">
      <c r="A64" s="172"/>
      <c r="B64" s="166" t="s">
        <v>55</v>
      </c>
      <c r="C64" s="166">
        <v>2014</v>
      </c>
      <c r="D64" s="169"/>
      <c r="E64" s="170"/>
      <c r="F64" s="170"/>
      <c r="G64" s="170"/>
      <c r="H64" s="170"/>
      <c r="I64" s="170"/>
      <c r="J64" s="170"/>
      <c r="K64" s="170"/>
      <c r="L64" s="170"/>
      <c r="M64" s="170"/>
      <c r="N64" s="170"/>
      <c r="O64" s="170"/>
      <c r="P64" s="170"/>
      <c r="Q64" s="170">
        <v>44748</v>
      </c>
      <c r="R64" s="170"/>
      <c r="S64" s="170"/>
      <c r="T64" s="170"/>
      <c r="U64" s="170"/>
      <c r="V64" s="170"/>
      <c r="W64" s="170"/>
      <c r="X64" s="170"/>
      <c r="Y64" s="170"/>
      <c r="Z64" s="170"/>
      <c r="AA64" s="170"/>
      <c r="AB64" s="170"/>
      <c r="AC64" s="170"/>
      <c r="AD64" s="170"/>
      <c r="AE64" s="170"/>
      <c r="AF64" s="170"/>
      <c r="AG64" s="170"/>
      <c r="AH64" s="170"/>
      <c r="AI64" s="170"/>
      <c r="AJ64" s="170"/>
      <c r="AK64" s="170"/>
      <c r="AL64" s="170"/>
      <c r="AM64" s="170"/>
      <c r="AN64" s="170"/>
      <c r="AO64" s="170"/>
      <c r="AP64" s="170"/>
      <c r="AQ64" s="170"/>
      <c r="AR64" s="170"/>
      <c r="AS64" s="170"/>
      <c r="AT64" s="170"/>
      <c r="AU64" s="170"/>
      <c r="AV64" s="170"/>
      <c r="AW64" s="170"/>
      <c r="AX64" s="170"/>
      <c r="AY64" s="170"/>
      <c r="AZ64" s="170"/>
      <c r="BA64" s="170"/>
      <c r="BB64" s="170"/>
      <c r="BC64" s="170"/>
      <c r="BD64" s="170"/>
      <c r="BE64" s="170"/>
      <c r="BF64" s="170"/>
      <c r="BG64" s="170"/>
      <c r="BH64" s="170"/>
      <c r="BI64" s="170"/>
      <c r="BJ64" s="170"/>
      <c r="BK64" s="170"/>
      <c r="BL64" s="170"/>
      <c r="BM64" s="170"/>
      <c r="BN64" s="170"/>
      <c r="BO64" s="170"/>
      <c r="BP64" s="170"/>
      <c r="BQ64" s="170"/>
      <c r="BR64" s="170"/>
      <c r="BS64" s="170"/>
      <c r="BT64" s="171"/>
    </row>
    <row r="65" spans="1:72" ht="12.75" customHeight="1" x14ac:dyDescent="0.2">
      <c r="A65" s="172"/>
      <c r="B65" s="166" t="s">
        <v>62</v>
      </c>
      <c r="C65" s="166">
        <v>2014</v>
      </c>
      <c r="D65" s="169"/>
      <c r="E65" s="170"/>
      <c r="F65" s="170"/>
      <c r="G65" s="170"/>
      <c r="H65" s="170"/>
      <c r="I65" s="170"/>
      <c r="J65" s="170"/>
      <c r="K65" s="170"/>
      <c r="L65" s="170"/>
      <c r="M65" s="170"/>
      <c r="N65" s="170"/>
      <c r="O65" s="170"/>
      <c r="P65" s="170"/>
      <c r="Q65" s="170">
        <v>44748</v>
      </c>
      <c r="R65" s="170"/>
      <c r="S65" s="170"/>
      <c r="T65" s="170"/>
      <c r="U65" s="170"/>
      <c r="V65" s="170"/>
      <c r="W65" s="170"/>
      <c r="X65" s="170"/>
      <c r="Y65" s="170"/>
      <c r="Z65" s="170"/>
      <c r="AA65" s="170"/>
      <c r="AB65" s="170"/>
      <c r="AC65" s="170"/>
      <c r="AD65" s="170"/>
      <c r="AE65" s="170"/>
      <c r="AF65" s="170"/>
      <c r="AG65" s="170"/>
      <c r="AH65" s="170"/>
      <c r="AI65" s="170"/>
      <c r="AJ65" s="170"/>
      <c r="AK65" s="170"/>
      <c r="AL65" s="170"/>
      <c r="AM65" s="170"/>
      <c r="AN65" s="170"/>
      <c r="AO65" s="170"/>
      <c r="AP65" s="170"/>
      <c r="AQ65" s="170"/>
      <c r="AR65" s="170"/>
      <c r="AS65" s="170"/>
      <c r="AT65" s="170"/>
      <c r="AU65" s="170"/>
      <c r="AV65" s="170"/>
      <c r="AW65" s="170"/>
      <c r="AX65" s="170"/>
      <c r="AY65" s="170"/>
      <c r="AZ65" s="170"/>
      <c r="BA65" s="170"/>
      <c r="BB65" s="170"/>
      <c r="BC65" s="170"/>
      <c r="BD65" s="170"/>
      <c r="BE65" s="170"/>
      <c r="BF65" s="170"/>
      <c r="BG65" s="170"/>
      <c r="BH65" s="170"/>
      <c r="BI65" s="170"/>
      <c r="BJ65" s="170"/>
      <c r="BK65" s="170"/>
      <c r="BL65" s="170"/>
      <c r="BM65" s="170"/>
      <c r="BN65" s="170"/>
      <c r="BO65" s="170"/>
      <c r="BP65" s="170"/>
      <c r="BQ65" s="170"/>
      <c r="BR65" s="170"/>
      <c r="BS65" s="170"/>
      <c r="BT65" s="171"/>
    </row>
    <row r="66" spans="1:72" ht="12.75" customHeight="1" x14ac:dyDescent="0.2">
      <c r="A66" s="172"/>
      <c r="B66" s="166" t="s">
        <v>101</v>
      </c>
      <c r="C66" s="166">
        <v>2014</v>
      </c>
      <c r="D66" s="169"/>
      <c r="E66" s="170"/>
      <c r="F66" s="170"/>
      <c r="G66" s="170"/>
      <c r="H66" s="170"/>
      <c r="I66" s="170"/>
      <c r="J66" s="170"/>
      <c r="K66" s="170"/>
      <c r="L66" s="170"/>
      <c r="M66" s="170"/>
      <c r="N66" s="170"/>
      <c r="O66" s="170"/>
      <c r="P66" s="170"/>
      <c r="Q66" s="170">
        <v>44748</v>
      </c>
      <c r="R66" s="170"/>
      <c r="S66" s="170"/>
      <c r="T66" s="170"/>
      <c r="U66" s="170"/>
      <c r="V66" s="170"/>
      <c r="W66" s="170"/>
      <c r="X66" s="170"/>
      <c r="Y66" s="170"/>
      <c r="Z66" s="170"/>
      <c r="AA66" s="170"/>
      <c r="AB66" s="170"/>
      <c r="AC66" s="170"/>
      <c r="AD66" s="170"/>
      <c r="AE66" s="170"/>
      <c r="AF66" s="170"/>
      <c r="AG66" s="170"/>
      <c r="AH66" s="170"/>
      <c r="AI66" s="170"/>
      <c r="AJ66" s="170"/>
      <c r="AK66" s="170"/>
      <c r="AL66" s="170"/>
      <c r="AM66" s="170"/>
      <c r="AN66" s="170"/>
      <c r="AO66" s="170"/>
      <c r="AP66" s="170"/>
      <c r="AQ66" s="170"/>
      <c r="AR66" s="170"/>
      <c r="AS66" s="170"/>
      <c r="AT66" s="170"/>
      <c r="AU66" s="170"/>
      <c r="AV66" s="170"/>
      <c r="AW66" s="170"/>
      <c r="AX66" s="170"/>
      <c r="AY66" s="170"/>
      <c r="AZ66" s="170"/>
      <c r="BA66" s="170"/>
      <c r="BB66" s="170"/>
      <c r="BC66" s="170"/>
      <c r="BD66" s="170"/>
      <c r="BE66" s="170"/>
      <c r="BF66" s="170"/>
      <c r="BG66" s="170"/>
      <c r="BH66" s="170"/>
      <c r="BI66" s="170"/>
      <c r="BJ66" s="170"/>
      <c r="BK66" s="170"/>
      <c r="BL66" s="170"/>
      <c r="BM66" s="170"/>
      <c r="BN66" s="170"/>
      <c r="BO66" s="170"/>
      <c r="BP66" s="170"/>
      <c r="BQ66" s="170"/>
      <c r="BR66" s="170"/>
      <c r="BS66" s="170"/>
      <c r="BT66" s="171"/>
    </row>
    <row r="67" spans="1:72" ht="12.75" customHeight="1" x14ac:dyDescent="0.2">
      <c r="A67" s="172"/>
      <c r="B67" s="166" t="s">
        <v>126</v>
      </c>
      <c r="C67" s="166">
        <v>2014</v>
      </c>
      <c r="D67" s="169"/>
      <c r="E67" s="170"/>
      <c r="F67" s="170"/>
      <c r="G67" s="170"/>
      <c r="H67" s="170"/>
      <c r="I67" s="170"/>
      <c r="J67" s="170"/>
      <c r="K67" s="170"/>
      <c r="L67" s="170"/>
      <c r="M67" s="170"/>
      <c r="N67" s="170"/>
      <c r="O67" s="170"/>
      <c r="P67" s="170"/>
      <c r="Q67" s="170">
        <v>44748</v>
      </c>
      <c r="R67" s="170"/>
      <c r="S67" s="170"/>
      <c r="T67" s="170"/>
      <c r="U67" s="170"/>
      <c r="V67" s="170"/>
      <c r="W67" s="170"/>
      <c r="X67" s="170"/>
      <c r="Y67" s="170"/>
      <c r="Z67" s="170"/>
      <c r="AA67" s="170"/>
      <c r="AB67" s="170"/>
      <c r="AC67" s="170"/>
      <c r="AD67" s="170"/>
      <c r="AE67" s="170"/>
      <c r="AF67" s="170"/>
      <c r="AG67" s="170"/>
      <c r="AH67" s="170"/>
      <c r="AI67" s="170"/>
      <c r="AJ67" s="170"/>
      <c r="AK67" s="170"/>
      <c r="AL67" s="170"/>
      <c r="AM67" s="170"/>
      <c r="AN67" s="170"/>
      <c r="AO67" s="170"/>
      <c r="AP67" s="170"/>
      <c r="AQ67" s="170"/>
      <c r="AR67" s="170"/>
      <c r="AS67" s="170"/>
      <c r="AT67" s="170"/>
      <c r="AU67" s="170"/>
      <c r="AV67" s="170"/>
      <c r="AW67" s="170"/>
      <c r="AX67" s="170"/>
      <c r="AY67" s="170"/>
      <c r="AZ67" s="170"/>
      <c r="BA67" s="170"/>
      <c r="BB67" s="170"/>
      <c r="BC67" s="170"/>
      <c r="BD67" s="170"/>
      <c r="BE67" s="170"/>
      <c r="BF67" s="170"/>
      <c r="BG67" s="170"/>
      <c r="BH67" s="170"/>
      <c r="BI67" s="170"/>
      <c r="BJ67" s="170"/>
      <c r="BK67" s="170"/>
      <c r="BL67" s="170"/>
      <c r="BM67" s="170"/>
      <c r="BN67" s="170"/>
      <c r="BO67" s="170"/>
      <c r="BP67" s="170"/>
      <c r="BQ67" s="170"/>
      <c r="BR67" s="170"/>
      <c r="BS67" s="170"/>
      <c r="BT67" s="171"/>
    </row>
    <row r="68" spans="1:72" ht="12.75" customHeight="1" x14ac:dyDescent="0.2">
      <c r="A68" s="172"/>
      <c r="B68" s="166" t="s">
        <v>114</v>
      </c>
      <c r="C68" s="166">
        <v>2015</v>
      </c>
      <c r="D68" s="169"/>
      <c r="E68" s="170"/>
      <c r="F68" s="170"/>
      <c r="G68" s="170"/>
      <c r="H68" s="170"/>
      <c r="I68" s="170"/>
      <c r="J68" s="170"/>
      <c r="K68" s="170"/>
      <c r="L68" s="170"/>
      <c r="M68" s="170"/>
      <c r="N68" s="170"/>
      <c r="O68" s="170"/>
      <c r="P68" s="170"/>
      <c r="Q68" s="170"/>
      <c r="R68" s="170"/>
      <c r="S68" s="170"/>
      <c r="T68" s="170"/>
      <c r="U68" s="170"/>
      <c r="V68" s="170"/>
      <c r="W68" s="170"/>
      <c r="X68" s="170"/>
      <c r="Y68" s="170"/>
      <c r="Z68" s="170"/>
      <c r="AA68" s="170"/>
      <c r="AB68" s="170"/>
      <c r="AC68" s="170"/>
      <c r="AD68" s="170"/>
      <c r="AE68" s="170"/>
      <c r="AF68" s="170"/>
      <c r="AG68" s="170"/>
      <c r="AH68" s="170"/>
      <c r="AI68" s="170"/>
      <c r="AJ68" s="170"/>
      <c r="AK68" s="170"/>
      <c r="AL68" s="170"/>
      <c r="AM68" s="170"/>
      <c r="AN68" s="170"/>
      <c r="AO68" s="170"/>
      <c r="AP68" s="170"/>
      <c r="AQ68" s="170"/>
      <c r="AR68" s="170"/>
      <c r="AS68" s="170"/>
      <c r="AT68" s="170"/>
      <c r="AU68" s="170"/>
      <c r="AV68" s="170"/>
      <c r="AW68" s="170"/>
      <c r="AX68" s="170"/>
      <c r="AY68" s="170"/>
      <c r="AZ68" s="170"/>
      <c r="BA68" s="170"/>
      <c r="BB68" s="170"/>
      <c r="BC68" s="170"/>
      <c r="BD68" s="170"/>
      <c r="BE68" s="170"/>
      <c r="BF68" s="170"/>
      <c r="BG68" s="170"/>
      <c r="BH68" s="170"/>
      <c r="BI68" s="170"/>
      <c r="BJ68" s="170"/>
      <c r="BK68" s="170"/>
      <c r="BL68" s="170"/>
      <c r="BM68" s="170"/>
      <c r="BN68" s="170"/>
      <c r="BO68" s="170"/>
      <c r="BP68" s="170"/>
      <c r="BQ68" s="170"/>
      <c r="BR68" s="170"/>
      <c r="BS68" s="170"/>
      <c r="BT68" s="171"/>
    </row>
    <row r="69" spans="1:72" ht="12.75" customHeight="1" x14ac:dyDescent="0.2">
      <c r="A69" s="166" t="s">
        <v>969</v>
      </c>
      <c r="B69" s="166" t="s">
        <v>152</v>
      </c>
      <c r="C69" s="166">
        <v>2011</v>
      </c>
      <c r="D69" s="169"/>
      <c r="E69" s="170"/>
      <c r="F69" s="170"/>
      <c r="G69" s="170"/>
      <c r="H69" s="170"/>
      <c r="I69" s="170"/>
      <c r="J69" s="170"/>
      <c r="K69" s="170"/>
      <c r="L69" s="170"/>
      <c r="M69" s="170"/>
      <c r="N69" s="170"/>
      <c r="O69" s="170"/>
      <c r="P69" s="170"/>
      <c r="Q69" s="170"/>
      <c r="R69" s="170">
        <v>44746</v>
      </c>
      <c r="S69" s="170"/>
      <c r="T69" s="170"/>
      <c r="U69" s="170"/>
      <c r="V69" s="170"/>
      <c r="W69" s="170"/>
      <c r="X69" s="170"/>
      <c r="Y69" s="170"/>
      <c r="Z69" s="170"/>
      <c r="AA69" s="170"/>
      <c r="AB69" s="170"/>
      <c r="AC69" s="170"/>
      <c r="AD69" s="170"/>
      <c r="AE69" s="170"/>
      <c r="AF69" s="170"/>
      <c r="AG69" s="170"/>
      <c r="AH69" s="170"/>
      <c r="AI69" s="170"/>
      <c r="AJ69" s="170"/>
      <c r="AK69" s="170"/>
      <c r="AL69" s="170"/>
      <c r="AM69" s="170"/>
      <c r="AN69" s="170"/>
      <c r="AO69" s="170"/>
      <c r="AP69" s="170"/>
      <c r="AQ69" s="170"/>
      <c r="AR69" s="170"/>
      <c r="AS69" s="170"/>
      <c r="AT69" s="170"/>
      <c r="AU69" s="170"/>
      <c r="AV69" s="170"/>
      <c r="AW69" s="170"/>
      <c r="AX69" s="170"/>
      <c r="AY69" s="170"/>
      <c r="AZ69" s="170"/>
      <c r="BA69" s="170"/>
      <c r="BB69" s="170"/>
      <c r="BC69" s="170"/>
      <c r="BD69" s="170"/>
      <c r="BE69" s="170"/>
      <c r="BF69" s="170"/>
      <c r="BG69" s="170"/>
      <c r="BH69" s="170"/>
      <c r="BI69" s="170"/>
      <c r="BJ69" s="170"/>
      <c r="BK69" s="170"/>
      <c r="BL69" s="170"/>
      <c r="BM69" s="170"/>
      <c r="BN69" s="170"/>
      <c r="BO69" s="170"/>
      <c r="BP69" s="170"/>
      <c r="BQ69" s="170"/>
      <c r="BR69" s="170"/>
      <c r="BS69" s="170"/>
      <c r="BT69" s="171"/>
    </row>
    <row r="70" spans="1:72" ht="12.75" customHeight="1" x14ac:dyDescent="0.2">
      <c r="A70" s="172"/>
      <c r="B70" s="166" t="s">
        <v>151</v>
      </c>
      <c r="C70" s="166">
        <v>2011</v>
      </c>
      <c r="D70" s="169"/>
      <c r="E70" s="170"/>
      <c r="F70" s="170"/>
      <c r="G70" s="170"/>
      <c r="H70" s="170"/>
      <c r="I70" s="170"/>
      <c r="J70" s="170"/>
      <c r="K70" s="170"/>
      <c r="L70" s="170"/>
      <c r="M70" s="170"/>
      <c r="N70" s="170"/>
      <c r="O70" s="170"/>
      <c r="P70" s="170"/>
      <c r="Q70" s="170"/>
      <c r="R70" s="170">
        <v>44746</v>
      </c>
      <c r="S70" s="170"/>
      <c r="T70" s="170"/>
      <c r="U70" s="170"/>
      <c r="V70" s="170"/>
      <c r="W70" s="170"/>
      <c r="X70" s="170"/>
      <c r="Y70" s="170"/>
      <c r="Z70" s="170"/>
      <c r="AA70" s="170"/>
      <c r="AB70" s="170"/>
      <c r="AC70" s="170"/>
      <c r="AD70" s="170"/>
      <c r="AE70" s="170"/>
      <c r="AF70" s="170"/>
      <c r="AG70" s="170"/>
      <c r="AH70" s="170"/>
      <c r="AI70" s="170"/>
      <c r="AJ70" s="170"/>
      <c r="AK70" s="170"/>
      <c r="AL70" s="170"/>
      <c r="AM70" s="170"/>
      <c r="AN70" s="170"/>
      <c r="AO70" s="170"/>
      <c r="AP70" s="170"/>
      <c r="AQ70" s="170"/>
      <c r="AR70" s="170"/>
      <c r="AS70" s="170"/>
      <c r="AT70" s="170"/>
      <c r="AU70" s="170"/>
      <c r="AV70" s="170"/>
      <c r="AW70" s="170"/>
      <c r="AX70" s="170"/>
      <c r="AY70" s="170"/>
      <c r="AZ70" s="170"/>
      <c r="BA70" s="170"/>
      <c r="BB70" s="170"/>
      <c r="BC70" s="170"/>
      <c r="BD70" s="170"/>
      <c r="BE70" s="170"/>
      <c r="BF70" s="170"/>
      <c r="BG70" s="170"/>
      <c r="BH70" s="170"/>
      <c r="BI70" s="170"/>
      <c r="BJ70" s="170"/>
      <c r="BK70" s="170"/>
      <c r="BL70" s="170"/>
      <c r="BM70" s="170"/>
      <c r="BN70" s="170"/>
      <c r="BO70" s="170"/>
      <c r="BP70" s="170"/>
      <c r="BQ70" s="170"/>
      <c r="BR70" s="170"/>
      <c r="BS70" s="170"/>
      <c r="BT70" s="171"/>
    </row>
    <row r="71" spans="1:72" ht="12.75" customHeight="1" x14ac:dyDescent="0.2">
      <c r="A71" s="172"/>
      <c r="B71" s="166" t="s">
        <v>149</v>
      </c>
      <c r="C71" s="166">
        <v>2013</v>
      </c>
      <c r="D71" s="169"/>
      <c r="E71" s="170"/>
      <c r="F71" s="170"/>
      <c r="G71" s="170"/>
      <c r="H71" s="170"/>
      <c r="I71" s="170"/>
      <c r="J71" s="170"/>
      <c r="K71" s="170"/>
      <c r="L71" s="170"/>
      <c r="M71" s="170"/>
      <c r="N71" s="170"/>
      <c r="O71" s="170"/>
      <c r="P71" s="170"/>
      <c r="Q71" s="170"/>
      <c r="R71" s="170">
        <v>44746</v>
      </c>
      <c r="S71" s="170"/>
      <c r="T71" s="170"/>
      <c r="U71" s="170"/>
      <c r="V71" s="170"/>
      <c r="W71" s="170"/>
      <c r="X71" s="170"/>
      <c r="Y71" s="170"/>
      <c r="Z71" s="170"/>
      <c r="AA71" s="170"/>
      <c r="AB71" s="170"/>
      <c r="AC71" s="170"/>
      <c r="AD71" s="170"/>
      <c r="AE71" s="170"/>
      <c r="AF71" s="170"/>
      <c r="AG71" s="170"/>
      <c r="AH71" s="170"/>
      <c r="AI71" s="170"/>
      <c r="AJ71" s="170"/>
      <c r="AK71" s="170"/>
      <c r="AL71" s="170"/>
      <c r="AM71" s="170"/>
      <c r="AN71" s="170"/>
      <c r="AO71" s="170"/>
      <c r="AP71" s="170"/>
      <c r="AQ71" s="170"/>
      <c r="AR71" s="170"/>
      <c r="AS71" s="170"/>
      <c r="AT71" s="170"/>
      <c r="AU71" s="170"/>
      <c r="AV71" s="170"/>
      <c r="AW71" s="170"/>
      <c r="AX71" s="170"/>
      <c r="AY71" s="170"/>
      <c r="AZ71" s="170"/>
      <c r="BA71" s="170"/>
      <c r="BB71" s="170"/>
      <c r="BC71" s="170"/>
      <c r="BD71" s="170"/>
      <c r="BE71" s="170"/>
      <c r="BF71" s="170"/>
      <c r="BG71" s="170"/>
      <c r="BH71" s="170"/>
      <c r="BI71" s="170"/>
      <c r="BJ71" s="170"/>
      <c r="BK71" s="170"/>
      <c r="BL71" s="170"/>
      <c r="BM71" s="170"/>
      <c r="BN71" s="170"/>
      <c r="BO71" s="170"/>
      <c r="BP71" s="170"/>
      <c r="BQ71" s="170"/>
      <c r="BR71" s="170"/>
      <c r="BS71" s="170"/>
      <c r="BT71" s="171"/>
    </row>
    <row r="72" spans="1:72" ht="12.75" customHeight="1" x14ac:dyDescent="0.2">
      <c r="A72" s="166" t="s">
        <v>357</v>
      </c>
      <c r="B72" s="166" t="s">
        <v>34</v>
      </c>
      <c r="C72" s="166">
        <v>2019</v>
      </c>
      <c r="D72" s="169"/>
      <c r="E72" s="170"/>
      <c r="F72" s="170"/>
      <c r="G72" s="170"/>
      <c r="H72" s="170"/>
      <c r="I72" s="170"/>
      <c r="J72" s="170"/>
      <c r="K72" s="170"/>
      <c r="L72" s="170"/>
      <c r="M72" s="170"/>
      <c r="N72" s="170"/>
      <c r="O72" s="170"/>
      <c r="P72" s="170"/>
      <c r="Q72" s="170"/>
      <c r="R72" s="170"/>
      <c r="S72" s="170"/>
      <c r="T72" s="170"/>
      <c r="U72" s="170"/>
      <c r="V72" s="170"/>
      <c r="W72" s="170"/>
      <c r="X72" s="170"/>
      <c r="Y72" s="170"/>
      <c r="Z72" s="170"/>
      <c r="AA72" s="170"/>
      <c r="AB72" s="170"/>
      <c r="AC72" s="170"/>
      <c r="AD72" s="170"/>
      <c r="AE72" s="170"/>
      <c r="AF72" s="170"/>
      <c r="AG72" s="170"/>
      <c r="AH72" s="170"/>
      <c r="AI72" s="170"/>
      <c r="AJ72" s="170"/>
      <c r="AK72" s="170"/>
      <c r="AL72" s="170"/>
      <c r="AM72" s="170"/>
      <c r="AN72" s="170"/>
      <c r="AO72" s="170"/>
      <c r="AP72" s="170"/>
      <c r="AQ72" s="170"/>
      <c r="AR72" s="170"/>
      <c r="AS72" s="170"/>
      <c r="AT72" s="170"/>
      <c r="AU72" s="170">
        <v>44749</v>
      </c>
      <c r="AV72" s="170"/>
      <c r="AW72" s="170"/>
      <c r="AX72" s="170"/>
      <c r="AY72" s="170"/>
      <c r="AZ72" s="170"/>
      <c r="BA72" s="170"/>
      <c r="BB72" s="170"/>
      <c r="BC72" s="170"/>
      <c r="BD72" s="170"/>
      <c r="BE72" s="170"/>
      <c r="BF72" s="170"/>
      <c r="BG72" s="170"/>
      <c r="BH72" s="170"/>
      <c r="BI72" s="170"/>
      <c r="BJ72" s="170"/>
      <c r="BK72" s="170"/>
      <c r="BL72" s="170"/>
      <c r="BM72" s="170"/>
      <c r="BN72" s="170"/>
      <c r="BO72" s="170"/>
      <c r="BP72" s="170"/>
      <c r="BQ72" s="170"/>
      <c r="BR72" s="170"/>
      <c r="BS72" s="170"/>
      <c r="BT72" s="171"/>
    </row>
    <row r="73" spans="1:72" ht="12.75" customHeight="1" x14ac:dyDescent="0.2">
      <c r="A73" s="172"/>
      <c r="B73" s="166" t="s">
        <v>37</v>
      </c>
      <c r="C73" s="166">
        <v>2019</v>
      </c>
      <c r="D73" s="169"/>
      <c r="E73" s="170"/>
      <c r="F73" s="170"/>
      <c r="G73" s="170"/>
      <c r="H73" s="170"/>
      <c r="I73" s="170"/>
      <c r="J73" s="170"/>
      <c r="K73" s="170"/>
      <c r="L73" s="170"/>
      <c r="M73" s="170"/>
      <c r="N73" s="170"/>
      <c r="O73" s="170"/>
      <c r="P73" s="170"/>
      <c r="Q73" s="170"/>
      <c r="R73" s="170"/>
      <c r="S73" s="170"/>
      <c r="T73" s="170"/>
      <c r="U73" s="170"/>
      <c r="V73" s="170"/>
      <c r="W73" s="170"/>
      <c r="X73" s="170"/>
      <c r="Y73" s="170">
        <v>44749</v>
      </c>
      <c r="Z73" s="170"/>
      <c r="AA73" s="170"/>
      <c r="AB73" s="170"/>
      <c r="AC73" s="170"/>
      <c r="AD73" s="170"/>
      <c r="AE73" s="170"/>
      <c r="AF73" s="170"/>
      <c r="AG73" s="170"/>
      <c r="AH73" s="170"/>
      <c r="AI73" s="170"/>
      <c r="AJ73" s="170"/>
      <c r="AK73" s="170"/>
      <c r="AL73" s="170"/>
      <c r="AM73" s="170"/>
      <c r="AN73" s="170"/>
      <c r="AO73" s="170"/>
      <c r="AP73" s="170"/>
      <c r="AQ73" s="170"/>
      <c r="AR73" s="170"/>
      <c r="AS73" s="170"/>
      <c r="AT73" s="170"/>
      <c r="AU73" s="170"/>
      <c r="AV73" s="170"/>
      <c r="AW73" s="170"/>
      <c r="AX73" s="170"/>
      <c r="AY73" s="170"/>
      <c r="AZ73" s="170"/>
      <c r="BA73" s="170"/>
      <c r="BB73" s="170"/>
      <c r="BC73" s="170"/>
      <c r="BD73" s="170"/>
      <c r="BE73" s="170"/>
      <c r="BF73" s="170"/>
      <c r="BG73" s="170"/>
      <c r="BH73" s="170"/>
      <c r="BI73" s="170"/>
      <c r="BJ73" s="170"/>
      <c r="BK73" s="170"/>
      <c r="BL73" s="170"/>
      <c r="BM73" s="170"/>
      <c r="BN73" s="170"/>
      <c r="BO73" s="170"/>
      <c r="BP73" s="170"/>
      <c r="BQ73" s="170"/>
      <c r="BR73" s="170"/>
      <c r="BS73" s="170"/>
      <c r="BT73" s="171"/>
    </row>
    <row r="74" spans="1:72" ht="12.75" customHeight="1" x14ac:dyDescent="0.2">
      <c r="A74" s="166" t="s">
        <v>420</v>
      </c>
      <c r="B74" s="166" t="s">
        <v>94</v>
      </c>
      <c r="C74" s="166">
        <v>2012</v>
      </c>
      <c r="D74" s="169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1"/>
    </row>
    <row r="75" spans="1:72" ht="12.75" customHeight="1" x14ac:dyDescent="0.2">
      <c r="A75" s="172"/>
      <c r="B75" s="172"/>
      <c r="C75" s="173">
        <v>2016</v>
      </c>
      <c r="D75" s="174"/>
      <c r="E75" s="126"/>
      <c r="F75" s="126"/>
      <c r="G75" s="126"/>
      <c r="H75" s="126"/>
      <c r="I75" s="126"/>
      <c r="J75" s="126"/>
      <c r="K75" s="126"/>
      <c r="L75" s="126"/>
      <c r="M75" s="126"/>
      <c r="N75" s="126"/>
      <c r="O75" s="126"/>
      <c r="P75" s="126"/>
      <c r="Q75" s="126"/>
      <c r="R75" s="126"/>
      <c r="S75" s="126"/>
      <c r="T75" s="126"/>
      <c r="U75" s="126"/>
      <c r="V75" s="126"/>
      <c r="W75" s="126"/>
      <c r="X75" s="126"/>
      <c r="Y75" s="126"/>
      <c r="Z75" s="126"/>
      <c r="AA75" s="126"/>
      <c r="AB75" s="126"/>
      <c r="AC75" s="126"/>
      <c r="AD75" s="126"/>
      <c r="AE75" s="126"/>
      <c r="AF75" s="126"/>
      <c r="AG75" s="126"/>
      <c r="AH75" s="126"/>
      <c r="AI75" s="126"/>
      <c r="AJ75" s="126"/>
      <c r="AK75" s="126"/>
      <c r="AL75" s="126"/>
      <c r="AM75" s="126"/>
      <c r="AN75" s="126"/>
      <c r="AO75" s="126"/>
      <c r="AP75" s="126"/>
      <c r="AQ75" s="126"/>
      <c r="AR75" s="126"/>
      <c r="AS75" s="126"/>
      <c r="AT75" s="126"/>
      <c r="AU75" s="126"/>
      <c r="AV75" s="126"/>
      <c r="AW75" s="126"/>
      <c r="AX75" s="126"/>
      <c r="AY75" s="126"/>
      <c r="AZ75" s="126"/>
      <c r="BA75" s="126"/>
      <c r="BB75" s="126"/>
      <c r="BC75" s="126"/>
      <c r="BD75" s="126"/>
      <c r="BE75" s="126"/>
      <c r="BF75" s="126"/>
      <c r="BG75" s="126"/>
      <c r="BH75" s="126"/>
      <c r="BI75" s="126"/>
      <c r="BJ75" s="126"/>
      <c r="BK75" s="126"/>
      <c r="BL75" s="126"/>
      <c r="BM75" s="126"/>
      <c r="BN75" s="126"/>
      <c r="BO75" s="126"/>
      <c r="BP75" s="126"/>
      <c r="BQ75" s="126"/>
      <c r="BR75" s="126"/>
      <c r="BS75" s="126"/>
      <c r="BT75" s="175"/>
    </row>
    <row r="76" spans="1:72" ht="12.75" customHeight="1" x14ac:dyDescent="0.2">
      <c r="A76" s="172"/>
      <c r="B76" s="166" t="s">
        <v>98</v>
      </c>
      <c r="C76" s="166">
        <v>2012</v>
      </c>
      <c r="D76" s="169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1"/>
    </row>
    <row r="77" spans="1:72" ht="12.75" customHeight="1" x14ac:dyDescent="0.2">
      <c r="A77" s="166" t="s">
        <v>421</v>
      </c>
      <c r="B77" s="166" t="s">
        <v>94</v>
      </c>
      <c r="C77" s="166">
        <v>2012</v>
      </c>
      <c r="D77" s="169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1"/>
    </row>
    <row r="78" spans="1:72" ht="12.75" customHeight="1" x14ac:dyDescent="0.2">
      <c r="A78" s="172"/>
      <c r="B78" s="172"/>
      <c r="C78" s="173">
        <v>2016</v>
      </c>
      <c r="D78" s="174"/>
      <c r="E78" s="126"/>
      <c r="F78" s="126"/>
      <c r="G78" s="126"/>
      <c r="H78" s="126"/>
      <c r="I78" s="126"/>
      <c r="J78" s="126"/>
      <c r="K78" s="126"/>
      <c r="L78" s="126"/>
      <c r="M78" s="126"/>
      <c r="N78" s="126"/>
      <c r="O78" s="126"/>
      <c r="P78" s="126"/>
      <c r="Q78" s="126"/>
      <c r="R78" s="126"/>
      <c r="S78" s="126"/>
      <c r="T78" s="126"/>
      <c r="U78" s="126"/>
      <c r="V78" s="126"/>
      <c r="W78" s="126"/>
      <c r="X78" s="126"/>
      <c r="Y78" s="126"/>
      <c r="Z78" s="126"/>
      <c r="AA78" s="126"/>
      <c r="AB78" s="126"/>
      <c r="AC78" s="126"/>
      <c r="AD78" s="126"/>
      <c r="AE78" s="126"/>
      <c r="AF78" s="126"/>
      <c r="AG78" s="126"/>
      <c r="AH78" s="126"/>
      <c r="AI78" s="126"/>
      <c r="AJ78" s="126"/>
      <c r="AK78" s="126"/>
      <c r="AL78" s="126"/>
      <c r="AM78" s="126"/>
      <c r="AN78" s="126"/>
      <c r="AO78" s="126"/>
      <c r="AP78" s="126"/>
      <c r="AQ78" s="126"/>
      <c r="AR78" s="126"/>
      <c r="AS78" s="126"/>
      <c r="AT78" s="126"/>
      <c r="AU78" s="126"/>
      <c r="AV78" s="126"/>
      <c r="AW78" s="126"/>
      <c r="AX78" s="126"/>
      <c r="AY78" s="126"/>
      <c r="AZ78" s="126"/>
      <c r="BA78" s="126"/>
      <c r="BB78" s="126"/>
      <c r="BC78" s="126"/>
      <c r="BD78" s="126"/>
      <c r="BE78" s="126"/>
      <c r="BF78" s="126"/>
      <c r="BG78" s="126"/>
      <c r="BH78" s="126"/>
      <c r="BI78" s="126"/>
      <c r="BJ78" s="126"/>
      <c r="BK78" s="126"/>
      <c r="BL78" s="126"/>
      <c r="BM78" s="126"/>
      <c r="BN78" s="126"/>
      <c r="BO78" s="126"/>
      <c r="BP78" s="126"/>
      <c r="BQ78" s="126"/>
      <c r="BR78" s="126"/>
      <c r="BS78" s="126"/>
      <c r="BT78" s="175"/>
    </row>
    <row r="79" spans="1:72" ht="12.75" customHeight="1" x14ac:dyDescent="0.2">
      <c r="A79" s="172"/>
      <c r="B79" s="166" t="s">
        <v>98</v>
      </c>
      <c r="C79" s="166">
        <v>2012</v>
      </c>
      <c r="D79" s="169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1"/>
    </row>
    <row r="80" spans="1:72" ht="12.75" customHeight="1" x14ac:dyDescent="0.2">
      <c r="A80" s="166" t="s">
        <v>422</v>
      </c>
      <c r="B80" s="166" t="s">
        <v>94</v>
      </c>
      <c r="C80" s="166">
        <v>2012</v>
      </c>
      <c r="D80" s="169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1"/>
    </row>
    <row r="81" spans="1:72" ht="12.75" customHeight="1" x14ac:dyDescent="0.2">
      <c r="A81" s="172"/>
      <c r="B81" s="172"/>
      <c r="C81" s="173">
        <v>2016</v>
      </c>
      <c r="D81" s="174"/>
      <c r="E81" s="126"/>
      <c r="F81" s="126"/>
      <c r="G81" s="126"/>
      <c r="H81" s="126"/>
      <c r="I81" s="126"/>
      <c r="J81" s="126"/>
      <c r="K81" s="126"/>
      <c r="L81" s="126"/>
      <c r="M81" s="126"/>
      <c r="N81" s="126"/>
      <c r="O81" s="126"/>
      <c r="P81" s="126"/>
      <c r="Q81" s="126"/>
      <c r="R81" s="126"/>
      <c r="S81" s="126"/>
      <c r="T81" s="126"/>
      <c r="U81" s="126"/>
      <c r="V81" s="126"/>
      <c r="W81" s="126"/>
      <c r="X81" s="126"/>
      <c r="Y81" s="126"/>
      <c r="Z81" s="126"/>
      <c r="AA81" s="126"/>
      <c r="AB81" s="126"/>
      <c r="AC81" s="126"/>
      <c r="AD81" s="126"/>
      <c r="AE81" s="126"/>
      <c r="AF81" s="126"/>
      <c r="AG81" s="126"/>
      <c r="AH81" s="126"/>
      <c r="AI81" s="126"/>
      <c r="AJ81" s="126"/>
      <c r="AK81" s="126"/>
      <c r="AL81" s="126"/>
      <c r="AM81" s="126"/>
      <c r="AN81" s="126"/>
      <c r="AO81" s="126"/>
      <c r="AP81" s="126"/>
      <c r="AQ81" s="126"/>
      <c r="AR81" s="126"/>
      <c r="AS81" s="126"/>
      <c r="AT81" s="126"/>
      <c r="AU81" s="126"/>
      <c r="AV81" s="126"/>
      <c r="AW81" s="126"/>
      <c r="AX81" s="126"/>
      <c r="AY81" s="126"/>
      <c r="AZ81" s="126"/>
      <c r="BA81" s="126"/>
      <c r="BB81" s="126"/>
      <c r="BC81" s="126"/>
      <c r="BD81" s="126"/>
      <c r="BE81" s="126"/>
      <c r="BF81" s="126"/>
      <c r="BG81" s="126"/>
      <c r="BH81" s="126"/>
      <c r="BI81" s="126"/>
      <c r="BJ81" s="126"/>
      <c r="BK81" s="126"/>
      <c r="BL81" s="126"/>
      <c r="BM81" s="126"/>
      <c r="BN81" s="126"/>
      <c r="BO81" s="126"/>
      <c r="BP81" s="126"/>
      <c r="BQ81" s="126"/>
      <c r="BR81" s="126"/>
      <c r="BS81" s="126"/>
      <c r="BT81" s="175"/>
    </row>
    <row r="82" spans="1:72" ht="12.75" customHeight="1" x14ac:dyDescent="0.2">
      <c r="A82" s="172"/>
      <c r="B82" s="166" t="s">
        <v>98</v>
      </c>
      <c r="C82" s="166">
        <v>2012</v>
      </c>
      <c r="D82" s="169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1"/>
    </row>
    <row r="83" spans="1:72" ht="12.75" customHeight="1" x14ac:dyDescent="0.2">
      <c r="A83" s="166" t="s">
        <v>793</v>
      </c>
      <c r="B83" s="166" t="s">
        <v>114</v>
      </c>
      <c r="C83" s="166">
        <v>2015</v>
      </c>
      <c r="D83" s="169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>
        <v>44748</v>
      </c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1"/>
    </row>
    <row r="84" spans="1:72" ht="12.75" customHeight="1" x14ac:dyDescent="0.2">
      <c r="A84" s="172"/>
      <c r="B84" s="166" t="s">
        <v>111</v>
      </c>
      <c r="C84" s="166">
        <v>2015</v>
      </c>
      <c r="D84" s="169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>
        <v>44748</v>
      </c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1"/>
    </row>
    <row r="85" spans="1:72" ht="12.75" customHeight="1" x14ac:dyDescent="0.2">
      <c r="A85" s="166" t="s">
        <v>279</v>
      </c>
      <c r="B85" s="166" t="s">
        <v>109</v>
      </c>
      <c r="C85" s="166">
        <v>2019</v>
      </c>
      <c r="D85" s="169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1"/>
    </row>
    <row r="86" spans="1:72" ht="12.75" customHeight="1" x14ac:dyDescent="0.2">
      <c r="A86" s="166" t="s">
        <v>347</v>
      </c>
      <c r="B86" s="166" t="s">
        <v>34</v>
      </c>
      <c r="C86" s="166">
        <v>2019</v>
      </c>
      <c r="D86" s="169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1"/>
    </row>
    <row r="87" spans="1:72" ht="12.75" customHeight="1" x14ac:dyDescent="0.2">
      <c r="A87" s="166" t="s">
        <v>851</v>
      </c>
      <c r="B87" s="166" t="s">
        <v>52</v>
      </c>
      <c r="C87" s="166">
        <v>2019</v>
      </c>
      <c r="D87" s="169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1"/>
    </row>
    <row r="88" spans="1:72" ht="12.75" customHeight="1" x14ac:dyDescent="0.2">
      <c r="A88" s="172"/>
      <c r="B88" s="166" t="s">
        <v>66</v>
      </c>
      <c r="C88" s="166">
        <v>2019</v>
      </c>
      <c r="D88" s="169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1"/>
    </row>
    <row r="89" spans="1:72" ht="12.75" customHeight="1" x14ac:dyDescent="0.2">
      <c r="A89" s="166" t="s">
        <v>1084</v>
      </c>
      <c r="B89" s="166" t="s">
        <v>52</v>
      </c>
      <c r="C89" s="166">
        <v>2019</v>
      </c>
      <c r="D89" s="169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>
        <v>44748</v>
      </c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1"/>
    </row>
    <row r="90" spans="1:72" ht="12.75" customHeight="1" x14ac:dyDescent="0.2">
      <c r="A90" s="172"/>
      <c r="B90" s="166" t="s">
        <v>66</v>
      </c>
      <c r="C90" s="166">
        <v>2019</v>
      </c>
      <c r="D90" s="169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>
        <v>44748</v>
      </c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1"/>
    </row>
    <row r="91" spans="1:72" ht="12.75" customHeight="1" x14ac:dyDescent="0.2">
      <c r="A91" s="172"/>
      <c r="B91" s="166" t="s">
        <v>62</v>
      </c>
      <c r="C91" s="166">
        <v>2019</v>
      </c>
      <c r="D91" s="169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>
        <v>44748</v>
      </c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1"/>
    </row>
    <row r="92" spans="1:72" ht="12.75" customHeight="1" x14ac:dyDescent="0.2">
      <c r="A92" s="166" t="s">
        <v>1401</v>
      </c>
      <c r="B92" s="166" t="s">
        <v>152</v>
      </c>
      <c r="C92" s="166">
        <v>2018</v>
      </c>
      <c r="D92" s="169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1"/>
    </row>
    <row r="93" spans="1:72" ht="12.75" customHeight="1" x14ac:dyDescent="0.2">
      <c r="A93" s="172"/>
      <c r="B93" s="166" t="s">
        <v>151</v>
      </c>
      <c r="C93" s="166">
        <v>2018</v>
      </c>
      <c r="D93" s="169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1"/>
    </row>
    <row r="94" spans="1:72" ht="12.75" customHeight="1" x14ac:dyDescent="0.2">
      <c r="A94" s="172"/>
      <c r="B94" s="166" t="s">
        <v>149</v>
      </c>
      <c r="C94" s="166">
        <v>2018</v>
      </c>
      <c r="D94" s="169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1"/>
    </row>
    <row r="95" spans="1:72" ht="12.75" customHeight="1" x14ac:dyDescent="0.2">
      <c r="A95" s="172"/>
      <c r="B95" s="166" t="s">
        <v>146</v>
      </c>
      <c r="C95" s="166">
        <v>2018</v>
      </c>
      <c r="D95" s="169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1"/>
    </row>
    <row r="96" spans="1:72" ht="12.75" customHeight="1" x14ac:dyDescent="0.2">
      <c r="A96" s="166" t="s">
        <v>1403</v>
      </c>
      <c r="B96" s="166" t="s">
        <v>152</v>
      </c>
      <c r="C96" s="166">
        <v>2011</v>
      </c>
      <c r="D96" s="169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1"/>
    </row>
    <row r="97" spans="1:72" ht="12.75" customHeight="1" x14ac:dyDescent="0.2">
      <c r="A97" s="172"/>
      <c r="B97" s="166" t="s">
        <v>151</v>
      </c>
      <c r="C97" s="166">
        <v>2011</v>
      </c>
      <c r="D97" s="169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1"/>
    </row>
    <row r="98" spans="1:72" ht="12.75" customHeight="1" x14ac:dyDescent="0.2">
      <c r="A98" s="172"/>
      <c r="B98" s="166" t="s">
        <v>149</v>
      </c>
      <c r="C98" s="166">
        <v>2013</v>
      </c>
      <c r="D98" s="169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1"/>
    </row>
    <row r="99" spans="1:72" ht="12.75" customHeight="1" x14ac:dyDescent="0.2">
      <c r="A99" s="166" t="s">
        <v>1207</v>
      </c>
      <c r="B99" s="166" t="s">
        <v>34</v>
      </c>
      <c r="C99" s="166">
        <v>2019</v>
      </c>
      <c r="D99" s="169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>
        <v>44817</v>
      </c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1"/>
    </row>
    <row r="100" spans="1:72" ht="12.75" customHeight="1" x14ac:dyDescent="0.2">
      <c r="A100" s="172"/>
      <c r="B100" s="166" t="s">
        <v>37</v>
      </c>
      <c r="C100" s="166">
        <v>2019</v>
      </c>
      <c r="D100" s="169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>
        <v>44817</v>
      </c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1"/>
    </row>
    <row r="101" spans="1:72" ht="12.75" customHeight="1" x14ac:dyDescent="0.2">
      <c r="A101" s="166" t="s">
        <v>1245</v>
      </c>
      <c r="B101" s="166" t="s">
        <v>60</v>
      </c>
      <c r="C101" s="166">
        <v>2020</v>
      </c>
      <c r="D101" s="169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1"/>
    </row>
    <row r="102" spans="1:72" ht="12.75" customHeight="1" x14ac:dyDescent="0.2">
      <c r="A102" s="166" t="s">
        <v>1330</v>
      </c>
      <c r="B102" s="166" t="s">
        <v>71</v>
      </c>
      <c r="C102" s="166">
        <v>2020</v>
      </c>
      <c r="D102" s="169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1"/>
    </row>
    <row r="103" spans="1:72" ht="12.75" customHeight="1" x14ac:dyDescent="0.2">
      <c r="A103" s="166" t="s">
        <v>1374</v>
      </c>
      <c r="B103" s="166" t="s">
        <v>94</v>
      </c>
      <c r="C103" s="166">
        <v>2019</v>
      </c>
      <c r="D103" s="169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>
        <v>44746</v>
      </c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1"/>
    </row>
    <row r="104" spans="1:72" ht="12.75" customHeight="1" x14ac:dyDescent="0.2">
      <c r="A104" s="172"/>
      <c r="B104" s="166" t="s">
        <v>98</v>
      </c>
      <c r="C104" s="166">
        <v>2019</v>
      </c>
      <c r="D104" s="169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>
        <v>44746</v>
      </c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1"/>
    </row>
    <row r="105" spans="1:72" ht="12.75" customHeight="1" x14ac:dyDescent="0.2">
      <c r="A105" s="166" t="s">
        <v>1647</v>
      </c>
      <c r="B105" s="166" t="s">
        <v>114</v>
      </c>
      <c r="C105" s="166">
        <v>2019</v>
      </c>
      <c r="D105" s="169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1"/>
    </row>
    <row r="106" spans="1:72" ht="12.75" customHeight="1" x14ac:dyDescent="0.2">
      <c r="A106" s="172"/>
      <c r="B106" s="172"/>
      <c r="C106" s="173">
        <v>2021</v>
      </c>
      <c r="D106" s="174"/>
      <c r="E106" s="126"/>
      <c r="F106" s="126"/>
      <c r="G106" s="126"/>
      <c r="H106" s="126"/>
      <c r="I106" s="126"/>
      <c r="J106" s="126"/>
      <c r="K106" s="126"/>
      <c r="L106" s="126"/>
      <c r="M106" s="126"/>
      <c r="N106" s="126"/>
      <c r="O106" s="126"/>
      <c r="P106" s="126"/>
      <c r="Q106" s="126"/>
      <c r="R106" s="126"/>
      <c r="S106" s="126"/>
      <c r="T106" s="126"/>
      <c r="U106" s="126"/>
      <c r="V106" s="126"/>
      <c r="W106" s="126"/>
      <c r="X106" s="126"/>
      <c r="Y106" s="126"/>
      <c r="Z106" s="126"/>
      <c r="AA106" s="126"/>
      <c r="AB106" s="126"/>
      <c r="AC106" s="126"/>
      <c r="AD106" s="126"/>
      <c r="AE106" s="126"/>
      <c r="AF106" s="126"/>
      <c r="AG106" s="126"/>
      <c r="AH106" s="126"/>
      <c r="AI106" s="126">
        <v>44743</v>
      </c>
      <c r="AJ106" s="126"/>
      <c r="AK106" s="126"/>
      <c r="AL106" s="126"/>
      <c r="AM106" s="126"/>
      <c r="AN106" s="126"/>
      <c r="AO106" s="126"/>
      <c r="AP106" s="126"/>
      <c r="AQ106" s="126"/>
      <c r="AR106" s="126"/>
      <c r="AS106" s="126"/>
      <c r="AT106" s="126"/>
      <c r="AU106" s="126"/>
      <c r="AV106" s="126"/>
      <c r="AW106" s="126"/>
      <c r="AX106" s="126"/>
      <c r="AY106" s="126"/>
      <c r="AZ106" s="126"/>
      <c r="BA106" s="126"/>
      <c r="BB106" s="126"/>
      <c r="BC106" s="126"/>
      <c r="BD106" s="126"/>
      <c r="BE106" s="126"/>
      <c r="BF106" s="126"/>
      <c r="BG106" s="126"/>
      <c r="BH106" s="126"/>
      <c r="BI106" s="126"/>
      <c r="BJ106" s="126"/>
      <c r="BK106" s="126"/>
      <c r="BL106" s="126"/>
      <c r="BM106" s="126"/>
      <c r="BN106" s="126"/>
      <c r="BO106" s="126"/>
      <c r="BP106" s="126"/>
      <c r="BQ106" s="126"/>
      <c r="BR106" s="126"/>
      <c r="BS106" s="126"/>
      <c r="BT106" s="175"/>
    </row>
    <row r="107" spans="1:72" ht="12.75" customHeight="1" x14ac:dyDescent="0.2">
      <c r="A107" s="166" t="s">
        <v>1668</v>
      </c>
      <c r="B107" s="166" t="s">
        <v>1658</v>
      </c>
      <c r="C107" s="166">
        <v>2021</v>
      </c>
      <c r="D107" s="169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>
        <v>44750</v>
      </c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1"/>
    </row>
    <row r="108" spans="1:72" ht="12.75" customHeight="1" x14ac:dyDescent="0.2">
      <c r="A108" s="166" t="s">
        <v>112</v>
      </c>
      <c r="B108" s="166" t="s">
        <v>114</v>
      </c>
      <c r="C108" s="166">
        <v>2015</v>
      </c>
      <c r="D108" s="169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1"/>
    </row>
    <row r="109" spans="1:72" ht="12.75" customHeight="1" x14ac:dyDescent="0.2">
      <c r="A109" s="172"/>
      <c r="B109" s="166" t="s">
        <v>111</v>
      </c>
      <c r="C109" s="166">
        <v>2015</v>
      </c>
      <c r="D109" s="169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1"/>
    </row>
    <row r="110" spans="1:72" ht="12.75" customHeight="1" x14ac:dyDescent="0.2">
      <c r="A110" s="166" t="s">
        <v>2193</v>
      </c>
      <c r="B110" s="166" t="s">
        <v>94</v>
      </c>
      <c r="C110" s="166">
        <v>2019</v>
      </c>
      <c r="D110" s="169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>
        <v>44747</v>
      </c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1"/>
    </row>
    <row r="111" spans="1:72" ht="12.75" customHeight="1" x14ac:dyDescent="0.2">
      <c r="A111" s="166" t="s">
        <v>2333</v>
      </c>
      <c r="B111" s="166" t="s">
        <v>23</v>
      </c>
      <c r="C111" s="166">
        <v>2018</v>
      </c>
      <c r="D111" s="169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>
        <v>44753</v>
      </c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1"/>
    </row>
    <row r="112" spans="1:72" ht="12.75" customHeight="1" x14ac:dyDescent="0.2">
      <c r="A112" s="172"/>
      <c r="B112" s="166" t="s">
        <v>20</v>
      </c>
      <c r="C112" s="166">
        <v>2015</v>
      </c>
      <c r="D112" s="169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>
        <v>44753</v>
      </c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1"/>
    </row>
    <row r="113" spans="1:72" ht="12.75" customHeight="1" x14ac:dyDescent="0.2">
      <c r="A113" s="166" t="s">
        <v>1087</v>
      </c>
      <c r="B113" s="166" t="s">
        <v>52</v>
      </c>
      <c r="C113" s="166">
        <v>2019</v>
      </c>
      <c r="D113" s="169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>
        <v>44819</v>
      </c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1"/>
    </row>
    <row r="114" spans="1:72" ht="12.75" customHeight="1" x14ac:dyDescent="0.2">
      <c r="A114" s="172"/>
      <c r="B114" s="166" t="s">
        <v>37</v>
      </c>
      <c r="C114" s="166">
        <v>2019</v>
      </c>
      <c r="D114" s="169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>
        <v>44819</v>
      </c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1"/>
    </row>
    <row r="115" spans="1:72" ht="12.75" customHeight="1" x14ac:dyDescent="0.2">
      <c r="A115" s="172"/>
      <c r="B115" s="166" t="s">
        <v>42</v>
      </c>
      <c r="C115" s="166">
        <v>2019</v>
      </c>
      <c r="D115" s="169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>
        <v>44819</v>
      </c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1"/>
    </row>
    <row r="116" spans="1:72" ht="12.75" customHeight="1" x14ac:dyDescent="0.2">
      <c r="A116" s="172"/>
      <c r="B116" s="166" t="s">
        <v>62</v>
      </c>
      <c r="C116" s="166">
        <v>2019</v>
      </c>
      <c r="D116" s="169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>
        <v>44819</v>
      </c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1"/>
    </row>
    <row r="117" spans="1:72" ht="12.75" customHeight="1" x14ac:dyDescent="0.2">
      <c r="A117" s="166" t="s">
        <v>252</v>
      </c>
      <c r="B117" s="166" t="s">
        <v>109</v>
      </c>
      <c r="C117" s="166">
        <v>2011</v>
      </c>
      <c r="D117" s="169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1"/>
    </row>
    <row r="118" spans="1:72" ht="12.75" customHeight="1" x14ac:dyDescent="0.2">
      <c r="A118" s="172"/>
      <c r="B118" s="166" t="s">
        <v>1413</v>
      </c>
      <c r="C118" s="166">
        <v>2011</v>
      </c>
      <c r="D118" s="169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1"/>
    </row>
    <row r="119" spans="1:72" ht="12.75" customHeight="1" x14ac:dyDescent="0.2">
      <c r="A119" s="166" t="s">
        <v>1574</v>
      </c>
      <c r="B119" s="166" t="s">
        <v>109</v>
      </c>
      <c r="C119" s="166">
        <v>2019</v>
      </c>
      <c r="D119" s="169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1"/>
    </row>
    <row r="120" spans="1:72" ht="12.75" customHeight="1" x14ac:dyDescent="0.2">
      <c r="A120" s="172"/>
      <c r="B120" s="166" t="s">
        <v>1413</v>
      </c>
      <c r="C120" s="166">
        <v>2019</v>
      </c>
      <c r="D120" s="169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1"/>
    </row>
    <row r="121" spans="1:72" ht="12.75" customHeight="1" x14ac:dyDescent="0.2">
      <c r="A121" s="166" t="s">
        <v>259</v>
      </c>
      <c r="B121" s="166" t="s">
        <v>94</v>
      </c>
      <c r="C121" s="166">
        <v>2019</v>
      </c>
      <c r="D121" s="169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>
        <v>44741</v>
      </c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1"/>
    </row>
    <row r="122" spans="1:72" ht="12.75" customHeight="1" x14ac:dyDescent="0.2">
      <c r="A122" s="172"/>
      <c r="B122" s="166" t="s">
        <v>98</v>
      </c>
      <c r="C122" s="166">
        <v>2019</v>
      </c>
      <c r="D122" s="169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>
        <v>44741</v>
      </c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1"/>
    </row>
    <row r="123" spans="1:72" ht="12.75" customHeight="1" x14ac:dyDescent="0.2">
      <c r="A123" s="166" t="s">
        <v>260</v>
      </c>
      <c r="B123" s="166" t="s">
        <v>94</v>
      </c>
      <c r="C123" s="166">
        <v>2012</v>
      </c>
      <c r="D123" s="169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>
        <v>44741</v>
      </c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1"/>
    </row>
    <row r="124" spans="1:72" ht="12.75" customHeight="1" x14ac:dyDescent="0.2">
      <c r="A124" s="172"/>
      <c r="B124" s="172"/>
      <c r="C124" s="173">
        <v>2016</v>
      </c>
      <c r="D124" s="174"/>
      <c r="E124" s="126"/>
      <c r="F124" s="126"/>
      <c r="G124" s="126"/>
      <c r="H124" s="126"/>
      <c r="I124" s="126"/>
      <c r="J124" s="126"/>
      <c r="K124" s="126"/>
      <c r="L124" s="126"/>
      <c r="M124" s="126"/>
      <c r="N124" s="126"/>
      <c r="O124" s="126"/>
      <c r="P124" s="126"/>
      <c r="Q124" s="126"/>
      <c r="R124" s="126"/>
      <c r="S124" s="126"/>
      <c r="T124" s="126"/>
      <c r="U124" s="126"/>
      <c r="V124" s="126"/>
      <c r="W124" s="126"/>
      <c r="X124" s="126"/>
      <c r="Y124" s="126"/>
      <c r="Z124" s="126"/>
      <c r="AA124" s="126"/>
      <c r="AB124" s="126"/>
      <c r="AC124" s="126"/>
      <c r="AD124" s="126"/>
      <c r="AE124" s="126"/>
      <c r="AF124" s="126"/>
      <c r="AG124" s="126"/>
      <c r="AH124" s="126"/>
      <c r="AI124" s="126"/>
      <c r="AJ124" s="126"/>
      <c r="AK124" s="126"/>
      <c r="AL124" s="126"/>
      <c r="AM124" s="126"/>
      <c r="AN124" s="126"/>
      <c r="AO124" s="126"/>
      <c r="AP124" s="126"/>
      <c r="AQ124" s="126"/>
      <c r="AR124" s="126">
        <v>44741</v>
      </c>
      <c r="AS124" s="126"/>
      <c r="AT124" s="126"/>
      <c r="AU124" s="126"/>
      <c r="AV124" s="126"/>
      <c r="AW124" s="126"/>
      <c r="AX124" s="126"/>
      <c r="AY124" s="126"/>
      <c r="AZ124" s="126"/>
      <c r="BA124" s="126"/>
      <c r="BB124" s="126"/>
      <c r="BC124" s="126"/>
      <c r="BD124" s="126"/>
      <c r="BE124" s="126"/>
      <c r="BF124" s="126"/>
      <c r="BG124" s="126"/>
      <c r="BH124" s="126"/>
      <c r="BI124" s="126"/>
      <c r="BJ124" s="126"/>
      <c r="BK124" s="126"/>
      <c r="BL124" s="126"/>
      <c r="BM124" s="126"/>
      <c r="BN124" s="126"/>
      <c r="BO124" s="126"/>
      <c r="BP124" s="126"/>
      <c r="BQ124" s="126"/>
      <c r="BR124" s="126"/>
      <c r="BS124" s="126"/>
      <c r="BT124" s="175"/>
    </row>
    <row r="125" spans="1:72" ht="12.75" customHeight="1" x14ac:dyDescent="0.2">
      <c r="A125" s="172"/>
      <c r="B125" s="166" t="s">
        <v>98</v>
      </c>
      <c r="C125" s="166">
        <v>2012</v>
      </c>
      <c r="D125" s="169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>
        <v>44741</v>
      </c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1"/>
    </row>
    <row r="126" spans="1:72" ht="12.75" customHeight="1" x14ac:dyDescent="0.2">
      <c r="A126" s="166" t="s">
        <v>280</v>
      </c>
      <c r="B126" s="166" t="s">
        <v>104</v>
      </c>
      <c r="C126" s="166">
        <v>2018</v>
      </c>
      <c r="D126" s="169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>
        <v>44810</v>
      </c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1"/>
    </row>
    <row r="127" spans="1:72" ht="12.75" customHeight="1" x14ac:dyDescent="0.2">
      <c r="A127" s="166" t="s">
        <v>281</v>
      </c>
      <c r="B127" s="166" t="s">
        <v>104</v>
      </c>
      <c r="C127" s="166">
        <v>2018</v>
      </c>
      <c r="D127" s="169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1"/>
    </row>
    <row r="128" spans="1:72" ht="12.75" customHeight="1" x14ac:dyDescent="0.2">
      <c r="A128" s="166" t="s">
        <v>1644</v>
      </c>
      <c r="B128" s="166" t="s">
        <v>114</v>
      </c>
      <c r="C128" s="166">
        <v>2021</v>
      </c>
      <c r="D128" s="169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1"/>
    </row>
    <row r="129" spans="1:72" ht="12.75" customHeight="1" x14ac:dyDescent="0.2">
      <c r="A129" s="166" t="s">
        <v>394</v>
      </c>
      <c r="B129" s="166" t="s">
        <v>114</v>
      </c>
      <c r="C129" s="166">
        <v>2015</v>
      </c>
      <c r="D129" s="169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>
        <v>44818</v>
      </c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1"/>
    </row>
    <row r="130" spans="1:72" ht="12.75" customHeight="1" x14ac:dyDescent="0.2">
      <c r="A130" s="172"/>
      <c r="B130" s="172"/>
      <c r="C130" s="173">
        <v>2021</v>
      </c>
      <c r="D130" s="174"/>
      <c r="E130" s="126"/>
      <c r="F130" s="126"/>
      <c r="G130" s="126"/>
      <c r="H130" s="126"/>
      <c r="I130" s="126"/>
      <c r="J130" s="126"/>
      <c r="K130" s="126"/>
      <c r="L130" s="126"/>
      <c r="M130" s="126"/>
      <c r="N130" s="126"/>
      <c r="O130" s="126"/>
      <c r="P130" s="126"/>
      <c r="Q130" s="126"/>
      <c r="R130" s="126"/>
      <c r="S130" s="126"/>
      <c r="T130" s="126"/>
      <c r="U130" s="126"/>
      <c r="V130" s="126"/>
      <c r="W130" s="126"/>
      <c r="X130" s="126"/>
      <c r="Y130" s="126"/>
      <c r="Z130" s="126"/>
      <c r="AA130" s="126"/>
      <c r="AB130" s="126"/>
      <c r="AC130" s="126"/>
      <c r="AD130" s="126"/>
      <c r="AE130" s="126"/>
      <c r="AF130" s="126"/>
      <c r="AG130" s="126"/>
      <c r="AH130" s="126"/>
      <c r="AI130" s="126"/>
      <c r="AJ130" s="126"/>
      <c r="AK130" s="126"/>
      <c r="AL130" s="126"/>
      <c r="AM130" s="126"/>
      <c r="AN130" s="126"/>
      <c r="AO130" s="126"/>
      <c r="AP130" s="126"/>
      <c r="AQ130" s="126"/>
      <c r="AR130" s="126"/>
      <c r="AS130" s="126"/>
      <c r="AT130" s="126"/>
      <c r="AU130" s="126"/>
      <c r="AV130" s="126"/>
      <c r="AW130" s="126">
        <v>44818</v>
      </c>
      <c r="AX130" s="126"/>
      <c r="AY130" s="126"/>
      <c r="AZ130" s="126"/>
      <c r="BA130" s="126"/>
      <c r="BB130" s="126"/>
      <c r="BC130" s="126"/>
      <c r="BD130" s="126"/>
      <c r="BE130" s="126"/>
      <c r="BF130" s="126"/>
      <c r="BG130" s="126"/>
      <c r="BH130" s="126"/>
      <c r="BI130" s="126"/>
      <c r="BJ130" s="126"/>
      <c r="BK130" s="126"/>
      <c r="BL130" s="126"/>
      <c r="BM130" s="126"/>
      <c r="BN130" s="126"/>
      <c r="BO130" s="126"/>
      <c r="BP130" s="126"/>
      <c r="BQ130" s="126"/>
      <c r="BR130" s="126"/>
      <c r="BS130" s="126"/>
      <c r="BT130" s="175"/>
    </row>
    <row r="131" spans="1:72" ht="12.75" customHeight="1" x14ac:dyDescent="0.2">
      <c r="A131" s="172"/>
      <c r="B131" s="166" t="s">
        <v>111</v>
      </c>
      <c r="C131" s="166">
        <v>2015</v>
      </c>
      <c r="D131" s="169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>
        <v>44818</v>
      </c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1"/>
    </row>
    <row r="132" spans="1:72" ht="12.75" customHeight="1" x14ac:dyDescent="0.2">
      <c r="A132" s="172"/>
      <c r="B132" s="166" t="s">
        <v>1658</v>
      </c>
      <c r="C132" s="166">
        <v>2021</v>
      </c>
      <c r="D132" s="169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>
        <v>44818</v>
      </c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1"/>
    </row>
    <row r="133" spans="1:72" ht="12.75" customHeight="1" x14ac:dyDescent="0.2">
      <c r="A133" s="166" t="s">
        <v>409</v>
      </c>
      <c r="B133" s="166" t="s">
        <v>114</v>
      </c>
      <c r="C133" s="166">
        <v>2015</v>
      </c>
      <c r="D133" s="169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>
        <v>44813</v>
      </c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1"/>
    </row>
    <row r="134" spans="1:72" ht="12.75" customHeight="1" x14ac:dyDescent="0.2">
      <c r="A134" s="172"/>
      <c r="B134" s="166" t="s">
        <v>111</v>
      </c>
      <c r="C134" s="166">
        <v>2015</v>
      </c>
      <c r="D134" s="169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>
        <v>44813</v>
      </c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1"/>
    </row>
    <row r="135" spans="1:72" ht="12.75" customHeight="1" x14ac:dyDescent="0.2">
      <c r="A135" s="166" t="s">
        <v>1111</v>
      </c>
      <c r="B135" s="166" t="s">
        <v>94</v>
      </c>
      <c r="C135" s="166">
        <v>2019</v>
      </c>
      <c r="D135" s="169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>
        <v>44747</v>
      </c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1"/>
    </row>
    <row r="136" spans="1:72" ht="12.75" customHeight="1" x14ac:dyDescent="0.2">
      <c r="A136" s="172"/>
      <c r="B136" s="166" t="s">
        <v>211</v>
      </c>
      <c r="C136" s="166">
        <v>2019</v>
      </c>
      <c r="D136" s="169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>
        <v>44747</v>
      </c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1"/>
    </row>
    <row r="137" spans="1:72" ht="12.75" customHeight="1" x14ac:dyDescent="0.2">
      <c r="A137" s="172"/>
      <c r="B137" s="166" t="s">
        <v>215</v>
      </c>
      <c r="C137" s="166">
        <v>2019</v>
      </c>
      <c r="D137" s="169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>
        <v>44747</v>
      </c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1"/>
    </row>
    <row r="138" spans="1:72" ht="12.75" customHeight="1" x14ac:dyDescent="0.2">
      <c r="A138" s="166" t="s">
        <v>439</v>
      </c>
      <c r="B138" s="166" t="s">
        <v>60</v>
      </c>
      <c r="C138" s="166">
        <v>2016</v>
      </c>
      <c r="D138" s="169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1"/>
    </row>
    <row r="139" spans="1:72" ht="12.75" customHeight="1" x14ac:dyDescent="0.2">
      <c r="A139" s="166" t="s">
        <v>461</v>
      </c>
      <c r="B139" s="166" t="s">
        <v>34</v>
      </c>
      <c r="C139" s="166">
        <v>2019</v>
      </c>
      <c r="D139" s="169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>
        <v>44809</v>
      </c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1"/>
    </row>
    <row r="140" spans="1:72" ht="12.75" customHeight="1" x14ac:dyDescent="0.2">
      <c r="A140" s="172"/>
      <c r="B140" s="166" t="s">
        <v>37</v>
      </c>
      <c r="C140" s="166">
        <v>2019</v>
      </c>
      <c r="D140" s="169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>
        <v>44809</v>
      </c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1"/>
    </row>
    <row r="141" spans="1:72" ht="12.75" customHeight="1" x14ac:dyDescent="0.2">
      <c r="A141" s="166" t="s">
        <v>548</v>
      </c>
      <c r="B141" s="166" t="s">
        <v>109</v>
      </c>
      <c r="C141" s="166">
        <v>2011</v>
      </c>
      <c r="D141" s="169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>
        <v>44755</v>
      </c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1"/>
    </row>
    <row r="142" spans="1:72" ht="12.75" customHeight="1" x14ac:dyDescent="0.2">
      <c r="A142" s="172"/>
      <c r="B142" s="172"/>
      <c r="C142" s="173">
        <v>2019</v>
      </c>
      <c r="D142" s="174"/>
      <c r="E142" s="126"/>
      <c r="F142" s="126"/>
      <c r="G142" s="126"/>
      <c r="H142" s="126"/>
      <c r="I142" s="126"/>
      <c r="J142" s="126"/>
      <c r="K142" s="126"/>
      <c r="L142" s="126"/>
      <c r="M142" s="126"/>
      <c r="N142" s="126"/>
      <c r="O142" s="126"/>
      <c r="P142" s="126"/>
      <c r="Q142" s="126"/>
      <c r="R142" s="126"/>
      <c r="S142" s="126"/>
      <c r="T142" s="126"/>
      <c r="U142" s="126"/>
      <c r="V142" s="126"/>
      <c r="W142" s="126"/>
      <c r="X142" s="126"/>
      <c r="Y142" s="126"/>
      <c r="Z142" s="126"/>
      <c r="AA142" s="126"/>
      <c r="AB142" s="126"/>
      <c r="AC142" s="126"/>
      <c r="AD142" s="126"/>
      <c r="AE142" s="126"/>
      <c r="AF142" s="126"/>
      <c r="AG142" s="126"/>
      <c r="AH142" s="126"/>
      <c r="AI142" s="126"/>
      <c r="AJ142" s="126"/>
      <c r="AK142" s="126"/>
      <c r="AL142" s="126"/>
      <c r="AM142" s="126"/>
      <c r="AN142" s="126"/>
      <c r="AO142" s="126"/>
      <c r="AP142" s="126"/>
      <c r="AQ142" s="126"/>
      <c r="AR142" s="126"/>
      <c r="AS142" s="126"/>
      <c r="AT142" s="126"/>
      <c r="AU142" s="126"/>
      <c r="AV142" s="126"/>
      <c r="AW142" s="126"/>
      <c r="AX142" s="126"/>
      <c r="AY142" s="126"/>
      <c r="AZ142" s="126"/>
      <c r="BA142" s="126"/>
      <c r="BB142" s="126"/>
      <c r="BC142" s="126">
        <v>44755</v>
      </c>
      <c r="BD142" s="126"/>
      <c r="BE142" s="126"/>
      <c r="BF142" s="126"/>
      <c r="BG142" s="126"/>
      <c r="BH142" s="126"/>
      <c r="BI142" s="126"/>
      <c r="BJ142" s="126"/>
      <c r="BK142" s="126"/>
      <c r="BL142" s="126"/>
      <c r="BM142" s="126"/>
      <c r="BN142" s="126"/>
      <c r="BO142" s="126"/>
      <c r="BP142" s="126"/>
      <c r="BQ142" s="126"/>
      <c r="BR142" s="126"/>
      <c r="BS142" s="126"/>
      <c r="BT142" s="175"/>
    </row>
    <row r="143" spans="1:72" ht="12.75" customHeight="1" x14ac:dyDescent="0.2">
      <c r="A143" s="172"/>
      <c r="B143" s="166" t="s">
        <v>55</v>
      </c>
      <c r="C143" s="166">
        <v>2014</v>
      </c>
      <c r="D143" s="169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>
        <v>44755</v>
      </c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1"/>
    </row>
    <row r="144" spans="1:72" ht="12.75" customHeight="1" x14ac:dyDescent="0.2">
      <c r="A144" s="172"/>
      <c r="B144" s="172"/>
      <c r="C144" s="173">
        <v>2019</v>
      </c>
      <c r="D144" s="174"/>
      <c r="E144" s="126"/>
      <c r="F144" s="126"/>
      <c r="G144" s="126"/>
      <c r="H144" s="126"/>
      <c r="I144" s="126"/>
      <c r="J144" s="126"/>
      <c r="K144" s="126"/>
      <c r="L144" s="126"/>
      <c r="M144" s="126"/>
      <c r="N144" s="126"/>
      <c r="O144" s="126"/>
      <c r="P144" s="126"/>
      <c r="Q144" s="126"/>
      <c r="R144" s="126"/>
      <c r="S144" s="126"/>
      <c r="T144" s="126"/>
      <c r="U144" s="126"/>
      <c r="V144" s="126"/>
      <c r="W144" s="126"/>
      <c r="X144" s="126"/>
      <c r="Y144" s="126"/>
      <c r="Z144" s="126"/>
      <c r="AA144" s="126"/>
      <c r="AB144" s="126"/>
      <c r="AC144" s="126"/>
      <c r="AD144" s="126"/>
      <c r="AE144" s="126"/>
      <c r="AF144" s="126"/>
      <c r="AG144" s="126"/>
      <c r="AH144" s="126"/>
      <c r="AI144" s="126"/>
      <c r="AJ144" s="126"/>
      <c r="AK144" s="126"/>
      <c r="AL144" s="126"/>
      <c r="AM144" s="126"/>
      <c r="AN144" s="126"/>
      <c r="AO144" s="126"/>
      <c r="AP144" s="126"/>
      <c r="AQ144" s="126"/>
      <c r="AR144" s="126"/>
      <c r="AS144" s="126"/>
      <c r="AT144" s="126"/>
      <c r="AU144" s="126"/>
      <c r="AV144" s="126"/>
      <c r="AW144" s="126"/>
      <c r="AX144" s="126"/>
      <c r="AY144" s="126"/>
      <c r="AZ144" s="126"/>
      <c r="BA144" s="126"/>
      <c r="BB144" s="126"/>
      <c r="BC144" s="126">
        <v>44755</v>
      </c>
      <c r="BD144" s="126"/>
      <c r="BE144" s="126"/>
      <c r="BF144" s="126"/>
      <c r="BG144" s="126"/>
      <c r="BH144" s="126"/>
      <c r="BI144" s="126"/>
      <c r="BJ144" s="126"/>
      <c r="BK144" s="126"/>
      <c r="BL144" s="126"/>
      <c r="BM144" s="126"/>
      <c r="BN144" s="126"/>
      <c r="BO144" s="126"/>
      <c r="BP144" s="126"/>
      <c r="BQ144" s="126"/>
      <c r="BR144" s="126"/>
      <c r="BS144" s="126"/>
      <c r="BT144" s="175"/>
    </row>
    <row r="145" spans="1:72" ht="12.75" customHeight="1" x14ac:dyDescent="0.2">
      <c r="A145" s="172"/>
      <c r="B145" s="166" t="s">
        <v>62</v>
      </c>
      <c r="C145" s="166">
        <v>2014</v>
      </c>
      <c r="D145" s="169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>
        <v>44755</v>
      </c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1"/>
    </row>
    <row r="146" spans="1:72" ht="12.75" customHeight="1" x14ac:dyDescent="0.2">
      <c r="A146" s="172"/>
      <c r="B146" s="166" t="s">
        <v>101</v>
      </c>
      <c r="C146" s="166">
        <v>2014</v>
      </c>
      <c r="D146" s="169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>
        <v>44755</v>
      </c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1"/>
    </row>
    <row r="147" spans="1:72" ht="12.75" customHeight="1" x14ac:dyDescent="0.2">
      <c r="A147" s="172"/>
      <c r="B147" s="172"/>
      <c r="C147" s="173">
        <v>2019</v>
      </c>
      <c r="D147" s="174"/>
      <c r="E147" s="126"/>
      <c r="F147" s="126"/>
      <c r="G147" s="126"/>
      <c r="H147" s="126"/>
      <c r="I147" s="126"/>
      <c r="J147" s="126"/>
      <c r="K147" s="126"/>
      <c r="L147" s="126"/>
      <c r="M147" s="126"/>
      <c r="N147" s="126"/>
      <c r="O147" s="126"/>
      <c r="P147" s="126"/>
      <c r="Q147" s="126"/>
      <c r="R147" s="126"/>
      <c r="S147" s="126"/>
      <c r="T147" s="126"/>
      <c r="U147" s="126"/>
      <c r="V147" s="126"/>
      <c r="W147" s="126"/>
      <c r="X147" s="126"/>
      <c r="Y147" s="126"/>
      <c r="Z147" s="126"/>
      <c r="AA147" s="126"/>
      <c r="AB147" s="126"/>
      <c r="AC147" s="126"/>
      <c r="AD147" s="126"/>
      <c r="AE147" s="126"/>
      <c r="AF147" s="126"/>
      <c r="AG147" s="126"/>
      <c r="AH147" s="126"/>
      <c r="AI147" s="126"/>
      <c r="AJ147" s="126"/>
      <c r="AK147" s="126"/>
      <c r="AL147" s="126"/>
      <c r="AM147" s="126"/>
      <c r="AN147" s="126"/>
      <c r="AO147" s="126"/>
      <c r="AP147" s="126"/>
      <c r="AQ147" s="126"/>
      <c r="AR147" s="126"/>
      <c r="AS147" s="126"/>
      <c r="AT147" s="126"/>
      <c r="AU147" s="126"/>
      <c r="AV147" s="126"/>
      <c r="AW147" s="126"/>
      <c r="AX147" s="126"/>
      <c r="AY147" s="126"/>
      <c r="AZ147" s="126"/>
      <c r="BA147" s="126"/>
      <c r="BB147" s="126"/>
      <c r="BC147" s="126">
        <v>44755</v>
      </c>
      <c r="BD147" s="126"/>
      <c r="BE147" s="126"/>
      <c r="BF147" s="126"/>
      <c r="BG147" s="126"/>
      <c r="BH147" s="126"/>
      <c r="BI147" s="126"/>
      <c r="BJ147" s="126"/>
      <c r="BK147" s="126"/>
      <c r="BL147" s="126"/>
      <c r="BM147" s="126"/>
      <c r="BN147" s="126"/>
      <c r="BO147" s="126"/>
      <c r="BP147" s="126"/>
      <c r="BQ147" s="126"/>
      <c r="BR147" s="126"/>
      <c r="BS147" s="126"/>
      <c r="BT147" s="175"/>
    </row>
    <row r="148" spans="1:72" ht="12.75" customHeight="1" x14ac:dyDescent="0.2">
      <c r="A148" s="172"/>
      <c r="B148" s="166" t="s">
        <v>126</v>
      </c>
      <c r="C148" s="166">
        <v>2014</v>
      </c>
      <c r="D148" s="169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>
        <v>44755</v>
      </c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1"/>
    </row>
    <row r="149" spans="1:72" ht="12.75" customHeight="1" x14ac:dyDescent="0.2">
      <c r="A149" s="172"/>
      <c r="B149" s="172"/>
      <c r="C149" s="173">
        <v>2019</v>
      </c>
      <c r="D149" s="174"/>
      <c r="E149" s="126"/>
      <c r="F149" s="126"/>
      <c r="G149" s="126"/>
      <c r="H149" s="126"/>
      <c r="I149" s="126"/>
      <c r="J149" s="126"/>
      <c r="K149" s="126"/>
      <c r="L149" s="126"/>
      <c r="M149" s="126"/>
      <c r="N149" s="126"/>
      <c r="O149" s="126"/>
      <c r="P149" s="126"/>
      <c r="Q149" s="126"/>
      <c r="R149" s="126"/>
      <c r="S149" s="126"/>
      <c r="T149" s="126"/>
      <c r="U149" s="126"/>
      <c r="V149" s="126"/>
      <c r="W149" s="126"/>
      <c r="X149" s="126"/>
      <c r="Y149" s="126"/>
      <c r="Z149" s="126"/>
      <c r="AA149" s="126"/>
      <c r="AB149" s="126"/>
      <c r="AC149" s="126"/>
      <c r="AD149" s="126"/>
      <c r="AE149" s="126"/>
      <c r="AF149" s="126"/>
      <c r="AG149" s="126"/>
      <c r="AH149" s="126"/>
      <c r="AI149" s="126"/>
      <c r="AJ149" s="126"/>
      <c r="AK149" s="126"/>
      <c r="AL149" s="126"/>
      <c r="AM149" s="126"/>
      <c r="AN149" s="126"/>
      <c r="AO149" s="126"/>
      <c r="AP149" s="126"/>
      <c r="AQ149" s="126"/>
      <c r="AR149" s="126"/>
      <c r="AS149" s="126"/>
      <c r="AT149" s="126"/>
      <c r="AU149" s="126"/>
      <c r="AV149" s="126"/>
      <c r="AW149" s="126"/>
      <c r="AX149" s="126"/>
      <c r="AY149" s="126"/>
      <c r="AZ149" s="126"/>
      <c r="BA149" s="126"/>
      <c r="BB149" s="126"/>
      <c r="BC149" s="126">
        <v>44755</v>
      </c>
      <c r="BD149" s="126"/>
      <c r="BE149" s="126"/>
      <c r="BF149" s="126"/>
      <c r="BG149" s="126"/>
      <c r="BH149" s="126"/>
      <c r="BI149" s="126"/>
      <c r="BJ149" s="126"/>
      <c r="BK149" s="126"/>
      <c r="BL149" s="126"/>
      <c r="BM149" s="126"/>
      <c r="BN149" s="126"/>
      <c r="BO149" s="126"/>
      <c r="BP149" s="126"/>
      <c r="BQ149" s="126"/>
      <c r="BR149" s="126"/>
      <c r="BS149" s="126"/>
      <c r="BT149" s="175"/>
    </row>
    <row r="150" spans="1:72" ht="12.75" customHeight="1" x14ac:dyDescent="0.2">
      <c r="A150" s="172"/>
      <c r="B150" s="166" t="s">
        <v>324</v>
      </c>
      <c r="C150" s="166">
        <v>2019</v>
      </c>
      <c r="D150" s="169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>
        <v>44755</v>
      </c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1"/>
    </row>
    <row r="151" spans="1:72" ht="12.75" customHeight="1" x14ac:dyDescent="0.2">
      <c r="A151" s="172"/>
      <c r="B151" s="166" t="s">
        <v>1413</v>
      </c>
      <c r="C151" s="166">
        <v>2011</v>
      </c>
      <c r="D151" s="169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>
        <v>44755</v>
      </c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1"/>
    </row>
    <row r="152" spans="1:72" ht="12.75" customHeight="1" x14ac:dyDescent="0.2">
      <c r="A152" s="172"/>
      <c r="B152" s="172"/>
      <c r="C152" s="173">
        <v>2019</v>
      </c>
      <c r="D152" s="174"/>
      <c r="E152" s="126"/>
      <c r="F152" s="126"/>
      <c r="G152" s="126"/>
      <c r="H152" s="126"/>
      <c r="I152" s="126"/>
      <c r="J152" s="126"/>
      <c r="K152" s="126"/>
      <c r="L152" s="126"/>
      <c r="M152" s="126"/>
      <c r="N152" s="126"/>
      <c r="O152" s="126"/>
      <c r="P152" s="126"/>
      <c r="Q152" s="126"/>
      <c r="R152" s="126"/>
      <c r="S152" s="126"/>
      <c r="T152" s="126"/>
      <c r="U152" s="126"/>
      <c r="V152" s="126"/>
      <c r="W152" s="126"/>
      <c r="X152" s="126"/>
      <c r="Y152" s="126"/>
      <c r="Z152" s="126"/>
      <c r="AA152" s="126"/>
      <c r="AB152" s="126"/>
      <c r="AC152" s="126"/>
      <c r="AD152" s="126"/>
      <c r="AE152" s="126"/>
      <c r="AF152" s="126"/>
      <c r="AG152" s="126"/>
      <c r="AH152" s="126"/>
      <c r="AI152" s="126"/>
      <c r="AJ152" s="126"/>
      <c r="AK152" s="126"/>
      <c r="AL152" s="126"/>
      <c r="AM152" s="126"/>
      <c r="AN152" s="126"/>
      <c r="AO152" s="126"/>
      <c r="AP152" s="126"/>
      <c r="AQ152" s="126"/>
      <c r="AR152" s="126"/>
      <c r="AS152" s="126"/>
      <c r="AT152" s="126"/>
      <c r="AU152" s="126"/>
      <c r="AV152" s="126"/>
      <c r="AW152" s="126"/>
      <c r="AX152" s="126"/>
      <c r="AY152" s="126"/>
      <c r="AZ152" s="126"/>
      <c r="BA152" s="126"/>
      <c r="BB152" s="126"/>
      <c r="BC152" s="126">
        <v>44755</v>
      </c>
      <c r="BD152" s="126"/>
      <c r="BE152" s="126"/>
      <c r="BF152" s="126"/>
      <c r="BG152" s="126"/>
      <c r="BH152" s="126"/>
      <c r="BI152" s="126"/>
      <c r="BJ152" s="126"/>
      <c r="BK152" s="126"/>
      <c r="BL152" s="126"/>
      <c r="BM152" s="126"/>
      <c r="BN152" s="126"/>
      <c r="BO152" s="126"/>
      <c r="BP152" s="126"/>
      <c r="BQ152" s="126"/>
      <c r="BR152" s="126"/>
      <c r="BS152" s="126"/>
      <c r="BT152" s="175"/>
    </row>
    <row r="153" spans="1:72" ht="12.75" customHeight="1" x14ac:dyDescent="0.2">
      <c r="A153" s="166" t="s">
        <v>549</v>
      </c>
      <c r="B153" s="166" t="s">
        <v>109</v>
      </c>
      <c r="C153" s="166">
        <v>2011</v>
      </c>
      <c r="D153" s="169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1"/>
    </row>
    <row r="154" spans="1:72" ht="12.75" customHeight="1" x14ac:dyDescent="0.2">
      <c r="A154" s="172"/>
      <c r="B154" s="172"/>
      <c r="C154" s="173">
        <v>2019</v>
      </c>
      <c r="D154" s="174"/>
      <c r="E154" s="126"/>
      <c r="F154" s="126"/>
      <c r="G154" s="126"/>
      <c r="H154" s="126"/>
      <c r="I154" s="126"/>
      <c r="J154" s="126"/>
      <c r="K154" s="126"/>
      <c r="L154" s="126"/>
      <c r="M154" s="126"/>
      <c r="N154" s="126"/>
      <c r="O154" s="126"/>
      <c r="P154" s="126"/>
      <c r="Q154" s="126"/>
      <c r="R154" s="126"/>
      <c r="S154" s="126"/>
      <c r="T154" s="126"/>
      <c r="U154" s="126"/>
      <c r="V154" s="126"/>
      <c r="W154" s="126"/>
      <c r="X154" s="126"/>
      <c r="Y154" s="126"/>
      <c r="Z154" s="126"/>
      <c r="AA154" s="126"/>
      <c r="AB154" s="126"/>
      <c r="AC154" s="126"/>
      <c r="AD154" s="126"/>
      <c r="AE154" s="126"/>
      <c r="AF154" s="126"/>
      <c r="AG154" s="126"/>
      <c r="AH154" s="126"/>
      <c r="AI154" s="126"/>
      <c r="AJ154" s="126"/>
      <c r="AK154" s="126"/>
      <c r="AL154" s="126"/>
      <c r="AM154" s="126"/>
      <c r="AN154" s="126"/>
      <c r="AO154" s="126"/>
      <c r="AP154" s="126"/>
      <c r="AQ154" s="126"/>
      <c r="AR154" s="126"/>
      <c r="AS154" s="126"/>
      <c r="AT154" s="126"/>
      <c r="AU154" s="126"/>
      <c r="AV154" s="126"/>
      <c r="AW154" s="126"/>
      <c r="AX154" s="126"/>
      <c r="AY154" s="126"/>
      <c r="AZ154" s="126"/>
      <c r="BA154" s="126"/>
      <c r="BB154" s="126"/>
      <c r="BC154" s="126"/>
      <c r="BD154" s="126"/>
      <c r="BE154" s="126"/>
      <c r="BF154" s="126"/>
      <c r="BG154" s="126"/>
      <c r="BH154" s="126"/>
      <c r="BI154" s="126"/>
      <c r="BJ154" s="126"/>
      <c r="BK154" s="126"/>
      <c r="BL154" s="126"/>
      <c r="BM154" s="126"/>
      <c r="BN154" s="126"/>
      <c r="BO154" s="126"/>
      <c r="BP154" s="126"/>
      <c r="BQ154" s="126"/>
      <c r="BR154" s="126"/>
      <c r="BS154" s="126"/>
      <c r="BT154" s="175"/>
    </row>
    <row r="155" spans="1:72" ht="12.75" customHeight="1" x14ac:dyDescent="0.2">
      <c r="A155" s="172"/>
      <c r="B155" s="166" t="s">
        <v>55</v>
      </c>
      <c r="C155" s="166">
        <v>2014</v>
      </c>
      <c r="D155" s="169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1"/>
    </row>
    <row r="156" spans="1:72" ht="12.75" customHeight="1" x14ac:dyDescent="0.2">
      <c r="A156" s="172"/>
      <c r="B156" s="166" t="s">
        <v>62</v>
      </c>
      <c r="C156" s="166">
        <v>2014</v>
      </c>
      <c r="D156" s="169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1"/>
    </row>
    <row r="157" spans="1:72" ht="12.75" customHeight="1" x14ac:dyDescent="0.2">
      <c r="A157" s="172"/>
      <c r="B157" s="166" t="s">
        <v>101</v>
      </c>
      <c r="C157" s="166">
        <v>2014</v>
      </c>
      <c r="D157" s="169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1"/>
    </row>
    <row r="158" spans="1:72" ht="12.75" customHeight="1" x14ac:dyDescent="0.2">
      <c r="A158" s="172"/>
      <c r="B158" s="166" t="s">
        <v>126</v>
      </c>
      <c r="C158" s="166">
        <v>2014</v>
      </c>
      <c r="D158" s="169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1"/>
    </row>
    <row r="159" spans="1:72" ht="12.75" customHeight="1" x14ac:dyDescent="0.2">
      <c r="A159" s="172"/>
      <c r="B159" s="166" t="s">
        <v>1413</v>
      </c>
      <c r="C159" s="166">
        <v>2011</v>
      </c>
      <c r="D159" s="169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1"/>
    </row>
    <row r="160" spans="1:72" ht="12.75" customHeight="1" x14ac:dyDescent="0.2">
      <c r="A160" s="172"/>
      <c r="B160" s="172"/>
      <c r="C160" s="173">
        <v>2019</v>
      </c>
      <c r="D160" s="174"/>
      <c r="E160" s="126"/>
      <c r="F160" s="126"/>
      <c r="G160" s="126"/>
      <c r="H160" s="126"/>
      <c r="I160" s="126"/>
      <c r="J160" s="126"/>
      <c r="K160" s="126"/>
      <c r="L160" s="126"/>
      <c r="M160" s="126"/>
      <c r="N160" s="126"/>
      <c r="O160" s="126"/>
      <c r="P160" s="126"/>
      <c r="Q160" s="126"/>
      <c r="R160" s="126"/>
      <c r="S160" s="126"/>
      <c r="T160" s="126"/>
      <c r="U160" s="126"/>
      <c r="V160" s="126"/>
      <c r="W160" s="126"/>
      <c r="X160" s="126"/>
      <c r="Y160" s="126"/>
      <c r="Z160" s="126"/>
      <c r="AA160" s="126"/>
      <c r="AB160" s="126"/>
      <c r="AC160" s="126"/>
      <c r="AD160" s="126"/>
      <c r="AE160" s="126"/>
      <c r="AF160" s="126"/>
      <c r="AG160" s="126"/>
      <c r="AH160" s="126"/>
      <c r="AI160" s="126"/>
      <c r="AJ160" s="126"/>
      <c r="AK160" s="126"/>
      <c r="AL160" s="126"/>
      <c r="AM160" s="126"/>
      <c r="AN160" s="126"/>
      <c r="AO160" s="126"/>
      <c r="AP160" s="126"/>
      <c r="AQ160" s="126"/>
      <c r="AR160" s="126"/>
      <c r="AS160" s="126"/>
      <c r="AT160" s="126"/>
      <c r="AU160" s="126"/>
      <c r="AV160" s="126"/>
      <c r="AW160" s="126"/>
      <c r="AX160" s="126"/>
      <c r="AY160" s="126"/>
      <c r="AZ160" s="126"/>
      <c r="BA160" s="126"/>
      <c r="BB160" s="126"/>
      <c r="BC160" s="126"/>
      <c r="BD160" s="126"/>
      <c r="BE160" s="126"/>
      <c r="BF160" s="126"/>
      <c r="BG160" s="126"/>
      <c r="BH160" s="126"/>
      <c r="BI160" s="126"/>
      <c r="BJ160" s="126"/>
      <c r="BK160" s="126"/>
      <c r="BL160" s="126"/>
      <c r="BM160" s="126"/>
      <c r="BN160" s="126"/>
      <c r="BO160" s="126"/>
      <c r="BP160" s="126"/>
      <c r="BQ160" s="126"/>
      <c r="BR160" s="126"/>
      <c r="BS160" s="126"/>
      <c r="BT160" s="175"/>
    </row>
    <row r="161" spans="1:72" ht="12.75" customHeight="1" x14ac:dyDescent="0.2">
      <c r="A161" s="166" t="s">
        <v>1680</v>
      </c>
      <c r="B161" s="166" t="s">
        <v>34</v>
      </c>
      <c r="C161" s="166">
        <v>2019</v>
      </c>
      <c r="D161" s="169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>
        <v>44816</v>
      </c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1"/>
    </row>
    <row r="162" spans="1:72" ht="12.75" customHeight="1" x14ac:dyDescent="0.2">
      <c r="A162" s="172"/>
      <c r="B162" s="166" t="s">
        <v>81</v>
      </c>
      <c r="C162" s="166">
        <v>2019</v>
      </c>
      <c r="D162" s="169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>
        <v>44816</v>
      </c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1"/>
    </row>
    <row r="163" spans="1:72" ht="12.75" customHeight="1" x14ac:dyDescent="0.2">
      <c r="A163" s="172"/>
      <c r="B163" s="166" t="s">
        <v>37</v>
      </c>
      <c r="C163" s="166">
        <v>2019</v>
      </c>
      <c r="D163" s="169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>
        <v>44816</v>
      </c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1"/>
    </row>
    <row r="164" spans="1:72" ht="12.75" customHeight="1" x14ac:dyDescent="0.2">
      <c r="A164" s="172"/>
      <c r="B164" s="166" t="s">
        <v>42</v>
      </c>
      <c r="C164" s="166">
        <v>2019</v>
      </c>
      <c r="D164" s="169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>
        <v>44816</v>
      </c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1"/>
    </row>
    <row r="165" spans="1:72" ht="12.75" customHeight="1" x14ac:dyDescent="0.2">
      <c r="A165" s="166" t="s">
        <v>632</v>
      </c>
      <c r="B165" s="166" t="s">
        <v>34</v>
      </c>
      <c r="C165" s="166">
        <v>2019</v>
      </c>
      <c r="D165" s="169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>
        <v>44746</v>
      </c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1"/>
    </row>
    <row r="166" spans="1:72" ht="12.75" customHeight="1" x14ac:dyDescent="0.2">
      <c r="A166" s="166" t="s">
        <v>633</v>
      </c>
      <c r="B166" s="166" t="s">
        <v>52</v>
      </c>
      <c r="C166" s="166">
        <v>2019</v>
      </c>
      <c r="D166" s="169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1"/>
    </row>
    <row r="167" spans="1:72" ht="12.75" customHeight="1" x14ac:dyDescent="0.2">
      <c r="A167" s="166" t="s">
        <v>651</v>
      </c>
      <c r="B167" s="166" t="s">
        <v>52</v>
      </c>
      <c r="C167" s="166">
        <v>2019</v>
      </c>
      <c r="D167" s="169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>
        <v>44809</v>
      </c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1"/>
    </row>
    <row r="168" spans="1:72" ht="12.75" customHeight="1" x14ac:dyDescent="0.2">
      <c r="A168" s="172"/>
      <c r="B168" s="166" t="s">
        <v>62</v>
      </c>
      <c r="C168" s="166">
        <v>2019</v>
      </c>
      <c r="D168" s="169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>
        <v>44809</v>
      </c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1"/>
    </row>
    <row r="169" spans="1:72" ht="12.75" customHeight="1" x14ac:dyDescent="0.2">
      <c r="A169" s="172"/>
      <c r="B169" s="166" t="s">
        <v>1927</v>
      </c>
      <c r="C169" s="166">
        <v>2019</v>
      </c>
      <c r="D169" s="169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>
        <v>44809</v>
      </c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1"/>
    </row>
    <row r="170" spans="1:72" ht="12.75" customHeight="1" x14ac:dyDescent="0.2">
      <c r="A170" s="166" t="s">
        <v>659</v>
      </c>
      <c r="B170" s="166" t="s">
        <v>52</v>
      </c>
      <c r="C170" s="166">
        <v>2015</v>
      </c>
      <c r="D170" s="169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>
        <v>44813</v>
      </c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1"/>
    </row>
    <row r="171" spans="1:72" ht="12.75" customHeight="1" x14ac:dyDescent="0.2">
      <c r="A171" s="172"/>
      <c r="B171" s="166" t="s">
        <v>68</v>
      </c>
      <c r="C171" s="166">
        <v>2015</v>
      </c>
      <c r="D171" s="169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>
        <v>44813</v>
      </c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1"/>
    </row>
    <row r="172" spans="1:72" ht="12.75" customHeight="1" x14ac:dyDescent="0.2">
      <c r="A172" s="172"/>
      <c r="B172" s="166" t="s">
        <v>37</v>
      </c>
      <c r="C172" s="166">
        <v>2015</v>
      </c>
      <c r="D172" s="169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>
        <v>44813</v>
      </c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1"/>
    </row>
    <row r="173" spans="1:72" ht="12.75" customHeight="1" x14ac:dyDescent="0.2">
      <c r="A173" s="172"/>
      <c r="B173" s="166" t="s">
        <v>42</v>
      </c>
      <c r="C173" s="166">
        <v>2015</v>
      </c>
      <c r="D173" s="169"/>
      <c r="E173" s="170"/>
      <c r="F173" s="170"/>
      <c r="G173" s="170"/>
      <c r="H173" s="170"/>
      <c r="I173" s="170"/>
      <c r="J173" s="170"/>
      <c r="K173" s="170"/>
      <c r="L173" s="170"/>
      <c r="M173" s="170"/>
      <c r="N173" s="170"/>
      <c r="O173" s="170"/>
      <c r="P173" s="170"/>
      <c r="Q173" s="170"/>
      <c r="R173" s="170"/>
      <c r="S173" s="170"/>
      <c r="T173" s="170"/>
      <c r="U173" s="170"/>
      <c r="V173" s="170"/>
      <c r="W173" s="170"/>
      <c r="X173" s="170"/>
      <c r="Y173" s="170"/>
      <c r="Z173" s="170"/>
      <c r="AA173" s="170"/>
      <c r="AB173" s="170"/>
      <c r="AC173" s="170"/>
      <c r="AD173" s="170"/>
      <c r="AE173" s="170"/>
      <c r="AF173" s="170"/>
      <c r="AG173" s="170"/>
      <c r="AH173" s="170"/>
      <c r="AI173" s="170"/>
      <c r="AJ173" s="170"/>
      <c r="AK173" s="170"/>
      <c r="AL173" s="170"/>
      <c r="AM173" s="170"/>
      <c r="AN173" s="170"/>
      <c r="AO173" s="170"/>
      <c r="AP173" s="170"/>
      <c r="AQ173" s="170"/>
      <c r="AR173" s="170"/>
      <c r="AS173" s="170"/>
      <c r="AT173" s="170"/>
      <c r="AU173" s="170"/>
      <c r="AV173" s="170"/>
      <c r="AW173" s="170"/>
      <c r="AX173" s="170"/>
      <c r="AY173" s="170"/>
      <c r="AZ173" s="170"/>
      <c r="BA173" s="170"/>
      <c r="BB173" s="170"/>
      <c r="BC173" s="170"/>
      <c r="BD173" s="170"/>
      <c r="BE173" s="170"/>
      <c r="BF173" s="170"/>
      <c r="BG173" s="170"/>
      <c r="BH173" s="170">
        <v>44813</v>
      </c>
      <c r="BI173" s="170"/>
      <c r="BJ173" s="170"/>
      <c r="BK173" s="170"/>
      <c r="BL173" s="170"/>
      <c r="BM173" s="170"/>
      <c r="BN173" s="170"/>
      <c r="BO173" s="170"/>
      <c r="BP173" s="170"/>
      <c r="BQ173" s="170"/>
      <c r="BR173" s="170"/>
      <c r="BS173" s="170"/>
      <c r="BT173" s="171"/>
    </row>
    <row r="174" spans="1:72" ht="12.75" customHeight="1" x14ac:dyDescent="0.2">
      <c r="A174" s="172"/>
      <c r="B174" s="166" t="s">
        <v>66</v>
      </c>
      <c r="C174" s="166">
        <v>2015</v>
      </c>
      <c r="D174" s="169"/>
      <c r="E174" s="170"/>
      <c r="F174" s="170"/>
      <c r="G174" s="170"/>
      <c r="H174" s="170"/>
      <c r="I174" s="170"/>
      <c r="J174" s="170"/>
      <c r="K174" s="170"/>
      <c r="L174" s="170"/>
      <c r="M174" s="170"/>
      <c r="N174" s="170"/>
      <c r="O174" s="170"/>
      <c r="P174" s="170"/>
      <c r="Q174" s="170"/>
      <c r="R174" s="170"/>
      <c r="S174" s="170"/>
      <c r="T174" s="170"/>
      <c r="U174" s="170"/>
      <c r="V174" s="170"/>
      <c r="W174" s="170"/>
      <c r="X174" s="170"/>
      <c r="Y174" s="170"/>
      <c r="Z174" s="170"/>
      <c r="AA174" s="170"/>
      <c r="AB174" s="170"/>
      <c r="AC174" s="170"/>
      <c r="AD174" s="170"/>
      <c r="AE174" s="170"/>
      <c r="AF174" s="170"/>
      <c r="AG174" s="170"/>
      <c r="AH174" s="170"/>
      <c r="AI174" s="170"/>
      <c r="AJ174" s="170"/>
      <c r="AK174" s="170"/>
      <c r="AL174" s="170"/>
      <c r="AM174" s="170"/>
      <c r="AN174" s="170"/>
      <c r="AO174" s="170"/>
      <c r="AP174" s="170"/>
      <c r="AQ174" s="170"/>
      <c r="AR174" s="170"/>
      <c r="AS174" s="170"/>
      <c r="AT174" s="170"/>
      <c r="AU174" s="170"/>
      <c r="AV174" s="170"/>
      <c r="AW174" s="170"/>
      <c r="AX174" s="170"/>
      <c r="AY174" s="170"/>
      <c r="AZ174" s="170"/>
      <c r="BA174" s="170"/>
      <c r="BB174" s="170"/>
      <c r="BC174" s="170"/>
      <c r="BD174" s="170"/>
      <c r="BE174" s="170"/>
      <c r="BF174" s="170"/>
      <c r="BG174" s="170"/>
      <c r="BH174" s="170">
        <v>44813</v>
      </c>
      <c r="BI174" s="170"/>
      <c r="BJ174" s="170"/>
      <c r="BK174" s="170"/>
      <c r="BL174" s="170"/>
      <c r="BM174" s="170"/>
      <c r="BN174" s="170"/>
      <c r="BO174" s="170"/>
      <c r="BP174" s="170"/>
      <c r="BQ174" s="170"/>
      <c r="BR174" s="170"/>
      <c r="BS174" s="170"/>
      <c r="BT174" s="171"/>
    </row>
    <row r="175" spans="1:72" ht="12.75" customHeight="1" x14ac:dyDescent="0.2">
      <c r="A175" s="166" t="s">
        <v>1844</v>
      </c>
      <c r="B175" s="166" t="s">
        <v>114</v>
      </c>
      <c r="C175" s="166">
        <v>2021</v>
      </c>
      <c r="D175" s="169"/>
      <c r="E175" s="170"/>
      <c r="F175" s="170"/>
      <c r="G175" s="170"/>
      <c r="H175" s="170"/>
      <c r="I175" s="170"/>
      <c r="J175" s="170"/>
      <c r="K175" s="170"/>
      <c r="L175" s="170"/>
      <c r="M175" s="170"/>
      <c r="N175" s="170"/>
      <c r="O175" s="170"/>
      <c r="P175" s="170"/>
      <c r="Q175" s="170"/>
      <c r="R175" s="170"/>
      <c r="S175" s="170"/>
      <c r="T175" s="170"/>
      <c r="U175" s="170"/>
      <c r="V175" s="170"/>
      <c r="W175" s="170"/>
      <c r="X175" s="170"/>
      <c r="Y175" s="170"/>
      <c r="Z175" s="170"/>
      <c r="AA175" s="170"/>
      <c r="AB175" s="170"/>
      <c r="AC175" s="170"/>
      <c r="AD175" s="170"/>
      <c r="AE175" s="170"/>
      <c r="AF175" s="170"/>
      <c r="AG175" s="170"/>
      <c r="AH175" s="170"/>
      <c r="AI175" s="170"/>
      <c r="AJ175" s="170"/>
      <c r="AK175" s="170"/>
      <c r="AL175" s="170"/>
      <c r="AM175" s="170"/>
      <c r="AN175" s="170"/>
      <c r="AO175" s="170"/>
      <c r="AP175" s="170"/>
      <c r="AQ175" s="170"/>
      <c r="AR175" s="170"/>
      <c r="AS175" s="170"/>
      <c r="AT175" s="170"/>
      <c r="AU175" s="170"/>
      <c r="AV175" s="170"/>
      <c r="AW175" s="170"/>
      <c r="AX175" s="170"/>
      <c r="AY175" s="170"/>
      <c r="AZ175" s="170"/>
      <c r="BA175" s="170"/>
      <c r="BB175" s="170"/>
      <c r="BC175" s="170"/>
      <c r="BD175" s="170"/>
      <c r="BE175" s="170"/>
      <c r="BF175" s="170"/>
      <c r="BG175" s="170"/>
      <c r="BH175" s="170"/>
      <c r="BI175" s="170"/>
      <c r="BJ175" s="170"/>
      <c r="BK175" s="170"/>
      <c r="BL175" s="170"/>
      <c r="BM175" s="170"/>
      <c r="BN175" s="170"/>
      <c r="BO175" s="170"/>
      <c r="BP175" s="170"/>
      <c r="BQ175" s="170"/>
      <c r="BR175" s="170"/>
      <c r="BS175" s="170"/>
      <c r="BT175" s="171"/>
    </row>
    <row r="176" spans="1:72" ht="12.75" customHeight="1" x14ac:dyDescent="0.2">
      <c r="A176" s="172"/>
      <c r="B176" s="166" t="s">
        <v>1658</v>
      </c>
      <c r="C176" s="166">
        <v>2021</v>
      </c>
      <c r="D176" s="169"/>
      <c r="E176" s="170"/>
      <c r="F176" s="170"/>
      <c r="G176" s="170"/>
      <c r="H176" s="170"/>
      <c r="I176" s="170"/>
      <c r="J176" s="170"/>
      <c r="K176" s="170"/>
      <c r="L176" s="170"/>
      <c r="M176" s="170"/>
      <c r="N176" s="170"/>
      <c r="O176" s="170"/>
      <c r="P176" s="170"/>
      <c r="Q176" s="170"/>
      <c r="R176" s="170"/>
      <c r="S176" s="170"/>
      <c r="T176" s="170"/>
      <c r="U176" s="170"/>
      <c r="V176" s="170"/>
      <c r="W176" s="170"/>
      <c r="X176" s="170"/>
      <c r="Y176" s="170"/>
      <c r="Z176" s="170"/>
      <c r="AA176" s="170"/>
      <c r="AB176" s="170"/>
      <c r="AC176" s="170"/>
      <c r="AD176" s="170"/>
      <c r="AE176" s="170"/>
      <c r="AF176" s="170"/>
      <c r="AG176" s="170"/>
      <c r="AH176" s="170"/>
      <c r="AI176" s="170"/>
      <c r="AJ176" s="170"/>
      <c r="AK176" s="170"/>
      <c r="AL176" s="170"/>
      <c r="AM176" s="170"/>
      <c r="AN176" s="170"/>
      <c r="AO176" s="170"/>
      <c r="AP176" s="170"/>
      <c r="AQ176" s="170"/>
      <c r="AR176" s="170"/>
      <c r="AS176" s="170"/>
      <c r="AT176" s="170"/>
      <c r="AU176" s="170"/>
      <c r="AV176" s="170"/>
      <c r="AW176" s="170"/>
      <c r="AX176" s="170"/>
      <c r="AY176" s="170"/>
      <c r="AZ176" s="170"/>
      <c r="BA176" s="170"/>
      <c r="BB176" s="170"/>
      <c r="BC176" s="170"/>
      <c r="BD176" s="170"/>
      <c r="BE176" s="170"/>
      <c r="BF176" s="170"/>
      <c r="BG176" s="170"/>
      <c r="BH176" s="170"/>
      <c r="BI176" s="170"/>
      <c r="BJ176" s="170"/>
      <c r="BK176" s="170"/>
      <c r="BL176" s="170"/>
      <c r="BM176" s="170"/>
      <c r="BN176" s="170"/>
      <c r="BO176" s="170"/>
      <c r="BP176" s="170"/>
      <c r="BQ176" s="170"/>
      <c r="BR176" s="170"/>
      <c r="BS176" s="170"/>
      <c r="BT176" s="171"/>
    </row>
    <row r="177" spans="1:72" ht="12.75" customHeight="1" x14ac:dyDescent="0.2">
      <c r="A177" s="166" t="s">
        <v>1845</v>
      </c>
      <c r="B177" s="166" t="s">
        <v>114</v>
      </c>
      <c r="C177" s="166">
        <v>2021</v>
      </c>
      <c r="D177" s="169"/>
      <c r="E177" s="170"/>
      <c r="F177" s="170"/>
      <c r="G177" s="170"/>
      <c r="H177" s="170"/>
      <c r="I177" s="170"/>
      <c r="J177" s="170"/>
      <c r="K177" s="170"/>
      <c r="L177" s="170"/>
      <c r="M177" s="170"/>
      <c r="N177" s="170"/>
      <c r="O177" s="170"/>
      <c r="P177" s="170"/>
      <c r="Q177" s="170"/>
      <c r="R177" s="170"/>
      <c r="S177" s="170"/>
      <c r="T177" s="170"/>
      <c r="U177" s="170"/>
      <c r="V177" s="170"/>
      <c r="W177" s="170"/>
      <c r="X177" s="170"/>
      <c r="Y177" s="170"/>
      <c r="Z177" s="170"/>
      <c r="AA177" s="170"/>
      <c r="AB177" s="170"/>
      <c r="AC177" s="170"/>
      <c r="AD177" s="170"/>
      <c r="AE177" s="170"/>
      <c r="AF177" s="170"/>
      <c r="AG177" s="170"/>
      <c r="AH177" s="170"/>
      <c r="AI177" s="170"/>
      <c r="AJ177" s="170"/>
      <c r="AK177" s="170"/>
      <c r="AL177" s="170"/>
      <c r="AM177" s="170"/>
      <c r="AN177" s="170"/>
      <c r="AO177" s="170"/>
      <c r="AP177" s="170"/>
      <c r="AQ177" s="170"/>
      <c r="AR177" s="170"/>
      <c r="AS177" s="170"/>
      <c r="AT177" s="170"/>
      <c r="AU177" s="170"/>
      <c r="AV177" s="170"/>
      <c r="AW177" s="170"/>
      <c r="AX177" s="170"/>
      <c r="AY177" s="170"/>
      <c r="AZ177" s="170"/>
      <c r="BA177" s="170"/>
      <c r="BB177" s="170"/>
      <c r="BC177" s="170"/>
      <c r="BD177" s="170"/>
      <c r="BE177" s="170"/>
      <c r="BF177" s="170"/>
      <c r="BG177" s="170"/>
      <c r="BH177" s="170"/>
      <c r="BI177" s="170"/>
      <c r="BJ177" s="170"/>
      <c r="BK177" s="170"/>
      <c r="BL177" s="170"/>
      <c r="BM177" s="170"/>
      <c r="BN177" s="170"/>
      <c r="BO177" s="170"/>
      <c r="BP177" s="170"/>
      <c r="BQ177" s="170"/>
      <c r="BR177" s="170"/>
      <c r="BS177" s="170"/>
      <c r="BT177" s="171"/>
    </row>
    <row r="178" spans="1:72" ht="12.75" customHeight="1" x14ac:dyDescent="0.2">
      <c r="A178" s="172"/>
      <c r="B178" s="166" t="s">
        <v>1658</v>
      </c>
      <c r="C178" s="166">
        <v>2021</v>
      </c>
      <c r="D178" s="169"/>
      <c r="E178" s="170"/>
      <c r="F178" s="170"/>
      <c r="G178" s="170"/>
      <c r="H178" s="170"/>
      <c r="I178" s="170"/>
      <c r="J178" s="170"/>
      <c r="K178" s="170"/>
      <c r="L178" s="170"/>
      <c r="M178" s="170"/>
      <c r="N178" s="170"/>
      <c r="O178" s="170"/>
      <c r="P178" s="170"/>
      <c r="Q178" s="170"/>
      <c r="R178" s="170"/>
      <c r="S178" s="170"/>
      <c r="T178" s="170"/>
      <c r="U178" s="170"/>
      <c r="V178" s="170"/>
      <c r="W178" s="170"/>
      <c r="X178" s="170"/>
      <c r="Y178" s="170"/>
      <c r="Z178" s="170"/>
      <c r="AA178" s="170"/>
      <c r="AB178" s="170"/>
      <c r="AC178" s="170"/>
      <c r="AD178" s="170"/>
      <c r="AE178" s="170"/>
      <c r="AF178" s="170"/>
      <c r="AG178" s="170"/>
      <c r="AH178" s="170"/>
      <c r="AI178" s="170"/>
      <c r="AJ178" s="170"/>
      <c r="AK178" s="170"/>
      <c r="AL178" s="170"/>
      <c r="AM178" s="170"/>
      <c r="AN178" s="170"/>
      <c r="AO178" s="170"/>
      <c r="AP178" s="170"/>
      <c r="AQ178" s="170"/>
      <c r="AR178" s="170"/>
      <c r="AS178" s="170"/>
      <c r="AT178" s="170"/>
      <c r="AU178" s="170"/>
      <c r="AV178" s="170"/>
      <c r="AW178" s="170"/>
      <c r="AX178" s="170"/>
      <c r="AY178" s="170"/>
      <c r="AZ178" s="170"/>
      <c r="BA178" s="170"/>
      <c r="BB178" s="170"/>
      <c r="BC178" s="170"/>
      <c r="BD178" s="170"/>
      <c r="BE178" s="170"/>
      <c r="BF178" s="170"/>
      <c r="BG178" s="170"/>
      <c r="BH178" s="170"/>
      <c r="BI178" s="170"/>
      <c r="BJ178" s="170"/>
      <c r="BK178" s="170"/>
      <c r="BL178" s="170"/>
      <c r="BM178" s="170"/>
      <c r="BN178" s="170"/>
      <c r="BO178" s="170"/>
      <c r="BP178" s="170"/>
      <c r="BQ178" s="170"/>
      <c r="BR178" s="170"/>
      <c r="BS178" s="170"/>
      <c r="BT178" s="171"/>
    </row>
    <row r="179" spans="1:72" ht="12.75" customHeight="1" x14ac:dyDescent="0.2">
      <c r="A179" s="166" t="s">
        <v>763</v>
      </c>
      <c r="B179" s="166" t="s">
        <v>94</v>
      </c>
      <c r="C179" s="166">
        <v>2012</v>
      </c>
      <c r="D179" s="169"/>
      <c r="E179" s="170"/>
      <c r="F179" s="170"/>
      <c r="G179" s="170"/>
      <c r="H179" s="170"/>
      <c r="I179" s="170"/>
      <c r="J179" s="170"/>
      <c r="K179" s="170"/>
      <c r="L179" s="170"/>
      <c r="M179" s="170"/>
      <c r="N179" s="170"/>
      <c r="O179" s="170"/>
      <c r="P179" s="170"/>
      <c r="Q179" s="170"/>
      <c r="R179" s="170"/>
      <c r="S179" s="170"/>
      <c r="T179" s="170"/>
      <c r="U179" s="170"/>
      <c r="V179" s="170"/>
      <c r="W179" s="170"/>
      <c r="X179" s="170"/>
      <c r="Y179" s="170"/>
      <c r="Z179" s="170"/>
      <c r="AA179" s="170"/>
      <c r="AB179" s="170"/>
      <c r="AC179" s="170"/>
      <c r="AD179" s="170"/>
      <c r="AE179" s="170"/>
      <c r="AF179" s="170"/>
      <c r="AG179" s="170"/>
      <c r="AH179" s="170"/>
      <c r="AI179" s="170"/>
      <c r="AJ179" s="170"/>
      <c r="AK179" s="170"/>
      <c r="AL179" s="170"/>
      <c r="AM179" s="170"/>
      <c r="AN179" s="170"/>
      <c r="AO179" s="170"/>
      <c r="AP179" s="170"/>
      <c r="AQ179" s="170"/>
      <c r="AR179" s="170"/>
      <c r="AS179" s="170"/>
      <c r="AT179" s="170"/>
      <c r="AU179" s="170"/>
      <c r="AV179" s="170"/>
      <c r="AW179" s="170"/>
      <c r="AX179" s="170"/>
      <c r="AY179" s="170"/>
      <c r="AZ179" s="170"/>
      <c r="BA179" s="170"/>
      <c r="BB179" s="170"/>
      <c r="BC179" s="170"/>
      <c r="BD179" s="170"/>
      <c r="BE179" s="170"/>
      <c r="BF179" s="170"/>
      <c r="BG179" s="170"/>
      <c r="BH179" s="170"/>
      <c r="BI179" s="170"/>
      <c r="BJ179" s="170"/>
      <c r="BK179" s="170">
        <v>44813</v>
      </c>
      <c r="BL179" s="170"/>
      <c r="BM179" s="170"/>
      <c r="BN179" s="170"/>
      <c r="BO179" s="170"/>
      <c r="BP179" s="170"/>
      <c r="BQ179" s="170"/>
      <c r="BR179" s="170"/>
      <c r="BS179" s="170"/>
      <c r="BT179" s="171"/>
    </row>
    <row r="180" spans="1:72" ht="12.75" customHeight="1" x14ac:dyDescent="0.2">
      <c r="A180" s="172"/>
      <c r="B180" s="172"/>
      <c r="C180" s="173">
        <v>2019</v>
      </c>
      <c r="D180" s="174"/>
      <c r="E180" s="126"/>
      <c r="F180" s="126"/>
      <c r="G180" s="126"/>
      <c r="H180" s="126"/>
      <c r="I180" s="126"/>
      <c r="J180" s="126"/>
      <c r="K180" s="126"/>
      <c r="L180" s="126"/>
      <c r="M180" s="126"/>
      <c r="N180" s="126"/>
      <c r="O180" s="126"/>
      <c r="P180" s="126"/>
      <c r="Q180" s="126"/>
      <c r="R180" s="126"/>
      <c r="S180" s="126"/>
      <c r="T180" s="126"/>
      <c r="U180" s="126"/>
      <c r="V180" s="126"/>
      <c r="W180" s="126"/>
      <c r="X180" s="126"/>
      <c r="Y180" s="126"/>
      <c r="Z180" s="126"/>
      <c r="AA180" s="126"/>
      <c r="AB180" s="126"/>
      <c r="AC180" s="126"/>
      <c r="AD180" s="126"/>
      <c r="AE180" s="126"/>
      <c r="AF180" s="126"/>
      <c r="AG180" s="126"/>
      <c r="AH180" s="126"/>
      <c r="AI180" s="126"/>
      <c r="AJ180" s="126"/>
      <c r="AK180" s="126"/>
      <c r="AL180" s="126"/>
      <c r="AM180" s="126"/>
      <c r="AN180" s="126"/>
      <c r="AO180" s="126"/>
      <c r="AP180" s="126"/>
      <c r="AQ180" s="126"/>
      <c r="AR180" s="126"/>
      <c r="AS180" s="126"/>
      <c r="AT180" s="126"/>
      <c r="AU180" s="126"/>
      <c r="AV180" s="126"/>
      <c r="AW180" s="126"/>
      <c r="AX180" s="126"/>
      <c r="AY180" s="126"/>
      <c r="AZ180" s="126"/>
      <c r="BA180" s="126"/>
      <c r="BB180" s="126"/>
      <c r="BC180" s="126"/>
      <c r="BD180" s="126"/>
      <c r="BE180" s="126"/>
      <c r="BF180" s="126"/>
      <c r="BG180" s="126"/>
      <c r="BH180" s="126"/>
      <c r="BI180" s="126"/>
      <c r="BJ180" s="126"/>
      <c r="BK180" s="126">
        <v>44813</v>
      </c>
      <c r="BL180" s="126"/>
      <c r="BM180" s="126"/>
      <c r="BN180" s="126"/>
      <c r="BO180" s="126"/>
      <c r="BP180" s="126"/>
      <c r="BQ180" s="126"/>
      <c r="BR180" s="126"/>
      <c r="BS180" s="126"/>
      <c r="BT180" s="175"/>
    </row>
    <row r="181" spans="1:72" ht="12.75" customHeight="1" x14ac:dyDescent="0.2">
      <c r="A181" s="172"/>
      <c r="B181" s="166" t="s">
        <v>98</v>
      </c>
      <c r="C181" s="166">
        <v>2012</v>
      </c>
      <c r="D181" s="169"/>
      <c r="E181" s="170"/>
      <c r="F181" s="170"/>
      <c r="G181" s="170"/>
      <c r="H181" s="170"/>
      <c r="I181" s="170"/>
      <c r="J181" s="170"/>
      <c r="K181" s="170"/>
      <c r="L181" s="170"/>
      <c r="M181" s="170"/>
      <c r="N181" s="170"/>
      <c r="O181" s="170"/>
      <c r="P181" s="170"/>
      <c r="Q181" s="170"/>
      <c r="R181" s="170"/>
      <c r="S181" s="170"/>
      <c r="T181" s="170"/>
      <c r="U181" s="170"/>
      <c r="V181" s="170"/>
      <c r="W181" s="170"/>
      <c r="X181" s="170"/>
      <c r="Y181" s="170"/>
      <c r="Z181" s="170"/>
      <c r="AA181" s="170"/>
      <c r="AB181" s="170"/>
      <c r="AC181" s="170"/>
      <c r="AD181" s="170"/>
      <c r="AE181" s="170"/>
      <c r="AF181" s="170"/>
      <c r="AG181" s="170"/>
      <c r="AH181" s="170"/>
      <c r="AI181" s="170"/>
      <c r="AJ181" s="170"/>
      <c r="AK181" s="170"/>
      <c r="AL181" s="170"/>
      <c r="AM181" s="170"/>
      <c r="AN181" s="170"/>
      <c r="AO181" s="170"/>
      <c r="AP181" s="170"/>
      <c r="AQ181" s="170"/>
      <c r="AR181" s="170"/>
      <c r="AS181" s="170"/>
      <c r="AT181" s="170"/>
      <c r="AU181" s="170"/>
      <c r="AV181" s="170"/>
      <c r="AW181" s="170"/>
      <c r="AX181" s="170"/>
      <c r="AY181" s="170"/>
      <c r="AZ181" s="170"/>
      <c r="BA181" s="170"/>
      <c r="BB181" s="170"/>
      <c r="BC181" s="170"/>
      <c r="BD181" s="170"/>
      <c r="BE181" s="170"/>
      <c r="BF181" s="170"/>
      <c r="BG181" s="170"/>
      <c r="BH181" s="170"/>
      <c r="BI181" s="170"/>
      <c r="BJ181" s="170"/>
      <c r="BK181" s="170">
        <v>44813</v>
      </c>
      <c r="BL181" s="170"/>
      <c r="BM181" s="170"/>
      <c r="BN181" s="170"/>
      <c r="BO181" s="170"/>
      <c r="BP181" s="170"/>
      <c r="BQ181" s="170"/>
      <c r="BR181" s="170"/>
      <c r="BS181" s="170"/>
      <c r="BT181" s="171"/>
    </row>
    <row r="182" spans="1:72" ht="12.75" customHeight="1" x14ac:dyDescent="0.2">
      <c r="A182" s="172"/>
      <c r="B182" s="172"/>
      <c r="C182" s="173">
        <v>2019</v>
      </c>
      <c r="D182" s="174"/>
      <c r="E182" s="126"/>
      <c r="F182" s="126"/>
      <c r="G182" s="126"/>
      <c r="H182" s="126"/>
      <c r="I182" s="126"/>
      <c r="J182" s="126"/>
      <c r="K182" s="126"/>
      <c r="L182" s="126"/>
      <c r="M182" s="126"/>
      <c r="N182" s="126"/>
      <c r="O182" s="126"/>
      <c r="P182" s="126"/>
      <c r="Q182" s="126"/>
      <c r="R182" s="126"/>
      <c r="S182" s="126"/>
      <c r="T182" s="126"/>
      <c r="U182" s="126"/>
      <c r="V182" s="126"/>
      <c r="W182" s="126"/>
      <c r="X182" s="126"/>
      <c r="Y182" s="126"/>
      <c r="Z182" s="126"/>
      <c r="AA182" s="126"/>
      <c r="AB182" s="126"/>
      <c r="AC182" s="126"/>
      <c r="AD182" s="126"/>
      <c r="AE182" s="126"/>
      <c r="AF182" s="126"/>
      <c r="AG182" s="126"/>
      <c r="AH182" s="126"/>
      <c r="AI182" s="126"/>
      <c r="AJ182" s="126"/>
      <c r="AK182" s="126"/>
      <c r="AL182" s="126"/>
      <c r="AM182" s="126"/>
      <c r="AN182" s="126"/>
      <c r="AO182" s="126"/>
      <c r="AP182" s="126"/>
      <c r="AQ182" s="126"/>
      <c r="AR182" s="126"/>
      <c r="AS182" s="126"/>
      <c r="AT182" s="126"/>
      <c r="AU182" s="126"/>
      <c r="AV182" s="126"/>
      <c r="AW182" s="126"/>
      <c r="AX182" s="126"/>
      <c r="AY182" s="126"/>
      <c r="AZ182" s="126"/>
      <c r="BA182" s="126"/>
      <c r="BB182" s="126"/>
      <c r="BC182" s="126"/>
      <c r="BD182" s="126"/>
      <c r="BE182" s="126"/>
      <c r="BF182" s="126"/>
      <c r="BG182" s="126"/>
      <c r="BH182" s="126"/>
      <c r="BI182" s="126"/>
      <c r="BJ182" s="126"/>
      <c r="BK182" s="126">
        <v>44813</v>
      </c>
      <c r="BL182" s="126"/>
      <c r="BM182" s="126"/>
      <c r="BN182" s="126"/>
      <c r="BO182" s="126"/>
      <c r="BP182" s="126"/>
      <c r="BQ182" s="126"/>
      <c r="BR182" s="126"/>
      <c r="BS182" s="126"/>
      <c r="BT182" s="175"/>
    </row>
    <row r="183" spans="1:72" ht="12.75" customHeight="1" x14ac:dyDescent="0.2">
      <c r="A183" s="166" t="s">
        <v>785</v>
      </c>
      <c r="B183" s="166" t="s">
        <v>52</v>
      </c>
      <c r="C183" s="166">
        <v>2015</v>
      </c>
      <c r="D183" s="169"/>
      <c r="E183" s="170"/>
      <c r="F183" s="170"/>
      <c r="G183" s="170"/>
      <c r="H183" s="170"/>
      <c r="I183" s="170"/>
      <c r="J183" s="170"/>
      <c r="K183" s="170"/>
      <c r="L183" s="170"/>
      <c r="M183" s="170"/>
      <c r="N183" s="170"/>
      <c r="O183" s="170"/>
      <c r="P183" s="170"/>
      <c r="Q183" s="170"/>
      <c r="R183" s="170"/>
      <c r="S183" s="170"/>
      <c r="T183" s="170"/>
      <c r="U183" s="170"/>
      <c r="V183" s="170"/>
      <c r="W183" s="170"/>
      <c r="X183" s="170"/>
      <c r="Y183" s="170"/>
      <c r="Z183" s="170"/>
      <c r="AA183" s="170"/>
      <c r="AB183" s="170"/>
      <c r="AC183" s="170"/>
      <c r="AD183" s="170"/>
      <c r="AE183" s="170"/>
      <c r="AF183" s="170"/>
      <c r="AG183" s="170"/>
      <c r="AH183" s="170"/>
      <c r="AI183" s="170"/>
      <c r="AJ183" s="170"/>
      <c r="AK183" s="170"/>
      <c r="AL183" s="170"/>
      <c r="AM183" s="170"/>
      <c r="AN183" s="170"/>
      <c r="AO183" s="170"/>
      <c r="AP183" s="170"/>
      <c r="AQ183" s="170"/>
      <c r="AR183" s="170"/>
      <c r="AS183" s="170"/>
      <c r="AT183" s="170"/>
      <c r="AU183" s="170"/>
      <c r="AV183" s="170"/>
      <c r="AW183" s="170"/>
      <c r="AX183" s="170"/>
      <c r="AY183" s="170"/>
      <c r="AZ183" s="170"/>
      <c r="BA183" s="170"/>
      <c r="BB183" s="170"/>
      <c r="BC183" s="170"/>
      <c r="BD183" s="170"/>
      <c r="BE183" s="170"/>
      <c r="BF183" s="170"/>
      <c r="BG183" s="170"/>
      <c r="BH183" s="170"/>
      <c r="BI183" s="170"/>
      <c r="BJ183" s="170"/>
      <c r="BK183" s="170"/>
      <c r="BL183" s="170">
        <v>44739</v>
      </c>
      <c r="BM183" s="170"/>
      <c r="BN183" s="170"/>
      <c r="BO183" s="170"/>
      <c r="BP183" s="170"/>
      <c r="BQ183" s="170"/>
      <c r="BR183" s="170"/>
      <c r="BS183" s="170"/>
      <c r="BT183" s="171"/>
    </row>
    <row r="184" spans="1:72" ht="12.75" customHeight="1" x14ac:dyDescent="0.2">
      <c r="A184" s="172"/>
      <c r="B184" s="166" t="s">
        <v>68</v>
      </c>
      <c r="C184" s="166">
        <v>2015</v>
      </c>
      <c r="D184" s="169"/>
      <c r="E184" s="170"/>
      <c r="F184" s="170"/>
      <c r="G184" s="170"/>
      <c r="H184" s="170"/>
      <c r="I184" s="170"/>
      <c r="J184" s="170"/>
      <c r="K184" s="170"/>
      <c r="L184" s="170"/>
      <c r="M184" s="170"/>
      <c r="N184" s="170"/>
      <c r="O184" s="170"/>
      <c r="P184" s="170"/>
      <c r="Q184" s="170"/>
      <c r="R184" s="170"/>
      <c r="S184" s="170"/>
      <c r="T184" s="170"/>
      <c r="U184" s="170"/>
      <c r="V184" s="170"/>
      <c r="W184" s="170"/>
      <c r="X184" s="170"/>
      <c r="Y184" s="170"/>
      <c r="Z184" s="170"/>
      <c r="AA184" s="170"/>
      <c r="AB184" s="170"/>
      <c r="AC184" s="170"/>
      <c r="AD184" s="170"/>
      <c r="AE184" s="170"/>
      <c r="AF184" s="170"/>
      <c r="AG184" s="170"/>
      <c r="AH184" s="170"/>
      <c r="AI184" s="170"/>
      <c r="AJ184" s="170"/>
      <c r="AK184" s="170"/>
      <c r="AL184" s="170"/>
      <c r="AM184" s="170"/>
      <c r="AN184" s="170"/>
      <c r="AO184" s="170"/>
      <c r="AP184" s="170"/>
      <c r="AQ184" s="170"/>
      <c r="AR184" s="170"/>
      <c r="AS184" s="170"/>
      <c r="AT184" s="170"/>
      <c r="AU184" s="170"/>
      <c r="AV184" s="170"/>
      <c r="AW184" s="170"/>
      <c r="AX184" s="170"/>
      <c r="AY184" s="170"/>
      <c r="AZ184" s="170"/>
      <c r="BA184" s="170"/>
      <c r="BB184" s="170"/>
      <c r="BC184" s="170"/>
      <c r="BD184" s="170"/>
      <c r="BE184" s="170"/>
      <c r="BF184" s="170"/>
      <c r="BG184" s="170"/>
      <c r="BH184" s="170"/>
      <c r="BI184" s="170"/>
      <c r="BJ184" s="170"/>
      <c r="BK184" s="170"/>
      <c r="BL184" s="170">
        <v>44739</v>
      </c>
      <c r="BM184" s="170"/>
      <c r="BN184" s="170"/>
      <c r="BO184" s="170"/>
      <c r="BP184" s="170"/>
      <c r="BQ184" s="170"/>
      <c r="BR184" s="170"/>
      <c r="BS184" s="170"/>
      <c r="BT184" s="171"/>
    </row>
    <row r="185" spans="1:72" ht="12.75" customHeight="1" x14ac:dyDescent="0.2">
      <c r="A185" s="172"/>
      <c r="B185" s="166" t="s">
        <v>66</v>
      </c>
      <c r="C185" s="166">
        <v>2015</v>
      </c>
      <c r="D185" s="169"/>
      <c r="E185" s="170"/>
      <c r="F185" s="170"/>
      <c r="G185" s="170"/>
      <c r="H185" s="170"/>
      <c r="I185" s="170"/>
      <c r="J185" s="170"/>
      <c r="K185" s="170"/>
      <c r="L185" s="170"/>
      <c r="M185" s="170"/>
      <c r="N185" s="170"/>
      <c r="O185" s="170"/>
      <c r="P185" s="170"/>
      <c r="Q185" s="170"/>
      <c r="R185" s="170"/>
      <c r="S185" s="170"/>
      <c r="T185" s="170"/>
      <c r="U185" s="170"/>
      <c r="V185" s="170"/>
      <c r="W185" s="170"/>
      <c r="X185" s="170"/>
      <c r="Y185" s="170"/>
      <c r="Z185" s="170"/>
      <c r="AA185" s="170"/>
      <c r="AB185" s="170"/>
      <c r="AC185" s="170"/>
      <c r="AD185" s="170"/>
      <c r="AE185" s="170"/>
      <c r="AF185" s="170"/>
      <c r="AG185" s="170"/>
      <c r="AH185" s="170"/>
      <c r="AI185" s="170"/>
      <c r="AJ185" s="170"/>
      <c r="AK185" s="170"/>
      <c r="AL185" s="170"/>
      <c r="AM185" s="170"/>
      <c r="AN185" s="170"/>
      <c r="AO185" s="170"/>
      <c r="AP185" s="170"/>
      <c r="AQ185" s="170"/>
      <c r="AR185" s="170"/>
      <c r="AS185" s="170"/>
      <c r="AT185" s="170"/>
      <c r="AU185" s="170"/>
      <c r="AV185" s="170"/>
      <c r="AW185" s="170"/>
      <c r="AX185" s="170"/>
      <c r="AY185" s="170"/>
      <c r="AZ185" s="170"/>
      <c r="BA185" s="170"/>
      <c r="BB185" s="170"/>
      <c r="BC185" s="170"/>
      <c r="BD185" s="170"/>
      <c r="BE185" s="170"/>
      <c r="BF185" s="170"/>
      <c r="BG185" s="170"/>
      <c r="BH185" s="170"/>
      <c r="BI185" s="170"/>
      <c r="BJ185" s="170"/>
      <c r="BK185" s="170"/>
      <c r="BL185" s="170">
        <v>44739</v>
      </c>
      <c r="BM185" s="170"/>
      <c r="BN185" s="170"/>
      <c r="BO185" s="170"/>
      <c r="BP185" s="170"/>
      <c r="BQ185" s="170"/>
      <c r="BR185" s="170"/>
      <c r="BS185" s="170"/>
      <c r="BT185" s="171"/>
    </row>
    <row r="186" spans="1:72" ht="12.75" customHeight="1" x14ac:dyDescent="0.2">
      <c r="A186" s="172"/>
      <c r="B186" s="166" t="s">
        <v>62</v>
      </c>
      <c r="C186" s="166">
        <v>2014</v>
      </c>
      <c r="D186" s="169"/>
      <c r="E186" s="170"/>
      <c r="F186" s="170"/>
      <c r="G186" s="170"/>
      <c r="H186" s="170"/>
      <c r="I186" s="170"/>
      <c r="J186" s="170"/>
      <c r="K186" s="170"/>
      <c r="L186" s="170"/>
      <c r="M186" s="170"/>
      <c r="N186" s="170"/>
      <c r="O186" s="170"/>
      <c r="P186" s="170"/>
      <c r="Q186" s="170"/>
      <c r="R186" s="170"/>
      <c r="S186" s="170"/>
      <c r="T186" s="170"/>
      <c r="U186" s="170"/>
      <c r="V186" s="170"/>
      <c r="W186" s="170"/>
      <c r="X186" s="170"/>
      <c r="Y186" s="170"/>
      <c r="Z186" s="170"/>
      <c r="AA186" s="170"/>
      <c r="AB186" s="170"/>
      <c r="AC186" s="170"/>
      <c r="AD186" s="170"/>
      <c r="AE186" s="170"/>
      <c r="AF186" s="170"/>
      <c r="AG186" s="170"/>
      <c r="AH186" s="170"/>
      <c r="AI186" s="170"/>
      <c r="AJ186" s="170"/>
      <c r="AK186" s="170"/>
      <c r="AL186" s="170"/>
      <c r="AM186" s="170"/>
      <c r="AN186" s="170"/>
      <c r="AO186" s="170"/>
      <c r="AP186" s="170"/>
      <c r="AQ186" s="170"/>
      <c r="AR186" s="170"/>
      <c r="AS186" s="170"/>
      <c r="AT186" s="170"/>
      <c r="AU186" s="170"/>
      <c r="AV186" s="170"/>
      <c r="AW186" s="170"/>
      <c r="AX186" s="170"/>
      <c r="AY186" s="170"/>
      <c r="AZ186" s="170"/>
      <c r="BA186" s="170"/>
      <c r="BB186" s="170"/>
      <c r="BC186" s="170"/>
      <c r="BD186" s="170"/>
      <c r="BE186" s="170"/>
      <c r="BF186" s="170"/>
      <c r="BG186" s="170"/>
      <c r="BH186" s="170"/>
      <c r="BI186" s="170"/>
      <c r="BJ186" s="170"/>
      <c r="BK186" s="170"/>
      <c r="BL186" s="170">
        <v>44739</v>
      </c>
      <c r="BM186" s="170"/>
      <c r="BN186" s="170"/>
      <c r="BO186" s="170"/>
      <c r="BP186" s="170"/>
      <c r="BQ186" s="170"/>
      <c r="BR186" s="170"/>
      <c r="BS186" s="170"/>
      <c r="BT186" s="171"/>
    </row>
    <row r="187" spans="1:72" ht="12.75" customHeight="1" x14ac:dyDescent="0.2">
      <c r="A187" s="166" t="s">
        <v>1596</v>
      </c>
      <c r="B187" s="166" t="s">
        <v>109</v>
      </c>
      <c r="C187" s="166">
        <v>2019</v>
      </c>
      <c r="D187" s="169"/>
      <c r="E187" s="170"/>
      <c r="F187" s="170"/>
      <c r="G187" s="170"/>
      <c r="H187" s="170"/>
      <c r="I187" s="170"/>
      <c r="J187" s="170"/>
      <c r="K187" s="170"/>
      <c r="L187" s="170"/>
      <c r="M187" s="170"/>
      <c r="N187" s="170"/>
      <c r="O187" s="170"/>
      <c r="P187" s="170"/>
      <c r="Q187" s="170"/>
      <c r="R187" s="170"/>
      <c r="S187" s="170"/>
      <c r="T187" s="170"/>
      <c r="U187" s="170"/>
      <c r="V187" s="170"/>
      <c r="W187" s="170"/>
      <c r="X187" s="170"/>
      <c r="Y187" s="170"/>
      <c r="Z187" s="170"/>
      <c r="AA187" s="170"/>
      <c r="AB187" s="170"/>
      <c r="AC187" s="170"/>
      <c r="AD187" s="170"/>
      <c r="AE187" s="170"/>
      <c r="AF187" s="170"/>
      <c r="AG187" s="170"/>
      <c r="AH187" s="170"/>
      <c r="AI187" s="170"/>
      <c r="AJ187" s="170"/>
      <c r="AK187" s="170"/>
      <c r="AL187" s="170"/>
      <c r="AM187" s="170"/>
      <c r="AN187" s="170"/>
      <c r="AO187" s="170"/>
      <c r="AP187" s="170"/>
      <c r="AQ187" s="170"/>
      <c r="AR187" s="170"/>
      <c r="AS187" s="170"/>
      <c r="AT187" s="170"/>
      <c r="AU187" s="170"/>
      <c r="AV187" s="170"/>
      <c r="AW187" s="170"/>
      <c r="AX187" s="170"/>
      <c r="AY187" s="170"/>
      <c r="AZ187" s="170"/>
      <c r="BA187" s="170"/>
      <c r="BB187" s="170"/>
      <c r="BC187" s="170"/>
      <c r="BD187" s="170"/>
      <c r="BE187" s="170"/>
      <c r="BF187" s="170"/>
      <c r="BG187" s="170"/>
      <c r="BH187" s="170"/>
      <c r="BI187" s="170"/>
      <c r="BJ187" s="170"/>
      <c r="BK187" s="170"/>
      <c r="BL187" s="170"/>
      <c r="BM187" s="170"/>
      <c r="BN187" s="170"/>
      <c r="BO187" s="170"/>
      <c r="BP187" s="170"/>
      <c r="BQ187" s="170"/>
      <c r="BR187" s="170"/>
      <c r="BS187" s="170"/>
      <c r="BT187" s="171"/>
    </row>
    <row r="188" spans="1:72" ht="12.75" customHeight="1" x14ac:dyDescent="0.2">
      <c r="A188" s="172"/>
      <c r="B188" s="166" t="s">
        <v>1413</v>
      </c>
      <c r="C188" s="166">
        <v>2019</v>
      </c>
      <c r="D188" s="169"/>
      <c r="E188" s="170"/>
      <c r="F188" s="170"/>
      <c r="G188" s="170"/>
      <c r="H188" s="170"/>
      <c r="I188" s="170"/>
      <c r="J188" s="170"/>
      <c r="K188" s="170"/>
      <c r="L188" s="170"/>
      <c r="M188" s="170"/>
      <c r="N188" s="170"/>
      <c r="O188" s="170"/>
      <c r="P188" s="170"/>
      <c r="Q188" s="170"/>
      <c r="R188" s="170"/>
      <c r="S188" s="170"/>
      <c r="T188" s="170"/>
      <c r="U188" s="170"/>
      <c r="V188" s="170"/>
      <c r="W188" s="170"/>
      <c r="X188" s="170"/>
      <c r="Y188" s="170"/>
      <c r="Z188" s="170"/>
      <c r="AA188" s="170"/>
      <c r="AB188" s="170"/>
      <c r="AC188" s="170"/>
      <c r="AD188" s="170"/>
      <c r="AE188" s="170"/>
      <c r="AF188" s="170"/>
      <c r="AG188" s="170"/>
      <c r="AH188" s="170"/>
      <c r="AI188" s="170"/>
      <c r="AJ188" s="170"/>
      <c r="AK188" s="170"/>
      <c r="AL188" s="170"/>
      <c r="AM188" s="170"/>
      <c r="AN188" s="170"/>
      <c r="AO188" s="170"/>
      <c r="AP188" s="170"/>
      <c r="AQ188" s="170"/>
      <c r="AR188" s="170"/>
      <c r="AS188" s="170"/>
      <c r="AT188" s="170"/>
      <c r="AU188" s="170"/>
      <c r="AV188" s="170"/>
      <c r="AW188" s="170"/>
      <c r="AX188" s="170"/>
      <c r="AY188" s="170"/>
      <c r="AZ188" s="170"/>
      <c r="BA188" s="170"/>
      <c r="BB188" s="170"/>
      <c r="BC188" s="170"/>
      <c r="BD188" s="170"/>
      <c r="BE188" s="170"/>
      <c r="BF188" s="170"/>
      <c r="BG188" s="170"/>
      <c r="BH188" s="170"/>
      <c r="BI188" s="170"/>
      <c r="BJ188" s="170"/>
      <c r="BK188" s="170"/>
      <c r="BL188" s="170"/>
      <c r="BM188" s="170"/>
      <c r="BN188" s="170"/>
      <c r="BO188" s="170"/>
      <c r="BP188" s="170"/>
      <c r="BQ188" s="170"/>
      <c r="BR188" s="170"/>
      <c r="BS188" s="170"/>
      <c r="BT188" s="171"/>
    </row>
    <row r="189" spans="1:72" ht="12.75" customHeight="1" x14ac:dyDescent="0.2">
      <c r="A189" s="166" t="s">
        <v>834</v>
      </c>
      <c r="B189" s="166" t="s">
        <v>42</v>
      </c>
      <c r="C189" s="166">
        <v>2015</v>
      </c>
      <c r="D189" s="169"/>
      <c r="E189" s="170"/>
      <c r="F189" s="170"/>
      <c r="G189" s="170"/>
      <c r="H189" s="170"/>
      <c r="I189" s="170"/>
      <c r="J189" s="170"/>
      <c r="K189" s="170"/>
      <c r="L189" s="170"/>
      <c r="M189" s="170"/>
      <c r="N189" s="170"/>
      <c r="O189" s="170"/>
      <c r="P189" s="170"/>
      <c r="Q189" s="170"/>
      <c r="R189" s="170"/>
      <c r="S189" s="170"/>
      <c r="T189" s="170"/>
      <c r="U189" s="170"/>
      <c r="V189" s="170"/>
      <c r="W189" s="170"/>
      <c r="X189" s="170"/>
      <c r="Y189" s="170"/>
      <c r="Z189" s="170"/>
      <c r="AA189" s="170"/>
      <c r="AB189" s="170"/>
      <c r="AC189" s="170"/>
      <c r="AD189" s="170"/>
      <c r="AE189" s="170"/>
      <c r="AF189" s="170"/>
      <c r="AG189" s="170"/>
      <c r="AH189" s="170"/>
      <c r="AI189" s="170"/>
      <c r="AJ189" s="170"/>
      <c r="AK189" s="170"/>
      <c r="AL189" s="170"/>
      <c r="AM189" s="170"/>
      <c r="AN189" s="170"/>
      <c r="AO189" s="170"/>
      <c r="AP189" s="170"/>
      <c r="AQ189" s="170"/>
      <c r="AR189" s="170"/>
      <c r="AS189" s="170"/>
      <c r="AT189" s="170"/>
      <c r="AU189" s="170"/>
      <c r="AV189" s="170"/>
      <c r="AW189" s="170"/>
      <c r="AX189" s="170"/>
      <c r="AY189" s="170"/>
      <c r="AZ189" s="170"/>
      <c r="BA189" s="170"/>
      <c r="BB189" s="170"/>
      <c r="BC189" s="170"/>
      <c r="BD189" s="170"/>
      <c r="BE189" s="170"/>
      <c r="BF189" s="170"/>
      <c r="BG189" s="170"/>
      <c r="BH189" s="170"/>
      <c r="BI189" s="170"/>
      <c r="BJ189" s="170"/>
      <c r="BK189" s="170"/>
      <c r="BL189" s="170"/>
      <c r="BM189" s="170"/>
      <c r="BN189" s="170">
        <v>44749</v>
      </c>
      <c r="BO189" s="170"/>
      <c r="BP189" s="170"/>
      <c r="BQ189" s="170"/>
      <c r="BR189" s="170"/>
      <c r="BS189" s="170"/>
      <c r="BT189" s="171"/>
    </row>
    <row r="190" spans="1:72" ht="12.75" customHeight="1" x14ac:dyDescent="0.2">
      <c r="A190" s="166" t="s">
        <v>836</v>
      </c>
      <c r="B190" s="166" t="s">
        <v>52</v>
      </c>
      <c r="C190" s="166">
        <v>2019</v>
      </c>
      <c r="D190" s="169"/>
      <c r="E190" s="170"/>
      <c r="F190" s="170"/>
      <c r="G190" s="170"/>
      <c r="H190" s="170"/>
      <c r="I190" s="170"/>
      <c r="J190" s="170"/>
      <c r="K190" s="170"/>
      <c r="L190" s="170"/>
      <c r="M190" s="170"/>
      <c r="N190" s="170"/>
      <c r="O190" s="170"/>
      <c r="P190" s="170"/>
      <c r="Q190" s="170"/>
      <c r="R190" s="170"/>
      <c r="S190" s="170"/>
      <c r="T190" s="170"/>
      <c r="U190" s="170"/>
      <c r="V190" s="170"/>
      <c r="W190" s="170"/>
      <c r="X190" s="170"/>
      <c r="Y190" s="170"/>
      <c r="Z190" s="170"/>
      <c r="AA190" s="170"/>
      <c r="AB190" s="170"/>
      <c r="AC190" s="170"/>
      <c r="AD190" s="170"/>
      <c r="AE190" s="170"/>
      <c r="AF190" s="170"/>
      <c r="AG190" s="170"/>
      <c r="AH190" s="170"/>
      <c r="AI190" s="170"/>
      <c r="AJ190" s="170"/>
      <c r="AK190" s="170"/>
      <c r="AL190" s="170"/>
      <c r="AM190" s="170"/>
      <c r="AN190" s="170"/>
      <c r="AO190" s="170"/>
      <c r="AP190" s="170"/>
      <c r="AQ190" s="170"/>
      <c r="AR190" s="170"/>
      <c r="AS190" s="170"/>
      <c r="AT190" s="170"/>
      <c r="AU190" s="170"/>
      <c r="AV190" s="170"/>
      <c r="AW190" s="170"/>
      <c r="AX190" s="170"/>
      <c r="AY190" s="170"/>
      <c r="AZ190" s="170"/>
      <c r="BA190" s="170"/>
      <c r="BB190" s="170"/>
      <c r="BC190" s="170"/>
      <c r="BD190" s="170"/>
      <c r="BE190" s="170"/>
      <c r="BF190" s="170"/>
      <c r="BG190" s="170"/>
      <c r="BH190" s="170"/>
      <c r="BI190" s="170"/>
      <c r="BJ190" s="170"/>
      <c r="BK190" s="170"/>
      <c r="BL190" s="170"/>
      <c r="BM190" s="170"/>
      <c r="BN190" s="170"/>
      <c r="BO190" s="170">
        <v>44742</v>
      </c>
      <c r="BP190" s="170"/>
      <c r="BQ190" s="170"/>
      <c r="BR190" s="170"/>
      <c r="BS190" s="170"/>
      <c r="BT190" s="171"/>
    </row>
    <row r="191" spans="1:72" ht="12.75" customHeight="1" x14ac:dyDescent="0.2">
      <c r="A191" s="166" t="s">
        <v>876</v>
      </c>
      <c r="B191" s="166" t="s">
        <v>101</v>
      </c>
      <c r="C191" s="166">
        <v>2019</v>
      </c>
      <c r="D191" s="169"/>
      <c r="E191" s="170"/>
      <c r="F191" s="170"/>
      <c r="G191" s="170"/>
      <c r="H191" s="170"/>
      <c r="I191" s="170"/>
      <c r="J191" s="170"/>
      <c r="K191" s="170"/>
      <c r="L191" s="170"/>
      <c r="M191" s="170"/>
      <c r="N191" s="170"/>
      <c r="O191" s="170"/>
      <c r="P191" s="170"/>
      <c r="Q191" s="170"/>
      <c r="R191" s="170"/>
      <c r="S191" s="170"/>
      <c r="T191" s="170"/>
      <c r="U191" s="170"/>
      <c r="V191" s="170"/>
      <c r="W191" s="170"/>
      <c r="X191" s="170"/>
      <c r="Y191" s="170"/>
      <c r="Z191" s="170"/>
      <c r="AA191" s="170"/>
      <c r="AB191" s="170"/>
      <c r="AC191" s="170"/>
      <c r="AD191" s="170"/>
      <c r="AE191" s="170"/>
      <c r="AF191" s="170"/>
      <c r="AG191" s="170"/>
      <c r="AH191" s="170"/>
      <c r="AI191" s="170"/>
      <c r="AJ191" s="170"/>
      <c r="AK191" s="170"/>
      <c r="AL191" s="170"/>
      <c r="AM191" s="170"/>
      <c r="AN191" s="170"/>
      <c r="AO191" s="170"/>
      <c r="AP191" s="170"/>
      <c r="AQ191" s="170"/>
      <c r="AR191" s="170"/>
      <c r="AS191" s="170"/>
      <c r="AT191" s="170"/>
      <c r="AU191" s="170"/>
      <c r="AV191" s="170"/>
      <c r="AW191" s="170"/>
      <c r="AX191" s="170"/>
      <c r="AY191" s="170"/>
      <c r="AZ191" s="170"/>
      <c r="BA191" s="170"/>
      <c r="BB191" s="170"/>
      <c r="BC191" s="170"/>
      <c r="BD191" s="170"/>
      <c r="BE191" s="170"/>
      <c r="BF191" s="170"/>
      <c r="BG191" s="170"/>
      <c r="BH191" s="170"/>
      <c r="BI191" s="170"/>
      <c r="BJ191" s="170"/>
      <c r="BK191" s="170"/>
      <c r="BL191" s="170"/>
      <c r="BM191" s="170"/>
      <c r="BN191" s="170"/>
      <c r="BO191" s="170"/>
      <c r="BP191" s="170">
        <v>44746</v>
      </c>
      <c r="BQ191" s="170"/>
      <c r="BR191" s="170"/>
      <c r="BS191" s="170"/>
      <c r="BT191" s="171"/>
    </row>
    <row r="192" spans="1:72" ht="12.75" customHeight="1" x14ac:dyDescent="0.2">
      <c r="A192" s="166" t="s">
        <v>878</v>
      </c>
      <c r="B192" s="166" t="s">
        <v>37</v>
      </c>
      <c r="C192" s="166">
        <v>2019</v>
      </c>
      <c r="D192" s="169"/>
      <c r="E192" s="170"/>
      <c r="F192" s="170"/>
      <c r="G192" s="170"/>
      <c r="H192" s="170"/>
      <c r="I192" s="170"/>
      <c r="J192" s="170"/>
      <c r="K192" s="170"/>
      <c r="L192" s="170"/>
      <c r="M192" s="170"/>
      <c r="N192" s="170"/>
      <c r="O192" s="170"/>
      <c r="P192" s="170"/>
      <c r="Q192" s="170"/>
      <c r="R192" s="170"/>
      <c r="S192" s="170"/>
      <c r="T192" s="170"/>
      <c r="U192" s="170"/>
      <c r="V192" s="170"/>
      <c r="W192" s="170"/>
      <c r="X192" s="170"/>
      <c r="Y192" s="170"/>
      <c r="Z192" s="170"/>
      <c r="AA192" s="170"/>
      <c r="AB192" s="170"/>
      <c r="AC192" s="170"/>
      <c r="AD192" s="170"/>
      <c r="AE192" s="170"/>
      <c r="AF192" s="170"/>
      <c r="AG192" s="170"/>
      <c r="AH192" s="170"/>
      <c r="AI192" s="170"/>
      <c r="AJ192" s="170"/>
      <c r="AK192" s="170"/>
      <c r="AL192" s="170"/>
      <c r="AM192" s="170"/>
      <c r="AN192" s="170"/>
      <c r="AO192" s="170"/>
      <c r="AP192" s="170"/>
      <c r="AQ192" s="170"/>
      <c r="AR192" s="170"/>
      <c r="AS192" s="170"/>
      <c r="AT192" s="170"/>
      <c r="AU192" s="170"/>
      <c r="AV192" s="170"/>
      <c r="AW192" s="170"/>
      <c r="AX192" s="170"/>
      <c r="AY192" s="170"/>
      <c r="AZ192" s="170"/>
      <c r="BA192" s="170"/>
      <c r="BB192" s="170"/>
      <c r="BC192" s="170"/>
      <c r="BD192" s="170"/>
      <c r="BE192" s="170"/>
      <c r="BF192" s="170"/>
      <c r="BG192" s="170"/>
      <c r="BH192" s="170"/>
      <c r="BI192" s="170"/>
      <c r="BJ192" s="170"/>
      <c r="BK192" s="170"/>
      <c r="BL192" s="170"/>
      <c r="BM192" s="170"/>
      <c r="BN192" s="170"/>
      <c r="BO192" s="170"/>
      <c r="BP192" s="170"/>
      <c r="BQ192" s="170">
        <v>44746</v>
      </c>
      <c r="BR192" s="170"/>
      <c r="BS192" s="170"/>
      <c r="BT192" s="171"/>
    </row>
    <row r="193" spans="1:72" ht="12.75" customHeight="1" x14ac:dyDescent="0.2">
      <c r="A193" s="172"/>
      <c r="B193" s="166" t="s">
        <v>42</v>
      </c>
      <c r="C193" s="166">
        <v>2019</v>
      </c>
      <c r="D193" s="169"/>
      <c r="E193" s="170"/>
      <c r="F193" s="170"/>
      <c r="G193" s="170"/>
      <c r="H193" s="170"/>
      <c r="I193" s="170"/>
      <c r="J193" s="170"/>
      <c r="K193" s="170"/>
      <c r="L193" s="170"/>
      <c r="M193" s="170"/>
      <c r="N193" s="170"/>
      <c r="O193" s="170"/>
      <c r="P193" s="170"/>
      <c r="Q193" s="170"/>
      <c r="R193" s="170"/>
      <c r="S193" s="170"/>
      <c r="T193" s="170"/>
      <c r="U193" s="170"/>
      <c r="V193" s="170"/>
      <c r="W193" s="170"/>
      <c r="X193" s="170"/>
      <c r="Y193" s="170"/>
      <c r="Z193" s="170"/>
      <c r="AA193" s="170"/>
      <c r="AB193" s="170"/>
      <c r="AC193" s="170"/>
      <c r="AD193" s="170"/>
      <c r="AE193" s="170"/>
      <c r="AF193" s="170"/>
      <c r="AG193" s="170"/>
      <c r="AH193" s="170"/>
      <c r="AI193" s="170"/>
      <c r="AJ193" s="170"/>
      <c r="AK193" s="170"/>
      <c r="AL193" s="170"/>
      <c r="AM193" s="170"/>
      <c r="AN193" s="170"/>
      <c r="AO193" s="170"/>
      <c r="AP193" s="170"/>
      <c r="AQ193" s="170"/>
      <c r="AR193" s="170"/>
      <c r="AS193" s="170"/>
      <c r="AT193" s="170"/>
      <c r="AU193" s="170"/>
      <c r="AV193" s="170"/>
      <c r="AW193" s="170"/>
      <c r="AX193" s="170"/>
      <c r="AY193" s="170"/>
      <c r="AZ193" s="170"/>
      <c r="BA193" s="170"/>
      <c r="BB193" s="170"/>
      <c r="BC193" s="170"/>
      <c r="BD193" s="170"/>
      <c r="BE193" s="170"/>
      <c r="BF193" s="170"/>
      <c r="BG193" s="170"/>
      <c r="BH193" s="170"/>
      <c r="BI193" s="170"/>
      <c r="BJ193" s="170"/>
      <c r="BK193" s="170"/>
      <c r="BL193" s="170"/>
      <c r="BM193" s="170"/>
      <c r="BN193" s="170"/>
      <c r="BO193" s="170"/>
      <c r="BP193" s="170"/>
      <c r="BQ193" s="170">
        <v>44746</v>
      </c>
      <c r="BR193" s="170"/>
      <c r="BS193" s="170"/>
      <c r="BT193" s="171"/>
    </row>
    <row r="194" spans="1:72" ht="12.75" customHeight="1" x14ac:dyDescent="0.2">
      <c r="A194" s="166" t="s">
        <v>1599</v>
      </c>
      <c r="B194" s="166" t="s">
        <v>109</v>
      </c>
      <c r="C194" s="166">
        <v>2011</v>
      </c>
      <c r="D194" s="169"/>
      <c r="E194" s="170"/>
      <c r="F194" s="170"/>
      <c r="G194" s="170"/>
      <c r="H194" s="170"/>
      <c r="I194" s="170"/>
      <c r="J194" s="170"/>
      <c r="K194" s="170"/>
      <c r="L194" s="170"/>
      <c r="M194" s="170"/>
      <c r="N194" s="170"/>
      <c r="O194" s="170"/>
      <c r="P194" s="170"/>
      <c r="Q194" s="170"/>
      <c r="R194" s="170"/>
      <c r="S194" s="170"/>
      <c r="T194" s="170"/>
      <c r="U194" s="170"/>
      <c r="V194" s="170"/>
      <c r="W194" s="170"/>
      <c r="X194" s="170"/>
      <c r="Y194" s="170"/>
      <c r="Z194" s="170"/>
      <c r="AA194" s="170"/>
      <c r="AB194" s="170"/>
      <c r="AC194" s="170"/>
      <c r="AD194" s="170"/>
      <c r="AE194" s="170"/>
      <c r="AF194" s="170"/>
      <c r="AG194" s="170"/>
      <c r="AH194" s="170"/>
      <c r="AI194" s="170"/>
      <c r="AJ194" s="170"/>
      <c r="AK194" s="170"/>
      <c r="AL194" s="170"/>
      <c r="AM194" s="170"/>
      <c r="AN194" s="170"/>
      <c r="AO194" s="170"/>
      <c r="AP194" s="170"/>
      <c r="AQ194" s="170"/>
      <c r="AR194" s="170"/>
      <c r="AS194" s="170"/>
      <c r="AT194" s="170"/>
      <c r="AU194" s="170"/>
      <c r="AV194" s="170"/>
      <c r="AW194" s="170"/>
      <c r="AX194" s="170"/>
      <c r="AY194" s="170"/>
      <c r="AZ194" s="170"/>
      <c r="BA194" s="170"/>
      <c r="BB194" s="170"/>
      <c r="BC194" s="170"/>
      <c r="BD194" s="170"/>
      <c r="BE194" s="170"/>
      <c r="BF194" s="170"/>
      <c r="BG194" s="170"/>
      <c r="BH194" s="170"/>
      <c r="BI194" s="170"/>
      <c r="BJ194" s="170"/>
      <c r="BK194" s="170"/>
      <c r="BL194" s="170"/>
      <c r="BM194" s="170"/>
      <c r="BN194" s="170"/>
      <c r="BO194" s="170"/>
      <c r="BP194" s="170"/>
      <c r="BQ194" s="170"/>
      <c r="BR194" s="170"/>
      <c r="BS194" s="170"/>
      <c r="BT194" s="171"/>
    </row>
    <row r="195" spans="1:72" ht="12.75" customHeight="1" x14ac:dyDescent="0.2">
      <c r="A195" s="172"/>
      <c r="B195" s="172"/>
      <c r="C195" s="173">
        <v>2019</v>
      </c>
      <c r="D195" s="174"/>
      <c r="E195" s="126"/>
      <c r="F195" s="126"/>
      <c r="G195" s="126"/>
      <c r="H195" s="126"/>
      <c r="I195" s="126"/>
      <c r="J195" s="126"/>
      <c r="K195" s="126"/>
      <c r="L195" s="126"/>
      <c r="M195" s="126"/>
      <c r="N195" s="126"/>
      <c r="O195" s="126"/>
      <c r="P195" s="126"/>
      <c r="Q195" s="126"/>
      <c r="R195" s="126"/>
      <c r="S195" s="126"/>
      <c r="T195" s="126"/>
      <c r="U195" s="126"/>
      <c r="V195" s="126"/>
      <c r="W195" s="126"/>
      <c r="X195" s="126"/>
      <c r="Y195" s="126"/>
      <c r="Z195" s="126"/>
      <c r="AA195" s="126"/>
      <c r="AB195" s="126"/>
      <c r="AC195" s="126"/>
      <c r="AD195" s="126"/>
      <c r="AE195" s="126"/>
      <c r="AF195" s="126"/>
      <c r="AG195" s="126"/>
      <c r="AH195" s="126"/>
      <c r="AI195" s="126"/>
      <c r="AJ195" s="126"/>
      <c r="AK195" s="126"/>
      <c r="AL195" s="126"/>
      <c r="AM195" s="126"/>
      <c r="AN195" s="126"/>
      <c r="AO195" s="126"/>
      <c r="AP195" s="126"/>
      <c r="AQ195" s="126"/>
      <c r="AR195" s="126"/>
      <c r="AS195" s="126"/>
      <c r="AT195" s="126"/>
      <c r="AU195" s="126"/>
      <c r="AV195" s="126"/>
      <c r="AW195" s="126"/>
      <c r="AX195" s="126"/>
      <c r="AY195" s="126"/>
      <c r="AZ195" s="126"/>
      <c r="BA195" s="126"/>
      <c r="BB195" s="126"/>
      <c r="BC195" s="126"/>
      <c r="BD195" s="126"/>
      <c r="BE195" s="126"/>
      <c r="BF195" s="126"/>
      <c r="BG195" s="126"/>
      <c r="BH195" s="126"/>
      <c r="BI195" s="126"/>
      <c r="BJ195" s="126"/>
      <c r="BK195" s="126"/>
      <c r="BL195" s="126"/>
      <c r="BM195" s="126"/>
      <c r="BN195" s="126"/>
      <c r="BO195" s="126"/>
      <c r="BP195" s="126"/>
      <c r="BQ195" s="126"/>
      <c r="BR195" s="126"/>
      <c r="BS195" s="126"/>
      <c r="BT195" s="175"/>
    </row>
    <row r="196" spans="1:72" ht="12.75" customHeight="1" x14ac:dyDescent="0.2">
      <c r="A196" s="172"/>
      <c r="B196" s="166" t="s">
        <v>1413</v>
      </c>
      <c r="C196" s="166">
        <v>2011</v>
      </c>
      <c r="D196" s="169"/>
      <c r="E196" s="170"/>
      <c r="F196" s="170"/>
      <c r="G196" s="170"/>
      <c r="H196" s="170"/>
      <c r="I196" s="170"/>
      <c r="J196" s="170"/>
      <c r="K196" s="170"/>
      <c r="L196" s="170"/>
      <c r="M196" s="170"/>
      <c r="N196" s="170"/>
      <c r="O196" s="170"/>
      <c r="P196" s="170"/>
      <c r="Q196" s="170"/>
      <c r="R196" s="170"/>
      <c r="S196" s="170"/>
      <c r="T196" s="170"/>
      <c r="U196" s="170"/>
      <c r="V196" s="170"/>
      <c r="W196" s="170"/>
      <c r="X196" s="170"/>
      <c r="Y196" s="170"/>
      <c r="Z196" s="170"/>
      <c r="AA196" s="170"/>
      <c r="AB196" s="170"/>
      <c r="AC196" s="170"/>
      <c r="AD196" s="170"/>
      <c r="AE196" s="170"/>
      <c r="AF196" s="170"/>
      <c r="AG196" s="170"/>
      <c r="AH196" s="170"/>
      <c r="AI196" s="170"/>
      <c r="AJ196" s="170"/>
      <c r="AK196" s="170"/>
      <c r="AL196" s="170"/>
      <c r="AM196" s="170"/>
      <c r="AN196" s="170"/>
      <c r="AO196" s="170"/>
      <c r="AP196" s="170"/>
      <c r="AQ196" s="170"/>
      <c r="AR196" s="170"/>
      <c r="AS196" s="170"/>
      <c r="AT196" s="170"/>
      <c r="AU196" s="170"/>
      <c r="AV196" s="170"/>
      <c r="AW196" s="170"/>
      <c r="AX196" s="170"/>
      <c r="AY196" s="170"/>
      <c r="AZ196" s="170"/>
      <c r="BA196" s="170"/>
      <c r="BB196" s="170"/>
      <c r="BC196" s="170"/>
      <c r="BD196" s="170"/>
      <c r="BE196" s="170"/>
      <c r="BF196" s="170"/>
      <c r="BG196" s="170"/>
      <c r="BH196" s="170"/>
      <c r="BI196" s="170"/>
      <c r="BJ196" s="170"/>
      <c r="BK196" s="170"/>
      <c r="BL196" s="170"/>
      <c r="BM196" s="170"/>
      <c r="BN196" s="170"/>
      <c r="BO196" s="170"/>
      <c r="BP196" s="170"/>
      <c r="BQ196" s="170"/>
      <c r="BR196" s="170"/>
      <c r="BS196" s="170"/>
      <c r="BT196" s="171"/>
    </row>
    <row r="197" spans="1:72" ht="12.75" customHeight="1" x14ac:dyDescent="0.2">
      <c r="A197" s="172"/>
      <c r="B197" s="172"/>
      <c r="C197" s="173">
        <v>2019</v>
      </c>
      <c r="D197" s="174"/>
      <c r="E197" s="126"/>
      <c r="F197" s="126"/>
      <c r="G197" s="126"/>
      <c r="H197" s="126"/>
      <c r="I197" s="126"/>
      <c r="J197" s="126"/>
      <c r="K197" s="126"/>
      <c r="L197" s="126"/>
      <c r="M197" s="126"/>
      <c r="N197" s="126"/>
      <c r="O197" s="126"/>
      <c r="P197" s="126"/>
      <c r="Q197" s="126"/>
      <c r="R197" s="126"/>
      <c r="S197" s="126"/>
      <c r="T197" s="126"/>
      <c r="U197" s="126"/>
      <c r="V197" s="126"/>
      <c r="W197" s="126"/>
      <c r="X197" s="126"/>
      <c r="Y197" s="126"/>
      <c r="Z197" s="126"/>
      <c r="AA197" s="126"/>
      <c r="AB197" s="126"/>
      <c r="AC197" s="126"/>
      <c r="AD197" s="126"/>
      <c r="AE197" s="126"/>
      <c r="AF197" s="126"/>
      <c r="AG197" s="126"/>
      <c r="AH197" s="126"/>
      <c r="AI197" s="126"/>
      <c r="AJ197" s="126"/>
      <c r="AK197" s="126"/>
      <c r="AL197" s="126"/>
      <c r="AM197" s="126"/>
      <c r="AN197" s="126"/>
      <c r="AO197" s="126"/>
      <c r="AP197" s="126"/>
      <c r="AQ197" s="126"/>
      <c r="AR197" s="126"/>
      <c r="AS197" s="126"/>
      <c r="AT197" s="126"/>
      <c r="AU197" s="126"/>
      <c r="AV197" s="126"/>
      <c r="AW197" s="126"/>
      <c r="AX197" s="126"/>
      <c r="AY197" s="126"/>
      <c r="AZ197" s="126"/>
      <c r="BA197" s="126"/>
      <c r="BB197" s="126"/>
      <c r="BC197" s="126"/>
      <c r="BD197" s="126"/>
      <c r="BE197" s="126"/>
      <c r="BF197" s="126"/>
      <c r="BG197" s="126"/>
      <c r="BH197" s="126"/>
      <c r="BI197" s="126"/>
      <c r="BJ197" s="126"/>
      <c r="BK197" s="126"/>
      <c r="BL197" s="126"/>
      <c r="BM197" s="126"/>
      <c r="BN197" s="126"/>
      <c r="BO197" s="126"/>
      <c r="BP197" s="126"/>
      <c r="BQ197" s="126"/>
      <c r="BR197" s="126"/>
      <c r="BS197" s="126"/>
      <c r="BT197" s="175"/>
    </row>
    <row r="198" spans="1:72" ht="12.75" customHeight="1" x14ac:dyDescent="0.2">
      <c r="A198" s="447" t="s">
        <v>1688</v>
      </c>
      <c r="B198" s="447" t="s">
        <v>101</v>
      </c>
      <c r="C198" s="447">
        <v>2019</v>
      </c>
      <c r="D198" s="448"/>
      <c r="E198" s="449"/>
      <c r="F198" s="449"/>
      <c r="G198" s="449"/>
      <c r="H198" s="449"/>
      <c r="I198" s="449"/>
      <c r="J198" s="449"/>
      <c r="K198" s="449"/>
      <c r="L198" s="449"/>
      <c r="M198" s="449"/>
      <c r="N198" s="449"/>
      <c r="O198" s="449"/>
      <c r="P198" s="449"/>
      <c r="Q198" s="449"/>
      <c r="R198" s="449"/>
      <c r="S198" s="449"/>
      <c r="T198" s="449"/>
      <c r="U198" s="449"/>
      <c r="V198" s="449"/>
      <c r="W198" s="449"/>
      <c r="X198" s="449"/>
      <c r="Y198" s="449"/>
      <c r="Z198" s="449"/>
      <c r="AA198" s="449"/>
      <c r="AB198" s="449"/>
      <c r="AC198" s="449"/>
      <c r="AD198" s="449"/>
      <c r="AE198" s="449"/>
      <c r="AF198" s="449"/>
      <c r="AG198" s="449"/>
      <c r="AH198" s="449"/>
      <c r="AI198" s="449"/>
      <c r="AJ198" s="449"/>
      <c r="AK198" s="449"/>
      <c r="AL198" s="449"/>
      <c r="AM198" s="449"/>
      <c r="AN198" s="449"/>
      <c r="AO198" s="449"/>
      <c r="AP198" s="449"/>
      <c r="AQ198" s="449"/>
      <c r="AR198" s="449"/>
      <c r="AS198" s="449"/>
      <c r="AT198" s="449"/>
      <c r="AU198" s="449"/>
      <c r="AV198" s="449"/>
      <c r="AW198" s="449"/>
      <c r="AX198" s="449"/>
      <c r="AY198" s="449"/>
      <c r="AZ198" s="449"/>
      <c r="BA198" s="449"/>
      <c r="BB198" s="449"/>
      <c r="BC198" s="449"/>
      <c r="BD198" s="449"/>
      <c r="BE198" s="449"/>
      <c r="BF198" s="449"/>
      <c r="BG198" s="449"/>
      <c r="BH198" s="449"/>
      <c r="BI198" s="449"/>
      <c r="BJ198" s="449"/>
      <c r="BK198" s="449"/>
      <c r="BL198" s="449"/>
      <c r="BM198" s="449"/>
      <c r="BN198" s="449"/>
      <c r="BO198" s="449"/>
      <c r="BP198" s="449"/>
      <c r="BQ198" s="449"/>
      <c r="BR198" s="449"/>
      <c r="BS198" s="449"/>
      <c r="BT198" s="450">
        <v>44750</v>
      </c>
    </row>
  </sheetData>
  <printOptions gridLines="1" gridLinesSet="0"/>
  <pageMargins left="0.7" right="0.7" top="0.78740157500000008" bottom="0.78740157500000008" header="0.3" footer="0.3"/>
  <pageSetup paperSize="9" fitToWidth="0" fitToHeight="0" orientation="portrait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5</vt:i4>
      </vt:variant>
    </vt:vector>
  </HeadingPairs>
  <TitlesOfParts>
    <vt:vector size="5" baseType="lpstr">
      <vt:lpstr>Pruefungen</vt:lpstr>
      <vt:lpstr>Überschneidung neu</vt:lpstr>
      <vt:lpstr>Räume und TN</vt:lpstr>
      <vt:lpstr>Räume</vt:lpstr>
      <vt:lpstr>Pivot_Prüfungen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Gaschermann, Gudula</dc:creator>
  <cp:lastModifiedBy>Gaschermann, Gudula</cp:lastModifiedBy>
  <cp:lastPrinted>2021-08-04T07:04:16Z</cp:lastPrinted>
  <dcterms:created xsi:type="dcterms:W3CDTF">2021-02-26T11:21:49Z</dcterms:created>
  <dcterms:modified xsi:type="dcterms:W3CDTF">2022-09-07T10:07:06Z</dcterms:modified>
</cp:coreProperties>
</file>